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65" windowWidth="11100" windowHeight="3225" activeTab="0"/>
  </bookViews>
  <sheets>
    <sheet name="INTRFACE" sheetId="1" r:id="rId1"/>
    <sheet name="CLUSTER" sheetId="2" r:id="rId2"/>
    <sheet name="FEEDDIST" sheetId="3" r:id="rId3"/>
    <sheet name="24gdist" sheetId="4" r:id="rId4"/>
    <sheet name="26gdist" sheetId="5" r:id="rId5"/>
    <sheet name="24gfdr" sheetId="6" r:id="rId6"/>
    <sheet name="26gfdr" sheetId="7" r:id="rId7"/>
    <sheet name="T1fdr" sheetId="8" r:id="rId8"/>
    <sheet name="FIBRCABL" sheetId="9" r:id="rId9"/>
    <sheet name="DISTRMIX" sheetId="10" r:id="rId10"/>
    <sheet name="CuFDRMIX" sheetId="11" r:id="rId11"/>
    <sheet name="FiFDRMIX" sheetId="12" r:id="rId12"/>
    <sheet name="DROP" sheetId="13" r:id="rId13"/>
    <sheet name="FDI" sheetId="14" r:id="rId14"/>
    <sheet name="FILLFACT" sheetId="15" r:id="rId15"/>
    <sheet name="SOILTX" sheetId="16" r:id="rId16"/>
    <sheet name="NORMAL" sheetId="17" r:id="rId17"/>
    <sheet name="SOFTROCK" sheetId="18" r:id="rId18"/>
    <sheet name="HARDROCK" sheetId="19" r:id="rId19"/>
    <sheet name="MHCOST" sheetId="20" r:id="rId20"/>
    <sheet name="MHSPACE" sheetId="21" r:id="rId21"/>
    <sheet name="SHARING" sheetId="22" r:id="rId22"/>
    <sheet name="ANNCHG" sheetId="23" r:id="rId23"/>
    <sheet name="FDCOST" sheetId="24" r:id="rId24"/>
  </sheets>
  <externalReferences>
    <externalReference r:id="rId27"/>
  </externalReferences>
  <definedNames>
    <definedName name="_24gDistInit">'24gdist'!$A$3</definedName>
    <definedName name="_24gFdrInit">'24gfdr'!$A$3</definedName>
    <definedName name="_26gDistInit">'26gdist'!$A$3</definedName>
    <definedName name="_26gFdrInit">'26gfdr'!$A$3</definedName>
    <definedName name="AnnChgInit">'ANNCHG'!$A$3</definedName>
    <definedName name="ClusterInit">'CLUSTER'!$A$3</definedName>
    <definedName name="CuFDRMixInit">'CuFDRMIX'!$A$3</definedName>
    <definedName name="DefTax">'[1]Inputs'!$J$38</definedName>
    <definedName name="DistrMixInit">'DISTRMIX'!$A$3</definedName>
    <definedName name="DropInit">'DROP'!$A$3</definedName>
    <definedName name="FDCostInit">'FDCOST'!$A$3</definedName>
    <definedName name="FdiInit">'FDI'!$A$3</definedName>
    <definedName name="FeedDistInit">'FEEDDIST'!$A$3</definedName>
    <definedName name="FibrCablInit">'FIBRCABL'!$A$3</definedName>
    <definedName name="FiFdrMixInit">'FiFDRMIX'!$A$3</definedName>
    <definedName name="FillFactInit">'FILLFACT'!$A$3</definedName>
    <definedName name="HardRockInit">'HARDROCK'!$A$4</definedName>
    <definedName name="IntrfaceInit">'INTRFACE'!#REF!</definedName>
    <definedName name="MhCostInit">'MHCOST'!$A$3</definedName>
    <definedName name="MhSpaceInit">'MHSPACE'!$A$3</definedName>
    <definedName name="NormalInit">'NORMAL'!$A$4</definedName>
    <definedName name="SharingInit">'SHARING'!$A$3</definedName>
    <definedName name="SoftRockInit">'SOFTROCK'!$A$4</definedName>
    <definedName name="SoilTxInit">'SOILTX'!$A$3</definedName>
    <definedName name="StatesInit">#REF!</definedName>
    <definedName name="T1FdrInit">'T1fdr'!$A$3</definedName>
  </definedNames>
  <calcPr fullCalcOnLoad="1"/>
</workbook>
</file>

<file path=xl/comments1.xml><?xml version="1.0" encoding="utf-8"?>
<comments xmlns="http://schemas.openxmlformats.org/spreadsheetml/2006/main">
  <authors>
    <author>W. Sharkey</author>
    <author>Rick Marksbury</author>
  </authors>
  <commentList>
    <comment ref="A8" authorId="0">
      <text>
        <r>
          <rPr>
            <sz val="8"/>
            <rFont val="Tahoma"/>
            <family val="0"/>
          </rPr>
          <t xml:space="preserve">1 = Cluster
2 = Clusintf
3 = Feeddist
</t>
        </r>
      </text>
    </comment>
    <comment ref="A9" authorId="0">
      <text>
        <r>
          <rPr>
            <sz val="8"/>
            <rFont val="Tahoma"/>
            <family val="0"/>
          </rPr>
          <t xml:space="preserve">1 = Switching &amp; Transport
2 = Expense
</t>
        </r>
      </text>
    </comment>
    <comment ref="A10" authorId="0">
      <text>
        <r>
          <rPr>
            <sz val="8"/>
            <rFont val="Tahoma"/>
            <family val="2"/>
          </rPr>
          <t>1 = Yes
0 = No</t>
        </r>
      </text>
    </comment>
    <comment ref="A20" authorId="1">
      <text>
        <r>
          <rPr>
            <b/>
            <sz val="8"/>
            <rFont val="Tahoma"/>
            <family val="0"/>
          </rPr>
          <t>1=Divisive
2=Agglomerative
3=Nearest Neighbor</t>
        </r>
      </text>
    </comment>
    <comment ref="A21" authorId="1">
      <text>
        <r>
          <rPr>
            <b/>
            <sz val="8"/>
            <rFont val="Tahoma"/>
            <family val="0"/>
          </rPr>
          <t>1=Full Optimization
2=Simple Assignment
3=No Optimization
4=Auto Select</t>
        </r>
      </text>
    </comment>
    <comment ref="A23" authorId="1">
      <text>
        <r>
          <rPr>
            <b/>
            <sz val="8"/>
            <rFont val="Tahoma"/>
            <family val="0"/>
          </rPr>
          <t>0=False
1=True</t>
        </r>
      </text>
    </comment>
    <comment ref="A24" authorId="1">
      <text>
        <r>
          <rPr>
            <b/>
            <sz val="8"/>
            <rFont val="Tahoma"/>
            <family val="0"/>
          </rPr>
          <t>0=False
1=True</t>
        </r>
      </text>
    </comment>
    <comment ref="A344" authorId="1">
      <text>
        <r>
          <rPr>
            <sz val="8"/>
            <rFont val="Tahoma"/>
            <family val="0"/>
          </rPr>
          <t xml:space="preserve">Annual costs including maintenance as a percentage of investment
</t>
        </r>
      </text>
    </comment>
  </commentList>
</comments>
</file>

<file path=xl/comments10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 xml:space="preserve">Do Not Remove!
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0=No Impact
1=Impact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Rick Marksbury</author>
  </authors>
  <commentList>
    <comment ref="A4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Rick Marksbury</author>
  </authors>
  <commentList>
    <comment ref="A4" authorId="0">
      <text>
        <r>
          <rPr>
            <b/>
            <sz val="8"/>
            <color indexed="10"/>
            <rFont val="Tahoma"/>
            <family val="2"/>
          </rPr>
          <t xml:space="preserve">Do Not Remove!
</t>
        </r>
      </text>
    </comment>
  </commentList>
</comments>
</file>

<file path=xl/comments19.xml><?xml version="1.0" encoding="utf-8"?>
<comments xmlns="http://schemas.openxmlformats.org/spreadsheetml/2006/main">
  <authors>
    <author>Rick Marksbury</author>
  </authors>
  <commentList>
    <comment ref="A4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Rick Marksbury</author>
  </authors>
  <commentList>
    <comment ref="B12" authorId="0">
      <text>
        <r>
          <rPr>
            <b/>
            <sz val="8"/>
            <rFont val="Tahoma"/>
            <family val="0"/>
          </rPr>
          <t>0=False
1=True</t>
        </r>
      </text>
    </comment>
    <comment ref="B13" authorId="0">
      <text>
        <r>
          <rPr>
            <b/>
            <sz val="8"/>
            <rFont val="Tahoma"/>
            <family val="0"/>
          </rPr>
          <t>0=False
1=True</t>
        </r>
      </text>
    </comment>
    <comment ref="B10" authorId="0">
      <text>
        <r>
          <rPr>
            <b/>
            <sz val="8"/>
            <rFont val="Tahoma"/>
            <family val="0"/>
          </rPr>
          <t>1=Full Optimization
2=Simple Assignment
3=No Optimization
4=Auto Select</t>
        </r>
      </text>
    </comment>
    <comment ref="B9" authorId="0">
      <text>
        <r>
          <rPr>
            <b/>
            <sz val="8"/>
            <rFont val="Tahoma"/>
            <family val="0"/>
          </rPr>
          <t>1=Divisive
2=Agglomerative
3=Nearest Neighbor</t>
        </r>
      </text>
    </commen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</text>
    </comment>
  </commentList>
</comments>
</file>

<file path=xl/comments20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</text>
    </comment>
    <comment ref="B3" authorId="0">
      <text>
        <r>
          <rPr>
            <sz val="8"/>
            <rFont val="Tahoma"/>
            <family val="0"/>
          </rPr>
          <t xml:space="preserve">Annual costs including maintenance as a percentage of investment
</t>
        </r>
      </text>
    </comment>
  </commentList>
</comments>
</file>

<file path=xl/comments24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53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rFont val="Tahoma"/>
            <family val="2"/>
          </rPr>
          <t>Do Not Remove!</t>
        </r>
      </text>
    </comment>
  </commentList>
</comments>
</file>

<file path=xl/comments5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rFont val="Tahoma"/>
            <family val="2"/>
          </rPr>
          <t>Do Not Remove!</t>
        </r>
      </text>
    </comment>
  </commentList>
</comments>
</file>

<file path=xl/comments6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rFont val="Tahoma"/>
            <family val="2"/>
          </rPr>
          <t>Do Not Remove!</t>
        </r>
      </text>
    </comment>
  </commentList>
</comments>
</file>

<file path=xl/comments7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Rick Marksbury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Do Not Remove!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<sst xmlns="http://schemas.openxmlformats.org/spreadsheetml/2006/main" count="846" uniqueCount="450">
  <si>
    <t>BY</t>
  </si>
  <si>
    <t>BY-COS</t>
  </si>
  <si>
    <t>BY-FSL</t>
  </si>
  <si>
    <t>BY-L</t>
  </si>
  <si>
    <t>BY-LS</t>
  </si>
  <si>
    <t>BY-SICL</t>
  </si>
  <si>
    <t>BY-SL</t>
  </si>
  <si>
    <t>BYV</t>
  </si>
  <si>
    <t>BYV-FSL</t>
  </si>
  <si>
    <t>BYV-L</t>
  </si>
  <si>
    <t>BYV-LS</t>
  </si>
  <si>
    <t>BYV-SIL</t>
  </si>
  <si>
    <t>BYV-SL</t>
  </si>
  <si>
    <t>BYX</t>
  </si>
  <si>
    <t>BYX-FSL</t>
  </si>
  <si>
    <t>BYX-L</t>
  </si>
  <si>
    <t>BYX-SIL</t>
  </si>
  <si>
    <t>BYX-SL</t>
  </si>
  <si>
    <t>C</t>
  </si>
  <si>
    <t>CB</t>
  </si>
  <si>
    <t>CBA</t>
  </si>
  <si>
    <t>CBA-FSL</t>
  </si>
  <si>
    <t>CB-C</t>
  </si>
  <si>
    <t>CB-CL</t>
  </si>
  <si>
    <t>CB-COSL</t>
  </si>
  <si>
    <t>CB-FS</t>
  </si>
  <si>
    <t>CB-FSL</t>
  </si>
  <si>
    <t>CB-L</t>
  </si>
  <si>
    <t>CB-LCOS</t>
  </si>
  <si>
    <t>CB-LS</t>
  </si>
  <si>
    <t>CB-S</t>
  </si>
  <si>
    <t>CB-SCL</t>
  </si>
  <si>
    <t>CB-SICL</t>
  </si>
  <si>
    <t>CB-SIL</t>
  </si>
  <si>
    <t>CB-SL</t>
  </si>
  <si>
    <t>CBV</t>
  </si>
  <si>
    <t>CBV-C</t>
  </si>
  <si>
    <t>CBV-CL</t>
  </si>
  <si>
    <t>CBV-FSL</t>
  </si>
  <si>
    <t>CBV-L</t>
  </si>
  <si>
    <t>CBV-LFS</t>
  </si>
  <si>
    <t>CBV-LS</t>
  </si>
  <si>
    <t>CBV-MUCK</t>
  </si>
  <si>
    <t>CBV-SCL</t>
  </si>
  <si>
    <t>CBV-SIL</t>
  </si>
  <si>
    <t>CBV-SL</t>
  </si>
  <si>
    <t>CBV-VFS</t>
  </si>
  <si>
    <t>CBX</t>
  </si>
  <si>
    <t>CBX-L</t>
  </si>
  <si>
    <t>CBX-CL</t>
  </si>
  <si>
    <t>CBX-SIL</t>
  </si>
  <si>
    <t>CBX-SL</t>
  </si>
  <si>
    <t>CBX-VFSL</t>
  </si>
  <si>
    <t>CE</t>
  </si>
  <si>
    <t>CIND</t>
  </si>
  <si>
    <t>CL</t>
  </si>
  <si>
    <t>CM</t>
  </si>
  <si>
    <t>CN</t>
  </si>
  <si>
    <t>CN-CL</t>
  </si>
  <si>
    <t>CN-FSL</t>
  </si>
  <si>
    <t>CN-L</t>
  </si>
  <si>
    <t>CN-SICL</t>
  </si>
  <si>
    <t>CN-SIL</t>
  </si>
  <si>
    <t>CN-SL</t>
  </si>
  <si>
    <t>CNV</t>
  </si>
  <si>
    <t>CNV-CL</t>
  </si>
  <si>
    <t>CNV-L</t>
  </si>
  <si>
    <t>CNV-SCL</t>
  </si>
  <si>
    <t>CNV-SIL</t>
  </si>
  <si>
    <t>CNV-SL</t>
  </si>
  <si>
    <t>CNX</t>
  </si>
  <si>
    <t>CNX-SL</t>
  </si>
  <si>
    <t>COS</t>
  </si>
  <si>
    <t>COSL</t>
  </si>
  <si>
    <t>CR</t>
  </si>
  <si>
    <t>CRC</t>
  </si>
  <si>
    <t>CR-L</t>
  </si>
  <si>
    <t>CR-SICL</t>
  </si>
  <si>
    <t>CR-SIL</t>
  </si>
  <si>
    <t>CR-SL</t>
  </si>
  <si>
    <t>CRV</t>
  </si>
  <si>
    <t>CRV-L</t>
  </si>
  <si>
    <t>CRV-SIL</t>
  </si>
  <si>
    <t>CRX</t>
  </si>
  <si>
    <t>CRX-SIL</t>
  </si>
  <si>
    <t>DE</t>
  </si>
  <si>
    <t>FB</t>
  </si>
  <si>
    <t>FINE</t>
  </si>
  <si>
    <t>FL</t>
  </si>
  <si>
    <t>FL-FSL</t>
  </si>
  <si>
    <t>FL-L</t>
  </si>
  <si>
    <t>FL-SIC</t>
  </si>
  <si>
    <t>FL-SICL</t>
  </si>
  <si>
    <t>FL-SIL</t>
  </si>
  <si>
    <t>FL-SL</t>
  </si>
  <si>
    <t>FLV</t>
  </si>
  <si>
    <t>FLV-COSL</t>
  </si>
  <si>
    <t>FLV-L</t>
  </si>
  <si>
    <t>FLV-SICL</t>
  </si>
  <si>
    <t>FLV-SL</t>
  </si>
  <si>
    <t>FLX</t>
  </si>
  <si>
    <t>FLX-L</t>
  </si>
  <si>
    <t>FRAG</t>
  </si>
  <si>
    <t>FS</t>
  </si>
  <si>
    <t>FSL</t>
  </si>
  <si>
    <t>G</t>
  </si>
  <si>
    <t>GR</t>
  </si>
  <si>
    <t>GRC</t>
  </si>
  <si>
    <t>GR-C</t>
  </si>
  <si>
    <t>GR-CL</t>
  </si>
  <si>
    <t>GR-COS</t>
  </si>
  <si>
    <t>GR-COSL</t>
  </si>
  <si>
    <t>GRF</t>
  </si>
  <si>
    <t>GRF-SIL</t>
  </si>
  <si>
    <t>GR-FS</t>
  </si>
  <si>
    <t>GR-FSL</t>
  </si>
  <si>
    <t>GR-L</t>
  </si>
  <si>
    <t>GR-LCOS</t>
  </si>
  <si>
    <t>GR-LFS</t>
  </si>
  <si>
    <t>GR-LS</t>
  </si>
  <si>
    <t>GR-MUCK</t>
  </si>
  <si>
    <t>GR-S</t>
  </si>
  <si>
    <t>GR-SCL</t>
  </si>
  <si>
    <t>GR-SIC</t>
  </si>
  <si>
    <t>GR-SICL</t>
  </si>
  <si>
    <t>GR-SIL</t>
  </si>
  <si>
    <t>GR-SL</t>
  </si>
  <si>
    <t>GR-VFSL</t>
  </si>
  <si>
    <t>GRV</t>
  </si>
  <si>
    <t>GRV-CL</t>
  </si>
  <si>
    <t>GRV-COS</t>
  </si>
  <si>
    <t>GRV-COSL</t>
  </si>
  <si>
    <t>GRV-FSL</t>
  </si>
  <si>
    <t>GRV-L</t>
  </si>
  <si>
    <t>GRV-LCOS</t>
  </si>
  <si>
    <t>GRV-LS</t>
  </si>
  <si>
    <t>GRV-S</t>
  </si>
  <si>
    <t>GRV-SCL</t>
  </si>
  <si>
    <t>GRV-SICL</t>
  </si>
  <si>
    <t>GRV-SIL</t>
  </si>
  <si>
    <t>GRV-SL</t>
  </si>
  <si>
    <t>GRV-VFS</t>
  </si>
  <si>
    <t>GRV-VFSL</t>
  </si>
  <si>
    <t>GRX</t>
  </si>
  <si>
    <t>GRX-CL</t>
  </si>
  <si>
    <t>GRX-COS</t>
  </si>
  <si>
    <t>GRX-COSL</t>
  </si>
  <si>
    <t>GRX-FSL</t>
  </si>
  <si>
    <t>GRX-L</t>
  </si>
  <si>
    <t>GRX-LCOS</t>
  </si>
  <si>
    <t>GRX-LS</t>
  </si>
  <si>
    <t>GRX-S</t>
  </si>
  <si>
    <t>GRX-SIL</t>
  </si>
  <si>
    <t>GRX-SL</t>
  </si>
  <si>
    <t>GYP</t>
  </si>
  <si>
    <t>HM</t>
  </si>
  <si>
    <t>ICE</t>
  </si>
  <si>
    <t>IND</t>
  </si>
  <si>
    <t>L</t>
  </si>
  <si>
    <t>LCOS</t>
  </si>
  <si>
    <t>LFS</t>
  </si>
  <si>
    <t>LS</t>
  </si>
  <si>
    <t>LVFS</t>
  </si>
  <si>
    <t>MARL</t>
  </si>
  <si>
    <t>MK</t>
  </si>
  <si>
    <t>MK-C</t>
  </si>
  <si>
    <t>MK-CL</t>
  </si>
  <si>
    <t>MK-FS</t>
  </si>
  <si>
    <t>MK-FSL</t>
  </si>
  <si>
    <t>MK-L</t>
  </si>
  <si>
    <t>MK-LFS</t>
  </si>
  <si>
    <t>MK-LS</t>
  </si>
  <si>
    <t>MK-S</t>
  </si>
  <si>
    <t>MK-SI</t>
  </si>
  <si>
    <t>MK-SICL</t>
  </si>
  <si>
    <t>MK-SIL</t>
  </si>
  <si>
    <t>MK-SL</t>
  </si>
  <si>
    <t>MK-VFSL</t>
  </si>
  <si>
    <t>MPT</t>
  </si>
  <si>
    <t>MUCK</t>
  </si>
  <si>
    <t>PEAT</t>
  </si>
  <si>
    <t>PT</t>
  </si>
  <si>
    <t>RB</t>
  </si>
  <si>
    <t>RB-FSL</t>
  </si>
  <si>
    <t>S</t>
  </si>
  <si>
    <t>SC</t>
  </si>
  <si>
    <t>SCL</t>
  </si>
  <si>
    <t>SG</t>
  </si>
  <si>
    <t>SH</t>
  </si>
  <si>
    <t>SH-CL</t>
  </si>
  <si>
    <t>SH-L</t>
  </si>
  <si>
    <t>SH-SICL</t>
  </si>
  <si>
    <t>SH-SIL</t>
  </si>
  <si>
    <t>SHV</t>
  </si>
  <si>
    <t>SHV-CL</t>
  </si>
  <si>
    <t>SHX</t>
  </si>
  <si>
    <t>SI</t>
  </si>
  <si>
    <t>SIC</t>
  </si>
  <si>
    <t>SICL</t>
  </si>
  <si>
    <t>SIL</t>
  </si>
  <si>
    <t>SL</t>
  </si>
  <si>
    <t>SP</t>
  </si>
  <si>
    <t>SR</t>
  </si>
  <si>
    <t>ST</t>
  </si>
  <si>
    <t>ST-C</t>
  </si>
  <si>
    <t>ST-CL</t>
  </si>
  <si>
    <t>ST-COSL</t>
  </si>
  <si>
    <t>ST-FSL</t>
  </si>
  <si>
    <t>ST-L</t>
  </si>
  <si>
    <t>ST-LCOS</t>
  </si>
  <si>
    <t>ST-LFS</t>
  </si>
  <si>
    <t>ST-LS</t>
  </si>
  <si>
    <t>ST-SIC</t>
  </si>
  <si>
    <t>ST-SICL</t>
  </si>
  <si>
    <t>ST-SIL</t>
  </si>
  <si>
    <t>ST-SL</t>
  </si>
  <si>
    <t>ST-VFSL</t>
  </si>
  <si>
    <t>STV</t>
  </si>
  <si>
    <t>STV-C</t>
  </si>
  <si>
    <t>STV-CL</t>
  </si>
  <si>
    <t>STV-VFSL</t>
  </si>
  <si>
    <t>STV-FSL</t>
  </si>
  <si>
    <t>STV-L</t>
  </si>
  <si>
    <t>STV-LFS</t>
  </si>
  <si>
    <t>STV-LS</t>
  </si>
  <si>
    <t>STV-MPT</t>
  </si>
  <si>
    <t>STV-MUCK</t>
  </si>
  <si>
    <t>STV-SICL</t>
  </si>
  <si>
    <t>STV-SIL</t>
  </si>
  <si>
    <t>STV-SL</t>
  </si>
  <si>
    <t>STX</t>
  </si>
  <si>
    <t>STX-C</t>
  </si>
  <si>
    <t>STX-CL</t>
  </si>
  <si>
    <t>STX-COS</t>
  </si>
  <si>
    <t>STX-COSL</t>
  </si>
  <si>
    <t>STX-FSL</t>
  </si>
  <si>
    <t>STX-L</t>
  </si>
  <si>
    <t>STX-LCOS</t>
  </si>
  <si>
    <t>STX-LS</t>
  </si>
  <si>
    <t>STX-MUCK</t>
  </si>
  <si>
    <t>STX-SIC</t>
  </si>
  <si>
    <t>STX-SICL</t>
  </si>
  <si>
    <t>STX-SIL</t>
  </si>
  <si>
    <t>STX-SL</t>
  </si>
  <si>
    <t>STX-VFSL</t>
  </si>
  <si>
    <t>SY</t>
  </si>
  <si>
    <t>SY-L</t>
  </si>
  <si>
    <t>SY-SIL</t>
  </si>
  <si>
    <t>SYV</t>
  </si>
  <si>
    <t>SYX</t>
  </si>
  <si>
    <t>UNK</t>
  </si>
  <si>
    <t>UWB</t>
  </si>
  <si>
    <t>VAR</t>
  </si>
  <si>
    <t>VFS</t>
  </si>
  <si>
    <t>VFSL</t>
  </si>
  <si>
    <t>WB</t>
  </si>
  <si>
    <t>cost_per_drop_kf</t>
  </si>
  <si>
    <t>nid_cost</t>
  </si>
  <si>
    <t>duct_cost_per_kf</t>
  </si>
  <si>
    <t>a2016</t>
  </si>
  <si>
    <t>b2016</t>
  </si>
  <si>
    <t>a672</t>
  </si>
  <si>
    <t>b672</t>
  </si>
  <si>
    <t>a96</t>
  </si>
  <si>
    <t>b96</t>
  </si>
  <si>
    <t>b24</t>
  </si>
  <si>
    <t>ac96</t>
  </si>
  <si>
    <t>bc96</t>
  </si>
  <si>
    <t>ac24</t>
  </si>
  <si>
    <t>bc24</t>
  </si>
  <si>
    <t>max_drop_length</t>
  </si>
  <si>
    <t>user_lambda</t>
  </si>
  <si>
    <t>copper_gauge_xover</t>
  </si>
  <si>
    <t>max_copper_distance</t>
  </si>
  <si>
    <t>MaxCopperPenalty</t>
  </si>
  <si>
    <t>copper_t1_xover</t>
  </si>
  <si>
    <t>t1_fiber_xover</t>
  </si>
  <si>
    <t>t1_redundancy_factor</t>
  </si>
  <si>
    <t>copper_placement_depth</t>
  </si>
  <si>
    <t>fiber_placement_depth</t>
  </si>
  <si>
    <t>CriticalWaterDepth</t>
  </si>
  <si>
    <t>WaterFactor</t>
  </si>
  <si>
    <t>MinSlopeTrigger</t>
  </si>
  <si>
    <t>MinSlopeFactor</t>
  </si>
  <si>
    <t>MaxSlopeTrigger</t>
  </si>
  <si>
    <t>MaxSlopeFactor</t>
  </si>
  <si>
    <t>CombSlopeFactor</t>
  </si>
  <si>
    <t>pct_ds1</t>
  </si>
  <si>
    <t>pct_lsa</t>
  </si>
  <si>
    <t>lines_per_bus</t>
  </si>
  <si>
    <t>DistRoadFactor</t>
  </si>
  <si>
    <t>FiberFillFactor</t>
  </si>
  <si>
    <t>FeederRoadFactor</t>
  </si>
  <si>
    <t>a24</t>
  </si>
  <si>
    <t>ac_ugd_cop</t>
  </si>
  <si>
    <t>ac_bur_cop</t>
  </si>
  <si>
    <t>ac_aer_cop</t>
  </si>
  <si>
    <t>ac_ugd_fib</t>
  </si>
  <si>
    <t>ac_bur_fib</t>
  </si>
  <si>
    <t>ac_aer_fib</t>
  </si>
  <si>
    <t>ac_ugd_struc</t>
  </si>
  <si>
    <t>ac_bur_struc</t>
  </si>
  <si>
    <t>ac_aer_struc</t>
  </si>
  <si>
    <t>ac_manhole</t>
  </si>
  <si>
    <t>ac_t1_term</t>
  </si>
  <si>
    <t>ac_fib_term</t>
  </si>
  <si>
    <t>ac_fdi</t>
  </si>
  <si>
    <t>ac_fib_splice</t>
  </si>
  <si>
    <t>fiber_splice_cost</t>
  </si>
  <si>
    <t>Max_SAIs</t>
  </si>
  <si>
    <t>{These entries represent</t>
  </si>
  <si>
    <t>minimum placement percentages</t>
  </si>
  <si>
    <t>for underground, buried</t>
  </si>
  <si>
    <t>and aerial respectively.</t>
  </si>
  <si>
    <t>When they sum to less than 1,</t>
  </si>
  <si>
    <t>the model selects the residual</t>
  </si>
  <si>
    <t>placement to minimize cost</t>
  </si>
  <si>
    <t>for the particular terrain and</t>
  </si>
  <si>
    <t>density.}</t>
  </si>
  <si>
    <t>{Minimum placement percetages.</t>
  </si>
  <si>
    <t>See comment in distrmix</t>
  </si>
  <si>
    <t>for further explanation.}</t>
  </si>
  <si>
    <t>{Costs of underground,</t>
  </si>
  <si>
    <t>buried and aerial fiber</t>
  </si>
  <si>
    <t>cable}</t>
  </si>
  <si>
    <t>UG</t>
  </si>
  <si>
    <t>Buried</t>
  </si>
  <si>
    <t>Aerial</t>
  </si>
  <si>
    <t>Density</t>
  </si>
  <si>
    <t>Lines</t>
  </si>
  <si>
    <t>Outdoor</t>
  </si>
  <si>
    <t>Indoor</t>
  </si>
  <si>
    <t>Feeder</t>
  </si>
  <si>
    <t>Distr</t>
  </si>
  <si>
    <t>Normal</t>
  </si>
  <si>
    <t>SoftRock</t>
  </si>
  <si>
    <t>HardRock</t>
  </si>
  <si>
    <t>Spacing(ft)</t>
  </si>
  <si>
    <t>Impact</t>
  </si>
  <si>
    <t>a1344</t>
  </si>
  <si>
    <t>b1344</t>
  </si>
  <si>
    <t>site_prep_cost</t>
  </si>
  <si>
    <t>Coments</t>
  </si>
  <si>
    <t>Price per foot for underground, buried and aerial copper</t>
  </si>
  <si>
    <t>24 Gauge Distribution Cable Costs</t>
  </si>
  <si>
    <t>**</t>
  </si>
  <si>
    <t>Comments</t>
  </si>
  <si>
    <t>26 Guage Distribution Cable Costs</t>
  </si>
  <si>
    <t>24 Guage Feeder Cable Costs</t>
  </si>
  <si>
    <t>Values</t>
  </si>
  <si>
    <t>Description</t>
  </si>
  <si>
    <t>Raster_Size</t>
  </si>
  <si>
    <t>Distance_Limit</t>
  </si>
  <si>
    <t>Line_Limit</t>
  </si>
  <si>
    <t>Line_Fill</t>
  </si>
  <si>
    <t>Block_Divide_Factor</t>
  </si>
  <si>
    <t>Cluster_Algorithm</t>
  </si>
  <si>
    <t>Optimization_Method</t>
  </si>
  <si>
    <t>Maximum_populated_cells</t>
  </si>
  <si>
    <t>Use_hcpm.mdb</t>
  </si>
  <si>
    <t>True-up_line_counts</t>
  </si>
  <si>
    <t>Cluster Inputs</t>
  </si>
  <si>
    <t>Initial value for rasterization process</t>
  </si>
  <si>
    <t>Value</t>
  </si>
  <si>
    <t>Variable Name</t>
  </si>
  <si>
    <t>kilofeet</t>
  </si>
  <si>
    <t>kilofeet; Set this value to zero to turn off T1 technology for switched services</t>
  </si>
  <si>
    <t>feet</t>
  </si>
  <si>
    <t>inches</t>
  </si>
  <si>
    <t>Maximum number of SAI's placed in a cluster</t>
  </si>
  <si>
    <t>Feeder / Distribution Inputs</t>
  </si>
  <si>
    <t>Variable</t>
  </si>
  <si>
    <t>Annual Factors</t>
  </si>
  <si>
    <t>Annual Charge Factors</t>
  </si>
  <si>
    <t>Percentage of underground, buried and aerial structure used by telco</t>
  </si>
  <si>
    <t>Sharing</t>
  </si>
  <si>
    <t>Manhole Spacing</t>
  </si>
  <si>
    <t>Installed Cost for Manholes</t>
  </si>
  <si>
    <t>Manhole Costs</t>
  </si>
  <si>
    <t>Duct Capacity</t>
  </si>
  <si>
    <t>Underground</t>
  </si>
  <si>
    <t>Distr.</t>
  </si>
  <si>
    <t>Placement costs for hard rock terrain</t>
  </si>
  <si>
    <t>Placement costs for soft rock terrain</t>
  </si>
  <si>
    <t>SoftRock Costs</t>
  </si>
  <si>
    <t>HardRock Costs</t>
  </si>
  <si>
    <t>Normal Terrain Costs</t>
  </si>
  <si>
    <t>Placement costs for normal terrain</t>
  </si>
  <si>
    <t>Soil Type</t>
  </si>
  <si>
    <t>Soil Texture Table</t>
  </si>
  <si>
    <t>Soil texture types and cost multipliers</t>
  </si>
  <si>
    <t>Utilization factors for feeder and distribution plant</t>
  </si>
  <si>
    <t>Fill Factors</t>
  </si>
  <si>
    <t>Costs of Outdoor and Indoor feeder/distribution</t>
  </si>
  <si>
    <t>interface devices</t>
  </si>
  <si>
    <t>Feeder Distribution Interface Costs</t>
  </si>
  <si>
    <t>Drop terminal costs</t>
  </si>
  <si>
    <t>Minimum placement percetages.</t>
  </si>
  <si>
    <t>for further explanation.</t>
  </si>
  <si>
    <t>Fiber Feeder Plant Mix</t>
  </si>
  <si>
    <t>Copper Feeder Plant Mix</t>
  </si>
  <si>
    <t>Distribution Plant Mix</t>
  </si>
  <si>
    <t>26 Gauge Feeder Costs</t>
  </si>
  <si>
    <t>T1 Feeder Costs</t>
  </si>
  <si>
    <t>Fiber Cable Costs</t>
  </si>
  <si>
    <t>Size</t>
  </si>
  <si>
    <t>Drop Terminal Costs</t>
  </si>
  <si>
    <t>Used only with Census block data</t>
  </si>
  <si>
    <t>Determines cluster size before optimizaton</t>
  </si>
  <si>
    <t>Fixed cost of size 2016 fiber terminal</t>
  </si>
  <si>
    <t>Variable cost of size 2016 fiber terminal</t>
  </si>
  <si>
    <t>Fixed cost of size 96 T1 (or HDSL) terminal</t>
  </si>
  <si>
    <t>Variable cost of size 96 T1 (or HDSL) terminal</t>
  </si>
  <si>
    <t>Units are in kilofeet</t>
  </si>
  <si>
    <t>Interface Options</t>
  </si>
  <si>
    <t>Clusintf Options</t>
  </si>
  <si>
    <t>Feeddist Options</t>
  </si>
  <si>
    <t>-s0.36</t>
  </si>
  <si>
    <t>Determine microgrid size in kilofeet</t>
  </si>
  <si>
    <t>Determine output reporting and optimization in distribution plant</t>
  </si>
  <si>
    <t>DistanceType</t>
  </si>
  <si>
    <t>Plant Mix by Study Area</t>
  </si>
  <si>
    <t>Requires file PlantMixByStudyArea.csv in Inputs Subdirectory</t>
  </si>
  <si>
    <t>1</t>
  </si>
  <si>
    <t>Save Workfiles</t>
  </si>
  <si>
    <t>Saves Cluster.zip and HM Worksheets</t>
  </si>
  <si>
    <t>3</t>
  </si>
  <si>
    <t>HCPM Start With</t>
  </si>
  <si>
    <t>HAI Start With</t>
  </si>
  <si>
    <t>Output Reports</t>
  </si>
  <si>
    <t>ChannelsPerT1System</t>
  </si>
  <si>
    <t>PairsPerT1System</t>
  </si>
  <si>
    <t>FibersPerTerminal</t>
  </si>
  <si>
    <t>CapacityF2016</t>
  </si>
  <si>
    <t>CapacityF1344</t>
  </si>
  <si>
    <t>CapacityF672</t>
  </si>
  <si>
    <t>CapacityF96</t>
  </si>
  <si>
    <t>CapacityF24</t>
  </si>
  <si>
    <t>CapacityT96</t>
  </si>
  <si>
    <t>CapacityT24</t>
  </si>
  <si>
    <t>0</t>
  </si>
  <si>
    <t>-v -p</t>
  </si>
  <si>
    <t>Costs for SAIs with greater than 7200 lines</t>
  </si>
  <si>
    <t>are determined by summing the input values</t>
  </si>
  <si>
    <t>for two or more SAIs with less than 7200 lines</t>
  </si>
  <si>
    <t>For terminal sizes larger than 25</t>
  </si>
  <si>
    <t>the values in this table reflect the</t>
  </si>
  <si>
    <t>cost of an indoor SAI.</t>
  </si>
  <si>
    <t>26 Gauge Distribution Cable Costs</t>
  </si>
  <si>
    <t>24 Gauge Feeder Cable Costs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</si>
</sst>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.0000%"/>
    <numFmt numFmtId="171" formatCode="0.0000"/>
    <numFmt numFmtId="172" formatCode="0.0"/>
    <numFmt numFmtId="173" formatCode="0.000"/>
    <numFmt numFmtId="174" formatCode="0.0%"/>
    <numFmt numFmtId="175" formatCode="#,##0.000_);[Red]\(#,##0.000\)"/>
    <numFmt numFmtId="176" formatCode="#,##0.0000_);[Red]\(#,##0.0000\)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&quot;$&quot;#,##0.000_);[Red]\(&quot;$&quot;#,##0.000\)"/>
    <numFmt numFmtId="184" formatCode="&quot;$&quot;#,##0.0000_);[Red]\(&quot;$&quot;#,##0.0000\)"/>
    <numFmt numFmtId="185" formatCode="&quot;$&quot;#,##0.0_);[Red]\(&quot;$&quot;#,##0.0\)"/>
    <numFmt numFmtId="186" formatCode="0.00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MS Sans Serif"/>
      <family val="2"/>
    </font>
    <font>
      <b/>
      <sz val="8"/>
      <color indexed="10"/>
      <name val="Tahoma"/>
      <family val="2"/>
    </font>
    <font>
      <b/>
      <sz val="8"/>
      <color indexed="53"/>
      <name val="Tahoma"/>
      <family val="2"/>
    </font>
    <font>
      <u val="single"/>
      <sz val="10"/>
      <color indexed="12"/>
      <name val="MS Sans Serif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44" fontId="6" fillId="0" borderId="6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6" fillId="0" borderId="7" xfId="0" applyNumberFormat="1" applyFont="1" applyBorder="1" applyAlignment="1">
      <alignment/>
    </xf>
    <xf numFmtId="44" fontId="6" fillId="0" borderId="8" xfId="0" applyNumberFormat="1" applyFont="1" applyBorder="1" applyAlignment="1">
      <alignment/>
    </xf>
    <xf numFmtId="44" fontId="6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40" fontId="6" fillId="0" borderId="1" xfId="15" applyFont="1" applyBorder="1" applyAlignment="1">
      <alignment/>
    </xf>
    <xf numFmtId="0" fontId="1" fillId="2" borderId="17" xfId="0" applyFont="1" applyFill="1" applyBorder="1" applyAlignment="1">
      <alignment horizontal="center"/>
    </xf>
    <xf numFmtId="44" fontId="6" fillId="0" borderId="1" xfId="17" applyNumberFormat="1" applyFont="1" applyBorder="1" applyAlignment="1">
      <alignment/>
    </xf>
    <xf numFmtId="44" fontId="6" fillId="0" borderId="3" xfId="1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6" fillId="0" borderId="1" xfId="0" applyNumberFormat="1" applyFont="1" applyBorder="1" applyAlignment="1">
      <alignment/>
    </xf>
    <xf numFmtId="181" fontId="6" fillId="0" borderId="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4" fontId="6" fillId="0" borderId="18" xfId="0" applyNumberFormat="1" applyFont="1" applyBorder="1" applyAlignment="1">
      <alignment/>
    </xf>
    <xf numFmtId="44" fontId="6" fillId="0" borderId="19" xfId="0" applyNumberFormat="1" applyFont="1" applyBorder="1" applyAlignment="1">
      <alignment/>
    </xf>
    <xf numFmtId="44" fontId="6" fillId="0" borderId="20" xfId="0" applyNumberFormat="1" applyFont="1" applyBorder="1" applyAlignment="1">
      <alignment/>
    </xf>
    <xf numFmtId="44" fontId="6" fillId="0" borderId="21" xfId="0" applyNumberFormat="1" applyFont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169" fontId="6" fillId="0" borderId="6" xfId="0" applyNumberFormat="1" applyFont="1" applyBorder="1" applyAlignment="1">
      <alignment/>
    </xf>
    <xf numFmtId="169" fontId="6" fillId="0" borderId="7" xfId="0" applyNumberFormat="1" applyFont="1" applyBorder="1" applyAlignment="1">
      <alignment/>
    </xf>
    <xf numFmtId="169" fontId="6" fillId="0" borderId="8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4" fontId="6" fillId="0" borderId="7" xfId="20" applyNumberFormat="1" applyFont="1" applyBorder="1" applyAlignment="1">
      <alignment/>
    </xf>
    <xf numFmtId="174" fontId="6" fillId="0" borderId="20" xfId="20" applyNumberFormat="1" applyFont="1" applyBorder="1" applyAlignment="1">
      <alignment/>
    </xf>
    <xf numFmtId="174" fontId="6" fillId="0" borderId="21" xfId="2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1" fontId="6" fillId="0" borderId="28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44" fontId="6" fillId="0" borderId="16" xfId="0" applyNumberFormat="1" applyFont="1" applyBorder="1" applyAlignment="1">
      <alignment/>
    </xf>
    <xf numFmtId="174" fontId="6" fillId="0" borderId="8" xfId="20" applyNumberFormat="1" applyFont="1" applyBorder="1" applyAlignment="1">
      <alignment/>
    </xf>
    <xf numFmtId="169" fontId="6" fillId="0" borderId="16" xfId="0" applyNumberFormat="1" applyFont="1" applyBorder="1" applyAlignment="1">
      <alignment/>
    </xf>
    <xf numFmtId="169" fontId="6" fillId="0" borderId="14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10" fontId="6" fillId="0" borderId="6" xfId="20" applyNumberFormat="1" applyFont="1" applyBorder="1" applyAlignment="1">
      <alignment/>
    </xf>
    <xf numFmtId="10" fontId="6" fillId="0" borderId="19" xfId="20" applyNumberFormat="1" applyFont="1" applyBorder="1" applyAlignment="1">
      <alignment/>
    </xf>
    <xf numFmtId="10" fontId="6" fillId="0" borderId="7" xfId="20" applyNumberFormat="1" applyFont="1" applyBorder="1" applyAlignment="1">
      <alignment/>
    </xf>
    <xf numFmtId="10" fontId="6" fillId="0" borderId="20" xfId="20" applyNumberFormat="1" applyFont="1" applyBorder="1" applyAlignment="1">
      <alignment/>
    </xf>
    <xf numFmtId="10" fontId="6" fillId="0" borderId="8" xfId="20" applyNumberFormat="1" applyFont="1" applyBorder="1" applyAlignment="1">
      <alignment/>
    </xf>
    <xf numFmtId="10" fontId="6" fillId="0" borderId="21" xfId="20" applyNumberFormat="1" applyFont="1" applyBorder="1" applyAlignment="1">
      <alignment/>
    </xf>
    <xf numFmtId="10" fontId="6" fillId="0" borderId="1" xfId="20" applyNumberFormat="1" applyFont="1" applyBorder="1" applyAlignment="1">
      <alignment/>
    </xf>
    <xf numFmtId="170" fontId="6" fillId="0" borderId="1" xfId="2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cpm\results\ME_China%20Tel%20Co_Default%20Scenario_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 Input"/>
      <sheetName val="USF"/>
      <sheetName val="Unit Costs"/>
      <sheetName val="Cost detail"/>
      <sheetName val="Exp by Service"/>
      <sheetName val="Exp Assignment"/>
      <sheetName val="PerLine"/>
      <sheetName val="Summary"/>
      <sheetName val="Network Diagram"/>
      <sheetName val="USOA Detail"/>
      <sheetName val="General Support"/>
      <sheetName val="Distribution"/>
      <sheetName val="Concentrator"/>
      <sheetName val="Feeder"/>
      <sheetName val="EO Switching"/>
      <sheetName val="Signaling"/>
      <sheetName val="Ded Xport"/>
      <sheetName val="Direct Xport"/>
      <sheetName val="Comm Xport"/>
      <sheetName val="Tand Switching"/>
      <sheetName val="Operator"/>
      <sheetName val="Public"/>
      <sheetName val="KF"/>
      <sheetName val="KCCFactor"/>
      <sheetName val="CGSCurves"/>
      <sheetName val="IRSDeprec"/>
      <sheetName val="Inputs"/>
      <sheetName val="ARMIS Inputs"/>
      <sheetName val="96 Actuals"/>
      <sheetName val="Actual Revenue"/>
      <sheetName val="Cover Sheet"/>
      <sheetName val="copyright notice"/>
      <sheetName val="Scenario Inputs"/>
      <sheetName val="User Adjustable Inputs"/>
    </sheetNames>
    <sheetDataSet>
      <sheetData sheetId="26">
        <row r="38">
          <cell r="J38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trface"/>
  <dimension ref="A2:H381"/>
  <sheetViews>
    <sheetView tabSelected="1" workbookViewId="0" topLeftCell="A92">
      <selection activeCell="A110" sqref="A110:E110"/>
    </sheetView>
  </sheetViews>
  <sheetFormatPr defaultColWidth="9.140625" defaultRowHeight="12.75"/>
  <cols>
    <col min="1" max="1" width="12.8515625" style="0" customWidth="1"/>
    <col min="2" max="2" width="25.7109375" style="0" customWidth="1"/>
    <col min="3" max="3" width="60.140625" style="0" customWidth="1"/>
    <col min="4" max="4" width="12.8515625" style="0" customWidth="1"/>
    <col min="5" max="5" width="54.8515625" style="0" customWidth="1"/>
    <col min="6" max="6" width="12.28125" style="0" customWidth="1"/>
    <col min="7" max="7" width="12.140625" style="0" customWidth="1"/>
    <col min="8" max="8" width="18.28125" style="0" customWidth="1"/>
  </cols>
  <sheetData>
    <row r="1" ht="13.5" thickBot="1"/>
    <row r="2" spans="1:3" ht="13.5" thickBot="1">
      <c r="A2" s="86" t="s">
        <v>414</v>
      </c>
      <c r="B2" s="87"/>
      <c r="C2" s="88"/>
    </row>
    <row r="3" spans="1:3" ht="13.5" thickBot="1">
      <c r="A3" s="15" t="s">
        <v>349</v>
      </c>
      <c r="B3" s="60" t="s">
        <v>350</v>
      </c>
      <c r="C3" s="25" t="s">
        <v>346</v>
      </c>
    </row>
    <row r="4" spans="1:3" ht="12.75">
      <c r="A4" s="61" t="s">
        <v>417</v>
      </c>
      <c r="B4" s="18" t="s">
        <v>415</v>
      </c>
      <c r="C4" s="3" t="s">
        <v>418</v>
      </c>
    </row>
    <row r="5" spans="1:3" ht="12.75">
      <c r="A5" s="61" t="s">
        <v>441</v>
      </c>
      <c r="B5" s="19" t="s">
        <v>416</v>
      </c>
      <c r="C5" s="3" t="s">
        <v>419</v>
      </c>
    </row>
    <row r="6" spans="1:3" ht="12.75">
      <c r="A6" s="61" t="s">
        <v>440</v>
      </c>
      <c r="B6" s="19" t="s">
        <v>421</v>
      </c>
      <c r="C6" s="3" t="s">
        <v>422</v>
      </c>
    </row>
    <row r="7" spans="1:3" ht="12.75">
      <c r="A7" s="61" t="s">
        <v>423</v>
      </c>
      <c r="B7" s="19" t="s">
        <v>424</v>
      </c>
      <c r="C7" s="13" t="s">
        <v>425</v>
      </c>
    </row>
    <row r="8" spans="1:3" ht="12.75">
      <c r="A8" s="61" t="s">
        <v>426</v>
      </c>
      <c r="B8" s="1" t="s">
        <v>427</v>
      </c>
      <c r="C8" s="13"/>
    </row>
    <row r="9" spans="1:3" ht="12.75">
      <c r="A9" s="61" t="s">
        <v>423</v>
      </c>
      <c r="B9" s="1" t="s">
        <v>428</v>
      </c>
      <c r="C9" s="13"/>
    </row>
    <row r="10" spans="1:3" ht="13.5" thickBot="1">
      <c r="A10" s="62" t="s">
        <v>423</v>
      </c>
      <c r="B10" s="64" t="s">
        <v>429</v>
      </c>
      <c r="C10" s="14"/>
    </row>
    <row r="12" ht="13.5" thickBot="1"/>
    <row r="13" spans="1:3" ht="13.5" thickBot="1">
      <c r="A13" s="86" t="s">
        <v>361</v>
      </c>
      <c r="B13" s="87"/>
      <c r="C13" s="88"/>
    </row>
    <row r="14" spans="1:3" ht="13.5" thickBot="1">
      <c r="A14" s="15" t="s">
        <v>349</v>
      </c>
      <c r="B14" s="6" t="s">
        <v>350</v>
      </c>
      <c r="C14" s="25" t="s">
        <v>346</v>
      </c>
    </row>
    <row r="15" spans="1:3" ht="12.75">
      <c r="A15" s="16">
        <v>150</v>
      </c>
      <c r="B15" s="18" t="s">
        <v>351</v>
      </c>
      <c r="C15" s="3" t="s">
        <v>362</v>
      </c>
    </row>
    <row r="16" spans="1:3" ht="12.75">
      <c r="A16" s="16">
        <v>17000</v>
      </c>
      <c r="B16" s="19" t="s">
        <v>352</v>
      </c>
      <c r="C16" s="3"/>
    </row>
    <row r="17" spans="1:3" ht="12.75">
      <c r="A17" s="16">
        <v>1800</v>
      </c>
      <c r="B17" s="19" t="s">
        <v>353</v>
      </c>
      <c r="C17" s="3"/>
    </row>
    <row r="18" spans="1:3" ht="12.75">
      <c r="A18" s="16">
        <v>80</v>
      </c>
      <c r="B18" s="19" t="s">
        <v>354</v>
      </c>
      <c r="C18" s="3" t="s">
        <v>408</v>
      </c>
    </row>
    <row r="19" spans="1:3" ht="12.75">
      <c r="A19" s="16">
        <v>36</v>
      </c>
      <c r="B19" s="19" t="s">
        <v>355</v>
      </c>
      <c r="C19" s="3" t="s">
        <v>407</v>
      </c>
    </row>
    <row r="20" spans="1:3" ht="12.75">
      <c r="A20" s="16">
        <v>1</v>
      </c>
      <c r="B20" s="19" t="s">
        <v>356</v>
      </c>
      <c r="C20" s="3"/>
    </row>
    <row r="21" spans="1:3" ht="12.75">
      <c r="A21" s="16">
        <v>4</v>
      </c>
      <c r="B21" s="19" t="s">
        <v>357</v>
      </c>
      <c r="C21" s="3"/>
    </row>
    <row r="22" spans="1:3" ht="12.75">
      <c r="A22" s="16">
        <v>1000</v>
      </c>
      <c r="B22" s="19" t="s">
        <v>358</v>
      </c>
      <c r="C22" s="3" t="s">
        <v>362</v>
      </c>
    </row>
    <row r="23" spans="1:3" ht="12.75">
      <c r="A23" s="16">
        <v>1</v>
      </c>
      <c r="B23" s="19" t="s">
        <v>359</v>
      </c>
      <c r="C23" s="3"/>
    </row>
    <row r="24" spans="1:3" ht="13.5" thickBot="1">
      <c r="A24" s="17">
        <v>1</v>
      </c>
      <c r="B24" s="20" t="s">
        <v>360</v>
      </c>
      <c r="C24" s="5"/>
    </row>
    <row r="26" ht="13.5" thickBot="1"/>
    <row r="27" spans="1:3" ht="13.5" thickBot="1">
      <c r="A27" s="86" t="s">
        <v>370</v>
      </c>
      <c r="B27" s="87"/>
      <c r="C27" s="88"/>
    </row>
    <row r="28" spans="1:3" ht="13.5" thickBot="1">
      <c r="A28" s="15" t="s">
        <v>363</v>
      </c>
      <c r="B28" s="6" t="s">
        <v>364</v>
      </c>
      <c r="C28" s="25" t="s">
        <v>346</v>
      </c>
    </row>
    <row r="29" spans="1:3" ht="12.75">
      <c r="A29" s="21">
        <v>0.5</v>
      </c>
      <c r="B29" s="18" t="s">
        <v>270</v>
      </c>
      <c r="C29" s="3" t="s">
        <v>365</v>
      </c>
    </row>
    <row r="30" spans="1:3" ht="12.75">
      <c r="A30" s="21">
        <v>0.5</v>
      </c>
      <c r="B30" s="19" t="s">
        <v>271</v>
      </c>
      <c r="C30" s="3" t="s">
        <v>365</v>
      </c>
    </row>
    <row r="31" spans="1:3" ht="12.75">
      <c r="A31" s="21">
        <v>12</v>
      </c>
      <c r="B31" s="19" t="s">
        <v>272</v>
      </c>
      <c r="C31" s="3" t="s">
        <v>365</v>
      </c>
    </row>
    <row r="32" spans="1:3" ht="12.75">
      <c r="A32" s="21">
        <v>18</v>
      </c>
      <c r="B32" s="19" t="s">
        <v>273</v>
      </c>
      <c r="C32" s="3" t="s">
        <v>365</v>
      </c>
    </row>
    <row r="33" spans="1:3" ht="12.75">
      <c r="A33" s="24">
        <v>1.25</v>
      </c>
      <c r="B33" s="19" t="s">
        <v>274</v>
      </c>
      <c r="C33" s="3"/>
    </row>
    <row r="34" spans="1:3" ht="12.75">
      <c r="A34" s="21">
        <v>18</v>
      </c>
      <c r="B34" s="19" t="s">
        <v>275</v>
      </c>
      <c r="C34" s="3" t="s">
        <v>365</v>
      </c>
    </row>
    <row r="35" spans="1:3" ht="25.5">
      <c r="A35" s="21">
        <v>0</v>
      </c>
      <c r="B35" s="19" t="s">
        <v>276</v>
      </c>
      <c r="C35" s="84" t="s">
        <v>366</v>
      </c>
    </row>
    <row r="36" spans="1:3" ht="12.75">
      <c r="A36" s="24">
        <v>1.25</v>
      </c>
      <c r="B36" s="19" t="s">
        <v>277</v>
      </c>
      <c r="C36" s="3"/>
    </row>
    <row r="37" spans="1:3" ht="12.75">
      <c r="A37" s="21">
        <v>24</v>
      </c>
      <c r="B37" s="19" t="s">
        <v>278</v>
      </c>
      <c r="C37" s="3" t="s">
        <v>368</v>
      </c>
    </row>
    <row r="38" spans="1:3" ht="12.75">
      <c r="A38" s="21">
        <v>36</v>
      </c>
      <c r="B38" s="19" t="s">
        <v>279</v>
      </c>
      <c r="C38" s="3" t="s">
        <v>368</v>
      </c>
    </row>
    <row r="39" spans="1:3" ht="12.75">
      <c r="A39" s="21">
        <v>3</v>
      </c>
      <c r="B39" s="19" t="s">
        <v>280</v>
      </c>
      <c r="C39" s="3" t="s">
        <v>367</v>
      </c>
    </row>
    <row r="40" spans="1:3" ht="12.75">
      <c r="A40" s="21">
        <v>1.3</v>
      </c>
      <c r="B40" s="19" t="s">
        <v>281</v>
      </c>
      <c r="C40" s="3"/>
    </row>
    <row r="41" spans="1:3" ht="12.75">
      <c r="A41" s="21">
        <v>12</v>
      </c>
      <c r="B41" s="19" t="s">
        <v>282</v>
      </c>
      <c r="C41" s="3"/>
    </row>
    <row r="42" spans="1:3" ht="12.75">
      <c r="A42" s="24">
        <v>1.1</v>
      </c>
      <c r="B42" s="19" t="s">
        <v>283</v>
      </c>
      <c r="C42" s="3"/>
    </row>
    <row r="43" spans="1:3" ht="12.75">
      <c r="A43" s="21">
        <v>30</v>
      </c>
      <c r="B43" s="19" t="s">
        <v>284</v>
      </c>
      <c r="C43" s="3"/>
    </row>
    <row r="44" spans="1:3" ht="12.75">
      <c r="A44" s="24">
        <v>1.05</v>
      </c>
      <c r="B44" s="19" t="s">
        <v>285</v>
      </c>
      <c r="C44" s="3"/>
    </row>
    <row r="45" spans="1:3" ht="12.75">
      <c r="A45" s="24">
        <v>1.2</v>
      </c>
      <c r="B45" s="19" t="s">
        <v>286</v>
      </c>
      <c r="C45" s="3"/>
    </row>
    <row r="46" spans="1:3" ht="12.75">
      <c r="A46" s="79">
        <v>0.1275</v>
      </c>
      <c r="B46" s="19" t="s">
        <v>287</v>
      </c>
      <c r="C46" s="3"/>
    </row>
    <row r="47" spans="1:3" ht="12.75">
      <c r="A47" s="78">
        <v>0.9175</v>
      </c>
      <c r="B47" s="19" t="s">
        <v>288</v>
      </c>
      <c r="C47" s="3"/>
    </row>
    <row r="48" spans="1:3" ht="12.75">
      <c r="A48" s="21">
        <v>24</v>
      </c>
      <c r="B48" s="19" t="s">
        <v>430</v>
      </c>
      <c r="C48" s="3"/>
    </row>
    <row r="49" spans="1:3" ht="12.75">
      <c r="A49" s="21">
        <v>2</v>
      </c>
      <c r="B49" s="19" t="s">
        <v>431</v>
      </c>
      <c r="C49" s="3"/>
    </row>
    <row r="50" spans="1:3" ht="12.75">
      <c r="A50" s="21">
        <v>4</v>
      </c>
      <c r="B50" s="19" t="s">
        <v>432</v>
      </c>
      <c r="C50" s="3"/>
    </row>
    <row r="51" spans="1:3" ht="12.75">
      <c r="A51" s="21">
        <v>2016</v>
      </c>
      <c r="B51" s="19" t="s">
        <v>433</v>
      </c>
      <c r="C51" s="3"/>
    </row>
    <row r="52" spans="1:3" ht="12.75">
      <c r="A52" s="21">
        <v>1344</v>
      </c>
      <c r="B52" s="19" t="s">
        <v>434</v>
      </c>
      <c r="C52" s="3"/>
    </row>
    <row r="53" spans="1:3" ht="12.75">
      <c r="A53" s="21">
        <v>672</v>
      </c>
      <c r="B53" s="19" t="s">
        <v>435</v>
      </c>
      <c r="C53" s="3"/>
    </row>
    <row r="54" spans="1:3" ht="12.75">
      <c r="A54" s="21">
        <v>96</v>
      </c>
      <c r="B54" s="19" t="s">
        <v>436</v>
      </c>
      <c r="C54" s="3"/>
    </row>
    <row r="55" spans="1:3" ht="12.75">
      <c r="A55" s="21">
        <v>24</v>
      </c>
      <c r="B55" s="19" t="s">
        <v>437</v>
      </c>
      <c r="C55" s="3"/>
    </row>
    <row r="56" spans="1:3" ht="12.75">
      <c r="A56" s="21">
        <v>96</v>
      </c>
      <c r="B56" s="19" t="s">
        <v>438</v>
      </c>
      <c r="C56" s="3"/>
    </row>
    <row r="57" spans="1:3" ht="12.75">
      <c r="A57" s="21">
        <v>24</v>
      </c>
      <c r="B57" s="19" t="s">
        <v>439</v>
      </c>
      <c r="C57" s="3"/>
    </row>
    <row r="58" spans="1:3" ht="12.75">
      <c r="A58" s="21">
        <v>10</v>
      </c>
      <c r="B58" s="19" t="s">
        <v>289</v>
      </c>
      <c r="C58" s="3"/>
    </row>
    <row r="59" spans="1:3" ht="12.75">
      <c r="A59" s="22">
        <v>1</v>
      </c>
      <c r="B59" s="19" t="s">
        <v>290</v>
      </c>
      <c r="C59" s="3"/>
    </row>
    <row r="60" spans="1:3" ht="12.75">
      <c r="A60" s="22">
        <v>1</v>
      </c>
      <c r="B60" s="19" t="s">
        <v>291</v>
      </c>
      <c r="C60" s="3"/>
    </row>
    <row r="61" spans="1:3" ht="12.75">
      <c r="A61" s="63">
        <v>1</v>
      </c>
      <c r="B61" s="19" t="s">
        <v>420</v>
      </c>
      <c r="C61" s="3"/>
    </row>
    <row r="62" spans="1:3" ht="12.75">
      <c r="A62" s="22">
        <v>1</v>
      </c>
      <c r="B62" s="19" t="s">
        <v>292</v>
      </c>
      <c r="C62" s="3"/>
    </row>
    <row r="63" spans="1:3" ht="13.5" thickBot="1">
      <c r="A63" s="23">
        <v>2</v>
      </c>
      <c r="B63" s="20" t="s">
        <v>309</v>
      </c>
      <c r="C63" s="5" t="s">
        <v>369</v>
      </c>
    </row>
    <row r="64" ht="13.5" thickBot="1"/>
    <row r="65" spans="1:5" ht="13.5" thickBot="1">
      <c r="A65" s="86" t="s">
        <v>344</v>
      </c>
      <c r="B65" s="87"/>
      <c r="C65" s="87"/>
      <c r="D65" s="87"/>
      <c r="E65" s="88"/>
    </row>
    <row r="66" spans="1:5" ht="13.5" thickBot="1">
      <c r="A66" s="15" t="s">
        <v>405</v>
      </c>
      <c r="B66" s="6" t="s">
        <v>325</v>
      </c>
      <c r="C66" s="6" t="s">
        <v>326</v>
      </c>
      <c r="D66" s="6" t="s">
        <v>327</v>
      </c>
      <c r="E66" s="25" t="s">
        <v>342</v>
      </c>
    </row>
    <row r="67" spans="1:5" ht="12.75">
      <c r="A67" s="2">
        <v>4200</v>
      </c>
      <c r="B67" s="7">
        <v>40.36252159733149</v>
      </c>
      <c r="C67" s="8">
        <v>41.968131000918625</v>
      </c>
      <c r="D67" s="8">
        <v>39.571134204668</v>
      </c>
      <c r="E67" s="85" t="s">
        <v>343</v>
      </c>
    </row>
    <row r="68" spans="1:5" ht="12.75">
      <c r="A68" s="2">
        <v>3600</v>
      </c>
      <c r="B68" s="9">
        <v>35.32127907714588</v>
      </c>
      <c r="C68" s="8">
        <v>36.067548704598636</v>
      </c>
      <c r="D68" s="8">
        <v>34.10389508958319</v>
      </c>
      <c r="E68" s="13"/>
    </row>
    <row r="69" spans="1:5" ht="12.75">
      <c r="A69" s="2">
        <v>3000</v>
      </c>
      <c r="B69" s="9">
        <v>30.280036556960283</v>
      </c>
      <c r="C69" s="8">
        <v>30.166966408278626</v>
      </c>
      <c r="D69" s="8">
        <v>28.636655974498392</v>
      </c>
      <c r="E69" s="13"/>
    </row>
    <row r="70" spans="1:5" ht="12.75">
      <c r="A70" s="2">
        <v>2400</v>
      </c>
      <c r="B70" s="9">
        <v>25.238794036774685</v>
      </c>
      <c r="C70" s="8">
        <v>24.266384111958626</v>
      </c>
      <c r="D70" s="8">
        <v>23.16941685941359</v>
      </c>
      <c r="E70" s="13"/>
    </row>
    <row r="71" spans="1:5" ht="12.75">
      <c r="A71" s="2">
        <v>2100</v>
      </c>
      <c r="B71" s="9">
        <v>22.718172776681886</v>
      </c>
      <c r="C71" s="8">
        <v>21.316092963798624</v>
      </c>
      <c r="D71" s="8">
        <v>20.435797301871194</v>
      </c>
      <c r="E71" s="13"/>
    </row>
    <row r="72" spans="1:5" ht="12.75">
      <c r="A72" s="2">
        <v>1800</v>
      </c>
      <c r="B72" s="9">
        <v>20.197551516589083</v>
      </c>
      <c r="C72" s="8">
        <v>18.365801815638626</v>
      </c>
      <c r="D72" s="8">
        <v>17.70217774432879</v>
      </c>
      <c r="E72" s="13"/>
    </row>
    <row r="73" spans="1:5" ht="12.75">
      <c r="A73" s="2">
        <v>1200</v>
      </c>
      <c r="B73" s="9">
        <v>15.156308996403487</v>
      </c>
      <c r="C73" s="8">
        <v>12.465219519318621</v>
      </c>
      <c r="D73" s="8">
        <v>12.23493862924399</v>
      </c>
      <c r="E73" s="13"/>
    </row>
    <row r="74" spans="1:5" ht="12.75">
      <c r="A74" s="2">
        <v>900</v>
      </c>
      <c r="B74" s="9">
        <v>12.635687736310684</v>
      </c>
      <c r="C74" s="8">
        <v>9.514928371158625</v>
      </c>
      <c r="D74" s="8">
        <v>9.501319071701591</v>
      </c>
      <c r="E74" s="13"/>
    </row>
    <row r="75" spans="1:5" ht="12.75">
      <c r="A75" s="2">
        <v>600</v>
      </c>
      <c r="B75" s="9">
        <v>10.115066476217887</v>
      </c>
      <c r="C75" s="8">
        <v>6.5646372229986225</v>
      </c>
      <c r="D75" s="8">
        <v>6.767699514159191</v>
      </c>
      <c r="E75" s="13"/>
    </row>
    <row r="76" spans="1:5" ht="12.75">
      <c r="A76" s="2">
        <v>400</v>
      </c>
      <c r="B76" s="9">
        <v>8.434652302822684</v>
      </c>
      <c r="C76" s="8">
        <v>4.5977764575586235</v>
      </c>
      <c r="D76" s="8">
        <v>4.945286475797591</v>
      </c>
      <c r="E76" s="13"/>
    </row>
    <row r="77" spans="1:5" ht="12.75">
      <c r="A77" s="2">
        <v>300</v>
      </c>
      <c r="B77" s="9">
        <v>7.594445216125085</v>
      </c>
      <c r="C77" s="8">
        <v>3.614346074838623</v>
      </c>
      <c r="D77" s="8">
        <v>4.034079956616791</v>
      </c>
      <c r="E77" s="13"/>
    </row>
    <row r="78" spans="1:5" ht="12.75">
      <c r="A78" s="2">
        <v>200</v>
      </c>
      <c r="B78" s="9">
        <v>6.754238129427485</v>
      </c>
      <c r="C78" s="8">
        <v>2.630915692118623</v>
      </c>
      <c r="D78" s="8">
        <v>3.122873437435991</v>
      </c>
      <c r="E78" s="13"/>
    </row>
    <row r="79" spans="1:5" ht="12.75">
      <c r="A79" s="2">
        <v>100</v>
      </c>
      <c r="B79" s="9">
        <v>5.914031042729885</v>
      </c>
      <c r="C79" s="8">
        <v>1.6474853093986233</v>
      </c>
      <c r="D79" s="8">
        <v>2.211666918255191</v>
      </c>
      <c r="E79" s="13"/>
    </row>
    <row r="80" spans="1:5" ht="12.75">
      <c r="A80" s="2">
        <v>50</v>
      </c>
      <c r="B80" s="9">
        <v>5.493927499381085</v>
      </c>
      <c r="C80" s="8">
        <v>1.1557701180386233</v>
      </c>
      <c r="D80" s="8">
        <v>1.7560636586647915</v>
      </c>
      <c r="E80" s="13"/>
    </row>
    <row r="81" spans="1:5" ht="12.75">
      <c r="A81" s="2">
        <v>25</v>
      </c>
      <c r="B81" s="9">
        <v>5.283875727706685</v>
      </c>
      <c r="C81" s="8">
        <v>0.9099125223586233</v>
      </c>
      <c r="D81" s="8">
        <v>1.5282620288695914</v>
      </c>
      <c r="E81" s="13"/>
    </row>
    <row r="82" spans="1:5" ht="12.75">
      <c r="A82" s="2">
        <v>18</v>
      </c>
      <c r="B82" s="9">
        <v>5.225061231637853</v>
      </c>
      <c r="C82" s="8">
        <v>0.8410723955682234</v>
      </c>
      <c r="D82" s="8">
        <v>1.4644775725269354</v>
      </c>
      <c r="E82" s="13"/>
    </row>
    <row r="83" spans="1:5" ht="12.75">
      <c r="A83" s="2">
        <v>12</v>
      </c>
      <c r="B83" s="9">
        <v>5.1746488064359975</v>
      </c>
      <c r="C83" s="8">
        <v>0.7820665726050234</v>
      </c>
      <c r="D83" s="8">
        <v>1.4098051813760872</v>
      </c>
      <c r="E83" s="13"/>
    </row>
    <row r="84" spans="1:5" ht="12.75">
      <c r="A84" s="2">
        <v>6</v>
      </c>
      <c r="B84" s="9">
        <v>5.124236381234141</v>
      </c>
      <c r="C84" s="8">
        <v>0.7230607496418234</v>
      </c>
      <c r="D84" s="8">
        <v>1.3551327902252395</v>
      </c>
      <c r="E84" s="13"/>
    </row>
    <row r="85" spans="1:5" ht="13.5" thickBot="1">
      <c r="A85" s="4">
        <v>1</v>
      </c>
      <c r="B85" s="10">
        <v>5.082226026899261</v>
      </c>
      <c r="C85" s="11">
        <v>0.6738892305058234</v>
      </c>
      <c r="D85" s="11">
        <v>1.3095724642661994</v>
      </c>
      <c r="E85" s="14"/>
    </row>
    <row r="87" ht="13.5" thickBot="1"/>
    <row r="88" spans="1:5" ht="13.5" thickBot="1">
      <c r="A88" s="86" t="s">
        <v>448</v>
      </c>
      <c r="B88" s="87"/>
      <c r="C88" s="87"/>
      <c r="D88" s="87"/>
      <c r="E88" s="88"/>
    </row>
    <row r="89" spans="1:5" ht="13.5" thickBot="1">
      <c r="A89" s="15" t="s">
        <v>405</v>
      </c>
      <c r="B89" s="6" t="s">
        <v>325</v>
      </c>
      <c r="C89" s="6" t="s">
        <v>326</v>
      </c>
      <c r="D89" s="6" t="s">
        <v>327</v>
      </c>
      <c r="E89" s="25" t="s">
        <v>346</v>
      </c>
    </row>
    <row r="90" spans="1:5" ht="12.75">
      <c r="A90" s="2">
        <v>4200</v>
      </c>
      <c r="B90" s="7">
        <v>30.07354656091814</v>
      </c>
      <c r="C90" s="8">
        <v>31.805458853674473</v>
      </c>
      <c r="D90" s="8">
        <v>28.481137301975654</v>
      </c>
      <c r="E90" s="85" t="s">
        <v>343</v>
      </c>
    </row>
    <row r="91" spans="1:5" ht="12.75">
      <c r="A91" s="2">
        <v>3600</v>
      </c>
      <c r="B91" s="9">
        <v>26.36826378069334</v>
      </c>
      <c r="C91" s="8">
        <v>27.36658756242878</v>
      </c>
      <c r="D91" s="8">
        <v>24.633014343447066</v>
      </c>
      <c r="E91" s="13"/>
    </row>
    <row r="92" spans="1:5" ht="12.75">
      <c r="A92" s="2">
        <v>3000</v>
      </c>
      <c r="B92" s="9">
        <v>22.665135876262976</v>
      </c>
      <c r="C92" s="8">
        <v>22.92764484744608</v>
      </c>
      <c r="D92" s="8">
        <v>20.784617945630572</v>
      </c>
      <c r="E92" s="13"/>
    </row>
    <row r="93" spans="1:5" ht="12.75">
      <c r="A93" s="2">
        <v>2400</v>
      </c>
      <c r="B93" s="9">
        <v>18.965690992643868</v>
      </c>
      <c r="C93" s="8">
        <v>18.488579036237756</v>
      </c>
      <c r="D93" s="8">
        <v>16.935756882444736</v>
      </c>
      <c r="E93" s="13"/>
    </row>
    <row r="94" spans="1:5" ht="12.75">
      <c r="A94" s="2">
        <v>2100</v>
      </c>
      <c r="B94" s="9">
        <v>17.118275282662967</v>
      </c>
      <c r="C94" s="8">
        <v>16.268968323908</v>
      </c>
      <c r="D94" s="8">
        <v>15.011037154360595</v>
      </c>
      <c r="E94" s="13"/>
    </row>
    <row r="95" spans="1:5" ht="12.75">
      <c r="A95" s="2">
        <v>1800</v>
      </c>
      <c r="B95" s="9">
        <v>15.273349494469253</v>
      </c>
      <c r="C95" s="8">
        <v>14.049272772008514</v>
      </c>
      <c r="D95" s="8">
        <v>13.086007418560676</v>
      </c>
      <c r="E95" s="13"/>
    </row>
    <row r="96" spans="1:5" ht="12.75">
      <c r="A96" s="2">
        <v>1200</v>
      </c>
      <c r="B96" s="9">
        <v>11.597665896409579</v>
      </c>
      <c r="C96" s="8">
        <v>9.609390025879012</v>
      </c>
      <c r="D96" s="8">
        <v>9.234205598565149</v>
      </c>
      <c r="E96" s="13"/>
    </row>
    <row r="97" spans="1:5" ht="12.75">
      <c r="A97" s="2">
        <v>900</v>
      </c>
      <c r="B97" s="9">
        <v>9.775095891767439</v>
      </c>
      <c r="C97" s="8">
        <v>7.38890427264169</v>
      </c>
      <c r="D97" s="8">
        <v>7.306460015855145</v>
      </c>
      <c r="E97" s="13"/>
    </row>
    <row r="98" spans="1:5" ht="12.75">
      <c r="A98" s="2">
        <v>600</v>
      </c>
      <c r="B98" s="9">
        <v>7.979256820404109</v>
      </c>
      <c r="C98" s="8">
        <v>5.16742262712775</v>
      </c>
      <c r="D98" s="8">
        <v>5.375577687997222</v>
      </c>
      <c r="E98" s="13"/>
    </row>
    <row r="99" spans="1:5" ht="12.75">
      <c r="A99" s="2">
        <v>400</v>
      </c>
      <c r="B99" s="9">
        <v>6.818954600664453</v>
      </c>
      <c r="C99" s="8">
        <v>3.684974640889404</v>
      </c>
      <c r="D99" s="8">
        <v>4.084150847247387</v>
      </c>
      <c r="E99" s="13"/>
    </row>
    <row r="100" spans="1:5" ht="12.75">
      <c r="A100" s="2">
        <v>300</v>
      </c>
      <c r="B100" s="9">
        <v>6.265047011682718</v>
      </c>
      <c r="C100" s="8">
        <v>2.942635211369462</v>
      </c>
      <c r="D100" s="8">
        <v>3.435601112462334</v>
      </c>
      <c r="E100" s="13"/>
    </row>
    <row r="101" spans="1:5" ht="12.75">
      <c r="A101" s="2">
        <v>200</v>
      </c>
      <c r="B101" s="9">
        <v>5.74932625522592</v>
      </c>
      <c r="C101" s="8">
        <v>2.1985194553826464</v>
      </c>
      <c r="D101" s="8">
        <v>2.783137460573078</v>
      </c>
      <c r="E101" s="13"/>
    </row>
    <row r="102" spans="1:5" ht="12.75">
      <c r="A102" s="2">
        <v>100</v>
      </c>
      <c r="B102" s="9">
        <v>5.319881459716845</v>
      </c>
      <c r="C102" s="8">
        <v>1.4497932688549628</v>
      </c>
      <c r="D102" s="8">
        <v>2.1224725175974064</v>
      </c>
      <c r="E102" s="13"/>
    </row>
    <row r="103" spans="1:5" ht="12.75">
      <c r="A103" s="2">
        <v>50</v>
      </c>
      <c r="B103" s="9">
        <v>5.1804842887108284</v>
      </c>
      <c r="C103" s="8">
        <v>1.0705698697279693</v>
      </c>
      <c r="D103" s="8">
        <v>1.7856300801864933</v>
      </c>
      <c r="E103" s="13"/>
    </row>
    <row r="104" spans="1:5" ht="12.75">
      <c r="A104" s="2">
        <v>25</v>
      </c>
      <c r="B104" s="9">
        <v>5.149806757020834</v>
      </c>
      <c r="C104" s="8">
        <v>0.8778618454927749</v>
      </c>
      <c r="D104" s="8">
        <v>1.6141492099198054</v>
      </c>
      <c r="E104" s="13"/>
    </row>
    <row r="105" spans="1:5" ht="12.75">
      <c r="A105" s="2">
        <v>18</v>
      </c>
      <c r="B105" s="9">
        <v>5.148325617444079</v>
      </c>
      <c r="C105" s="8">
        <v>0.8232476184438317</v>
      </c>
      <c r="D105" s="8">
        <v>1.565612822363165</v>
      </c>
      <c r="E105" s="13"/>
    </row>
    <row r="106" spans="1:5" ht="12.75">
      <c r="A106" s="2">
        <v>12</v>
      </c>
      <c r="B106" s="9">
        <v>5.150157511285673</v>
      </c>
      <c r="C106" s="8">
        <v>0.7761202283319647</v>
      </c>
      <c r="D106" s="8">
        <v>1.5237913823037568</v>
      </c>
      <c r="E106" s="13"/>
    </row>
    <row r="107" spans="1:5" ht="12.75">
      <c r="A107" s="2">
        <v>6</v>
      </c>
      <c r="B107" s="9">
        <v>5.155229424219443</v>
      </c>
      <c r="C107" s="8">
        <v>0.7286430986099923</v>
      </c>
      <c r="D107" s="8">
        <v>1.4817466158005195</v>
      </c>
      <c r="E107" s="13"/>
    </row>
    <row r="108" spans="1:5" ht="13.5" thickBot="1">
      <c r="A108" s="4">
        <v>1</v>
      </c>
      <c r="B108" s="10">
        <v>5.162233242577462</v>
      </c>
      <c r="C108" s="11">
        <v>0.6887606481258884</v>
      </c>
      <c r="D108" s="11">
        <v>1.4465221290555292</v>
      </c>
      <c r="E108" s="14"/>
    </row>
    <row r="109" ht="13.5" thickBot="1"/>
    <row r="110" spans="1:5" ht="13.5" thickBot="1">
      <c r="A110" s="86" t="s">
        <v>449</v>
      </c>
      <c r="B110" s="87"/>
      <c r="C110" s="87"/>
      <c r="D110" s="87"/>
      <c r="E110" s="88"/>
    </row>
    <row r="111" spans="1:5" ht="13.5" thickBot="1">
      <c r="A111" s="15" t="s">
        <v>405</v>
      </c>
      <c r="B111" s="6" t="s">
        <v>325</v>
      </c>
      <c r="C111" s="6" t="s">
        <v>326</v>
      </c>
      <c r="D111" s="6" t="s">
        <v>327</v>
      </c>
      <c r="E111" s="25" t="s">
        <v>346</v>
      </c>
    </row>
    <row r="112" spans="1:5" ht="12.75">
      <c r="A112" s="2">
        <v>4200</v>
      </c>
      <c r="B112" s="7">
        <v>40.36252159733149</v>
      </c>
      <c r="C112" s="8">
        <v>41.968131000918625</v>
      </c>
      <c r="D112" s="8">
        <v>39.571134204668</v>
      </c>
      <c r="E112" s="85" t="s">
        <v>343</v>
      </c>
    </row>
    <row r="113" spans="1:5" ht="12.75">
      <c r="A113" s="2">
        <v>3600</v>
      </c>
      <c r="B113" s="9">
        <v>35.32127907714588</v>
      </c>
      <c r="C113" s="8">
        <v>36.067548704598636</v>
      </c>
      <c r="D113" s="8">
        <v>34.10389508958319</v>
      </c>
      <c r="E113" s="13"/>
    </row>
    <row r="114" spans="1:5" ht="12.75">
      <c r="A114" s="2">
        <v>3000</v>
      </c>
      <c r="B114" s="9">
        <v>30.280036556960283</v>
      </c>
      <c r="C114" s="8">
        <v>30.166966408278626</v>
      </c>
      <c r="D114" s="8">
        <v>28.636655974498392</v>
      </c>
      <c r="E114" s="13"/>
    </row>
    <row r="115" spans="1:5" ht="12.75">
      <c r="A115" s="2">
        <v>2400</v>
      </c>
      <c r="B115" s="9">
        <v>25.238794036774685</v>
      </c>
      <c r="C115" s="8">
        <v>24.266384111958626</v>
      </c>
      <c r="D115" s="8">
        <v>23.16941685941359</v>
      </c>
      <c r="E115" s="13"/>
    </row>
    <row r="116" spans="1:5" ht="12.75">
      <c r="A116" s="2">
        <v>2100</v>
      </c>
      <c r="B116" s="9">
        <v>22.718172776681886</v>
      </c>
      <c r="C116" s="8">
        <v>21.316092963798624</v>
      </c>
      <c r="D116" s="8">
        <v>20.435797301871194</v>
      </c>
      <c r="E116" s="13"/>
    </row>
    <row r="117" spans="1:5" ht="12.75">
      <c r="A117" s="2">
        <v>1800</v>
      </c>
      <c r="B117" s="9">
        <v>20.197551516589083</v>
      </c>
      <c r="C117" s="8">
        <v>18.365801815638626</v>
      </c>
      <c r="D117" s="8">
        <v>17.70217774432879</v>
      </c>
      <c r="E117" s="13"/>
    </row>
    <row r="118" spans="1:5" ht="12.75">
      <c r="A118" s="2">
        <v>1200</v>
      </c>
      <c r="B118" s="9">
        <v>15.156308996403487</v>
      </c>
      <c r="C118" s="8">
        <v>12.465219519318621</v>
      </c>
      <c r="D118" s="8">
        <v>12.23493862924399</v>
      </c>
      <c r="E118" s="13"/>
    </row>
    <row r="119" spans="1:5" ht="12.75">
      <c r="A119" s="2">
        <v>900</v>
      </c>
      <c r="B119" s="9">
        <v>12.635687736310684</v>
      </c>
      <c r="C119" s="8">
        <v>9.514928371158625</v>
      </c>
      <c r="D119" s="8">
        <v>9.501319071701591</v>
      </c>
      <c r="E119" s="13"/>
    </row>
    <row r="120" spans="1:5" ht="12.75">
      <c r="A120" s="2">
        <v>600</v>
      </c>
      <c r="B120" s="9">
        <v>10.115066476217887</v>
      </c>
      <c r="C120" s="8">
        <v>6.5646372229986225</v>
      </c>
      <c r="D120" s="8">
        <v>6.767699514159191</v>
      </c>
      <c r="E120" s="13"/>
    </row>
    <row r="121" spans="1:5" ht="12.75">
      <c r="A121" s="2">
        <v>400</v>
      </c>
      <c r="B121" s="9">
        <v>8.434652302822684</v>
      </c>
      <c r="C121" s="8">
        <v>4.5977764575586235</v>
      </c>
      <c r="D121" s="8">
        <v>4.945286475797591</v>
      </c>
      <c r="E121" s="13"/>
    </row>
    <row r="122" spans="1:5" ht="12.75">
      <c r="A122" s="2">
        <v>300</v>
      </c>
      <c r="B122" s="9">
        <v>7.594445216125085</v>
      </c>
      <c r="C122" s="8">
        <v>3.614346074838623</v>
      </c>
      <c r="D122" s="8">
        <v>4.034079956616791</v>
      </c>
      <c r="E122" s="13"/>
    </row>
    <row r="123" spans="1:5" ht="12.75">
      <c r="A123" s="2">
        <v>200</v>
      </c>
      <c r="B123" s="9">
        <v>6.754238129427485</v>
      </c>
      <c r="C123" s="8">
        <v>2.630915692118623</v>
      </c>
      <c r="D123" s="8">
        <v>3.122873437435991</v>
      </c>
      <c r="E123" s="13"/>
    </row>
    <row r="124" spans="1:5" ht="12.75">
      <c r="A124" s="2">
        <v>100</v>
      </c>
      <c r="B124" s="9">
        <v>5.914031042729885</v>
      </c>
      <c r="C124" s="8">
        <v>1.6474853093986233</v>
      </c>
      <c r="D124" s="8">
        <v>2.211666918255191</v>
      </c>
      <c r="E124" s="13"/>
    </row>
    <row r="125" spans="1:5" ht="12.75">
      <c r="A125" s="2">
        <v>50</v>
      </c>
      <c r="B125" s="9">
        <v>5.493927499381085</v>
      </c>
      <c r="C125" s="8">
        <v>1.1557701180386233</v>
      </c>
      <c r="D125" s="8">
        <v>1.7560636586647915</v>
      </c>
      <c r="E125" s="13"/>
    </row>
    <row r="126" spans="1:5" ht="12.75">
      <c r="A126" s="2">
        <v>25</v>
      </c>
      <c r="B126" s="9">
        <v>5.283875727706685</v>
      </c>
      <c r="C126" s="8">
        <v>0.9099125223586233</v>
      </c>
      <c r="D126" s="8">
        <v>1.5282620288695914</v>
      </c>
      <c r="E126" s="13"/>
    </row>
    <row r="127" spans="1:5" ht="12.75">
      <c r="A127" s="2">
        <v>18</v>
      </c>
      <c r="B127" s="9">
        <v>5.225061231637853</v>
      </c>
      <c r="C127" s="8">
        <v>0.8410723955682234</v>
      </c>
      <c r="D127" s="8">
        <v>1.4644775725269354</v>
      </c>
      <c r="E127" s="13"/>
    </row>
    <row r="128" spans="1:5" ht="12.75">
      <c r="A128" s="2">
        <v>12</v>
      </c>
      <c r="B128" s="9">
        <v>5.1746488064359975</v>
      </c>
      <c r="C128" s="8">
        <v>0.7820665726050234</v>
      </c>
      <c r="D128" s="8">
        <v>1.4098051813760872</v>
      </c>
      <c r="E128" s="13"/>
    </row>
    <row r="129" spans="1:5" ht="12.75">
      <c r="A129" s="2">
        <v>6</v>
      </c>
      <c r="B129" s="9">
        <v>5.124236381234141</v>
      </c>
      <c r="C129" s="8">
        <v>0.7230607496418234</v>
      </c>
      <c r="D129" s="8">
        <v>1.3551327902252395</v>
      </c>
      <c r="E129" s="13"/>
    </row>
    <row r="130" spans="1:5" ht="13.5" thickBot="1">
      <c r="A130" s="4">
        <v>1</v>
      </c>
      <c r="B130" s="10">
        <v>5.082226026899261</v>
      </c>
      <c r="C130" s="11">
        <v>0.6738892305058234</v>
      </c>
      <c r="D130" s="11">
        <v>1.3095724642661994</v>
      </c>
      <c r="E130" s="14"/>
    </row>
    <row r="132" ht="13.5" thickBot="1"/>
    <row r="133" spans="1:5" ht="13.5" thickBot="1">
      <c r="A133" s="86" t="s">
        <v>402</v>
      </c>
      <c r="B133" s="87"/>
      <c r="C133" s="87"/>
      <c r="D133" s="87"/>
      <c r="E133" s="88"/>
    </row>
    <row r="134" spans="1:5" ht="13.5" thickBot="1">
      <c r="A134" s="15" t="s">
        <v>405</v>
      </c>
      <c r="B134" s="6" t="s">
        <v>325</v>
      </c>
      <c r="C134" s="6" t="s">
        <v>326</v>
      </c>
      <c r="D134" s="6" t="s">
        <v>327</v>
      </c>
      <c r="E134" s="25" t="s">
        <v>346</v>
      </c>
    </row>
    <row r="135" spans="1:5" ht="12.75">
      <c r="A135" s="2">
        <v>4200</v>
      </c>
      <c r="B135" s="7">
        <v>30.07354656091814</v>
      </c>
      <c r="C135" s="8">
        <v>31.805458853674473</v>
      </c>
      <c r="D135" s="8">
        <v>28.481137301975654</v>
      </c>
      <c r="E135" s="12" t="s">
        <v>343</v>
      </c>
    </row>
    <row r="136" spans="1:5" ht="12.75">
      <c r="A136" s="2">
        <v>3600</v>
      </c>
      <c r="B136" s="9">
        <v>26.36826378069334</v>
      </c>
      <c r="C136" s="8">
        <v>27.36658756242878</v>
      </c>
      <c r="D136" s="8">
        <v>24.633014343447066</v>
      </c>
      <c r="E136" s="13"/>
    </row>
    <row r="137" spans="1:5" ht="12.75">
      <c r="A137" s="2">
        <v>3000</v>
      </c>
      <c r="B137" s="9">
        <v>22.665135876262976</v>
      </c>
      <c r="C137" s="8">
        <v>22.92764484744608</v>
      </c>
      <c r="D137" s="8">
        <v>20.784617945630572</v>
      </c>
      <c r="E137" s="13"/>
    </row>
    <row r="138" spans="1:5" ht="12.75">
      <c r="A138" s="2">
        <v>2400</v>
      </c>
      <c r="B138" s="9">
        <v>18.965690992643868</v>
      </c>
      <c r="C138" s="8">
        <v>18.488579036237756</v>
      </c>
      <c r="D138" s="8">
        <v>16.935756882444736</v>
      </c>
      <c r="E138" s="13"/>
    </row>
    <row r="139" spans="1:5" ht="12.75">
      <c r="A139" s="2">
        <v>2100</v>
      </c>
      <c r="B139" s="9">
        <v>17.118275282662967</v>
      </c>
      <c r="C139" s="8">
        <v>16.268968323908</v>
      </c>
      <c r="D139" s="8">
        <v>15.011037154360595</v>
      </c>
      <c r="E139" s="13"/>
    </row>
    <row r="140" spans="1:5" ht="12.75">
      <c r="A140" s="2">
        <v>1800</v>
      </c>
      <c r="B140" s="9">
        <v>15.273349494469253</v>
      </c>
      <c r="C140" s="8">
        <v>14.049272772008514</v>
      </c>
      <c r="D140" s="8">
        <v>13.086007418560676</v>
      </c>
      <c r="E140" s="13"/>
    </row>
    <row r="141" spans="1:5" ht="12.75">
      <c r="A141" s="2">
        <v>1200</v>
      </c>
      <c r="B141" s="9">
        <v>11.597665896409579</v>
      </c>
      <c r="C141" s="8">
        <v>9.609390025879012</v>
      </c>
      <c r="D141" s="8">
        <v>9.234205598565149</v>
      </c>
      <c r="E141" s="13"/>
    </row>
    <row r="142" spans="1:5" ht="12.75">
      <c r="A142" s="2">
        <v>900</v>
      </c>
      <c r="B142" s="9">
        <v>9.775095891767439</v>
      </c>
      <c r="C142" s="8">
        <v>7.38890427264169</v>
      </c>
      <c r="D142" s="8">
        <v>7.306460015855145</v>
      </c>
      <c r="E142" s="13"/>
    </row>
    <row r="143" spans="1:5" ht="12.75">
      <c r="A143" s="2">
        <v>600</v>
      </c>
      <c r="B143" s="9">
        <v>7.979256820404109</v>
      </c>
      <c r="C143" s="8">
        <v>5.16742262712775</v>
      </c>
      <c r="D143" s="8">
        <v>5.375577687997222</v>
      </c>
      <c r="E143" s="13"/>
    </row>
    <row r="144" spans="1:5" ht="12.75">
      <c r="A144" s="2">
        <v>400</v>
      </c>
      <c r="B144" s="9">
        <v>6.818954600664453</v>
      </c>
      <c r="C144" s="8">
        <v>3.684974640889404</v>
      </c>
      <c r="D144" s="8">
        <v>4.084150847247387</v>
      </c>
      <c r="E144" s="13"/>
    </row>
    <row r="145" spans="1:5" ht="12.75">
      <c r="A145" s="2">
        <v>300</v>
      </c>
      <c r="B145" s="9">
        <v>6.265047011682718</v>
      </c>
      <c r="C145" s="8">
        <v>2.942635211369462</v>
      </c>
      <c r="D145" s="8">
        <v>3.435601112462334</v>
      </c>
      <c r="E145" s="13"/>
    </row>
    <row r="146" spans="1:5" ht="12.75">
      <c r="A146" s="2">
        <v>200</v>
      </c>
      <c r="B146" s="9">
        <v>5.74932625522592</v>
      </c>
      <c r="C146" s="8">
        <v>2.1985194553826464</v>
      </c>
      <c r="D146" s="8">
        <v>2.783137460573078</v>
      </c>
      <c r="E146" s="13"/>
    </row>
    <row r="147" spans="1:5" ht="12.75">
      <c r="A147" s="2">
        <v>100</v>
      </c>
      <c r="B147" s="9">
        <v>5.319881459716845</v>
      </c>
      <c r="C147" s="8">
        <v>1.4497932688549628</v>
      </c>
      <c r="D147" s="8">
        <v>2.1224725175974064</v>
      </c>
      <c r="E147" s="13"/>
    </row>
    <row r="148" spans="1:5" ht="12.75">
      <c r="A148" s="2">
        <v>50</v>
      </c>
      <c r="B148" s="9">
        <v>5.1804842887108284</v>
      </c>
      <c r="C148" s="8">
        <v>1.0705698697279693</v>
      </c>
      <c r="D148" s="8">
        <v>1.7856300801864933</v>
      </c>
      <c r="E148" s="13"/>
    </row>
    <row r="149" spans="1:5" ht="12.75">
      <c r="A149" s="2">
        <v>25</v>
      </c>
      <c r="B149" s="9">
        <v>5.149806757020834</v>
      </c>
      <c r="C149" s="8">
        <v>0.8778618454927749</v>
      </c>
      <c r="D149" s="8">
        <v>1.6141492099198054</v>
      </c>
      <c r="E149" s="13"/>
    </row>
    <row r="150" spans="1:5" ht="12.75">
      <c r="A150" s="2">
        <v>18</v>
      </c>
      <c r="B150" s="9">
        <v>5.148325617444079</v>
      </c>
      <c r="C150" s="8">
        <v>0.8232476184438317</v>
      </c>
      <c r="D150" s="8">
        <v>1.565612822363165</v>
      </c>
      <c r="E150" s="13"/>
    </row>
    <row r="151" spans="1:5" ht="12.75">
      <c r="A151" s="2">
        <v>12</v>
      </c>
      <c r="B151" s="9">
        <v>5.150157511285673</v>
      </c>
      <c r="C151" s="8">
        <v>0.7761202283319647</v>
      </c>
      <c r="D151" s="8">
        <v>1.5237913823037568</v>
      </c>
      <c r="E151" s="13"/>
    </row>
    <row r="152" spans="1:5" ht="12.75">
      <c r="A152" s="2">
        <v>6</v>
      </c>
      <c r="B152" s="9">
        <v>5.155229424219443</v>
      </c>
      <c r="C152" s="8">
        <v>0.7286430986099923</v>
      </c>
      <c r="D152" s="8">
        <v>1.4817466158005195</v>
      </c>
      <c r="E152" s="13"/>
    </row>
    <row r="153" spans="1:5" ht="13.5" thickBot="1">
      <c r="A153" s="4">
        <v>1</v>
      </c>
      <c r="B153" s="10">
        <v>5.162233242577462</v>
      </c>
      <c r="C153" s="11">
        <v>0.6887606481258884</v>
      </c>
      <c r="D153" s="11">
        <v>1.4465221290555292</v>
      </c>
      <c r="E153" s="14"/>
    </row>
    <row r="155" ht="13.5" thickBot="1"/>
    <row r="156" spans="1:5" ht="13.5" thickBot="1">
      <c r="A156" s="86" t="s">
        <v>404</v>
      </c>
      <c r="B156" s="87"/>
      <c r="C156" s="87"/>
      <c r="D156" s="87"/>
      <c r="E156" s="88"/>
    </row>
    <row r="157" spans="1:5" ht="13.5" thickBot="1">
      <c r="A157" s="15" t="s">
        <v>405</v>
      </c>
      <c r="B157" s="6" t="s">
        <v>325</v>
      </c>
      <c r="C157" s="6" t="s">
        <v>326</v>
      </c>
      <c r="D157" s="6" t="s">
        <v>327</v>
      </c>
      <c r="E157" s="25" t="s">
        <v>346</v>
      </c>
    </row>
    <row r="158" spans="1:5" ht="12.75">
      <c r="A158" s="56">
        <v>288</v>
      </c>
      <c r="B158" s="9">
        <v>9.42725196661224</v>
      </c>
      <c r="C158" s="9">
        <v>8.894143698533789</v>
      </c>
      <c r="D158" s="9">
        <v>8.172860214288521</v>
      </c>
      <c r="E158" s="12" t="s">
        <v>322</v>
      </c>
    </row>
    <row r="159" spans="1:5" ht="12.75">
      <c r="A159" s="2">
        <v>144</v>
      </c>
      <c r="B159" s="9">
        <v>6.137049715410001</v>
      </c>
      <c r="C159" s="9">
        <v>4.7639406924134695</v>
      </c>
      <c r="D159" s="9">
        <v>4.693925091098442</v>
      </c>
      <c r="E159" s="13" t="s">
        <v>323</v>
      </c>
    </row>
    <row r="160" spans="1:5" ht="12.75">
      <c r="A160" s="2">
        <v>96</v>
      </c>
      <c r="B160" s="9">
        <v>5.040315631675922</v>
      </c>
      <c r="C160" s="9">
        <v>3.3872063570400304</v>
      </c>
      <c r="D160" s="9">
        <v>3.534280050035082</v>
      </c>
      <c r="E160" s="13" t="s">
        <v>324</v>
      </c>
    </row>
    <row r="161" spans="1:5" ht="12.75">
      <c r="A161" s="2">
        <v>72</v>
      </c>
      <c r="B161" s="9">
        <v>4.491948589808882</v>
      </c>
      <c r="C161" s="9">
        <v>2.6988391893533095</v>
      </c>
      <c r="D161" s="9">
        <v>2.954457529503402</v>
      </c>
      <c r="E161" s="13"/>
    </row>
    <row r="162" spans="1:5" ht="12.75">
      <c r="A162" s="2">
        <v>60</v>
      </c>
      <c r="B162" s="9">
        <v>4.217765068875361</v>
      </c>
      <c r="C162" s="9">
        <v>2.354655605509951</v>
      </c>
      <c r="D162" s="9">
        <v>2.664546269237562</v>
      </c>
      <c r="E162" s="13"/>
    </row>
    <row r="163" spans="1:5" ht="12.75">
      <c r="A163" s="2">
        <v>48</v>
      </c>
      <c r="B163" s="9">
        <v>3.9435815479418417</v>
      </c>
      <c r="C163" s="9">
        <v>2.0104720216665903</v>
      </c>
      <c r="D163" s="9">
        <v>2.3746350089717225</v>
      </c>
      <c r="E163" s="13"/>
    </row>
    <row r="164" spans="1:5" ht="12.75">
      <c r="A164" s="2">
        <v>36</v>
      </c>
      <c r="B164" s="9">
        <v>3.6693980270083215</v>
      </c>
      <c r="C164" s="9">
        <v>1.6662884378232303</v>
      </c>
      <c r="D164" s="9">
        <v>2.084723748705882</v>
      </c>
      <c r="E164" s="13"/>
    </row>
    <row r="165" spans="1:5" ht="12.75">
      <c r="A165" s="2">
        <v>24</v>
      </c>
      <c r="B165" s="9">
        <v>3.3952145060748014</v>
      </c>
      <c r="C165" s="9">
        <v>1.3221048539798708</v>
      </c>
      <c r="D165" s="9">
        <v>1.7948124884400425</v>
      </c>
      <c r="E165" s="13"/>
    </row>
    <row r="166" spans="1:5" ht="12.75">
      <c r="A166" s="2">
        <v>18</v>
      </c>
      <c r="B166" s="9">
        <v>3.2581227456080417</v>
      </c>
      <c r="C166" s="9">
        <v>1.1500130620581905</v>
      </c>
      <c r="D166" s="9">
        <v>1.6498568583071225</v>
      </c>
      <c r="E166" s="13"/>
    </row>
    <row r="167" spans="1:5" ht="12.75">
      <c r="A167" s="2">
        <v>12</v>
      </c>
      <c r="B167" s="9">
        <v>3.1210309851412816</v>
      </c>
      <c r="C167" s="9">
        <v>0.9779212701365105</v>
      </c>
      <c r="D167" s="9">
        <v>1.5049012281742025</v>
      </c>
      <c r="E167" s="13"/>
    </row>
    <row r="168" spans="1:5" ht="13.5" thickBot="1">
      <c r="A168" s="4">
        <v>1</v>
      </c>
      <c r="B168" s="10">
        <v>2.869696090952222</v>
      </c>
      <c r="C168" s="10">
        <v>0.6624196516134306</v>
      </c>
      <c r="D168" s="65">
        <v>1.2391492395971826</v>
      </c>
      <c r="E168" s="14"/>
    </row>
    <row r="170" ht="13.5" thickBot="1"/>
    <row r="171" spans="1:5" ht="13.5" thickBot="1">
      <c r="A171" s="86" t="s">
        <v>401</v>
      </c>
      <c r="B171" s="87"/>
      <c r="C171" s="87"/>
      <c r="D171" s="87"/>
      <c r="E171" s="88"/>
    </row>
    <row r="172" spans="1:5" ht="13.5" thickBot="1">
      <c r="A172" s="15" t="s">
        <v>328</v>
      </c>
      <c r="B172" s="6" t="s">
        <v>325</v>
      </c>
      <c r="C172" s="6" t="s">
        <v>326</v>
      </c>
      <c r="D172" s="6" t="s">
        <v>327</v>
      </c>
      <c r="E172" s="25" t="s">
        <v>346</v>
      </c>
    </row>
    <row r="173" spans="1:5" ht="12.75">
      <c r="A173" s="2">
        <v>0</v>
      </c>
      <c r="B173" s="70">
        <v>0</v>
      </c>
      <c r="C173" s="70">
        <f aca="true" t="shared" si="0" ref="C173:C180">1-B173-D173</f>
        <v>0.6</v>
      </c>
      <c r="D173" s="70">
        <v>0.4</v>
      </c>
      <c r="E173" s="3" t="s">
        <v>310</v>
      </c>
    </row>
    <row r="174" spans="1:5" ht="12.75">
      <c r="A174" s="2">
        <v>5</v>
      </c>
      <c r="B174" s="70">
        <v>0.01</v>
      </c>
      <c r="C174" s="70">
        <f t="shared" si="0"/>
        <v>0.62</v>
      </c>
      <c r="D174" s="70">
        <v>0.37</v>
      </c>
      <c r="E174" s="3" t="s">
        <v>311</v>
      </c>
    </row>
    <row r="175" spans="1:5" ht="12.75">
      <c r="A175" s="2">
        <v>100</v>
      </c>
      <c r="B175" s="70">
        <v>0.02</v>
      </c>
      <c r="C175" s="70">
        <f t="shared" si="0"/>
        <v>0.6799999999999999</v>
      </c>
      <c r="D175" s="70">
        <v>0.3</v>
      </c>
      <c r="E175" s="3" t="s">
        <v>312</v>
      </c>
    </row>
    <row r="176" spans="1:5" ht="12.75">
      <c r="A176" s="2">
        <v>200</v>
      </c>
      <c r="B176" s="70">
        <v>0.04</v>
      </c>
      <c r="C176" s="70">
        <f t="shared" si="0"/>
        <v>0.6599999999999999</v>
      </c>
      <c r="D176" s="70">
        <v>0.3</v>
      </c>
      <c r="E176" s="3" t="s">
        <v>313</v>
      </c>
    </row>
    <row r="177" spans="1:5" ht="12.75">
      <c r="A177" s="2">
        <v>650</v>
      </c>
      <c r="B177" s="70">
        <v>0.08</v>
      </c>
      <c r="C177" s="70">
        <f t="shared" si="0"/>
        <v>0.6200000000000001</v>
      </c>
      <c r="D177" s="70">
        <v>0.3</v>
      </c>
      <c r="E177" s="3" t="s">
        <v>314</v>
      </c>
    </row>
    <row r="178" spans="1:5" ht="12.75">
      <c r="A178" s="2">
        <v>850</v>
      </c>
      <c r="B178" s="70">
        <v>0.2</v>
      </c>
      <c r="C178" s="70">
        <f t="shared" si="0"/>
        <v>0.5</v>
      </c>
      <c r="D178" s="70">
        <v>0.3</v>
      </c>
      <c r="E178" s="3" t="s">
        <v>315</v>
      </c>
    </row>
    <row r="179" spans="1:5" ht="12.75">
      <c r="A179" s="2">
        <v>2550</v>
      </c>
      <c r="B179" s="70">
        <v>0.4</v>
      </c>
      <c r="C179" s="70">
        <f t="shared" si="0"/>
        <v>0.3</v>
      </c>
      <c r="D179" s="70">
        <v>0.3</v>
      </c>
      <c r="E179" s="3" t="s">
        <v>316</v>
      </c>
    </row>
    <row r="180" spans="1:5" ht="12.75">
      <c r="A180" s="2">
        <v>5000</v>
      </c>
      <c r="B180" s="70">
        <v>0.6</v>
      </c>
      <c r="C180" s="70">
        <f t="shared" si="0"/>
        <v>0.10000000000000003</v>
      </c>
      <c r="D180" s="70">
        <v>0.3</v>
      </c>
      <c r="E180" s="3" t="s">
        <v>317</v>
      </c>
    </row>
    <row r="181" spans="1:5" ht="13.5" thickBot="1">
      <c r="A181" s="4">
        <v>10000</v>
      </c>
      <c r="B181" s="71">
        <v>0.9</v>
      </c>
      <c r="C181" s="71">
        <v>0</v>
      </c>
      <c r="D181" s="71">
        <v>0.1</v>
      </c>
      <c r="E181" s="5" t="s">
        <v>318</v>
      </c>
    </row>
    <row r="183" ht="13.5" thickBot="1"/>
    <row r="184" spans="1:5" ht="13.5" thickBot="1">
      <c r="A184" s="86" t="s">
        <v>400</v>
      </c>
      <c r="B184" s="87"/>
      <c r="C184" s="87"/>
      <c r="D184" s="87"/>
      <c r="E184" s="88"/>
    </row>
    <row r="185" spans="1:5" ht="13.5" thickBot="1">
      <c r="A185" s="15" t="s">
        <v>328</v>
      </c>
      <c r="B185" s="6" t="s">
        <v>325</v>
      </c>
      <c r="C185" s="6" t="s">
        <v>326</v>
      </c>
      <c r="D185" s="6" t="s">
        <v>327</v>
      </c>
      <c r="E185" s="25" t="s">
        <v>346</v>
      </c>
    </row>
    <row r="186" spans="1:5" ht="12.75">
      <c r="A186" s="2">
        <v>0</v>
      </c>
      <c r="B186" s="70">
        <v>0.05</v>
      </c>
      <c r="C186" s="70">
        <v>0.5</v>
      </c>
      <c r="D186" s="70">
        <v>0.45</v>
      </c>
      <c r="E186" s="3" t="s">
        <v>319</v>
      </c>
    </row>
    <row r="187" spans="1:5" ht="12.75">
      <c r="A187" s="2">
        <v>5</v>
      </c>
      <c r="B187" s="70">
        <v>0.05</v>
      </c>
      <c r="C187" s="70">
        <v>0.5</v>
      </c>
      <c r="D187" s="70">
        <v>0.45</v>
      </c>
      <c r="E187" s="3" t="s">
        <v>320</v>
      </c>
    </row>
    <row r="188" spans="1:5" ht="12.75">
      <c r="A188" s="2">
        <v>100</v>
      </c>
      <c r="B188" s="70">
        <v>0.05</v>
      </c>
      <c r="C188" s="70">
        <v>0.5</v>
      </c>
      <c r="D188" s="70">
        <v>0.45</v>
      </c>
      <c r="E188" s="3" t="s">
        <v>321</v>
      </c>
    </row>
    <row r="189" spans="1:5" ht="12.75">
      <c r="A189" s="2">
        <v>200</v>
      </c>
      <c r="B189" s="70">
        <v>0.2</v>
      </c>
      <c r="C189" s="70">
        <v>0.4</v>
      </c>
      <c r="D189" s="70">
        <v>0.4</v>
      </c>
      <c r="E189" s="3"/>
    </row>
    <row r="190" spans="1:5" ht="12.75">
      <c r="A190" s="2">
        <v>650</v>
      </c>
      <c r="B190" s="70">
        <v>0.4</v>
      </c>
      <c r="C190" s="70">
        <v>0.3</v>
      </c>
      <c r="D190" s="70">
        <v>0.3</v>
      </c>
      <c r="E190" s="3"/>
    </row>
    <row r="191" spans="1:5" ht="12.75">
      <c r="A191" s="2">
        <v>850</v>
      </c>
      <c r="B191" s="70">
        <v>0.6</v>
      </c>
      <c r="C191" s="70">
        <v>0.25</v>
      </c>
      <c r="D191" s="70">
        <v>0.15</v>
      </c>
      <c r="E191" s="3"/>
    </row>
    <row r="192" spans="1:5" ht="12.75">
      <c r="A192" s="2">
        <v>2550</v>
      </c>
      <c r="B192" s="70">
        <v>0.75</v>
      </c>
      <c r="C192" s="70">
        <v>0.15</v>
      </c>
      <c r="D192" s="70">
        <v>0.1</v>
      </c>
      <c r="E192" s="3"/>
    </row>
    <row r="193" spans="1:5" ht="12.75">
      <c r="A193" s="2">
        <v>5000</v>
      </c>
      <c r="B193" s="70">
        <v>0.9</v>
      </c>
      <c r="C193" s="70">
        <v>0.05</v>
      </c>
      <c r="D193" s="70">
        <v>0.05</v>
      </c>
      <c r="E193" s="3"/>
    </row>
    <row r="194" spans="1:5" ht="13.5" thickBot="1">
      <c r="A194" s="4">
        <v>10000</v>
      </c>
      <c r="B194" s="71">
        <v>0.95</v>
      </c>
      <c r="C194" s="71">
        <v>0</v>
      </c>
      <c r="D194" s="71">
        <v>0.05</v>
      </c>
      <c r="E194" s="5"/>
    </row>
    <row r="195" ht="13.5" thickBot="1"/>
    <row r="196" spans="1:5" ht="13.5" thickBot="1">
      <c r="A196" s="86" t="s">
        <v>399</v>
      </c>
      <c r="B196" s="87"/>
      <c r="C196" s="87"/>
      <c r="D196" s="87"/>
      <c r="E196" s="88"/>
    </row>
    <row r="197" spans="1:5" ht="13.5" thickBot="1">
      <c r="A197" s="15" t="s">
        <v>328</v>
      </c>
      <c r="B197" s="6" t="s">
        <v>325</v>
      </c>
      <c r="C197" s="6" t="s">
        <v>326</v>
      </c>
      <c r="D197" s="6" t="s">
        <v>327</v>
      </c>
      <c r="E197" s="25" t="s">
        <v>346</v>
      </c>
    </row>
    <row r="198" spans="1:5" ht="12.75">
      <c r="A198" s="2">
        <v>0</v>
      </c>
      <c r="B198" s="70">
        <v>0.05</v>
      </c>
      <c r="C198" s="70">
        <v>0.5</v>
      </c>
      <c r="D198" s="70">
        <v>0.45</v>
      </c>
      <c r="E198" s="3" t="s">
        <v>397</v>
      </c>
    </row>
    <row r="199" spans="1:5" ht="12.75">
      <c r="A199" s="2">
        <v>5</v>
      </c>
      <c r="B199" s="70">
        <v>0.05</v>
      </c>
      <c r="C199" s="70">
        <v>0.5</v>
      </c>
      <c r="D199" s="70">
        <v>0.45</v>
      </c>
      <c r="E199" s="3" t="s">
        <v>320</v>
      </c>
    </row>
    <row r="200" spans="1:5" ht="12.75">
      <c r="A200" s="2">
        <v>100</v>
      </c>
      <c r="B200" s="70">
        <v>0.05</v>
      </c>
      <c r="C200" s="70">
        <v>0.5</v>
      </c>
      <c r="D200" s="70">
        <v>0.45</v>
      </c>
      <c r="E200" s="3" t="s">
        <v>398</v>
      </c>
    </row>
    <row r="201" spans="1:5" ht="12.75">
      <c r="A201" s="2">
        <v>200</v>
      </c>
      <c r="B201" s="70">
        <v>0.2</v>
      </c>
      <c r="C201" s="70">
        <v>0.4</v>
      </c>
      <c r="D201" s="70">
        <v>0.4</v>
      </c>
      <c r="E201" s="3"/>
    </row>
    <row r="202" spans="1:5" ht="12.75">
      <c r="A202" s="2">
        <v>650</v>
      </c>
      <c r="B202" s="70">
        <v>0.4</v>
      </c>
      <c r="C202" s="70">
        <v>0.3</v>
      </c>
      <c r="D202" s="70">
        <v>0.3</v>
      </c>
      <c r="E202" s="3"/>
    </row>
    <row r="203" spans="1:5" ht="12.75">
      <c r="A203" s="2">
        <v>850</v>
      </c>
      <c r="B203" s="70">
        <v>0.6</v>
      </c>
      <c r="C203" s="70">
        <v>0.25</v>
      </c>
      <c r="D203" s="70">
        <v>0.15</v>
      </c>
      <c r="E203" s="3"/>
    </row>
    <row r="204" spans="1:5" ht="12.75">
      <c r="A204" s="2">
        <v>2550</v>
      </c>
      <c r="B204" s="70">
        <v>0.75</v>
      </c>
      <c r="C204" s="70">
        <v>0.15</v>
      </c>
      <c r="D204" s="70">
        <v>0.1</v>
      </c>
      <c r="E204" s="3"/>
    </row>
    <row r="205" spans="1:5" ht="12.75">
      <c r="A205" s="2">
        <v>5000</v>
      </c>
      <c r="B205" s="70">
        <v>0.9</v>
      </c>
      <c r="C205" s="70">
        <v>0.05</v>
      </c>
      <c r="D205" s="70">
        <v>0.05</v>
      </c>
      <c r="E205" s="3"/>
    </row>
    <row r="206" spans="1:5" ht="13.5" thickBot="1">
      <c r="A206" s="4">
        <v>10000</v>
      </c>
      <c r="B206" s="71">
        <v>0.95</v>
      </c>
      <c r="C206" s="71">
        <v>0</v>
      </c>
      <c r="D206" s="71">
        <v>0.05</v>
      </c>
      <c r="E206" s="5"/>
    </row>
    <row r="208" ht="13.5" thickBot="1"/>
    <row r="209" spans="1:5" ht="13.5" thickBot="1">
      <c r="A209" s="86" t="s">
        <v>406</v>
      </c>
      <c r="B209" s="87"/>
      <c r="C209" s="87"/>
      <c r="D209" s="87"/>
      <c r="E209" s="88"/>
    </row>
    <row r="210" spans="1:5" ht="13.5" thickBot="1">
      <c r="A210" s="42" t="s">
        <v>405</v>
      </c>
      <c r="B210" s="6" t="s">
        <v>326</v>
      </c>
      <c r="C210" s="6" t="s">
        <v>327</v>
      </c>
      <c r="D210" s="6" t="s">
        <v>325</v>
      </c>
      <c r="E210" s="25" t="s">
        <v>346</v>
      </c>
    </row>
    <row r="211" spans="1:5" ht="12.75">
      <c r="A211" s="2">
        <v>1</v>
      </c>
      <c r="B211" s="46">
        <v>133.46</v>
      </c>
      <c r="C211" s="46">
        <v>70.44</v>
      </c>
      <c r="D211" s="46">
        <v>133.46</v>
      </c>
      <c r="E211" s="12" t="s">
        <v>396</v>
      </c>
    </row>
    <row r="212" spans="1:5" ht="12.75">
      <c r="A212" s="2">
        <v>6</v>
      </c>
      <c r="B212" s="46">
        <v>157.05</v>
      </c>
      <c r="C212" s="46">
        <v>95.98</v>
      </c>
      <c r="D212" s="46">
        <v>157.05</v>
      </c>
      <c r="E212" s="13"/>
    </row>
    <row r="213" spans="1:5" ht="12.75">
      <c r="A213" s="2">
        <v>12</v>
      </c>
      <c r="B213" s="46">
        <v>440.87</v>
      </c>
      <c r="C213" s="46">
        <v>131.81</v>
      </c>
      <c r="D213" s="46">
        <v>440.87</v>
      </c>
      <c r="E213" s="13"/>
    </row>
    <row r="214" spans="1:5" ht="12.75">
      <c r="A214" s="2">
        <v>25</v>
      </c>
      <c r="B214" s="46">
        <v>451</v>
      </c>
      <c r="C214" s="46">
        <v>216</v>
      </c>
      <c r="D214" s="46">
        <v>451</v>
      </c>
      <c r="E214" s="13"/>
    </row>
    <row r="215" spans="1:5" ht="12.75">
      <c r="A215" s="82">
        <v>50</v>
      </c>
      <c r="B215" s="46">
        <v>220</v>
      </c>
      <c r="C215" s="46">
        <v>220</v>
      </c>
      <c r="D215" s="46">
        <v>220</v>
      </c>
      <c r="E215" s="13" t="s">
        <v>445</v>
      </c>
    </row>
    <row r="216" spans="1:5" ht="12.75">
      <c r="A216" s="82">
        <v>100</v>
      </c>
      <c r="B216" s="46">
        <v>333</v>
      </c>
      <c r="C216" s="46">
        <v>333</v>
      </c>
      <c r="D216" s="46">
        <v>333</v>
      </c>
      <c r="E216" s="13" t="s">
        <v>446</v>
      </c>
    </row>
    <row r="217" spans="1:5" ht="12.75">
      <c r="A217" s="82">
        <v>200</v>
      </c>
      <c r="B217" s="46">
        <v>665</v>
      </c>
      <c r="C217" s="46">
        <v>665</v>
      </c>
      <c r="D217" s="46">
        <v>665</v>
      </c>
      <c r="E217" s="13" t="s">
        <v>447</v>
      </c>
    </row>
    <row r="218" spans="1:5" ht="12.75">
      <c r="A218" s="82">
        <v>400</v>
      </c>
      <c r="B218" s="46">
        <v>1331</v>
      </c>
      <c r="C218" s="46">
        <v>1331</v>
      </c>
      <c r="D218" s="46">
        <v>1331</v>
      </c>
      <c r="E218" s="13"/>
    </row>
    <row r="219" spans="1:5" ht="12.75">
      <c r="A219" s="82">
        <v>600</v>
      </c>
      <c r="B219" s="46">
        <v>1996</v>
      </c>
      <c r="C219" s="46">
        <v>1996</v>
      </c>
      <c r="D219" s="46">
        <v>1996</v>
      </c>
      <c r="E219" s="13"/>
    </row>
    <row r="220" spans="1:5" ht="12.75">
      <c r="A220" s="82">
        <v>900</v>
      </c>
      <c r="B220" s="46">
        <v>2770</v>
      </c>
      <c r="C220" s="46">
        <v>2770</v>
      </c>
      <c r="D220" s="46">
        <v>2770</v>
      </c>
      <c r="E220" s="13"/>
    </row>
    <row r="221" spans="1:5" ht="12.75">
      <c r="A221" s="82">
        <v>1200</v>
      </c>
      <c r="B221" s="46">
        <v>3993</v>
      </c>
      <c r="C221" s="46">
        <v>3993</v>
      </c>
      <c r="D221" s="46">
        <v>3993</v>
      </c>
      <c r="E221" s="13"/>
    </row>
    <row r="222" spans="1:5" ht="12.75">
      <c r="A222" s="82">
        <v>1800</v>
      </c>
      <c r="B222" s="46">
        <v>5539</v>
      </c>
      <c r="C222" s="46">
        <v>5539</v>
      </c>
      <c r="D222" s="46">
        <v>5539</v>
      </c>
      <c r="E222" s="13"/>
    </row>
    <row r="223" spans="1:5" ht="12.75">
      <c r="A223" s="82">
        <v>2400</v>
      </c>
      <c r="B223" s="46">
        <v>7536</v>
      </c>
      <c r="C223" s="46">
        <v>7536</v>
      </c>
      <c r="D223" s="46">
        <v>7536</v>
      </c>
      <c r="E223" s="13"/>
    </row>
    <row r="224" spans="1:5" ht="12.75">
      <c r="A224" s="82">
        <v>3600</v>
      </c>
      <c r="B224" s="46">
        <v>11079</v>
      </c>
      <c r="C224" s="46">
        <v>11079</v>
      </c>
      <c r="D224" s="46">
        <v>11079</v>
      </c>
      <c r="E224" s="13"/>
    </row>
    <row r="225" spans="1:5" ht="12.75">
      <c r="A225" s="82">
        <v>5400</v>
      </c>
      <c r="B225" s="46">
        <v>16618</v>
      </c>
      <c r="C225" s="46">
        <v>16618</v>
      </c>
      <c r="D225" s="46">
        <v>16618</v>
      </c>
      <c r="E225" s="13"/>
    </row>
    <row r="226" spans="1:5" ht="13.5" thickBot="1">
      <c r="A226" s="83">
        <v>7200</v>
      </c>
      <c r="B226" s="47">
        <v>21708</v>
      </c>
      <c r="C226" s="47">
        <v>21708</v>
      </c>
      <c r="D226" s="67">
        <v>21708</v>
      </c>
      <c r="E226" s="14"/>
    </row>
    <row r="227" ht="13.5" thickBot="1"/>
    <row r="228" spans="1:4" ht="13.5" thickBot="1">
      <c r="A228" s="86" t="s">
        <v>395</v>
      </c>
      <c r="B228" s="87"/>
      <c r="C228" s="87"/>
      <c r="D228" s="88"/>
    </row>
    <row r="229" spans="1:4" ht="13.5" thickBot="1">
      <c r="A229" s="15" t="s">
        <v>329</v>
      </c>
      <c r="B229" s="6" t="s">
        <v>330</v>
      </c>
      <c r="C229" s="6" t="s">
        <v>331</v>
      </c>
      <c r="D229" s="25" t="s">
        <v>346</v>
      </c>
    </row>
    <row r="230" spans="1:4" ht="12.75">
      <c r="A230" s="2">
        <v>1</v>
      </c>
      <c r="B230" s="45">
        <v>150.78472222222223</v>
      </c>
      <c r="C230" s="68">
        <v>150.78472222222223</v>
      </c>
      <c r="D230" s="3" t="s">
        <v>393</v>
      </c>
    </row>
    <row r="231" spans="1:4" ht="12.75">
      <c r="A231" s="2">
        <v>50</v>
      </c>
      <c r="B231" s="46">
        <v>562</v>
      </c>
      <c r="C231" s="69">
        <v>220</v>
      </c>
      <c r="D231" s="3" t="s">
        <v>394</v>
      </c>
    </row>
    <row r="232" spans="1:4" ht="12.75">
      <c r="A232" s="2">
        <v>100</v>
      </c>
      <c r="B232" s="46">
        <v>787</v>
      </c>
      <c r="C232" s="69">
        <v>333</v>
      </c>
      <c r="D232" s="3"/>
    </row>
    <row r="233" spans="1:4" ht="12.75">
      <c r="A233" s="2">
        <v>200</v>
      </c>
      <c r="B233" s="46">
        <v>1349</v>
      </c>
      <c r="C233" s="69">
        <v>665</v>
      </c>
      <c r="D233" s="3"/>
    </row>
    <row r="234" spans="1:4" ht="12.75">
      <c r="A234" s="2">
        <v>400</v>
      </c>
      <c r="B234" s="46">
        <v>2248</v>
      </c>
      <c r="C234" s="69">
        <v>1331</v>
      </c>
      <c r="D234" s="3"/>
    </row>
    <row r="235" spans="1:4" ht="12.75">
      <c r="A235" s="2">
        <v>600</v>
      </c>
      <c r="B235" s="46">
        <v>3147</v>
      </c>
      <c r="C235" s="69">
        <v>1996</v>
      </c>
      <c r="D235" s="3"/>
    </row>
    <row r="236" spans="1:4" ht="12.75">
      <c r="A236" s="2">
        <v>900</v>
      </c>
      <c r="B236" s="46">
        <v>4271</v>
      </c>
      <c r="C236" s="69">
        <v>2770</v>
      </c>
      <c r="D236" s="3"/>
    </row>
    <row r="237" spans="1:4" ht="12.75">
      <c r="A237" s="2">
        <v>1200</v>
      </c>
      <c r="B237" s="46">
        <v>5395</v>
      </c>
      <c r="C237" s="69">
        <v>3993</v>
      </c>
      <c r="D237" s="3"/>
    </row>
    <row r="238" spans="1:4" ht="12.75">
      <c r="A238" s="2">
        <v>1800</v>
      </c>
      <c r="B238" s="46">
        <v>7644</v>
      </c>
      <c r="C238" s="69">
        <v>5539</v>
      </c>
      <c r="D238" s="3"/>
    </row>
    <row r="239" spans="1:4" ht="12.75">
      <c r="A239" s="2">
        <v>2400</v>
      </c>
      <c r="B239" s="46">
        <v>9667</v>
      </c>
      <c r="C239" s="69">
        <v>7536</v>
      </c>
      <c r="D239" s="3"/>
    </row>
    <row r="240" spans="1:4" ht="12.75">
      <c r="A240" s="2">
        <v>3600</v>
      </c>
      <c r="B240" s="46">
        <v>13489</v>
      </c>
      <c r="C240" s="69">
        <v>11079</v>
      </c>
      <c r="D240" s="3" t="s">
        <v>442</v>
      </c>
    </row>
    <row r="241" spans="1:4" ht="12.75">
      <c r="A241" s="2">
        <v>5400</v>
      </c>
      <c r="B241" s="46">
        <v>18434</v>
      </c>
      <c r="C241" s="69">
        <v>16618</v>
      </c>
      <c r="D241" s="3" t="s">
        <v>443</v>
      </c>
    </row>
    <row r="242" spans="1:4" ht="12.75">
      <c r="A242" s="2">
        <v>7200</v>
      </c>
      <c r="B242" s="46">
        <v>22481</v>
      </c>
      <c r="C242" s="69">
        <v>21708</v>
      </c>
      <c r="D242" s="3" t="s">
        <v>444</v>
      </c>
    </row>
    <row r="243" spans="1:4" ht="12.75">
      <c r="A243" s="80">
        <v>9000</v>
      </c>
      <c r="B243" s="46">
        <v>30125</v>
      </c>
      <c r="C243" s="69">
        <v>27247</v>
      </c>
      <c r="D243" s="3"/>
    </row>
    <row r="244" spans="1:4" ht="12.75">
      <c r="A244" s="80">
        <v>10800</v>
      </c>
      <c r="B244" s="46">
        <v>35970</v>
      </c>
      <c r="C244" s="69">
        <v>32787</v>
      </c>
      <c r="D244" s="3"/>
    </row>
    <row r="245" spans="1:4" ht="12.75">
      <c r="A245" s="80">
        <v>12600</v>
      </c>
      <c r="B245" s="46">
        <v>40915</v>
      </c>
      <c r="C245" s="69">
        <v>38326</v>
      </c>
      <c r="D245" s="3"/>
    </row>
    <row r="246" spans="1:4" ht="12.75">
      <c r="A246" s="80">
        <v>14400</v>
      </c>
      <c r="B246" s="46">
        <v>44962</v>
      </c>
      <c r="C246" s="69">
        <v>43416</v>
      </c>
      <c r="D246" s="3"/>
    </row>
    <row r="247" spans="1:4" ht="12.75">
      <c r="A247" s="80">
        <v>16200</v>
      </c>
      <c r="B247" s="46">
        <v>52606</v>
      </c>
      <c r="C247" s="69">
        <v>48955</v>
      </c>
      <c r="D247" s="3"/>
    </row>
    <row r="248" spans="1:4" ht="12.75">
      <c r="A248" s="80">
        <v>18000</v>
      </c>
      <c r="B248" s="46">
        <v>58451</v>
      </c>
      <c r="C248" s="69">
        <v>54495</v>
      </c>
      <c r="D248" s="3"/>
    </row>
    <row r="249" spans="1:4" ht="12.75">
      <c r="A249" s="80">
        <v>19800</v>
      </c>
      <c r="B249" s="46">
        <v>63396</v>
      </c>
      <c r="C249" s="69">
        <v>60034</v>
      </c>
      <c r="D249" s="3"/>
    </row>
    <row r="250" spans="1:4" ht="12.75">
      <c r="A250" s="80">
        <v>21600</v>
      </c>
      <c r="B250" s="46">
        <v>67443</v>
      </c>
      <c r="C250" s="69">
        <v>65124</v>
      </c>
      <c r="D250" s="3"/>
    </row>
    <row r="251" spans="1:4" ht="12.75">
      <c r="A251" s="80">
        <v>23400</v>
      </c>
      <c r="B251" s="46">
        <v>75087</v>
      </c>
      <c r="C251" s="69">
        <v>70663</v>
      </c>
      <c r="D251" s="3"/>
    </row>
    <row r="252" spans="1:4" ht="12.75">
      <c r="A252" s="80">
        <v>25200</v>
      </c>
      <c r="B252" s="46">
        <v>80932</v>
      </c>
      <c r="C252" s="69">
        <v>76203</v>
      </c>
      <c r="D252" s="3"/>
    </row>
    <row r="253" spans="1:4" ht="12.75">
      <c r="A253" s="80">
        <v>27000</v>
      </c>
      <c r="B253" s="46">
        <v>85877</v>
      </c>
      <c r="C253" s="69">
        <v>81742</v>
      </c>
      <c r="D253" s="3"/>
    </row>
    <row r="254" spans="1:4" ht="13.5" thickBot="1">
      <c r="A254" s="81">
        <v>28800</v>
      </c>
      <c r="B254" s="47">
        <v>89924</v>
      </c>
      <c r="C254" s="67">
        <v>86832</v>
      </c>
      <c r="D254" s="5"/>
    </row>
    <row r="256" ht="13.5" thickBot="1"/>
    <row r="257" spans="1:4" ht="13.5" thickBot="1">
      <c r="A257" s="86" t="s">
        <v>392</v>
      </c>
      <c r="B257" s="87"/>
      <c r="C257" s="87"/>
      <c r="D257" s="88"/>
    </row>
    <row r="258" spans="1:4" ht="13.5" thickBot="1">
      <c r="A258" s="15" t="s">
        <v>328</v>
      </c>
      <c r="B258" s="6" t="s">
        <v>332</v>
      </c>
      <c r="C258" s="6" t="s">
        <v>333</v>
      </c>
      <c r="D258" s="25" t="s">
        <v>346</v>
      </c>
    </row>
    <row r="259" spans="1:4" ht="12.75">
      <c r="A259" s="2">
        <v>0</v>
      </c>
      <c r="B259" s="53">
        <v>0.7</v>
      </c>
      <c r="C259" s="54">
        <v>0.5</v>
      </c>
      <c r="D259" s="3" t="s">
        <v>391</v>
      </c>
    </row>
    <row r="260" spans="1:4" ht="12.75">
      <c r="A260" s="2">
        <v>5</v>
      </c>
      <c r="B260" s="53">
        <v>0.775</v>
      </c>
      <c r="C260" s="54">
        <v>0.55</v>
      </c>
      <c r="D260" s="3"/>
    </row>
    <row r="261" spans="1:4" ht="12.75">
      <c r="A261" s="2">
        <v>100</v>
      </c>
      <c r="B261" s="53">
        <v>0.8</v>
      </c>
      <c r="C261" s="54">
        <v>0.55</v>
      </c>
      <c r="D261" s="3"/>
    </row>
    <row r="262" spans="1:4" ht="12.75">
      <c r="A262" s="2">
        <v>200</v>
      </c>
      <c r="B262" s="53">
        <v>0.825</v>
      </c>
      <c r="C262" s="54">
        <v>0.6</v>
      </c>
      <c r="D262" s="3"/>
    </row>
    <row r="263" spans="1:4" ht="12.75">
      <c r="A263" s="2">
        <v>650</v>
      </c>
      <c r="B263" s="53">
        <v>0.825</v>
      </c>
      <c r="C263" s="54">
        <v>0.7</v>
      </c>
      <c r="D263" s="3"/>
    </row>
    <row r="264" spans="1:4" ht="12.75">
      <c r="A264" s="2">
        <v>850</v>
      </c>
      <c r="B264" s="53">
        <v>0.825</v>
      </c>
      <c r="C264" s="54">
        <v>0.75</v>
      </c>
      <c r="D264" s="3"/>
    </row>
    <row r="265" spans="1:4" ht="12.75">
      <c r="A265" s="2">
        <v>2550</v>
      </c>
      <c r="B265" s="53">
        <v>0.825</v>
      </c>
      <c r="C265" s="54">
        <v>0.75</v>
      </c>
      <c r="D265" s="3"/>
    </row>
    <row r="266" spans="1:4" ht="12.75">
      <c r="A266" s="2">
        <v>5000</v>
      </c>
      <c r="B266" s="53">
        <v>0.825</v>
      </c>
      <c r="C266" s="54">
        <v>0.75</v>
      </c>
      <c r="D266" s="3"/>
    </row>
    <row r="267" spans="1:4" ht="13.5" thickBot="1">
      <c r="A267" s="4">
        <v>10000</v>
      </c>
      <c r="B267" s="66">
        <v>0.825</v>
      </c>
      <c r="C267" s="55">
        <v>0.75</v>
      </c>
      <c r="D267" s="5"/>
    </row>
    <row r="268" ht="13.5" thickBot="1"/>
    <row r="269" spans="2:7" ht="13.5" thickBot="1">
      <c r="B269" s="86" t="s">
        <v>386</v>
      </c>
      <c r="C269" s="87"/>
      <c r="D269" s="87"/>
      <c r="E269" s="87"/>
      <c r="F269" s="87"/>
      <c r="G269" s="88"/>
    </row>
    <row r="270" spans="2:7" ht="13.5" thickBot="1">
      <c r="B270" s="86" t="s">
        <v>380</v>
      </c>
      <c r="C270" s="88"/>
      <c r="D270" s="86" t="s">
        <v>326</v>
      </c>
      <c r="E270" s="88"/>
      <c r="F270" s="86" t="s">
        <v>327</v>
      </c>
      <c r="G270" s="88"/>
    </row>
    <row r="271" spans="1:8" ht="13.5" thickBot="1">
      <c r="A271" s="15" t="s">
        <v>328</v>
      </c>
      <c r="B271" s="6" t="s">
        <v>332</v>
      </c>
      <c r="C271" s="6" t="s">
        <v>381</v>
      </c>
      <c r="D271" s="6" t="s">
        <v>332</v>
      </c>
      <c r="E271" s="6" t="s">
        <v>381</v>
      </c>
      <c r="F271" s="6" t="s">
        <v>332</v>
      </c>
      <c r="G271" s="6" t="s">
        <v>381</v>
      </c>
      <c r="H271" s="25" t="s">
        <v>346</v>
      </c>
    </row>
    <row r="272" spans="1:8" ht="25.5">
      <c r="A272" s="2">
        <v>0</v>
      </c>
      <c r="B272" s="46">
        <v>1.8590396000000002</v>
      </c>
      <c r="C272" s="46">
        <v>1.8590396000000002</v>
      </c>
      <c r="D272" s="46">
        <v>0.77</v>
      </c>
      <c r="E272" s="46">
        <v>0.77</v>
      </c>
      <c r="F272" s="45">
        <v>1.5119500000000001</v>
      </c>
      <c r="G272" s="68">
        <v>1.5119500000000001</v>
      </c>
      <c r="H272" s="84" t="s">
        <v>387</v>
      </c>
    </row>
    <row r="273" spans="1:8" ht="12.75">
      <c r="A273" s="2">
        <v>5</v>
      </c>
      <c r="B273" s="46">
        <v>1.8590396000000002</v>
      </c>
      <c r="C273" s="46">
        <v>1.8590396000000002</v>
      </c>
      <c r="D273" s="46">
        <v>1.5391365</v>
      </c>
      <c r="E273" s="46">
        <v>1.5391365</v>
      </c>
      <c r="F273" s="46">
        <v>1.5119500000000001</v>
      </c>
      <c r="G273" s="69">
        <v>1.5119500000000001</v>
      </c>
      <c r="H273" s="3"/>
    </row>
    <row r="274" spans="1:8" ht="12.75">
      <c r="A274" s="2">
        <v>100</v>
      </c>
      <c r="B274" s="46">
        <v>7.627775559903576</v>
      </c>
      <c r="C274" s="46">
        <v>7.587469842805082</v>
      </c>
      <c r="D274" s="46">
        <v>3.236827887478935</v>
      </c>
      <c r="E274" s="46">
        <v>3.136982467005352</v>
      </c>
      <c r="F274" s="46">
        <v>1.9833275000000001</v>
      </c>
      <c r="G274" s="69">
        <v>1.9833275000000001</v>
      </c>
      <c r="H274" s="3"/>
    </row>
    <row r="275" spans="1:8" ht="12.75">
      <c r="A275" s="2">
        <v>200</v>
      </c>
      <c r="B275" s="46">
        <v>8.163767168579431</v>
      </c>
      <c r="C275" s="46">
        <v>8.377098778431298</v>
      </c>
      <c r="D275" s="46">
        <v>4.259112289597328</v>
      </c>
      <c r="E275" s="46">
        <v>4.44651695594388</v>
      </c>
      <c r="F275" s="46">
        <v>1.9833275000000001</v>
      </c>
      <c r="G275" s="69">
        <v>1.9833275000000001</v>
      </c>
      <c r="H275" s="3"/>
    </row>
    <row r="276" spans="1:8" ht="12.75">
      <c r="A276" s="2">
        <v>650</v>
      </c>
      <c r="B276" s="46">
        <v>8.901367565839754</v>
      </c>
      <c r="C276" s="46">
        <v>9.245819986733512</v>
      </c>
      <c r="D276" s="46">
        <v>5.200286911840341</v>
      </c>
      <c r="E276" s="46">
        <v>5.517178648164081</v>
      </c>
      <c r="F276" s="46">
        <v>2.26666</v>
      </c>
      <c r="G276" s="69">
        <v>2.26666</v>
      </c>
      <c r="H276" s="3"/>
    </row>
    <row r="277" spans="1:8" ht="12.75">
      <c r="A277" s="2">
        <v>850</v>
      </c>
      <c r="B277" s="46">
        <v>10.22978560696644</v>
      </c>
      <c r="C277" s="46">
        <v>10.53280806476137</v>
      </c>
      <c r="D277" s="46">
        <v>5.5139337216884385</v>
      </c>
      <c r="E277" s="46">
        <v>5.820977101860512</v>
      </c>
      <c r="F277" s="46">
        <v>2.26666</v>
      </c>
      <c r="G277" s="69">
        <v>2.26666</v>
      </c>
      <c r="H277" s="3"/>
    </row>
    <row r="278" spans="1:8" ht="12.75">
      <c r="A278" s="2">
        <v>2550</v>
      </c>
      <c r="B278" s="46">
        <v>14.153273797393913</v>
      </c>
      <c r="C278" s="46">
        <v>14.232439893909234</v>
      </c>
      <c r="D278" s="46">
        <v>7.336306674528685</v>
      </c>
      <c r="E278" s="46">
        <v>7.420271138926061</v>
      </c>
      <c r="F278" s="46">
        <v>2.6444366666666665</v>
      </c>
      <c r="G278" s="69">
        <v>2.6444366666666665</v>
      </c>
      <c r="H278" s="3"/>
    </row>
    <row r="279" spans="1:8" ht="12.75">
      <c r="A279" s="2">
        <v>5000</v>
      </c>
      <c r="B279" s="46">
        <v>27.79069156664714</v>
      </c>
      <c r="C279" s="46">
        <v>27.775302776815966</v>
      </c>
      <c r="D279" s="46">
        <v>9.02011125385489</v>
      </c>
      <c r="E279" s="46">
        <v>9.004342233425993</v>
      </c>
      <c r="F279" s="46">
        <v>2.72151</v>
      </c>
      <c r="G279" s="69">
        <v>2.72151</v>
      </c>
      <c r="H279" s="3"/>
    </row>
    <row r="280" spans="1:8" ht="13.5" thickBot="1">
      <c r="A280" s="4">
        <v>10000</v>
      </c>
      <c r="B280" s="47">
        <v>42.586110449963485</v>
      </c>
      <c r="C280" s="47">
        <v>42.57064115254715</v>
      </c>
      <c r="D280" s="47">
        <v>11.929479299900272</v>
      </c>
      <c r="E280" s="67">
        <v>11.914010002483938</v>
      </c>
      <c r="F280" s="47">
        <v>2.72151</v>
      </c>
      <c r="G280" s="67">
        <v>2.72151</v>
      </c>
      <c r="H280" s="5"/>
    </row>
    <row r="282" ht="13.5" thickBot="1"/>
    <row r="283" spans="2:7" ht="13.5" thickBot="1">
      <c r="B283" s="86" t="s">
        <v>384</v>
      </c>
      <c r="C283" s="87"/>
      <c r="D283" s="87"/>
      <c r="E283" s="87"/>
      <c r="F283" s="87"/>
      <c r="G283" s="88"/>
    </row>
    <row r="284" spans="2:7" ht="13.5" thickBot="1">
      <c r="B284" s="86" t="s">
        <v>380</v>
      </c>
      <c r="C284" s="88"/>
      <c r="D284" s="86" t="s">
        <v>326</v>
      </c>
      <c r="E284" s="88"/>
      <c r="F284" s="86" t="s">
        <v>327</v>
      </c>
      <c r="G284" s="88"/>
    </row>
    <row r="285" spans="1:8" ht="13.5" thickBot="1">
      <c r="A285" s="15" t="s">
        <v>328</v>
      </c>
      <c r="B285" s="6" t="s">
        <v>332</v>
      </c>
      <c r="C285" s="6" t="s">
        <v>381</v>
      </c>
      <c r="D285" s="6" t="s">
        <v>332</v>
      </c>
      <c r="E285" s="6" t="s">
        <v>381</v>
      </c>
      <c r="F285" s="6" t="s">
        <v>332</v>
      </c>
      <c r="G285" s="6" t="s">
        <v>381</v>
      </c>
      <c r="H285" s="25" t="s">
        <v>346</v>
      </c>
    </row>
    <row r="286" spans="1:8" ht="38.25">
      <c r="A286" s="2">
        <v>0</v>
      </c>
      <c r="B286" s="46">
        <v>5.775412500000001</v>
      </c>
      <c r="C286" s="46">
        <v>5.775412500000001</v>
      </c>
      <c r="D286" s="46">
        <v>1.4026287</v>
      </c>
      <c r="E286" s="46">
        <v>1.4026287</v>
      </c>
      <c r="F286" s="45">
        <v>1.8026931560000001</v>
      </c>
      <c r="G286" s="68">
        <v>1.8026931560000001</v>
      </c>
      <c r="H286" s="84" t="s">
        <v>383</v>
      </c>
    </row>
    <row r="287" spans="1:8" ht="12.75">
      <c r="A287" s="2">
        <v>5</v>
      </c>
      <c r="B287" s="46">
        <v>5.775412500000001</v>
      </c>
      <c r="C287" s="46">
        <v>5.775412500000001</v>
      </c>
      <c r="D287" s="46">
        <v>2.1717652000000003</v>
      </c>
      <c r="E287" s="46">
        <v>2.1717652000000003</v>
      </c>
      <c r="F287" s="46">
        <v>1.8026931560000001</v>
      </c>
      <c r="G287" s="69">
        <v>1.8026931560000001</v>
      </c>
      <c r="H287" s="3"/>
    </row>
    <row r="288" spans="1:8" ht="12.75">
      <c r="A288" s="2">
        <v>100</v>
      </c>
      <c r="B288" s="46">
        <v>9.040842705154047</v>
      </c>
      <c r="C288" s="46">
        <v>9.09862978758577</v>
      </c>
      <c r="D288" s="46">
        <v>3.808888803902361</v>
      </c>
      <c r="E288" s="46">
        <v>3.9269124929372077</v>
      </c>
      <c r="F288" s="46">
        <v>2.346756445</v>
      </c>
      <c r="G288" s="69">
        <v>2.346756445</v>
      </c>
      <c r="H288" s="3"/>
    </row>
    <row r="289" spans="1:8" ht="12.75">
      <c r="A289" s="2">
        <v>200</v>
      </c>
      <c r="B289" s="46">
        <v>9.993072231354034</v>
      </c>
      <c r="C289" s="46">
        <v>10.248257982232026</v>
      </c>
      <c r="D289" s="46">
        <v>5.038657755502713</v>
      </c>
      <c r="E289" s="46">
        <v>5.3159583697285635</v>
      </c>
      <c r="F289" s="46">
        <v>2.346756445</v>
      </c>
      <c r="G289" s="69">
        <v>2.346756445</v>
      </c>
      <c r="H289" s="3"/>
    </row>
    <row r="290" spans="1:8" ht="12.75">
      <c r="A290" s="2">
        <v>650</v>
      </c>
      <c r="B290" s="46">
        <v>11.015503633864153</v>
      </c>
      <c r="C290" s="46">
        <v>11.306005513283312</v>
      </c>
      <c r="D290" s="46">
        <v>6.415097107328774</v>
      </c>
      <c r="E290" s="46">
        <v>6.695919833880496</v>
      </c>
      <c r="F290" s="46">
        <v>2.6820073657142856</v>
      </c>
      <c r="G290" s="69">
        <v>2.6820073657142856</v>
      </c>
      <c r="H290" s="3"/>
    </row>
    <row r="291" spans="1:8" ht="12.75">
      <c r="A291" s="2">
        <v>850</v>
      </c>
      <c r="B291" s="46">
        <v>13.243628405741223</v>
      </c>
      <c r="C291" s="46">
        <v>13.518848730514254</v>
      </c>
      <c r="D291" s="46">
        <v>7.029011428699913</v>
      </c>
      <c r="E291" s="46">
        <v>7.293194777664958</v>
      </c>
      <c r="F291" s="46">
        <v>2.6820073657142856</v>
      </c>
      <c r="G291" s="69">
        <v>2.6820073657142856</v>
      </c>
      <c r="H291" s="3"/>
    </row>
    <row r="292" spans="1:8" ht="12.75">
      <c r="A292" s="2">
        <v>2550</v>
      </c>
      <c r="B292" s="46">
        <v>18.659321602550143</v>
      </c>
      <c r="C292" s="46">
        <v>18.74424650916284</v>
      </c>
      <c r="D292" s="46">
        <v>9.18448843283669</v>
      </c>
      <c r="E292" s="46">
        <v>9.269413339449386</v>
      </c>
      <c r="F292" s="46">
        <v>3.1290085933333334</v>
      </c>
      <c r="G292" s="69">
        <v>3.1290085933333334</v>
      </c>
      <c r="H292" s="3"/>
    </row>
    <row r="293" spans="1:8" ht="12.75">
      <c r="A293" s="2">
        <v>5000</v>
      </c>
      <c r="B293" s="46">
        <v>38.860639337525036</v>
      </c>
      <c r="C293" s="46">
        <v>38.846257009996016</v>
      </c>
      <c r="D293" s="46">
        <v>11.695353501195704</v>
      </c>
      <c r="E293" s="46">
        <v>11.676543347906142</v>
      </c>
      <c r="F293" s="46">
        <v>3.2060819266666667</v>
      </c>
      <c r="G293" s="69">
        <v>3.2060819266666667</v>
      </c>
      <c r="H293" s="3"/>
    </row>
    <row r="294" spans="1:8" ht="13.5" thickBot="1">
      <c r="A294" s="4">
        <v>10000</v>
      </c>
      <c r="B294" s="47">
        <v>61.20276595744681</v>
      </c>
      <c r="C294" s="47">
        <v>61.18737633140921</v>
      </c>
      <c r="D294" s="47">
        <v>16.148925011029426</v>
      </c>
      <c r="E294" s="67">
        <v>16.133535384991827</v>
      </c>
      <c r="F294" s="47">
        <v>3.2060819266666667</v>
      </c>
      <c r="G294" s="67">
        <v>3.2060819266666667</v>
      </c>
      <c r="H294" s="5"/>
    </row>
    <row r="296" ht="13.5" thickBot="1"/>
    <row r="297" spans="2:7" ht="13.5" thickBot="1">
      <c r="B297" s="86" t="s">
        <v>385</v>
      </c>
      <c r="C297" s="87"/>
      <c r="D297" s="87"/>
      <c r="E297" s="87"/>
      <c r="F297" s="87"/>
      <c r="G297" s="88"/>
    </row>
    <row r="298" spans="2:7" ht="13.5" thickBot="1">
      <c r="B298" s="86" t="s">
        <v>380</v>
      </c>
      <c r="C298" s="88"/>
      <c r="D298" s="86" t="s">
        <v>326</v>
      </c>
      <c r="E298" s="88"/>
      <c r="F298" s="86" t="s">
        <v>327</v>
      </c>
      <c r="G298" s="88"/>
    </row>
    <row r="299" spans="1:8" ht="13.5" thickBot="1">
      <c r="A299" s="15" t="s">
        <v>328</v>
      </c>
      <c r="B299" s="6" t="s">
        <v>332</v>
      </c>
      <c r="C299" s="6" t="s">
        <v>381</v>
      </c>
      <c r="D299" s="6" t="s">
        <v>332</v>
      </c>
      <c r="E299" s="6" t="s">
        <v>381</v>
      </c>
      <c r="F299" s="6" t="s">
        <v>332</v>
      </c>
      <c r="G299" s="6" t="s">
        <v>381</v>
      </c>
      <c r="H299" s="25" t="s">
        <v>346</v>
      </c>
    </row>
    <row r="300" spans="1:8" ht="38.25">
      <c r="A300" s="2">
        <v>0</v>
      </c>
      <c r="B300" s="46">
        <v>9.691785400000002</v>
      </c>
      <c r="C300" s="46">
        <v>9.691785400000002</v>
      </c>
      <c r="D300" s="46">
        <v>2.0352574</v>
      </c>
      <c r="E300" s="46">
        <v>2.0352574</v>
      </c>
      <c r="F300" s="45">
        <v>2.0934363119999997</v>
      </c>
      <c r="G300" s="68">
        <v>2.0934363119999997</v>
      </c>
      <c r="H300" s="84" t="s">
        <v>382</v>
      </c>
    </row>
    <row r="301" spans="1:8" ht="12.75">
      <c r="A301" s="2">
        <v>5</v>
      </c>
      <c r="B301" s="46">
        <v>9.691785400000002</v>
      </c>
      <c r="C301" s="46">
        <v>9.691785400000002</v>
      </c>
      <c r="D301" s="46">
        <v>2.8043939000000004</v>
      </c>
      <c r="E301" s="46">
        <v>2.8043939000000004</v>
      </c>
      <c r="F301" s="46">
        <v>2.0934363119999997</v>
      </c>
      <c r="G301" s="69">
        <v>2.0934363119999997</v>
      </c>
      <c r="H301" s="3"/>
    </row>
    <row r="302" spans="1:8" ht="12.75">
      <c r="A302" s="2">
        <v>100</v>
      </c>
      <c r="B302" s="46">
        <v>16.928839922599206</v>
      </c>
      <c r="C302" s="46">
        <v>16.835229559232456</v>
      </c>
      <c r="D302" s="46">
        <v>4.893698349095592</v>
      </c>
      <c r="E302" s="46">
        <v>4.892386828788062</v>
      </c>
      <c r="F302" s="46">
        <v>2.7101853900000004</v>
      </c>
      <c r="G302" s="69">
        <v>2.7101853900000004</v>
      </c>
      <c r="H302" s="3"/>
    </row>
    <row r="303" spans="1:8" ht="12.75">
      <c r="A303" s="2">
        <v>200</v>
      </c>
      <c r="B303" s="46">
        <v>17.57168133059871</v>
      </c>
      <c r="C303" s="46">
        <v>17.57168133059871</v>
      </c>
      <c r="D303" s="46">
        <v>6.449562965319512</v>
      </c>
      <c r="E303" s="46">
        <v>6.371869057266564</v>
      </c>
      <c r="F303" s="46">
        <v>2.7101853900000004</v>
      </c>
      <c r="G303" s="69">
        <v>2.7101853900000004</v>
      </c>
      <c r="H303" s="3"/>
    </row>
    <row r="304" spans="1:8" ht="12.75">
      <c r="A304" s="2">
        <v>650</v>
      </c>
      <c r="B304" s="46">
        <v>18.62851679700831</v>
      </c>
      <c r="C304" s="46">
        <v>18.69357614771946</v>
      </c>
      <c r="D304" s="46">
        <v>7.67141012314762</v>
      </c>
      <c r="E304" s="46">
        <v>7.733359407670531</v>
      </c>
      <c r="F304" s="46">
        <v>3.0973547314285717</v>
      </c>
      <c r="G304" s="69">
        <v>3.0973547314285717</v>
      </c>
      <c r="H304" s="3"/>
    </row>
    <row r="305" spans="1:8" ht="12.75">
      <c r="A305" s="2">
        <v>850</v>
      </c>
      <c r="B305" s="46">
        <v>21.40303545330222</v>
      </c>
      <c r="C305" s="46">
        <v>21.454968614875945</v>
      </c>
      <c r="D305" s="46">
        <v>8.645568633308972</v>
      </c>
      <c r="E305" s="46">
        <v>8.692623002059022</v>
      </c>
      <c r="F305" s="46">
        <v>3.0973547314285717</v>
      </c>
      <c r="G305" s="69">
        <v>3.0973547314285717</v>
      </c>
      <c r="H305" s="3"/>
    </row>
    <row r="306" spans="1:8" ht="12.75">
      <c r="A306" s="2">
        <v>2550</v>
      </c>
      <c r="B306" s="46">
        <v>27.621475091295245</v>
      </c>
      <c r="C306" s="46">
        <v>27.625531141498517</v>
      </c>
      <c r="D306" s="46">
        <v>11.8674352293868</v>
      </c>
      <c r="E306" s="46">
        <v>11.871491279590078</v>
      </c>
      <c r="F306" s="46">
        <v>3.6135805200000006</v>
      </c>
      <c r="G306" s="69">
        <v>3.6135805200000006</v>
      </c>
      <c r="H306" s="3"/>
    </row>
    <row r="307" spans="1:8" ht="12.75">
      <c r="A307" s="2">
        <v>5000</v>
      </c>
      <c r="B307" s="46">
        <v>58.18190002038683</v>
      </c>
      <c r="C307" s="46">
        <v>58.18736990450549</v>
      </c>
      <c r="D307" s="46">
        <v>15.714752777301367</v>
      </c>
      <c r="E307" s="46">
        <v>15.720222661420022</v>
      </c>
      <c r="F307" s="46">
        <v>3.690653853333333</v>
      </c>
      <c r="G307" s="69">
        <v>3.690653853333333</v>
      </c>
      <c r="H307" s="3"/>
    </row>
    <row r="308" spans="1:8" ht="13.5" thickBot="1">
      <c r="A308" s="4">
        <v>10000</v>
      </c>
      <c r="B308" s="47">
        <v>92.0232628562319</v>
      </c>
      <c r="C308" s="47">
        <v>92.0232628562319</v>
      </c>
      <c r="D308" s="47">
        <v>22.45943525634609</v>
      </c>
      <c r="E308" s="67">
        <v>22.45943525634609</v>
      </c>
      <c r="F308" s="47">
        <v>3.690653853333333</v>
      </c>
      <c r="G308" s="67">
        <v>3.690653853333333</v>
      </c>
      <c r="H308" s="5"/>
    </row>
    <row r="309" ht="13.5" thickBot="1"/>
    <row r="310" spans="1:5" ht="13.5" thickBot="1">
      <c r="A310" s="86" t="s">
        <v>378</v>
      </c>
      <c r="B310" s="87"/>
      <c r="C310" s="87"/>
      <c r="D310" s="87"/>
      <c r="E310" s="88"/>
    </row>
    <row r="311" spans="1:5" ht="26.25" thickBot="1">
      <c r="A311" s="42" t="s">
        <v>379</v>
      </c>
      <c r="B311" s="40" t="s">
        <v>334</v>
      </c>
      <c r="C311" s="40" t="s">
        <v>335</v>
      </c>
      <c r="D311" s="40" t="s">
        <v>336</v>
      </c>
      <c r="E311" s="41" t="s">
        <v>346</v>
      </c>
    </row>
    <row r="312" spans="1:5" ht="12.75">
      <c r="A312" s="2">
        <v>2</v>
      </c>
      <c r="B312" s="7">
        <v>1436.5</v>
      </c>
      <c r="C312" s="36">
        <v>1511.5</v>
      </c>
      <c r="D312" s="37">
        <v>1586.5</v>
      </c>
      <c r="E312" s="3" t="s">
        <v>377</v>
      </c>
    </row>
    <row r="313" spans="1:5" ht="12.75">
      <c r="A313" s="2">
        <v>4</v>
      </c>
      <c r="B313" s="9">
        <v>4472.47</v>
      </c>
      <c r="C313" s="8">
        <v>4652.47</v>
      </c>
      <c r="D313" s="38">
        <v>4832.47</v>
      </c>
      <c r="E313" s="3"/>
    </row>
    <row r="314" spans="1:5" ht="12.75">
      <c r="A314" s="2">
        <v>9</v>
      </c>
      <c r="B314" s="9">
        <v>5176</v>
      </c>
      <c r="C314" s="8">
        <v>5336</v>
      </c>
      <c r="D314" s="38">
        <v>5496</v>
      </c>
      <c r="E314" s="3"/>
    </row>
    <row r="315" spans="1:5" ht="13.5" thickBot="1">
      <c r="A315" s="4">
        <v>99</v>
      </c>
      <c r="B315" s="10">
        <v>3070</v>
      </c>
      <c r="C315" s="11">
        <v>3150</v>
      </c>
      <c r="D315" s="39">
        <v>3230</v>
      </c>
      <c r="E315" s="5"/>
    </row>
    <row r="317" ht="13.5" thickBot="1"/>
    <row r="318" spans="1:3" ht="13.5" thickBot="1">
      <c r="A318" s="86" t="s">
        <v>376</v>
      </c>
      <c r="B318" s="87"/>
      <c r="C318" s="88"/>
    </row>
    <row r="319" spans="1:3" ht="13.5" thickBot="1">
      <c r="A319" s="15" t="s">
        <v>328</v>
      </c>
      <c r="B319" s="6" t="s">
        <v>337</v>
      </c>
      <c r="C319" s="25" t="s">
        <v>346</v>
      </c>
    </row>
    <row r="320" spans="1:3" ht="12.75">
      <c r="A320" s="2">
        <v>0</v>
      </c>
      <c r="B320" s="33">
        <v>725</v>
      </c>
      <c r="C320" s="3"/>
    </row>
    <row r="321" spans="1:3" ht="12.75">
      <c r="A321" s="2">
        <v>5</v>
      </c>
      <c r="B321" s="34">
        <v>725</v>
      </c>
      <c r="C321" s="3"/>
    </row>
    <row r="322" spans="1:3" ht="12.75">
      <c r="A322" s="2">
        <v>100</v>
      </c>
      <c r="B322" s="34">
        <v>725</v>
      </c>
      <c r="C322" s="3"/>
    </row>
    <row r="323" spans="1:3" ht="12.75">
      <c r="A323" s="2">
        <v>200</v>
      </c>
      <c r="B323" s="34">
        <v>725</v>
      </c>
      <c r="C323" s="3"/>
    </row>
    <row r="324" spans="1:3" ht="12.75">
      <c r="A324" s="2">
        <v>650</v>
      </c>
      <c r="B324" s="34">
        <v>575</v>
      </c>
      <c r="C324" s="3"/>
    </row>
    <row r="325" spans="1:3" ht="12.75">
      <c r="A325" s="2">
        <v>850</v>
      </c>
      <c r="B325" s="34">
        <v>575</v>
      </c>
      <c r="C325" s="3"/>
    </row>
    <row r="326" spans="1:3" ht="12.75">
      <c r="A326" s="2">
        <v>2550</v>
      </c>
      <c r="B326" s="34">
        <v>575</v>
      </c>
      <c r="C326" s="3"/>
    </row>
    <row r="327" spans="1:3" ht="12.75">
      <c r="A327" s="2">
        <v>5000</v>
      </c>
      <c r="B327" s="34">
        <v>400</v>
      </c>
      <c r="C327" s="3"/>
    </row>
    <row r="328" spans="1:3" ht="13.5" thickBot="1">
      <c r="A328" s="4">
        <v>10000</v>
      </c>
      <c r="B328" s="35">
        <v>400</v>
      </c>
      <c r="C328" s="5"/>
    </row>
    <row r="330" ht="13.5" thickBot="1"/>
    <row r="331" spans="1:5" ht="13.5" thickBot="1">
      <c r="A331" s="86" t="s">
        <v>375</v>
      </c>
      <c r="B331" s="87"/>
      <c r="C331" s="87"/>
      <c r="D331" s="87"/>
      <c r="E331" s="88"/>
    </row>
    <row r="332" spans="1:5" ht="13.5" thickBot="1">
      <c r="A332" s="15" t="s">
        <v>328</v>
      </c>
      <c r="B332" s="6" t="s">
        <v>325</v>
      </c>
      <c r="C332" s="6" t="s">
        <v>326</v>
      </c>
      <c r="D332" s="6" t="s">
        <v>327</v>
      </c>
      <c r="E332" s="25" t="s">
        <v>346</v>
      </c>
    </row>
    <row r="333" spans="1:5" ht="25.5">
      <c r="A333" s="2">
        <v>0</v>
      </c>
      <c r="B333" s="72">
        <v>1</v>
      </c>
      <c r="C333" s="72">
        <v>1</v>
      </c>
      <c r="D333" s="73">
        <v>0.5</v>
      </c>
      <c r="E333" s="84" t="s">
        <v>374</v>
      </c>
    </row>
    <row r="334" spans="1:5" ht="12.75">
      <c r="A334" s="2">
        <v>5</v>
      </c>
      <c r="B334" s="74">
        <v>1</v>
      </c>
      <c r="C334" s="74">
        <v>1</v>
      </c>
      <c r="D334" s="75">
        <v>0.5</v>
      </c>
      <c r="E334" s="3"/>
    </row>
    <row r="335" spans="1:5" ht="12.75">
      <c r="A335" s="2">
        <v>100</v>
      </c>
      <c r="B335" s="74">
        <v>0.85</v>
      </c>
      <c r="C335" s="74">
        <v>0.85</v>
      </c>
      <c r="D335" s="75">
        <v>0.5</v>
      </c>
      <c r="E335" s="3"/>
    </row>
    <row r="336" spans="1:5" ht="12.75">
      <c r="A336" s="2">
        <v>200</v>
      </c>
      <c r="B336" s="74">
        <v>0.65</v>
      </c>
      <c r="C336" s="74">
        <v>0.65</v>
      </c>
      <c r="D336" s="75">
        <v>0.5</v>
      </c>
      <c r="E336" s="3"/>
    </row>
    <row r="337" spans="1:5" ht="12.75">
      <c r="A337" s="2">
        <v>650</v>
      </c>
      <c r="B337" s="74">
        <v>0.65</v>
      </c>
      <c r="C337" s="74">
        <v>0.65</v>
      </c>
      <c r="D337" s="75">
        <v>0.5</v>
      </c>
      <c r="E337" s="3"/>
    </row>
    <row r="338" spans="1:5" ht="12.75">
      <c r="A338" s="2">
        <v>850</v>
      </c>
      <c r="B338" s="74">
        <v>0.65</v>
      </c>
      <c r="C338" s="74">
        <v>0.65</v>
      </c>
      <c r="D338" s="75">
        <v>0.5</v>
      </c>
      <c r="E338" s="3"/>
    </row>
    <row r="339" spans="1:5" ht="12.75">
      <c r="A339" s="2">
        <v>2550</v>
      </c>
      <c r="B339" s="74">
        <v>0.55</v>
      </c>
      <c r="C339" s="74">
        <v>0.55</v>
      </c>
      <c r="D339" s="75">
        <v>0.35</v>
      </c>
      <c r="E339" s="3"/>
    </row>
    <row r="340" spans="1:5" ht="12.75">
      <c r="A340" s="2">
        <v>5000</v>
      </c>
      <c r="B340" s="74">
        <v>0.55</v>
      </c>
      <c r="C340" s="74">
        <v>0.55</v>
      </c>
      <c r="D340" s="75">
        <v>0.35</v>
      </c>
      <c r="E340" s="3"/>
    </row>
    <row r="341" spans="1:5" ht="13.5" thickBot="1">
      <c r="A341" s="4">
        <v>10000</v>
      </c>
      <c r="B341" s="76">
        <v>0.55</v>
      </c>
      <c r="C341" s="76">
        <v>0.55</v>
      </c>
      <c r="D341" s="77">
        <v>0.35</v>
      </c>
      <c r="E341" s="5"/>
    </row>
    <row r="342" ht="13.5" thickBot="1"/>
    <row r="343" spans="1:3" ht="13.5" thickBot="1">
      <c r="A343" s="86" t="s">
        <v>373</v>
      </c>
      <c r="B343" s="90"/>
      <c r="C343" s="92"/>
    </row>
    <row r="344" spans="1:3" ht="13.5" thickBot="1">
      <c r="A344" s="15" t="s">
        <v>372</v>
      </c>
      <c r="B344" s="25" t="s">
        <v>371</v>
      </c>
      <c r="C344" s="59" t="s">
        <v>346</v>
      </c>
    </row>
    <row r="345" spans="1:3" ht="12.75">
      <c r="A345" s="31">
        <v>0.16676240829202402</v>
      </c>
      <c r="B345" s="12" t="s">
        <v>294</v>
      </c>
      <c r="C345" s="57"/>
    </row>
    <row r="346" spans="1:3" ht="12.75">
      <c r="A346" s="31">
        <v>0.19285433219951992</v>
      </c>
      <c r="B346" s="13" t="s">
        <v>295</v>
      </c>
      <c r="C346" s="57"/>
    </row>
    <row r="347" spans="1:3" ht="12.75">
      <c r="A347" s="31">
        <v>0.22435443669741117</v>
      </c>
      <c r="B347" s="13" t="s">
        <v>296</v>
      </c>
      <c r="C347" s="57"/>
    </row>
    <row r="348" spans="1:3" ht="12.75">
      <c r="A348" s="31">
        <v>0.15083249190162148</v>
      </c>
      <c r="B348" s="13" t="s">
        <v>297</v>
      </c>
      <c r="C348" s="57"/>
    </row>
    <row r="349" spans="1:3" ht="12.75">
      <c r="A349" s="31">
        <v>0.14654777186010806</v>
      </c>
      <c r="B349" s="13" t="s">
        <v>298</v>
      </c>
      <c r="C349" s="57"/>
    </row>
    <row r="350" spans="1:3" ht="12.75">
      <c r="A350" s="31">
        <v>0.15082399121106724</v>
      </c>
      <c r="B350" s="13" t="s">
        <v>299</v>
      </c>
      <c r="C350" s="57"/>
    </row>
    <row r="351" spans="1:3" ht="12.75">
      <c r="A351" s="31">
        <v>0.13373727918681372</v>
      </c>
      <c r="B351" s="13" t="s">
        <v>300</v>
      </c>
      <c r="C351" s="57"/>
    </row>
    <row r="352" spans="1:3" ht="12.75">
      <c r="A352" s="31">
        <v>0.169701052029814</v>
      </c>
      <c r="B352" s="13" t="s">
        <v>301</v>
      </c>
      <c r="C352" s="57"/>
    </row>
    <row r="353" spans="1:3" ht="12.75">
      <c r="A353" s="31">
        <v>0.1829152453199973</v>
      </c>
      <c r="B353" s="13" t="s">
        <v>302</v>
      </c>
      <c r="C353" s="57"/>
    </row>
    <row r="354" spans="1:3" ht="12.75">
      <c r="A354" s="31">
        <v>0.13373727918681372</v>
      </c>
      <c r="B354" s="13" t="s">
        <v>303</v>
      </c>
      <c r="C354" s="57"/>
    </row>
    <row r="355" spans="1:3" ht="12.75">
      <c r="A355" s="31">
        <v>0.1911783527515509</v>
      </c>
      <c r="B355" s="13" t="s">
        <v>304</v>
      </c>
      <c r="C355" s="57"/>
    </row>
    <row r="356" spans="1:3" ht="12.75">
      <c r="A356" s="31">
        <v>0.1911783527515509</v>
      </c>
      <c r="B356" s="13" t="s">
        <v>305</v>
      </c>
      <c r="C356" s="57"/>
    </row>
    <row r="357" spans="1:3" ht="12.75">
      <c r="A357" s="31">
        <v>0.18937096669889056</v>
      </c>
      <c r="B357" s="13" t="s">
        <v>306</v>
      </c>
      <c r="C357" s="57"/>
    </row>
    <row r="358" spans="1:3" ht="13.5" thickBot="1">
      <c r="A358" s="32">
        <v>0.14213475165759895</v>
      </c>
      <c r="B358" s="14" t="s">
        <v>307</v>
      </c>
      <c r="C358" s="58"/>
    </row>
    <row r="360" ht="13.5" thickBot="1"/>
    <row r="361" spans="1:3" ht="13.5" thickBot="1">
      <c r="A361" s="89"/>
      <c r="B361" s="90"/>
      <c r="C361" s="91"/>
    </row>
    <row r="362" spans="1:3" ht="13.5" thickBot="1">
      <c r="A362" s="15" t="s">
        <v>363</v>
      </c>
      <c r="B362" s="6" t="s">
        <v>371</v>
      </c>
      <c r="C362" s="25" t="s">
        <v>346</v>
      </c>
    </row>
    <row r="363" spans="1:3" ht="12.75">
      <c r="A363" s="26">
        <v>560</v>
      </c>
      <c r="B363" s="28" t="s">
        <v>256</v>
      </c>
      <c r="C363" s="3" t="s">
        <v>413</v>
      </c>
    </row>
    <row r="364" spans="1:3" ht="12.75">
      <c r="A364" s="26">
        <v>39.5</v>
      </c>
      <c r="B364" s="29" t="s">
        <v>257</v>
      </c>
      <c r="C364" s="3"/>
    </row>
    <row r="365" spans="1:3" ht="12.75">
      <c r="A365" s="26">
        <v>720</v>
      </c>
      <c r="B365" s="29" t="s">
        <v>258</v>
      </c>
      <c r="C365" s="3" t="s">
        <v>413</v>
      </c>
    </row>
    <row r="366" spans="1:3" ht="12.75">
      <c r="A366" s="26">
        <v>152617.43</v>
      </c>
      <c r="B366" s="29" t="s">
        <v>259</v>
      </c>
      <c r="C366" s="3" t="s">
        <v>409</v>
      </c>
    </row>
    <row r="367" spans="1:3" ht="12.75">
      <c r="A367" s="26">
        <v>74.98</v>
      </c>
      <c r="B367" s="29" t="s">
        <v>260</v>
      </c>
      <c r="C367" s="3" t="s">
        <v>410</v>
      </c>
    </row>
    <row r="368" spans="1:3" ht="12.75">
      <c r="A368" s="26">
        <v>107224.92</v>
      </c>
      <c r="B368" s="29" t="s">
        <v>339</v>
      </c>
      <c r="C368" s="3"/>
    </row>
    <row r="369" spans="1:3" ht="12.75">
      <c r="A369" s="26">
        <v>74.98</v>
      </c>
      <c r="B369" s="29" t="s">
        <v>340</v>
      </c>
      <c r="C369" s="3"/>
    </row>
    <row r="370" spans="1:3" ht="12.75">
      <c r="A370" s="26">
        <v>97443.38</v>
      </c>
      <c r="B370" s="29" t="s">
        <v>261</v>
      </c>
      <c r="C370" s="3"/>
    </row>
    <row r="371" spans="1:3" ht="12.75">
      <c r="A371" s="26">
        <v>74.98</v>
      </c>
      <c r="B371" s="29" t="s">
        <v>262</v>
      </c>
      <c r="C371" s="3"/>
    </row>
    <row r="372" spans="1:3" ht="12.75">
      <c r="A372" s="26">
        <v>23848.2</v>
      </c>
      <c r="B372" s="29" t="s">
        <v>263</v>
      </c>
      <c r="C372" s="3"/>
    </row>
    <row r="373" spans="1:3" ht="12.75">
      <c r="A373" s="26">
        <v>87.3</v>
      </c>
      <c r="B373" s="29" t="s">
        <v>264</v>
      </c>
      <c r="C373" s="3"/>
    </row>
    <row r="374" spans="1:3" ht="12.75">
      <c r="A374" s="26">
        <v>19881.39</v>
      </c>
      <c r="B374" s="29" t="s">
        <v>293</v>
      </c>
      <c r="C374" s="3"/>
    </row>
    <row r="375" spans="1:3" ht="12.75">
      <c r="A375" s="26">
        <v>87.3</v>
      </c>
      <c r="B375" s="29" t="s">
        <v>265</v>
      </c>
      <c r="C375" s="3"/>
    </row>
    <row r="376" spans="1:3" ht="12.75">
      <c r="A376" s="26">
        <v>23848.2</v>
      </c>
      <c r="B376" s="29" t="s">
        <v>266</v>
      </c>
      <c r="C376" s="3" t="s">
        <v>411</v>
      </c>
    </row>
    <row r="377" spans="1:3" ht="12.75">
      <c r="A377" s="26">
        <v>87.3</v>
      </c>
      <c r="B377" s="29" t="s">
        <v>267</v>
      </c>
      <c r="C377" s="3" t="s">
        <v>412</v>
      </c>
    </row>
    <row r="378" spans="1:3" ht="12.75">
      <c r="A378" s="26">
        <v>19881.39</v>
      </c>
      <c r="B378" s="29" t="s">
        <v>268</v>
      </c>
      <c r="C378" s="3"/>
    </row>
    <row r="379" spans="1:3" ht="12.75">
      <c r="A379" s="26">
        <v>87.3</v>
      </c>
      <c r="B379" s="29" t="s">
        <v>269</v>
      </c>
      <c r="C379" s="3"/>
    </row>
    <row r="380" spans="1:3" ht="12.75">
      <c r="A380" s="26">
        <v>11000</v>
      </c>
      <c r="B380" s="29" t="s">
        <v>341</v>
      </c>
      <c r="C380" s="3"/>
    </row>
    <row r="381" spans="1:3" ht="13.5" thickBot="1">
      <c r="A381" s="27">
        <v>0</v>
      </c>
      <c r="B381" s="30" t="s">
        <v>308</v>
      </c>
      <c r="C381" s="5"/>
    </row>
  </sheetData>
  <mergeCells count="31">
    <mergeCell ref="A361:C361"/>
    <mergeCell ref="A310:E310"/>
    <mergeCell ref="A318:C318"/>
    <mergeCell ref="A331:E331"/>
    <mergeCell ref="A343:C343"/>
    <mergeCell ref="B297:G297"/>
    <mergeCell ref="B298:C298"/>
    <mergeCell ref="D298:E298"/>
    <mergeCell ref="F298:G298"/>
    <mergeCell ref="B283:G283"/>
    <mergeCell ref="B284:C284"/>
    <mergeCell ref="D284:E284"/>
    <mergeCell ref="F284:G284"/>
    <mergeCell ref="B269:G269"/>
    <mergeCell ref="B270:C270"/>
    <mergeCell ref="D270:E270"/>
    <mergeCell ref="F270:G270"/>
    <mergeCell ref="A209:E209"/>
    <mergeCell ref="A228:D228"/>
    <mergeCell ref="A257:D257"/>
    <mergeCell ref="A156:E156"/>
    <mergeCell ref="A171:E171"/>
    <mergeCell ref="A184:E184"/>
    <mergeCell ref="A196:E196"/>
    <mergeCell ref="A88:E88"/>
    <mergeCell ref="A110:E110"/>
    <mergeCell ref="A133:E133"/>
    <mergeCell ref="A2:C2"/>
    <mergeCell ref="A13:C13"/>
    <mergeCell ref="A27:C27"/>
    <mergeCell ref="A65:E65"/>
  </mergeCells>
  <printOptions gridLines="1"/>
  <pageMargins left="0.75" right="0.75" top="1" bottom="1" header="0.5" footer="0.5"/>
  <pageSetup horizontalDpi="600" verticalDpi="600" orientation="portrait" scale="75" r:id="rId3"/>
  <headerFooter alignWithMargins="0">
    <oddHeader>&amp;CAPPENDIX - A
Input Values
Part 1:  Feeder and Distribution</oddHeader>
    <oddFooter>&amp;CA - &amp;P</oddFooter>
  </headerFooter>
  <rowBreaks count="8" manualBreakCount="8">
    <brk id="63" max="255" man="1"/>
    <brk id="108" max="255" man="1"/>
    <brk id="153" max="255" man="1"/>
    <brk id="194" max="255" man="1"/>
    <brk id="226" max="255" man="1"/>
    <brk id="267" max="255" man="1"/>
    <brk id="308" max="255" man="1"/>
    <brk id="34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distrmix"/>
  <dimension ref="A2:F12"/>
  <sheetViews>
    <sheetView workbookViewId="0" topLeftCell="A1">
      <selection activeCell="A1" sqref="A1:F12"/>
    </sheetView>
  </sheetViews>
  <sheetFormatPr defaultColWidth="9.140625" defaultRowHeight="12.75"/>
  <cols>
    <col min="1" max="1" width="2.140625" style="0" customWidth="1"/>
    <col min="6" max="6" width="29.28125" style="0" bestFit="1" customWidth="1"/>
  </cols>
  <sheetData>
    <row r="1" ht="13.5" thickBot="1"/>
    <row r="2" spans="2:6" ht="13.5" thickBot="1">
      <c r="B2" s="86" t="s">
        <v>401</v>
      </c>
      <c r="C2" s="87"/>
      <c r="D2" s="87"/>
      <c r="E2" s="87"/>
      <c r="F2" s="88"/>
    </row>
    <row r="3" spans="1:6" ht="13.5" thickBot="1">
      <c r="A3" t="s">
        <v>345</v>
      </c>
      <c r="B3" s="15" t="s">
        <v>328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0</v>
      </c>
      <c r="C4" s="70">
        <v>0</v>
      </c>
      <c r="D4" s="70">
        <f aca="true" t="shared" si="0" ref="D4:D11">1-C4-E4</f>
        <v>0.6</v>
      </c>
      <c r="E4" s="70">
        <v>0.4</v>
      </c>
      <c r="F4" s="3" t="s">
        <v>310</v>
      </c>
    </row>
    <row r="5" spans="2:6" ht="12.75">
      <c r="B5" s="2">
        <v>5</v>
      </c>
      <c r="C5" s="70">
        <v>0.01</v>
      </c>
      <c r="D5" s="70">
        <f t="shared" si="0"/>
        <v>0.62</v>
      </c>
      <c r="E5" s="70">
        <v>0.37</v>
      </c>
      <c r="F5" s="3" t="s">
        <v>311</v>
      </c>
    </row>
    <row r="6" spans="2:6" ht="12.75">
      <c r="B6" s="2">
        <v>100</v>
      </c>
      <c r="C6" s="70">
        <v>0.02</v>
      </c>
      <c r="D6" s="70">
        <f t="shared" si="0"/>
        <v>0.6799999999999999</v>
      </c>
      <c r="E6" s="70">
        <v>0.3</v>
      </c>
      <c r="F6" s="3" t="s">
        <v>312</v>
      </c>
    </row>
    <row r="7" spans="2:6" ht="12.75">
      <c r="B7" s="2">
        <v>200</v>
      </c>
      <c r="C7" s="70">
        <v>0.04</v>
      </c>
      <c r="D7" s="70">
        <f t="shared" si="0"/>
        <v>0.6599999999999999</v>
      </c>
      <c r="E7" s="70">
        <v>0.3</v>
      </c>
      <c r="F7" s="3" t="s">
        <v>313</v>
      </c>
    </row>
    <row r="8" spans="2:6" ht="12.75">
      <c r="B8" s="2">
        <v>650</v>
      </c>
      <c r="C8" s="70">
        <v>0.08</v>
      </c>
      <c r="D8" s="70">
        <f t="shared" si="0"/>
        <v>0.6200000000000001</v>
      </c>
      <c r="E8" s="70">
        <v>0.3</v>
      </c>
      <c r="F8" s="3" t="s">
        <v>314</v>
      </c>
    </row>
    <row r="9" spans="2:6" ht="12.75">
      <c r="B9" s="2">
        <v>850</v>
      </c>
      <c r="C9" s="70">
        <v>0.2</v>
      </c>
      <c r="D9" s="70">
        <f t="shared" si="0"/>
        <v>0.5</v>
      </c>
      <c r="E9" s="70">
        <v>0.3</v>
      </c>
      <c r="F9" s="3" t="s">
        <v>315</v>
      </c>
    </row>
    <row r="10" spans="2:6" ht="12.75">
      <c r="B10" s="2">
        <v>2550</v>
      </c>
      <c r="C10" s="70">
        <v>0.4</v>
      </c>
      <c r="D10" s="70">
        <f t="shared" si="0"/>
        <v>0.3</v>
      </c>
      <c r="E10" s="70">
        <v>0.3</v>
      </c>
      <c r="F10" s="3" t="s">
        <v>316</v>
      </c>
    </row>
    <row r="11" spans="2:6" ht="12.75">
      <c r="B11" s="2">
        <v>5000</v>
      </c>
      <c r="C11" s="70">
        <v>0.6</v>
      </c>
      <c r="D11" s="70">
        <f t="shared" si="0"/>
        <v>0.10000000000000003</v>
      </c>
      <c r="E11" s="70">
        <v>0.3</v>
      </c>
      <c r="F11" s="3" t="s">
        <v>317</v>
      </c>
    </row>
    <row r="12" spans="2:6" ht="13.5" thickBot="1">
      <c r="B12" s="4">
        <v>10000</v>
      </c>
      <c r="C12" s="71">
        <v>0.9</v>
      </c>
      <c r="D12" s="71">
        <v>0</v>
      </c>
      <c r="E12" s="71">
        <v>0.1</v>
      </c>
      <c r="F12" s="5" t="s">
        <v>318</v>
      </c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ufdrmix"/>
  <dimension ref="A2:F12"/>
  <sheetViews>
    <sheetView workbookViewId="0" topLeftCell="A1">
      <selection activeCell="A1" sqref="A1:F12"/>
    </sheetView>
  </sheetViews>
  <sheetFormatPr defaultColWidth="9.140625" defaultRowHeight="12.75"/>
  <cols>
    <col min="1" max="1" width="2.140625" style="0" customWidth="1"/>
    <col min="6" max="6" width="29.421875" style="0" bestFit="1" customWidth="1"/>
  </cols>
  <sheetData>
    <row r="1" ht="13.5" thickBot="1"/>
    <row r="2" spans="2:6" ht="13.5" thickBot="1">
      <c r="B2" s="86" t="s">
        <v>400</v>
      </c>
      <c r="C2" s="87"/>
      <c r="D2" s="87"/>
      <c r="E2" s="87"/>
      <c r="F2" s="88"/>
    </row>
    <row r="3" spans="1:6" ht="13.5" thickBot="1">
      <c r="A3" t="s">
        <v>345</v>
      </c>
      <c r="B3" s="15" t="s">
        <v>328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0</v>
      </c>
      <c r="C4" s="70">
        <v>0.05</v>
      </c>
      <c r="D4" s="70">
        <v>0.5</v>
      </c>
      <c r="E4" s="70">
        <v>0.45</v>
      </c>
      <c r="F4" s="3" t="s">
        <v>319</v>
      </c>
    </row>
    <row r="5" spans="2:6" ht="12.75">
      <c r="B5" s="2">
        <v>5</v>
      </c>
      <c r="C5" s="70">
        <v>0.05</v>
      </c>
      <c r="D5" s="70">
        <v>0.5</v>
      </c>
      <c r="E5" s="70">
        <v>0.45</v>
      </c>
      <c r="F5" s="3" t="s">
        <v>320</v>
      </c>
    </row>
    <row r="6" spans="2:6" ht="12.75">
      <c r="B6" s="2">
        <v>100</v>
      </c>
      <c r="C6" s="70">
        <v>0.05</v>
      </c>
      <c r="D6" s="70">
        <v>0.5</v>
      </c>
      <c r="E6" s="70">
        <v>0.45</v>
      </c>
      <c r="F6" s="3" t="s">
        <v>321</v>
      </c>
    </row>
    <row r="7" spans="2:6" ht="12.75">
      <c r="B7" s="2">
        <v>200</v>
      </c>
      <c r="C7" s="70">
        <v>0.2</v>
      </c>
      <c r="D7" s="70">
        <v>0.4</v>
      </c>
      <c r="E7" s="70">
        <v>0.4</v>
      </c>
      <c r="F7" s="3"/>
    </row>
    <row r="8" spans="2:6" ht="12.75">
      <c r="B8" s="2">
        <v>650</v>
      </c>
      <c r="C8" s="70">
        <v>0.4</v>
      </c>
      <c r="D8" s="70">
        <v>0.3</v>
      </c>
      <c r="E8" s="70">
        <v>0.3</v>
      </c>
      <c r="F8" s="3"/>
    </row>
    <row r="9" spans="2:6" ht="12.75">
      <c r="B9" s="2">
        <v>850</v>
      </c>
      <c r="C9" s="70">
        <v>0.6</v>
      </c>
      <c r="D9" s="70">
        <v>0.25</v>
      </c>
      <c r="E9" s="70">
        <v>0.15</v>
      </c>
      <c r="F9" s="3"/>
    </row>
    <row r="10" spans="2:6" ht="12.75">
      <c r="B10" s="2">
        <v>2550</v>
      </c>
      <c r="C10" s="70">
        <v>0.75</v>
      </c>
      <c r="D10" s="70">
        <v>0.15</v>
      </c>
      <c r="E10" s="70">
        <v>0.1</v>
      </c>
      <c r="F10" s="3"/>
    </row>
    <row r="11" spans="2:6" ht="12.75">
      <c r="B11" s="2">
        <v>5000</v>
      </c>
      <c r="C11" s="70">
        <v>0.9</v>
      </c>
      <c r="D11" s="70">
        <v>0.05</v>
      </c>
      <c r="E11" s="70">
        <v>0.05</v>
      </c>
      <c r="F11" s="3"/>
    </row>
    <row r="12" spans="2:6" ht="13.5" thickBot="1">
      <c r="B12" s="4">
        <v>10000</v>
      </c>
      <c r="C12" s="71">
        <v>0.95</v>
      </c>
      <c r="D12" s="71">
        <v>0</v>
      </c>
      <c r="E12" s="71">
        <v>0.05</v>
      </c>
      <c r="F12" s="5"/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ifdrmix"/>
  <dimension ref="A2:F12"/>
  <sheetViews>
    <sheetView workbookViewId="0" topLeftCell="A1">
      <selection activeCell="A1" sqref="A1:F12"/>
    </sheetView>
  </sheetViews>
  <sheetFormatPr defaultColWidth="9.140625" defaultRowHeight="12.75"/>
  <cols>
    <col min="1" max="1" width="2.140625" style="0" customWidth="1"/>
    <col min="3" max="3" width="11.28125" style="0" customWidth="1"/>
    <col min="4" max="4" width="12.7109375" style="0" customWidth="1"/>
    <col min="5" max="5" width="11.57421875" style="0" customWidth="1"/>
    <col min="6" max="6" width="29.421875" style="0" bestFit="1" customWidth="1"/>
  </cols>
  <sheetData>
    <row r="1" ht="13.5" thickBot="1"/>
    <row r="2" spans="2:6" ht="13.5" thickBot="1">
      <c r="B2" s="86" t="s">
        <v>399</v>
      </c>
      <c r="C2" s="87"/>
      <c r="D2" s="87"/>
      <c r="E2" s="87"/>
      <c r="F2" s="88"/>
    </row>
    <row r="3" spans="1:6" ht="13.5" thickBot="1">
      <c r="A3" t="s">
        <v>345</v>
      </c>
      <c r="B3" s="15" t="s">
        <v>328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0</v>
      </c>
      <c r="C4" s="70">
        <v>0.05</v>
      </c>
      <c r="D4" s="70">
        <v>0.5</v>
      </c>
      <c r="E4" s="70">
        <v>0.45</v>
      </c>
      <c r="F4" s="3" t="s">
        <v>397</v>
      </c>
    </row>
    <row r="5" spans="2:6" ht="12.75">
      <c r="B5" s="2">
        <v>5</v>
      </c>
      <c r="C5" s="70">
        <v>0.05</v>
      </c>
      <c r="D5" s="70">
        <v>0.5</v>
      </c>
      <c r="E5" s="70">
        <v>0.45</v>
      </c>
      <c r="F5" s="3" t="s">
        <v>320</v>
      </c>
    </row>
    <row r="6" spans="2:6" ht="12.75">
      <c r="B6" s="2">
        <v>100</v>
      </c>
      <c r="C6" s="70">
        <v>0.05</v>
      </c>
      <c r="D6" s="70">
        <v>0.5</v>
      </c>
      <c r="E6" s="70">
        <v>0.45</v>
      </c>
      <c r="F6" s="3" t="s">
        <v>398</v>
      </c>
    </row>
    <row r="7" spans="2:6" ht="12.75">
      <c r="B7" s="2">
        <v>200</v>
      </c>
      <c r="C7" s="70">
        <v>0.2</v>
      </c>
      <c r="D7" s="70">
        <v>0.4</v>
      </c>
      <c r="E7" s="70">
        <v>0.4</v>
      </c>
      <c r="F7" s="3"/>
    </row>
    <row r="8" spans="2:6" ht="12.75">
      <c r="B8" s="2">
        <v>650</v>
      </c>
      <c r="C8" s="70">
        <v>0.4</v>
      </c>
      <c r="D8" s="70">
        <v>0.3</v>
      </c>
      <c r="E8" s="70">
        <v>0.3</v>
      </c>
      <c r="F8" s="3"/>
    </row>
    <row r="9" spans="2:6" ht="12.75">
      <c r="B9" s="2">
        <v>850</v>
      </c>
      <c r="C9" s="70">
        <v>0.6</v>
      </c>
      <c r="D9" s="70">
        <v>0.25</v>
      </c>
      <c r="E9" s="70">
        <v>0.15</v>
      </c>
      <c r="F9" s="3"/>
    </row>
    <row r="10" spans="2:6" ht="12.75">
      <c r="B10" s="2">
        <v>2550</v>
      </c>
      <c r="C10" s="70">
        <v>0.75</v>
      </c>
      <c r="D10" s="70">
        <v>0.15</v>
      </c>
      <c r="E10" s="70">
        <v>0.1</v>
      </c>
      <c r="F10" s="3"/>
    </row>
    <row r="11" spans="2:6" ht="12.75">
      <c r="B11" s="2">
        <v>5000</v>
      </c>
      <c r="C11" s="70">
        <v>0.9</v>
      </c>
      <c r="D11" s="70">
        <v>0.05</v>
      </c>
      <c r="E11" s="70">
        <v>0.05</v>
      </c>
      <c r="F11" s="3"/>
    </row>
    <row r="12" spans="2:6" ht="13.5" thickBot="1">
      <c r="B12" s="4">
        <v>10000</v>
      </c>
      <c r="C12" s="71">
        <v>0.95</v>
      </c>
      <c r="D12" s="71">
        <v>0</v>
      </c>
      <c r="E12" s="71">
        <v>0.05</v>
      </c>
      <c r="F12" s="5"/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drop"/>
  <dimension ref="A2:F19"/>
  <sheetViews>
    <sheetView workbookViewId="0" topLeftCell="A1">
      <selection activeCell="A1" sqref="A1:F19"/>
    </sheetView>
  </sheetViews>
  <sheetFormatPr defaultColWidth="9.140625" defaultRowHeight="12.75"/>
  <cols>
    <col min="1" max="1" width="2.140625" style="0" customWidth="1"/>
    <col min="2" max="2" width="11.57421875" style="0" customWidth="1"/>
    <col min="3" max="3" width="11.7109375" style="0" customWidth="1"/>
    <col min="4" max="4" width="12.00390625" style="0" customWidth="1"/>
    <col min="5" max="5" width="11.7109375" style="0" customWidth="1"/>
    <col min="6" max="6" width="34.28125" style="0" customWidth="1"/>
  </cols>
  <sheetData>
    <row r="1" ht="13.5" thickBot="1"/>
    <row r="2" spans="2:6" ht="13.5" thickBot="1">
      <c r="B2" s="86" t="s">
        <v>406</v>
      </c>
      <c r="C2" s="87"/>
      <c r="D2" s="87"/>
      <c r="E2" s="87"/>
      <c r="F2" s="88"/>
    </row>
    <row r="3" spans="1:6" ht="13.5" thickBot="1">
      <c r="A3" t="s">
        <v>345</v>
      </c>
      <c r="B3" s="42" t="s">
        <v>405</v>
      </c>
      <c r="C3" s="6" t="s">
        <v>326</v>
      </c>
      <c r="D3" s="6" t="s">
        <v>327</v>
      </c>
      <c r="E3" s="6" t="s">
        <v>325</v>
      </c>
      <c r="F3" s="25" t="s">
        <v>346</v>
      </c>
    </row>
    <row r="4" spans="2:6" ht="12.75">
      <c r="B4" s="2">
        <v>1</v>
      </c>
      <c r="C4" s="46">
        <v>133.46</v>
      </c>
      <c r="D4" s="46">
        <v>70.44</v>
      </c>
      <c r="E4" s="46">
        <v>133.46</v>
      </c>
      <c r="F4" s="12" t="s">
        <v>396</v>
      </c>
    </row>
    <row r="5" spans="2:6" ht="12.75">
      <c r="B5" s="2">
        <v>6</v>
      </c>
      <c r="C5" s="46">
        <v>157.05</v>
      </c>
      <c r="D5" s="46">
        <v>95.98</v>
      </c>
      <c r="E5" s="46">
        <v>157.05</v>
      </c>
      <c r="F5" s="13"/>
    </row>
    <row r="6" spans="2:6" ht="12.75">
      <c r="B6" s="2">
        <v>12</v>
      </c>
      <c r="C6" s="46">
        <v>440.87</v>
      </c>
      <c r="D6" s="46">
        <v>131.81</v>
      </c>
      <c r="E6" s="46">
        <v>440.87</v>
      </c>
      <c r="F6" s="13"/>
    </row>
    <row r="7" spans="2:6" ht="12.75">
      <c r="B7" s="2">
        <v>25</v>
      </c>
      <c r="C7" s="46">
        <v>451</v>
      </c>
      <c r="D7" s="46">
        <v>216</v>
      </c>
      <c r="E7" s="46">
        <v>451</v>
      </c>
      <c r="F7" s="13"/>
    </row>
    <row r="8" spans="2:6" ht="12.75">
      <c r="B8" s="82">
        <v>50</v>
      </c>
      <c r="C8" s="46">
        <v>220</v>
      </c>
      <c r="D8" s="46">
        <v>220</v>
      </c>
      <c r="E8" s="46">
        <v>220</v>
      </c>
      <c r="F8" s="13" t="s">
        <v>445</v>
      </c>
    </row>
    <row r="9" spans="2:6" ht="12.75">
      <c r="B9" s="82">
        <v>100</v>
      </c>
      <c r="C9" s="46">
        <v>333</v>
      </c>
      <c r="D9" s="46">
        <v>333</v>
      </c>
      <c r="E9" s="46">
        <v>333</v>
      </c>
      <c r="F9" s="13" t="s">
        <v>446</v>
      </c>
    </row>
    <row r="10" spans="2:6" ht="12.75">
      <c r="B10" s="82">
        <v>200</v>
      </c>
      <c r="C10" s="46">
        <v>665</v>
      </c>
      <c r="D10" s="46">
        <v>665</v>
      </c>
      <c r="E10" s="46">
        <v>665</v>
      </c>
      <c r="F10" s="13" t="s">
        <v>447</v>
      </c>
    </row>
    <row r="11" spans="2:6" ht="12.75">
      <c r="B11" s="82">
        <v>400</v>
      </c>
      <c r="C11" s="46">
        <v>1331</v>
      </c>
      <c r="D11" s="46">
        <v>1331</v>
      </c>
      <c r="E11" s="46">
        <v>1331</v>
      </c>
      <c r="F11" s="13"/>
    </row>
    <row r="12" spans="2:6" ht="12.75">
      <c r="B12" s="82">
        <v>600</v>
      </c>
      <c r="C12" s="46">
        <v>1996</v>
      </c>
      <c r="D12" s="46">
        <v>1996</v>
      </c>
      <c r="E12" s="46">
        <v>1996</v>
      </c>
      <c r="F12" s="13"/>
    </row>
    <row r="13" spans="2:6" ht="12.75">
      <c r="B13" s="82">
        <v>900</v>
      </c>
      <c r="C13" s="46">
        <v>2770</v>
      </c>
      <c r="D13" s="46">
        <v>2770</v>
      </c>
      <c r="E13" s="46">
        <v>2770</v>
      </c>
      <c r="F13" s="13"/>
    </row>
    <row r="14" spans="2:6" ht="12.75">
      <c r="B14" s="82">
        <v>1200</v>
      </c>
      <c r="C14" s="46">
        <v>3993</v>
      </c>
      <c r="D14" s="46">
        <v>3993</v>
      </c>
      <c r="E14" s="46">
        <v>3993</v>
      </c>
      <c r="F14" s="13"/>
    </row>
    <row r="15" spans="2:6" ht="12.75">
      <c r="B15" s="82">
        <v>1800</v>
      </c>
      <c r="C15" s="46">
        <v>5539</v>
      </c>
      <c r="D15" s="46">
        <v>5539</v>
      </c>
      <c r="E15" s="46">
        <v>5539</v>
      </c>
      <c r="F15" s="13"/>
    </row>
    <row r="16" spans="2:6" ht="12.75">
      <c r="B16" s="82">
        <v>2400</v>
      </c>
      <c r="C16" s="46">
        <v>7536</v>
      </c>
      <c r="D16" s="46">
        <v>7536</v>
      </c>
      <c r="E16" s="46">
        <v>7536</v>
      </c>
      <c r="F16" s="13"/>
    </row>
    <row r="17" spans="2:6" ht="12.75">
      <c r="B17" s="82">
        <v>3600</v>
      </c>
      <c r="C17" s="46">
        <v>11079</v>
      </c>
      <c r="D17" s="46">
        <v>11079</v>
      </c>
      <c r="E17" s="46">
        <v>11079</v>
      </c>
      <c r="F17" s="13"/>
    </row>
    <row r="18" spans="2:6" ht="12.75">
      <c r="B18" s="82">
        <v>5400</v>
      </c>
      <c r="C18" s="46">
        <v>16618</v>
      </c>
      <c r="D18" s="46">
        <v>16618</v>
      </c>
      <c r="E18" s="46">
        <v>16618</v>
      </c>
      <c r="F18" s="13"/>
    </row>
    <row r="19" spans="2:6" ht="13.5" thickBot="1">
      <c r="B19" s="83">
        <v>7200</v>
      </c>
      <c r="C19" s="47">
        <v>21708</v>
      </c>
      <c r="D19" s="47">
        <v>21708</v>
      </c>
      <c r="E19" s="67">
        <v>21708</v>
      </c>
      <c r="F19" s="14"/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di"/>
  <dimension ref="A2:E28"/>
  <sheetViews>
    <sheetView workbookViewId="0" topLeftCell="A12">
      <selection activeCell="A1" sqref="A1:E28"/>
    </sheetView>
  </sheetViews>
  <sheetFormatPr defaultColWidth="9.140625" defaultRowHeight="12.75"/>
  <cols>
    <col min="1" max="1" width="2.140625" style="0" customWidth="1"/>
    <col min="2" max="2" width="10.57421875" style="0" customWidth="1"/>
    <col min="3" max="4" width="11.421875" style="0" customWidth="1"/>
    <col min="5" max="5" width="40.421875" style="0" customWidth="1"/>
  </cols>
  <sheetData>
    <row r="1" ht="13.5" thickBot="1"/>
    <row r="2" spans="2:5" ht="13.5" thickBot="1">
      <c r="B2" s="86" t="s">
        <v>395</v>
      </c>
      <c r="C2" s="87"/>
      <c r="D2" s="87"/>
      <c r="E2" s="88"/>
    </row>
    <row r="3" spans="1:5" ht="13.5" thickBot="1">
      <c r="A3" t="s">
        <v>345</v>
      </c>
      <c r="B3" s="15" t="s">
        <v>329</v>
      </c>
      <c r="C3" s="6" t="s">
        <v>330</v>
      </c>
      <c r="D3" s="6" t="s">
        <v>331</v>
      </c>
      <c r="E3" s="25" t="s">
        <v>346</v>
      </c>
    </row>
    <row r="4" spans="2:5" ht="12.75">
      <c r="B4" s="2">
        <v>1</v>
      </c>
      <c r="C4" s="45">
        <v>150.78472222222223</v>
      </c>
      <c r="D4" s="68">
        <v>150.78472222222223</v>
      </c>
      <c r="E4" s="3" t="s">
        <v>393</v>
      </c>
    </row>
    <row r="5" spans="2:5" ht="12.75">
      <c r="B5" s="2">
        <v>50</v>
      </c>
      <c r="C5" s="46">
        <v>562</v>
      </c>
      <c r="D5" s="69">
        <v>220</v>
      </c>
      <c r="E5" s="3" t="s">
        <v>394</v>
      </c>
    </row>
    <row r="6" spans="2:5" ht="12.75">
      <c r="B6" s="2">
        <v>100</v>
      </c>
      <c r="C6" s="46">
        <v>787</v>
      </c>
      <c r="D6" s="69">
        <v>333</v>
      </c>
      <c r="E6" s="3"/>
    </row>
    <row r="7" spans="2:5" ht="12.75">
      <c r="B7" s="2">
        <v>200</v>
      </c>
      <c r="C7" s="46">
        <v>1349</v>
      </c>
      <c r="D7" s="69">
        <v>665</v>
      </c>
      <c r="E7" s="3"/>
    </row>
    <row r="8" spans="2:5" ht="12.75">
      <c r="B8" s="2">
        <v>400</v>
      </c>
      <c r="C8" s="46">
        <v>2248</v>
      </c>
      <c r="D8" s="69">
        <v>1331</v>
      </c>
      <c r="E8" s="3"/>
    </row>
    <row r="9" spans="2:5" ht="12.75">
      <c r="B9" s="2">
        <v>600</v>
      </c>
      <c r="C9" s="46">
        <v>3147</v>
      </c>
      <c r="D9" s="69">
        <v>1996</v>
      </c>
      <c r="E9" s="3"/>
    </row>
    <row r="10" spans="2:5" ht="12.75">
      <c r="B10" s="2">
        <v>900</v>
      </c>
      <c r="C10" s="46">
        <v>4271</v>
      </c>
      <c r="D10" s="69">
        <v>2770</v>
      </c>
      <c r="E10" s="3"/>
    </row>
    <row r="11" spans="2:5" ht="12.75">
      <c r="B11" s="2">
        <v>1200</v>
      </c>
      <c r="C11" s="46">
        <v>5395</v>
      </c>
      <c r="D11" s="69">
        <v>3993</v>
      </c>
      <c r="E11" s="3"/>
    </row>
    <row r="12" spans="2:5" ht="12.75">
      <c r="B12" s="2">
        <v>1800</v>
      </c>
      <c r="C12" s="46">
        <v>7644</v>
      </c>
      <c r="D12" s="69">
        <v>5539</v>
      </c>
      <c r="E12" s="3"/>
    </row>
    <row r="13" spans="2:5" ht="12.75">
      <c r="B13" s="2">
        <v>2400</v>
      </c>
      <c r="C13" s="46">
        <v>9667</v>
      </c>
      <c r="D13" s="69">
        <v>7536</v>
      </c>
      <c r="E13" s="3"/>
    </row>
    <row r="14" spans="2:5" ht="12.75">
      <c r="B14" s="2">
        <v>3600</v>
      </c>
      <c r="C14" s="46">
        <v>13489</v>
      </c>
      <c r="D14" s="69">
        <v>11079</v>
      </c>
      <c r="E14" s="3" t="s">
        <v>442</v>
      </c>
    </row>
    <row r="15" spans="2:5" ht="12.75">
      <c r="B15" s="2">
        <v>5400</v>
      </c>
      <c r="C15" s="46">
        <v>18434</v>
      </c>
      <c r="D15" s="69">
        <v>16618</v>
      </c>
      <c r="E15" s="3" t="s">
        <v>443</v>
      </c>
    </row>
    <row r="16" spans="2:5" ht="12.75">
      <c r="B16" s="2">
        <v>7200</v>
      </c>
      <c r="C16" s="46">
        <v>22481</v>
      </c>
      <c r="D16" s="69">
        <v>21708</v>
      </c>
      <c r="E16" s="3" t="s">
        <v>444</v>
      </c>
    </row>
    <row r="17" spans="2:4" ht="12.75">
      <c r="B17" s="80">
        <v>9000</v>
      </c>
      <c r="C17" s="46">
        <v>30125</v>
      </c>
      <c r="D17" s="69">
        <v>27247</v>
      </c>
    </row>
    <row r="18" spans="2:5" ht="12.75">
      <c r="B18" s="80">
        <v>10800</v>
      </c>
      <c r="C18" s="46">
        <v>35970</v>
      </c>
      <c r="D18" s="69">
        <v>32787</v>
      </c>
      <c r="E18" s="3"/>
    </row>
    <row r="19" spans="2:5" ht="12.75">
      <c r="B19" s="80">
        <v>12600</v>
      </c>
      <c r="C19" s="46">
        <v>40915</v>
      </c>
      <c r="D19" s="69">
        <v>38326</v>
      </c>
      <c r="E19" s="3"/>
    </row>
    <row r="20" spans="2:5" ht="12.75">
      <c r="B20" s="80">
        <v>14400</v>
      </c>
      <c r="C20" s="46">
        <v>44962</v>
      </c>
      <c r="D20" s="69">
        <v>43416</v>
      </c>
      <c r="E20" s="3"/>
    </row>
    <row r="21" spans="2:5" ht="12.75">
      <c r="B21" s="80">
        <v>16200</v>
      </c>
      <c r="C21" s="46">
        <v>52606</v>
      </c>
      <c r="D21" s="69">
        <v>48955</v>
      </c>
      <c r="E21" s="3"/>
    </row>
    <row r="22" spans="2:5" ht="12.75">
      <c r="B22" s="80">
        <v>18000</v>
      </c>
      <c r="C22" s="46">
        <v>58451</v>
      </c>
      <c r="D22" s="69">
        <v>54495</v>
      </c>
      <c r="E22" s="3"/>
    </row>
    <row r="23" spans="2:5" ht="12.75">
      <c r="B23" s="80">
        <v>19800</v>
      </c>
      <c r="C23" s="46">
        <v>63396</v>
      </c>
      <c r="D23" s="69">
        <v>60034</v>
      </c>
      <c r="E23" s="3"/>
    </row>
    <row r="24" spans="2:5" ht="12.75">
      <c r="B24" s="80">
        <v>21600</v>
      </c>
      <c r="C24" s="46">
        <v>67443</v>
      </c>
      <c r="D24" s="69">
        <v>65124</v>
      </c>
      <c r="E24" s="3"/>
    </row>
    <row r="25" spans="2:5" ht="12.75">
      <c r="B25" s="80">
        <v>23400</v>
      </c>
      <c r="C25" s="46">
        <v>75087</v>
      </c>
      <c r="D25" s="69">
        <v>70663</v>
      </c>
      <c r="E25" s="3"/>
    </row>
    <row r="26" spans="2:5" ht="12.75">
      <c r="B26" s="80">
        <v>25200</v>
      </c>
      <c r="C26" s="46">
        <v>80932</v>
      </c>
      <c r="D26" s="69">
        <v>76203</v>
      </c>
      <c r="E26" s="3"/>
    </row>
    <row r="27" spans="2:5" ht="12.75">
      <c r="B27" s="80">
        <v>27000</v>
      </c>
      <c r="C27" s="46">
        <v>85877</v>
      </c>
      <c r="D27" s="69">
        <v>81742</v>
      </c>
      <c r="E27" s="3"/>
    </row>
    <row r="28" spans="2:5" ht="13.5" thickBot="1">
      <c r="B28" s="81">
        <v>28800</v>
      </c>
      <c r="C28" s="47">
        <v>89924</v>
      </c>
      <c r="D28" s="67">
        <v>86832</v>
      </c>
      <c r="E28" s="5"/>
    </row>
  </sheetData>
  <mergeCells count="1">
    <mergeCell ref="B2:E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illfact"/>
  <dimension ref="A2:E12"/>
  <sheetViews>
    <sheetView workbookViewId="0" topLeftCell="A1">
      <selection activeCell="A1" sqref="A1:E12"/>
    </sheetView>
  </sheetViews>
  <sheetFormatPr defaultColWidth="9.140625" defaultRowHeight="12.75"/>
  <cols>
    <col min="1" max="1" width="2.140625" style="0" customWidth="1"/>
    <col min="5" max="5" width="41.7109375" style="0" bestFit="1" customWidth="1"/>
  </cols>
  <sheetData>
    <row r="1" ht="13.5" thickBot="1"/>
    <row r="2" spans="2:5" ht="13.5" thickBot="1">
      <c r="B2" s="86" t="s">
        <v>392</v>
      </c>
      <c r="C2" s="87"/>
      <c r="D2" s="87"/>
      <c r="E2" s="88"/>
    </row>
    <row r="3" spans="1:5" ht="13.5" thickBot="1">
      <c r="A3" t="s">
        <v>345</v>
      </c>
      <c r="B3" s="15" t="s">
        <v>328</v>
      </c>
      <c r="C3" s="6" t="s">
        <v>332</v>
      </c>
      <c r="D3" s="6" t="s">
        <v>333</v>
      </c>
      <c r="E3" s="25" t="s">
        <v>346</v>
      </c>
    </row>
    <row r="4" spans="2:5" ht="12.75">
      <c r="B4" s="2">
        <v>0</v>
      </c>
      <c r="C4" s="53">
        <v>0.7</v>
      </c>
      <c r="D4" s="54">
        <v>0.5</v>
      </c>
      <c r="E4" s="3" t="s">
        <v>391</v>
      </c>
    </row>
    <row r="5" spans="2:5" ht="12.75">
      <c r="B5" s="2">
        <v>5</v>
      </c>
      <c r="C5" s="53">
        <v>0.775</v>
      </c>
      <c r="D5" s="54">
        <v>0.55</v>
      </c>
      <c r="E5" s="3"/>
    </row>
    <row r="6" spans="2:5" ht="12.75">
      <c r="B6" s="2">
        <v>100</v>
      </c>
      <c r="C6" s="53">
        <v>0.8</v>
      </c>
      <c r="D6" s="54">
        <v>0.55</v>
      </c>
      <c r="E6" s="3"/>
    </row>
    <row r="7" spans="2:5" ht="12.75">
      <c r="B7" s="2">
        <v>200</v>
      </c>
      <c r="C7" s="53">
        <v>0.825</v>
      </c>
      <c r="D7" s="54">
        <v>0.6</v>
      </c>
      <c r="E7" s="3"/>
    </row>
    <row r="8" spans="2:5" ht="12.75">
      <c r="B8" s="2">
        <v>650</v>
      </c>
      <c r="C8" s="53">
        <v>0.825</v>
      </c>
      <c r="D8" s="54">
        <v>0.7</v>
      </c>
      <c r="E8" s="3"/>
    </row>
    <row r="9" spans="2:5" ht="12.75">
      <c r="B9" s="2">
        <v>850</v>
      </c>
      <c r="C9" s="53">
        <v>0.825</v>
      </c>
      <c r="D9" s="54">
        <v>0.75</v>
      </c>
      <c r="E9" s="3"/>
    </row>
    <row r="10" spans="2:5" ht="12.75">
      <c r="B10" s="2">
        <v>2550</v>
      </c>
      <c r="C10" s="53">
        <v>0.825</v>
      </c>
      <c r="D10" s="54">
        <v>0.75</v>
      </c>
      <c r="E10" s="3"/>
    </row>
    <row r="11" spans="2:5" ht="12.75">
      <c r="B11" s="2">
        <v>5000</v>
      </c>
      <c r="C11" s="53">
        <v>0.825</v>
      </c>
      <c r="D11" s="54">
        <v>0.75</v>
      </c>
      <c r="E11" s="3"/>
    </row>
    <row r="12" spans="2:5" ht="13.5" thickBot="1">
      <c r="B12" s="4">
        <v>10000</v>
      </c>
      <c r="C12" s="66">
        <v>0.825</v>
      </c>
      <c r="D12" s="55">
        <v>0.75</v>
      </c>
      <c r="E12" s="5"/>
    </row>
  </sheetData>
  <mergeCells count="1">
    <mergeCell ref="B2:E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oiltx"/>
  <dimension ref="A2:D260"/>
  <sheetViews>
    <sheetView workbookViewId="0" topLeftCell="A250">
      <selection activeCell="A1" sqref="A1:D260"/>
    </sheetView>
  </sheetViews>
  <sheetFormatPr defaultColWidth="9.140625" defaultRowHeight="12.75"/>
  <cols>
    <col min="1" max="1" width="2.421875" style="0" bestFit="1" customWidth="1"/>
    <col min="2" max="2" width="15.8515625" style="0" customWidth="1"/>
    <col min="3" max="3" width="9.140625" style="44" customWidth="1"/>
    <col min="4" max="4" width="32.140625" style="0" bestFit="1" customWidth="1"/>
  </cols>
  <sheetData>
    <row r="1" ht="13.5" thickBot="1"/>
    <row r="2" spans="2:4" ht="13.5" thickBot="1">
      <c r="B2" s="86" t="s">
        <v>389</v>
      </c>
      <c r="C2" s="87"/>
      <c r="D2" s="88"/>
    </row>
    <row r="3" spans="1:4" ht="13.5" thickBot="1">
      <c r="A3" t="s">
        <v>345</v>
      </c>
      <c r="B3" s="15" t="s">
        <v>388</v>
      </c>
      <c r="C3" s="6" t="s">
        <v>338</v>
      </c>
      <c r="D3" s="25" t="s">
        <v>346</v>
      </c>
    </row>
    <row r="4" spans="2:4" ht="12.75">
      <c r="B4" s="49" t="s">
        <v>0</v>
      </c>
      <c r="C4" s="50">
        <v>1</v>
      </c>
      <c r="D4" s="43" t="s">
        <v>390</v>
      </c>
    </row>
    <row r="5" spans="2:4" ht="12.75">
      <c r="B5" s="21" t="s">
        <v>1</v>
      </c>
      <c r="C5" s="51">
        <v>1</v>
      </c>
      <c r="D5" s="3"/>
    </row>
    <row r="6" spans="2:4" ht="12.75">
      <c r="B6" s="21" t="s">
        <v>2</v>
      </c>
      <c r="C6" s="51">
        <v>1</v>
      </c>
      <c r="D6" s="3"/>
    </row>
    <row r="7" spans="2:4" ht="12.75">
      <c r="B7" s="21" t="s">
        <v>3</v>
      </c>
      <c r="C7" s="51">
        <v>1</v>
      </c>
      <c r="D7" s="3"/>
    </row>
    <row r="8" spans="2:4" ht="12.75">
      <c r="B8" s="21" t="s">
        <v>4</v>
      </c>
      <c r="C8" s="51">
        <v>1</v>
      </c>
      <c r="D8" s="3"/>
    </row>
    <row r="9" spans="2:4" ht="12.75">
      <c r="B9" s="21" t="s">
        <v>5</v>
      </c>
      <c r="C9" s="51">
        <v>1</v>
      </c>
      <c r="D9" s="3"/>
    </row>
    <row r="10" spans="2:4" ht="12.75">
      <c r="B10" s="21" t="s">
        <v>6</v>
      </c>
      <c r="C10" s="51">
        <v>1</v>
      </c>
      <c r="D10" s="3"/>
    </row>
    <row r="11" spans="2:4" ht="12.75">
      <c r="B11" s="21" t="s">
        <v>7</v>
      </c>
      <c r="C11" s="51">
        <v>1</v>
      </c>
      <c r="D11" s="3"/>
    </row>
    <row r="12" spans="2:4" ht="12.75">
      <c r="B12" s="21" t="s">
        <v>8</v>
      </c>
      <c r="C12" s="51">
        <v>1</v>
      </c>
      <c r="D12" s="3"/>
    </row>
    <row r="13" spans="2:4" ht="12.75">
      <c r="B13" s="21" t="s">
        <v>9</v>
      </c>
      <c r="C13" s="51">
        <v>1</v>
      </c>
      <c r="D13" s="3"/>
    </row>
    <row r="14" spans="2:4" ht="12.75">
      <c r="B14" s="21" t="s">
        <v>10</v>
      </c>
      <c r="C14" s="51">
        <v>1</v>
      </c>
      <c r="D14" s="3"/>
    </row>
    <row r="15" spans="2:4" ht="12.75">
      <c r="B15" s="21" t="s">
        <v>11</v>
      </c>
      <c r="C15" s="51">
        <v>1</v>
      </c>
      <c r="D15" s="3"/>
    </row>
    <row r="16" spans="2:4" ht="12.75">
      <c r="B16" s="21" t="s">
        <v>12</v>
      </c>
      <c r="C16" s="51">
        <v>1</v>
      </c>
      <c r="D16" s="3"/>
    </row>
    <row r="17" spans="2:4" ht="12.75">
      <c r="B17" s="21" t="s">
        <v>13</v>
      </c>
      <c r="C17" s="51">
        <v>1</v>
      </c>
      <c r="D17" s="3"/>
    </row>
    <row r="18" spans="2:4" ht="12.75">
      <c r="B18" s="21" t="s">
        <v>14</v>
      </c>
      <c r="C18" s="51">
        <v>1</v>
      </c>
      <c r="D18" s="3"/>
    </row>
    <row r="19" spans="2:4" ht="12.75">
      <c r="B19" s="21" t="s">
        <v>15</v>
      </c>
      <c r="C19" s="51">
        <v>1</v>
      </c>
      <c r="D19" s="3"/>
    </row>
    <row r="20" spans="2:4" ht="12.75">
      <c r="B20" s="21" t="s">
        <v>16</v>
      </c>
      <c r="C20" s="51">
        <v>1</v>
      </c>
      <c r="D20" s="3"/>
    </row>
    <row r="21" spans="2:4" ht="12.75">
      <c r="B21" s="21" t="s">
        <v>17</v>
      </c>
      <c r="C21" s="51">
        <v>1</v>
      </c>
      <c r="D21" s="3"/>
    </row>
    <row r="22" spans="2:4" ht="12.75">
      <c r="B22" s="21" t="s">
        <v>18</v>
      </c>
      <c r="C22" s="51">
        <v>0</v>
      </c>
      <c r="D22" s="3"/>
    </row>
    <row r="23" spans="2:4" ht="12.75">
      <c r="B23" s="21" t="s">
        <v>19</v>
      </c>
      <c r="C23" s="51">
        <v>0</v>
      </c>
      <c r="D23" s="3"/>
    </row>
    <row r="24" spans="2:4" ht="12.75">
      <c r="B24" s="21" t="s">
        <v>20</v>
      </c>
      <c r="C24" s="51">
        <v>1</v>
      </c>
      <c r="D24" s="3"/>
    </row>
    <row r="25" spans="2:4" ht="12.75">
      <c r="B25" s="21" t="s">
        <v>21</v>
      </c>
      <c r="C25" s="51">
        <v>1</v>
      </c>
      <c r="D25" s="3"/>
    </row>
    <row r="26" spans="2:4" ht="12.75">
      <c r="B26" s="21" t="s">
        <v>22</v>
      </c>
      <c r="C26" s="51">
        <v>0</v>
      </c>
      <c r="D26" s="3"/>
    </row>
    <row r="27" spans="2:4" ht="12.75">
      <c r="B27" s="21" t="s">
        <v>23</v>
      </c>
      <c r="C27" s="51">
        <v>0</v>
      </c>
      <c r="D27" s="3"/>
    </row>
    <row r="28" spans="2:4" ht="12.75">
      <c r="B28" s="21" t="s">
        <v>24</v>
      </c>
      <c r="C28" s="51">
        <v>0</v>
      </c>
      <c r="D28" s="3"/>
    </row>
    <row r="29" spans="2:4" ht="12.75">
      <c r="B29" s="21" t="s">
        <v>25</v>
      </c>
      <c r="C29" s="51">
        <v>0</v>
      </c>
      <c r="D29" s="3"/>
    </row>
    <row r="30" spans="2:4" ht="12.75">
      <c r="B30" s="21" t="s">
        <v>26</v>
      </c>
      <c r="C30" s="51">
        <v>0</v>
      </c>
      <c r="D30" s="3"/>
    </row>
    <row r="31" spans="2:4" ht="12.75">
      <c r="B31" s="21" t="s">
        <v>27</v>
      </c>
      <c r="C31" s="51">
        <v>0</v>
      </c>
      <c r="D31" s="3"/>
    </row>
    <row r="32" spans="2:4" ht="12.75">
      <c r="B32" s="21" t="s">
        <v>28</v>
      </c>
      <c r="C32" s="51">
        <v>0</v>
      </c>
      <c r="D32" s="3"/>
    </row>
    <row r="33" spans="2:4" ht="12.75">
      <c r="B33" s="21" t="s">
        <v>29</v>
      </c>
      <c r="C33" s="51">
        <v>0</v>
      </c>
      <c r="D33" s="3"/>
    </row>
    <row r="34" spans="2:4" ht="12.75">
      <c r="B34" s="21" t="s">
        <v>30</v>
      </c>
      <c r="C34" s="51">
        <v>0</v>
      </c>
      <c r="D34" s="3"/>
    </row>
    <row r="35" spans="2:4" ht="12.75">
      <c r="B35" s="21" t="s">
        <v>31</v>
      </c>
      <c r="C35" s="51">
        <v>0</v>
      </c>
      <c r="D35" s="3"/>
    </row>
    <row r="36" spans="2:4" ht="12.75">
      <c r="B36" s="21" t="s">
        <v>32</v>
      </c>
      <c r="C36" s="51">
        <v>0</v>
      </c>
      <c r="D36" s="3"/>
    </row>
    <row r="37" spans="2:4" ht="12.75">
      <c r="B37" s="21" t="s">
        <v>33</v>
      </c>
      <c r="C37" s="51">
        <v>0</v>
      </c>
      <c r="D37" s="3"/>
    </row>
    <row r="38" spans="2:4" ht="12.75">
      <c r="B38" s="21" t="s">
        <v>34</v>
      </c>
      <c r="C38" s="51">
        <v>1</v>
      </c>
      <c r="D38" s="3"/>
    </row>
    <row r="39" spans="2:4" ht="12.75">
      <c r="B39" s="21" t="s">
        <v>35</v>
      </c>
      <c r="C39" s="51">
        <v>1</v>
      </c>
      <c r="D39" s="3"/>
    </row>
    <row r="40" spans="2:4" ht="12.75">
      <c r="B40" s="21" t="s">
        <v>36</v>
      </c>
      <c r="C40" s="51">
        <v>1</v>
      </c>
      <c r="D40" s="3"/>
    </row>
    <row r="41" spans="2:4" ht="12.75">
      <c r="B41" s="21" t="s">
        <v>37</v>
      </c>
      <c r="C41" s="51">
        <v>1</v>
      </c>
      <c r="D41" s="3"/>
    </row>
    <row r="42" spans="2:4" ht="12.75">
      <c r="B42" s="21" t="s">
        <v>38</v>
      </c>
      <c r="C42" s="51">
        <v>1</v>
      </c>
      <c r="D42" s="3"/>
    </row>
    <row r="43" spans="2:4" ht="12.75">
      <c r="B43" s="21" t="s">
        <v>39</v>
      </c>
      <c r="C43" s="51">
        <v>1</v>
      </c>
      <c r="D43" s="3"/>
    </row>
    <row r="44" spans="2:4" ht="12.75">
      <c r="B44" s="21" t="s">
        <v>40</v>
      </c>
      <c r="C44" s="51">
        <v>1</v>
      </c>
      <c r="D44" s="3"/>
    </row>
    <row r="45" spans="2:4" ht="12.75">
      <c r="B45" s="21" t="s">
        <v>41</v>
      </c>
      <c r="C45" s="51">
        <v>1</v>
      </c>
      <c r="D45" s="3"/>
    </row>
    <row r="46" spans="2:4" ht="12.75">
      <c r="B46" s="21" t="s">
        <v>42</v>
      </c>
      <c r="C46" s="51">
        <v>1</v>
      </c>
      <c r="D46" s="3"/>
    </row>
    <row r="47" spans="2:4" ht="12.75">
      <c r="B47" s="21" t="s">
        <v>43</v>
      </c>
      <c r="C47" s="51">
        <v>1</v>
      </c>
      <c r="D47" s="3"/>
    </row>
    <row r="48" spans="2:4" ht="12.75">
      <c r="B48" s="21" t="s">
        <v>44</v>
      </c>
      <c r="C48" s="51">
        <v>1</v>
      </c>
      <c r="D48" s="3"/>
    </row>
    <row r="49" spans="2:4" ht="12.75">
      <c r="B49" s="21" t="s">
        <v>45</v>
      </c>
      <c r="C49" s="51">
        <v>1</v>
      </c>
      <c r="D49" s="3"/>
    </row>
    <row r="50" spans="2:4" ht="12.75">
      <c r="B50" s="21" t="s">
        <v>46</v>
      </c>
      <c r="C50" s="51">
        <v>1</v>
      </c>
      <c r="D50" s="3"/>
    </row>
    <row r="51" spans="2:4" ht="12.75">
      <c r="B51" s="21" t="s">
        <v>47</v>
      </c>
      <c r="C51" s="51">
        <v>1</v>
      </c>
      <c r="D51" s="3"/>
    </row>
    <row r="52" spans="2:4" ht="12.75">
      <c r="B52" s="21" t="s">
        <v>48</v>
      </c>
      <c r="C52" s="51">
        <v>1</v>
      </c>
      <c r="D52" s="3"/>
    </row>
    <row r="53" spans="2:4" ht="12.75">
      <c r="B53" s="21" t="s">
        <v>49</v>
      </c>
      <c r="C53" s="51">
        <v>1</v>
      </c>
      <c r="D53" s="3"/>
    </row>
    <row r="54" spans="2:4" ht="12.75">
      <c r="B54" s="21" t="s">
        <v>50</v>
      </c>
      <c r="C54" s="51">
        <v>1</v>
      </c>
      <c r="D54" s="3"/>
    </row>
    <row r="55" spans="2:4" ht="12.75">
      <c r="B55" s="21" t="s">
        <v>51</v>
      </c>
      <c r="C55" s="51">
        <v>1</v>
      </c>
      <c r="D55" s="3"/>
    </row>
    <row r="56" spans="2:4" ht="12.75">
      <c r="B56" s="21" t="s">
        <v>52</v>
      </c>
      <c r="C56" s="51">
        <v>1</v>
      </c>
      <c r="D56" s="3"/>
    </row>
    <row r="57" spans="2:4" ht="12.75">
      <c r="B57" s="21" t="s">
        <v>53</v>
      </c>
      <c r="C57" s="51">
        <v>0</v>
      </c>
      <c r="D57" s="3"/>
    </row>
    <row r="58" spans="2:4" ht="12.75">
      <c r="B58" s="21" t="s">
        <v>54</v>
      </c>
      <c r="C58" s="51">
        <v>0</v>
      </c>
      <c r="D58" s="3"/>
    </row>
    <row r="59" spans="2:4" ht="12.75">
      <c r="B59" s="21" t="s">
        <v>55</v>
      </c>
      <c r="C59" s="51">
        <v>0</v>
      </c>
      <c r="D59" s="3"/>
    </row>
    <row r="60" spans="2:4" ht="12.75">
      <c r="B60" s="21" t="s">
        <v>56</v>
      </c>
      <c r="C60" s="51">
        <v>1</v>
      </c>
      <c r="D60" s="3"/>
    </row>
    <row r="61" spans="2:4" ht="12.75">
      <c r="B61" s="21" t="s">
        <v>57</v>
      </c>
      <c r="C61" s="51">
        <v>0</v>
      </c>
      <c r="D61" s="3"/>
    </row>
    <row r="62" spans="2:4" ht="12.75">
      <c r="B62" s="21" t="s">
        <v>58</v>
      </c>
      <c r="C62" s="51">
        <v>0</v>
      </c>
      <c r="D62" s="3"/>
    </row>
    <row r="63" spans="2:4" ht="12.75">
      <c r="B63" s="21" t="s">
        <v>59</v>
      </c>
      <c r="C63" s="51">
        <v>0</v>
      </c>
      <c r="D63" s="3"/>
    </row>
    <row r="64" spans="2:4" ht="12.75">
      <c r="B64" s="21" t="s">
        <v>60</v>
      </c>
      <c r="C64" s="51">
        <v>0</v>
      </c>
      <c r="D64" s="3"/>
    </row>
    <row r="65" spans="2:4" ht="12.75">
      <c r="B65" s="21" t="s">
        <v>61</v>
      </c>
      <c r="C65" s="51">
        <v>0</v>
      </c>
      <c r="D65" s="3"/>
    </row>
    <row r="66" spans="2:4" ht="12.75">
      <c r="B66" s="21" t="s">
        <v>62</v>
      </c>
      <c r="C66" s="51">
        <v>0</v>
      </c>
      <c r="D66" s="3"/>
    </row>
    <row r="67" spans="2:4" ht="12.75">
      <c r="B67" s="21" t="s">
        <v>63</v>
      </c>
      <c r="C67" s="51">
        <v>0</v>
      </c>
      <c r="D67" s="3"/>
    </row>
    <row r="68" spans="2:4" ht="12.75">
      <c r="B68" s="21" t="s">
        <v>64</v>
      </c>
      <c r="C68" s="51">
        <v>0</v>
      </c>
      <c r="D68" s="3"/>
    </row>
    <row r="69" spans="2:4" ht="12.75">
      <c r="B69" s="21" t="s">
        <v>65</v>
      </c>
      <c r="C69" s="51">
        <v>0</v>
      </c>
      <c r="D69" s="3"/>
    </row>
    <row r="70" spans="2:4" ht="12.75">
      <c r="B70" s="21" t="s">
        <v>66</v>
      </c>
      <c r="C70" s="51">
        <v>0</v>
      </c>
      <c r="D70" s="3"/>
    </row>
    <row r="71" spans="2:4" ht="12.75">
      <c r="B71" s="21" t="s">
        <v>67</v>
      </c>
      <c r="C71" s="51">
        <v>0</v>
      </c>
      <c r="D71" s="3"/>
    </row>
    <row r="72" spans="2:4" ht="12.75">
      <c r="B72" s="21" t="s">
        <v>68</v>
      </c>
      <c r="C72" s="51">
        <v>0</v>
      </c>
      <c r="D72" s="3"/>
    </row>
    <row r="73" spans="2:4" ht="12.75">
      <c r="B73" s="21" t="s">
        <v>69</v>
      </c>
      <c r="C73" s="51">
        <v>0</v>
      </c>
      <c r="D73" s="3"/>
    </row>
    <row r="74" spans="2:4" ht="12.75">
      <c r="B74" s="21" t="s">
        <v>70</v>
      </c>
      <c r="C74" s="51">
        <v>0</v>
      </c>
      <c r="D74" s="3"/>
    </row>
    <row r="75" spans="2:4" ht="12.75">
      <c r="B75" s="21" t="s">
        <v>71</v>
      </c>
      <c r="C75" s="51">
        <v>0</v>
      </c>
      <c r="D75" s="3"/>
    </row>
    <row r="76" spans="2:4" ht="12.75">
      <c r="B76" s="21" t="s">
        <v>72</v>
      </c>
      <c r="C76" s="51">
        <v>0</v>
      </c>
      <c r="D76" s="3"/>
    </row>
    <row r="77" spans="2:4" ht="12.75">
      <c r="B77" s="21" t="s">
        <v>73</v>
      </c>
      <c r="C77" s="51">
        <v>0</v>
      </c>
      <c r="D77" s="3"/>
    </row>
    <row r="78" spans="2:4" ht="12.75">
      <c r="B78" s="21" t="s">
        <v>74</v>
      </c>
      <c r="C78" s="51">
        <v>0</v>
      </c>
      <c r="D78" s="3"/>
    </row>
    <row r="79" spans="2:4" ht="12.75">
      <c r="B79" s="21" t="s">
        <v>75</v>
      </c>
      <c r="C79" s="51">
        <v>1</v>
      </c>
      <c r="D79" s="3"/>
    </row>
    <row r="80" spans="2:4" ht="12.75">
      <c r="B80" s="21" t="s">
        <v>76</v>
      </c>
      <c r="C80" s="51">
        <v>1</v>
      </c>
      <c r="D80" s="3"/>
    </row>
    <row r="81" spans="2:4" ht="12.75">
      <c r="B81" s="21" t="s">
        <v>77</v>
      </c>
      <c r="C81" s="51">
        <v>1</v>
      </c>
      <c r="D81" s="3"/>
    </row>
    <row r="82" spans="2:4" ht="12.75">
      <c r="B82" s="21" t="s">
        <v>78</v>
      </c>
      <c r="C82" s="51">
        <v>1</v>
      </c>
      <c r="D82" s="3"/>
    </row>
    <row r="83" spans="2:4" ht="12.75">
      <c r="B83" s="21" t="s">
        <v>79</v>
      </c>
      <c r="C83" s="51">
        <v>1</v>
      </c>
      <c r="D83" s="3"/>
    </row>
    <row r="84" spans="2:4" ht="12.75">
      <c r="B84" s="21" t="s">
        <v>80</v>
      </c>
      <c r="C84" s="51">
        <v>1</v>
      </c>
      <c r="D84" s="3"/>
    </row>
    <row r="85" spans="2:4" ht="12.75">
      <c r="B85" s="21" t="s">
        <v>81</v>
      </c>
      <c r="C85" s="51">
        <v>1</v>
      </c>
      <c r="D85" s="3"/>
    </row>
    <row r="86" spans="2:4" ht="12.75">
      <c r="B86" s="21" t="s">
        <v>82</v>
      </c>
      <c r="C86" s="51">
        <v>1</v>
      </c>
      <c r="D86" s="3"/>
    </row>
    <row r="87" spans="2:4" ht="12.75">
      <c r="B87" s="21" t="s">
        <v>83</v>
      </c>
      <c r="C87" s="51">
        <v>1</v>
      </c>
      <c r="D87" s="3"/>
    </row>
    <row r="88" spans="2:4" ht="12.75">
      <c r="B88" s="21" t="s">
        <v>84</v>
      </c>
      <c r="C88" s="51">
        <v>1</v>
      </c>
      <c r="D88" s="3"/>
    </row>
    <row r="89" spans="2:4" ht="12.75">
      <c r="B89" s="21" t="s">
        <v>85</v>
      </c>
      <c r="C89" s="51">
        <v>0</v>
      </c>
      <c r="D89" s="3"/>
    </row>
    <row r="90" spans="2:4" ht="12.75">
      <c r="B90" s="21" t="s">
        <v>86</v>
      </c>
      <c r="C90" s="51">
        <v>0</v>
      </c>
      <c r="D90" s="3"/>
    </row>
    <row r="91" spans="2:4" ht="12.75">
      <c r="B91" s="21" t="s">
        <v>87</v>
      </c>
      <c r="C91" s="51">
        <v>0</v>
      </c>
      <c r="D91" s="3"/>
    </row>
    <row r="92" spans="2:4" ht="12.75">
      <c r="B92" s="21" t="s">
        <v>88</v>
      </c>
      <c r="C92" s="51">
        <v>0</v>
      </c>
      <c r="D92" s="3"/>
    </row>
    <row r="93" spans="2:4" ht="12.75">
      <c r="B93" s="21" t="s">
        <v>89</v>
      </c>
      <c r="C93" s="51">
        <v>0</v>
      </c>
      <c r="D93" s="3"/>
    </row>
    <row r="94" spans="2:4" ht="12.75">
      <c r="B94" s="21" t="s">
        <v>90</v>
      </c>
      <c r="C94" s="51">
        <v>0</v>
      </c>
      <c r="D94" s="3"/>
    </row>
    <row r="95" spans="2:4" ht="12.75">
      <c r="B95" s="21" t="s">
        <v>91</v>
      </c>
      <c r="C95" s="51">
        <v>0</v>
      </c>
      <c r="D95" s="3"/>
    </row>
    <row r="96" spans="2:4" ht="12.75">
      <c r="B96" s="21" t="s">
        <v>92</v>
      </c>
      <c r="C96" s="51">
        <v>0</v>
      </c>
      <c r="D96" s="3"/>
    </row>
    <row r="97" spans="2:4" ht="12.75">
      <c r="B97" s="21" t="s">
        <v>93</v>
      </c>
      <c r="C97" s="51">
        <v>0</v>
      </c>
      <c r="D97" s="3"/>
    </row>
    <row r="98" spans="2:4" ht="12.75">
      <c r="B98" s="21" t="s">
        <v>94</v>
      </c>
      <c r="C98" s="51">
        <v>0</v>
      </c>
      <c r="D98" s="3"/>
    </row>
    <row r="99" spans="2:4" ht="12.75">
      <c r="B99" s="21" t="s">
        <v>95</v>
      </c>
      <c r="C99" s="51">
        <v>1</v>
      </c>
      <c r="D99" s="3"/>
    </row>
    <row r="100" spans="2:4" ht="12.75">
      <c r="B100" s="21" t="s">
        <v>96</v>
      </c>
      <c r="C100" s="51">
        <v>1</v>
      </c>
      <c r="D100" s="3"/>
    </row>
    <row r="101" spans="2:4" ht="12.75">
      <c r="B101" s="21" t="s">
        <v>97</v>
      </c>
      <c r="C101" s="51">
        <v>1</v>
      </c>
      <c r="D101" s="3"/>
    </row>
    <row r="102" spans="2:4" ht="12.75">
      <c r="B102" s="21" t="s">
        <v>98</v>
      </c>
      <c r="C102" s="51">
        <v>1</v>
      </c>
      <c r="D102" s="3"/>
    </row>
    <row r="103" spans="2:4" ht="12.75">
      <c r="B103" s="21" t="s">
        <v>99</v>
      </c>
      <c r="C103" s="51">
        <v>1</v>
      </c>
      <c r="D103" s="3"/>
    </row>
    <row r="104" spans="2:4" ht="12.75">
      <c r="B104" s="21" t="s">
        <v>100</v>
      </c>
      <c r="C104" s="51">
        <v>1</v>
      </c>
      <c r="D104" s="3"/>
    </row>
    <row r="105" spans="2:4" ht="12.75">
      <c r="B105" s="21" t="s">
        <v>101</v>
      </c>
      <c r="C105" s="51">
        <v>1</v>
      </c>
      <c r="D105" s="3"/>
    </row>
    <row r="106" spans="2:4" ht="12.75">
      <c r="B106" s="21" t="s">
        <v>102</v>
      </c>
      <c r="C106" s="51">
        <v>0</v>
      </c>
      <c r="D106" s="3"/>
    </row>
    <row r="107" spans="2:4" ht="12.75">
      <c r="B107" s="21" t="s">
        <v>103</v>
      </c>
      <c r="C107" s="51">
        <v>0</v>
      </c>
      <c r="D107" s="3"/>
    </row>
    <row r="108" spans="2:4" ht="12.75">
      <c r="B108" s="21" t="s">
        <v>104</v>
      </c>
      <c r="C108" s="51">
        <v>0</v>
      </c>
      <c r="D108" s="3"/>
    </row>
    <row r="109" spans="2:4" ht="12.75">
      <c r="B109" s="21" t="s">
        <v>105</v>
      </c>
      <c r="C109" s="51">
        <v>0</v>
      </c>
      <c r="D109" s="3"/>
    </row>
    <row r="110" spans="2:4" ht="12.75">
      <c r="B110" s="21" t="s">
        <v>106</v>
      </c>
      <c r="C110" s="51">
        <v>0</v>
      </c>
      <c r="D110" s="3"/>
    </row>
    <row r="111" spans="2:4" ht="12.75">
      <c r="B111" s="21" t="s">
        <v>107</v>
      </c>
      <c r="C111" s="51">
        <v>0</v>
      </c>
      <c r="D111" s="3"/>
    </row>
    <row r="112" spans="2:4" ht="12.75">
      <c r="B112" s="21" t="s">
        <v>108</v>
      </c>
      <c r="C112" s="51">
        <v>0</v>
      </c>
      <c r="D112" s="3"/>
    </row>
    <row r="113" spans="2:4" ht="12.75">
      <c r="B113" s="21" t="s">
        <v>109</v>
      </c>
      <c r="C113" s="51">
        <v>0</v>
      </c>
      <c r="D113" s="3"/>
    </row>
    <row r="114" spans="2:4" ht="12.75">
      <c r="B114" s="21" t="s">
        <v>110</v>
      </c>
      <c r="C114" s="51">
        <v>0</v>
      </c>
      <c r="D114" s="3"/>
    </row>
    <row r="115" spans="2:4" ht="12.75">
      <c r="B115" s="21" t="s">
        <v>111</v>
      </c>
      <c r="C115" s="51">
        <v>0</v>
      </c>
      <c r="D115" s="3"/>
    </row>
    <row r="116" spans="2:4" ht="12.75">
      <c r="B116" s="21" t="s">
        <v>112</v>
      </c>
      <c r="C116" s="51">
        <v>0</v>
      </c>
      <c r="D116" s="3"/>
    </row>
    <row r="117" spans="2:4" ht="12.75">
      <c r="B117" s="21" t="s">
        <v>113</v>
      </c>
      <c r="C117" s="51">
        <v>0</v>
      </c>
      <c r="D117" s="3"/>
    </row>
    <row r="118" spans="2:4" ht="12.75">
      <c r="B118" s="21" t="s">
        <v>114</v>
      </c>
      <c r="C118" s="51">
        <v>0</v>
      </c>
      <c r="D118" s="3"/>
    </row>
    <row r="119" spans="2:4" ht="12.75">
      <c r="B119" s="21" t="s">
        <v>115</v>
      </c>
      <c r="C119" s="51">
        <v>0</v>
      </c>
      <c r="D119" s="3"/>
    </row>
    <row r="120" spans="2:4" ht="12.75">
      <c r="B120" s="21" t="s">
        <v>116</v>
      </c>
      <c r="C120" s="51">
        <v>0</v>
      </c>
      <c r="D120" s="3"/>
    </row>
    <row r="121" spans="2:4" ht="12.75">
      <c r="B121" s="21" t="s">
        <v>117</v>
      </c>
      <c r="C121" s="51">
        <v>0</v>
      </c>
      <c r="D121" s="3"/>
    </row>
    <row r="122" spans="2:4" ht="12.75">
      <c r="B122" s="21" t="s">
        <v>118</v>
      </c>
      <c r="C122" s="51">
        <v>0</v>
      </c>
      <c r="D122" s="3"/>
    </row>
    <row r="123" spans="2:4" ht="12.75">
      <c r="B123" s="21" t="s">
        <v>119</v>
      </c>
      <c r="C123" s="51">
        <v>0</v>
      </c>
      <c r="D123" s="3"/>
    </row>
    <row r="124" spans="2:4" ht="12.75">
      <c r="B124" s="21" t="s">
        <v>120</v>
      </c>
      <c r="C124" s="51">
        <v>0</v>
      </c>
      <c r="D124" s="3"/>
    </row>
    <row r="125" spans="2:4" ht="12.75">
      <c r="B125" s="21" t="s">
        <v>121</v>
      </c>
      <c r="C125" s="51">
        <v>0</v>
      </c>
      <c r="D125" s="3"/>
    </row>
    <row r="126" spans="2:4" ht="12.75">
      <c r="B126" s="21" t="s">
        <v>122</v>
      </c>
      <c r="C126" s="51">
        <v>0</v>
      </c>
      <c r="D126" s="3"/>
    </row>
    <row r="127" spans="2:4" ht="12.75">
      <c r="B127" s="21" t="s">
        <v>123</v>
      </c>
      <c r="C127" s="51">
        <v>0</v>
      </c>
      <c r="D127" s="3"/>
    </row>
    <row r="128" spans="2:4" ht="12.75">
      <c r="B128" s="21" t="s">
        <v>124</v>
      </c>
      <c r="C128" s="51">
        <v>0</v>
      </c>
      <c r="D128" s="3"/>
    </row>
    <row r="129" spans="2:4" ht="12.75">
      <c r="B129" s="21" t="s">
        <v>125</v>
      </c>
      <c r="C129" s="51">
        <v>0</v>
      </c>
      <c r="D129" s="3"/>
    </row>
    <row r="130" spans="2:4" ht="12.75">
      <c r="B130" s="21" t="s">
        <v>126</v>
      </c>
      <c r="C130" s="51">
        <v>0</v>
      </c>
      <c r="D130" s="3"/>
    </row>
    <row r="131" spans="2:4" ht="12.75">
      <c r="B131" s="21" t="s">
        <v>127</v>
      </c>
      <c r="C131" s="51">
        <v>0</v>
      </c>
      <c r="D131" s="3"/>
    </row>
    <row r="132" spans="2:4" ht="12.75">
      <c r="B132" s="21" t="s">
        <v>128</v>
      </c>
      <c r="C132" s="51">
        <v>1</v>
      </c>
      <c r="D132" s="3"/>
    </row>
    <row r="133" spans="2:4" ht="12.75">
      <c r="B133" s="21" t="s">
        <v>129</v>
      </c>
      <c r="C133" s="51">
        <v>1</v>
      </c>
      <c r="D133" s="3"/>
    </row>
    <row r="134" spans="2:4" ht="12.75">
      <c r="B134" s="21" t="s">
        <v>130</v>
      </c>
      <c r="C134" s="51">
        <v>1</v>
      </c>
      <c r="D134" s="3"/>
    </row>
    <row r="135" spans="2:4" ht="12.75">
      <c r="B135" s="21" t="s">
        <v>131</v>
      </c>
      <c r="C135" s="51">
        <v>1</v>
      </c>
      <c r="D135" s="3"/>
    </row>
    <row r="136" spans="2:4" ht="12.75">
      <c r="B136" s="21" t="s">
        <v>132</v>
      </c>
      <c r="C136" s="51">
        <v>1</v>
      </c>
      <c r="D136" s="3"/>
    </row>
    <row r="137" spans="2:4" ht="12.75">
      <c r="B137" s="21" t="s">
        <v>133</v>
      </c>
      <c r="C137" s="51">
        <v>1</v>
      </c>
      <c r="D137" s="3"/>
    </row>
    <row r="138" spans="2:4" ht="12.75">
      <c r="B138" s="21" t="s">
        <v>134</v>
      </c>
      <c r="C138" s="51">
        <v>1</v>
      </c>
      <c r="D138" s="3"/>
    </row>
    <row r="139" spans="2:4" ht="12.75">
      <c r="B139" s="21" t="s">
        <v>135</v>
      </c>
      <c r="C139" s="51">
        <v>1</v>
      </c>
      <c r="D139" s="3"/>
    </row>
    <row r="140" spans="2:4" ht="12.75">
      <c r="B140" s="21" t="s">
        <v>136</v>
      </c>
      <c r="C140" s="51">
        <v>1</v>
      </c>
      <c r="D140" s="3"/>
    </row>
    <row r="141" spans="2:4" ht="12.75">
      <c r="B141" s="21" t="s">
        <v>137</v>
      </c>
      <c r="C141" s="51">
        <v>1</v>
      </c>
      <c r="D141" s="3"/>
    </row>
    <row r="142" spans="2:4" ht="12.75">
      <c r="B142" s="21" t="s">
        <v>138</v>
      </c>
      <c r="C142" s="51">
        <v>1</v>
      </c>
      <c r="D142" s="3"/>
    </row>
    <row r="143" spans="2:4" ht="12.75">
      <c r="B143" s="21" t="s">
        <v>139</v>
      </c>
      <c r="C143" s="51">
        <v>1</v>
      </c>
      <c r="D143" s="3"/>
    </row>
    <row r="144" spans="2:4" ht="12.75">
      <c r="B144" s="21" t="s">
        <v>140</v>
      </c>
      <c r="C144" s="51">
        <v>1</v>
      </c>
      <c r="D144" s="3"/>
    </row>
    <row r="145" spans="2:4" ht="12.75">
      <c r="B145" s="21" t="s">
        <v>141</v>
      </c>
      <c r="C145" s="51">
        <v>1</v>
      </c>
      <c r="D145" s="3"/>
    </row>
    <row r="146" spans="2:4" ht="12.75">
      <c r="B146" s="21" t="s">
        <v>142</v>
      </c>
      <c r="C146" s="51">
        <v>1</v>
      </c>
      <c r="D146" s="3"/>
    </row>
    <row r="147" spans="2:4" ht="12.75">
      <c r="B147" s="21" t="s">
        <v>143</v>
      </c>
      <c r="C147" s="51">
        <v>1</v>
      </c>
      <c r="D147" s="3"/>
    </row>
    <row r="148" spans="2:4" ht="12.75">
      <c r="B148" s="21" t="s">
        <v>144</v>
      </c>
      <c r="C148" s="51">
        <v>1</v>
      </c>
      <c r="D148" s="3"/>
    </row>
    <row r="149" spans="2:4" ht="12.75">
      <c r="B149" s="21" t="s">
        <v>145</v>
      </c>
      <c r="C149" s="51">
        <v>1</v>
      </c>
      <c r="D149" s="3"/>
    </row>
    <row r="150" spans="2:4" ht="12.75">
      <c r="B150" s="21" t="s">
        <v>146</v>
      </c>
      <c r="C150" s="51">
        <v>1</v>
      </c>
      <c r="D150" s="3"/>
    </row>
    <row r="151" spans="2:4" ht="12.75">
      <c r="B151" s="21" t="s">
        <v>147</v>
      </c>
      <c r="C151" s="51">
        <v>1</v>
      </c>
      <c r="D151" s="3"/>
    </row>
    <row r="152" spans="2:4" ht="12.75">
      <c r="B152" s="21" t="s">
        <v>148</v>
      </c>
      <c r="C152" s="51">
        <v>1</v>
      </c>
      <c r="D152" s="3"/>
    </row>
    <row r="153" spans="2:4" ht="12.75">
      <c r="B153" s="21" t="s">
        <v>149</v>
      </c>
      <c r="C153" s="51">
        <v>1</v>
      </c>
      <c r="D153" s="3"/>
    </row>
    <row r="154" spans="2:4" ht="12.75">
      <c r="B154" s="21" t="s">
        <v>150</v>
      </c>
      <c r="C154" s="51">
        <v>1</v>
      </c>
      <c r="D154" s="3"/>
    </row>
    <row r="155" spans="2:4" ht="12.75">
      <c r="B155" s="21" t="s">
        <v>151</v>
      </c>
      <c r="C155" s="51">
        <v>1</v>
      </c>
      <c r="D155" s="3"/>
    </row>
    <row r="156" spans="2:4" ht="12.75">
      <c r="B156" s="21" t="s">
        <v>152</v>
      </c>
      <c r="C156" s="51">
        <v>1</v>
      </c>
      <c r="D156" s="3"/>
    </row>
    <row r="157" spans="2:4" ht="12.75">
      <c r="B157" s="21" t="s">
        <v>153</v>
      </c>
      <c r="C157" s="51">
        <v>1</v>
      </c>
      <c r="D157" s="3"/>
    </row>
    <row r="158" spans="2:4" ht="12.75">
      <c r="B158" s="21" t="s">
        <v>154</v>
      </c>
      <c r="C158" s="51">
        <v>1</v>
      </c>
      <c r="D158" s="3"/>
    </row>
    <row r="159" spans="2:4" ht="12.75">
      <c r="B159" s="21" t="s">
        <v>155</v>
      </c>
      <c r="C159" s="51">
        <v>0</v>
      </c>
      <c r="D159" s="3"/>
    </row>
    <row r="160" spans="2:4" ht="12.75">
      <c r="B160" s="21" t="s">
        <v>156</v>
      </c>
      <c r="C160" s="51">
        <v>1</v>
      </c>
      <c r="D160" s="3"/>
    </row>
    <row r="161" spans="2:4" ht="12.75">
      <c r="B161" s="21" t="s">
        <v>157</v>
      </c>
      <c r="C161" s="51">
        <v>1</v>
      </c>
      <c r="D161" s="3"/>
    </row>
    <row r="162" spans="2:4" ht="12.75">
      <c r="B162" s="21" t="s">
        <v>158</v>
      </c>
      <c r="C162" s="51">
        <v>0</v>
      </c>
      <c r="D162" s="3"/>
    </row>
    <row r="163" spans="2:4" ht="12.75">
      <c r="B163" s="21" t="s">
        <v>159</v>
      </c>
      <c r="C163" s="51">
        <v>0</v>
      </c>
      <c r="D163" s="3"/>
    </row>
    <row r="164" spans="2:4" ht="12.75">
      <c r="B164" s="21" t="s">
        <v>160</v>
      </c>
      <c r="C164" s="51">
        <v>0</v>
      </c>
      <c r="D164" s="3"/>
    </row>
    <row r="165" spans="2:4" ht="12.75">
      <c r="B165" s="21" t="s">
        <v>161</v>
      </c>
      <c r="C165" s="51">
        <v>0</v>
      </c>
      <c r="D165" s="3"/>
    </row>
    <row r="166" spans="2:4" ht="12.75">
      <c r="B166" s="21" t="s">
        <v>162</v>
      </c>
      <c r="C166" s="51">
        <v>0</v>
      </c>
      <c r="D166" s="3"/>
    </row>
    <row r="167" spans="2:4" ht="12.75">
      <c r="B167" s="21" t="s">
        <v>163</v>
      </c>
      <c r="C167" s="51">
        <v>0</v>
      </c>
      <c r="D167" s="3"/>
    </row>
    <row r="168" spans="2:4" ht="12.75">
      <c r="B168" s="21" t="s">
        <v>164</v>
      </c>
      <c r="C168" s="51">
        <v>0</v>
      </c>
      <c r="D168" s="3"/>
    </row>
    <row r="169" spans="2:4" ht="12.75">
      <c r="B169" s="21" t="s">
        <v>165</v>
      </c>
      <c r="C169" s="51">
        <v>0</v>
      </c>
      <c r="D169" s="3"/>
    </row>
    <row r="170" spans="2:4" ht="12.75">
      <c r="B170" s="21" t="s">
        <v>166</v>
      </c>
      <c r="C170" s="51">
        <v>0</v>
      </c>
      <c r="D170" s="3"/>
    </row>
    <row r="171" spans="2:4" ht="12.75">
      <c r="B171" s="21" t="s">
        <v>167</v>
      </c>
      <c r="C171" s="51">
        <v>0</v>
      </c>
      <c r="D171" s="3"/>
    </row>
    <row r="172" spans="2:4" ht="12.75">
      <c r="B172" s="21" t="s">
        <v>168</v>
      </c>
      <c r="C172" s="51">
        <v>0</v>
      </c>
      <c r="D172" s="3"/>
    </row>
    <row r="173" spans="2:4" ht="12.75">
      <c r="B173" s="21" t="s">
        <v>169</v>
      </c>
      <c r="C173" s="51">
        <v>0</v>
      </c>
      <c r="D173" s="3"/>
    </row>
    <row r="174" spans="2:4" ht="12.75">
      <c r="B174" s="21" t="s">
        <v>170</v>
      </c>
      <c r="C174" s="51">
        <v>0</v>
      </c>
      <c r="D174" s="3"/>
    </row>
    <row r="175" spans="2:4" ht="12.75">
      <c r="B175" s="21" t="s">
        <v>171</v>
      </c>
      <c r="C175" s="51">
        <v>0</v>
      </c>
      <c r="D175" s="3"/>
    </row>
    <row r="176" spans="2:4" ht="12.75">
      <c r="B176" s="21" t="s">
        <v>172</v>
      </c>
      <c r="C176" s="51">
        <v>0</v>
      </c>
      <c r="D176" s="3"/>
    </row>
    <row r="177" spans="2:4" ht="12.75">
      <c r="B177" s="21" t="s">
        <v>173</v>
      </c>
      <c r="C177" s="51">
        <v>0</v>
      </c>
      <c r="D177" s="3"/>
    </row>
    <row r="178" spans="2:4" ht="12.75">
      <c r="B178" s="21" t="s">
        <v>174</v>
      </c>
      <c r="C178" s="51">
        <v>0</v>
      </c>
      <c r="D178" s="3"/>
    </row>
    <row r="179" spans="2:4" ht="12.75">
      <c r="B179" s="21" t="s">
        <v>175</v>
      </c>
      <c r="C179" s="51">
        <v>0</v>
      </c>
      <c r="D179" s="3"/>
    </row>
    <row r="180" spans="2:4" ht="12.75">
      <c r="B180" s="21" t="s">
        <v>176</v>
      </c>
      <c r="C180" s="51">
        <v>0</v>
      </c>
      <c r="D180" s="3"/>
    </row>
    <row r="181" spans="2:4" ht="12.75">
      <c r="B181" s="21" t="s">
        <v>177</v>
      </c>
      <c r="C181" s="51">
        <v>0</v>
      </c>
      <c r="D181" s="3"/>
    </row>
    <row r="182" spans="2:4" ht="12.75">
      <c r="B182" s="21" t="s">
        <v>178</v>
      </c>
      <c r="C182" s="51">
        <v>0</v>
      </c>
      <c r="D182" s="3"/>
    </row>
    <row r="183" spans="2:4" ht="12.75">
      <c r="B183" s="21" t="s">
        <v>179</v>
      </c>
      <c r="C183" s="51">
        <v>0</v>
      </c>
      <c r="D183" s="3"/>
    </row>
    <row r="184" spans="2:4" ht="12.75">
      <c r="B184" s="21" t="s">
        <v>180</v>
      </c>
      <c r="C184" s="51">
        <v>0</v>
      </c>
      <c r="D184" s="3"/>
    </row>
    <row r="185" spans="2:4" ht="12.75">
      <c r="B185" s="21" t="s">
        <v>181</v>
      </c>
      <c r="C185" s="51">
        <v>0</v>
      </c>
      <c r="D185" s="3"/>
    </row>
    <row r="186" spans="2:4" ht="12.75">
      <c r="B186" s="21" t="s">
        <v>182</v>
      </c>
      <c r="C186" s="51">
        <v>1</v>
      </c>
      <c r="D186" s="3"/>
    </row>
    <row r="187" spans="2:4" ht="12.75">
      <c r="B187" s="21" t="s">
        <v>183</v>
      </c>
      <c r="C187" s="51">
        <v>1</v>
      </c>
      <c r="D187" s="3"/>
    </row>
    <row r="188" spans="2:4" ht="12.75">
      <c r="B188" s="21" t="s">
        <v>184</v>
      </c>
      <c r="C188" s="51">
        <v>0</v>
      </c>
      <c r="D188" s="3"/>
    </row>
    <row r="189" spans="2:4" ht="12.75">
      <c r="B189" s="21" t="s">
        <v>185</v>
      </c>
      <c r="C189" s="51">
        <v>0</v>
      </c>
      <c r="D189" s="3"/>
    </row>
    <row r="190" spans="2:4" ht="12.75">
      <c r="B190" s="21" t="s">
        <v>186</v>
      </c>
      <c r="C190" s="51">
        <v>0</v>
      </c>
      <c r="D190" s="3"/>
    </row>
    <row r="191" spans="2:4" ht="12.75">
      <c r="B191" s="21" t="s">
        <v>187</v>
      </c>
      <c r="C191" s="51">
        <v>0</v>
      </c>
      <c r="D191" s="3"/>
    </row>
    <row r="192" spans="2:4" ht="12.75">
      <c r="B192" s="21" t="s">
        <v>188</v>
      </c>
      <c r="C192" s="51">
        <v>0</v>
      </c>
      <c r="D192" s="3"/>
    </row>
    <row r="193" spans="2:4" ht="12.75">
      <c r="B193" s="21" t="s">
        <v>189</v>
      </c>
      <c r="C193" s="51">
        <v>0</v>
      </c>
      <c r="D193" s="3"/>
    </row>
    <row r="194" spans="2:4" ht="12.75">
      <c r="B194" s="21" t="s">
        <v>190</v>
      </c>
      <c r="C194" s="51">
        <v>0</v>
      </c>
      <c r="D194" s="3"/>
    </row>
    <row r="195" spans="2:4" ht="12.75">
      <c r="B195" s="21" t="s">
        <v>191</v>
      </c>
      <c r="C195" s="51">
        <v>0</v>
      </c>
      <c r="D195" s="3"/>
    </row>
    <row r="196" spans="2:4" ht="12.75">
      <c r="B196" s="21" t="s">
        <v>192</v>
      </c>
      <c r="C196" s="51">
        <v>0</v>
      </c>
      <c r="D196" s="3"/>
    </row>
    <row r="197" spans="2:4" ht="12.75">
      <c r="B197" s="21" t="s">
        <v>193</v>
      </c>
      <c r="C197" s="51">
        <v>1</v>
      </c>
      <c r="D197" s="3"/>
    </row>
    <row r="198" spans="2:4" ht="12.75">
      <c r="B198" s="21" t="s">
        <v>194</v>
      </c>
      <c r="C198" s="51">
        <v>1</v>
      </c>
      <c r="D198" s="3"/>
    </row>
    <row r="199" spans="2:4" ht="12.75">
      <c r="B199" s="21" t="s">
        <v>195</v>
      </c>
      <c r="C199" s="51">
        <v>1</v>
      </c>
      <c r="D199" s="3"/>
    </row>
    <row r="200" spans="2:4" ht="12.75">
      <c r="B200" s="21" t="s">
        <v>196</v>
      </c>
      <c r="C200" s="51">
        <v>0</v>
      </c>
      <c r="D200" s="3"/>
    </row>
    <row r="201" spans="2:4" ht="12.75">
      <c r="B201" s="21" t="s">
        <v>197</v>
      </c>
      <c r="C201" s="51">
        <v>0</v>
      </c>
      <c r="D201" s="3"/>
    </row>
    <row r="202" spans="2:4" ht="12.75">
      <c r="B202" s="21" t="s">
        <v>198</v>
      </c>
      <c r="C202" s="51">
        <v>0</v>
      </c>
      <c r="D202" s="3"/>
    </row>
    <row r="203" spans="2:4" ht="12.75">
      <c r="B203" s="21" t="s">
        <v>199</v>
      </c>
      <c r="C203" s="51">
        <v>0</v>
      </c>
      <c r="D203" s="3"/>
    </row>
    <row r="204" spans="2:4" ht="12.75">
      <c r="B204" s="21" t="s">
        <v>200</v>
      </c>
      <c r="C204" s="51">
        <v>0</v>
      </c>
      <c r="D204" s="3"/>
    </row>
    <row r="205" spans="2:4" ht="12.75">
      <c r="B205" s="21" t="s">
        <v>201</v>
      </c>
      <c r="C205" s="51">
        <v>0</v>
      </c>
      <c r="D205" s="3"/>
    </row>
    <row r="206" spans="2:4" ht="12.75">
      <c r="B206" s="21" t="s">
        <v>202</v>
      </c>
      <c r="C206" s="51">
        <v>0</v>
      </c>
      <c r="D206" s="3"/>
    </row>
    <row r="207" spans="2:4" ht="12.75">
      <c r="B207" s="21" t="s">
        <v>203</v>
      </c>
      <c r="C207" s="51">
        <v>0</v>
      </c>
      <c r="D207" s="3"/>
    </row>
    <row r="208" spans="2:4" ht="12.75">
      <c r="B208" s="21" t="s">
        <v>204</v>
      </c>
      <c r="C208" s="51">
        <v>0</v>
      </c>
      <c r="D208" s="3"/>
    </row>
    <row r="209" spans="2:4" ht="12.75">
      <c r="B209" s="21" t="s">
        <v>205</v>
      </c>
      <c r="C209" s="51">
        <v>0</v>
      </c>
      <c r="D209" s="3"/>
    </row>
    <row r="210" spans="2:4" ht="12.75">
      <c r="B210" s="21" t="s">
        <v>206</v>
      </c>
      <c r="C210" s="51">
        <v>0</v>
      </c>
      <c r="D210" s="3"/>
    </row>
    <row r="211" spans="2:4" ht="12.75">
      <c r="B211" s="21" t="s">
        <v>207</v>
      </c>
      <c r="C211" s="51">
        <v>0</v>
      </c>
      <c r="D211" s="3"/>
    </row>
    <row r="212" spans="2:4" ht="12.75">
      <c r="B212" s="21" t="s">
        <v>208</v>
      </c>
      <c r="C212" s="51">
        <v>0</v>
      </c>
      <c r="D212" s="3"/>
    </row>
    <row r="213" spans="2:4" ht="12.75">
      <c r="B213" s="21" t="s">
        <v>209</v>
      </c>
      <c r="C213" s="51">
        <v>0</v>
      </c>
      <c r="D213" s="3"/>
    </row>
    <row r="214" spans="2:4" ht="12.75">
      <c r="B214" s="21" t="s">
        <v>210</v>
      </c>
      <c r="C214" s="51">
        <v>0</v>
      </c>
      <c r="D214" s="3"/>
    </row>
    <row r="215" spans="2:4" ht="12.75">
      <c r="B215" s="21" t="s">
        <v>211</v>
      </c>
      <c r="C215" s="51">
        <v>0</v>
      </c>
      <c r="D215" s="3"/>
    </row>
    <row r="216" spans="2:4" ht="12.75">
      <c r="B216" s="21" t="s">
        <v>212</v>
      </c>
      <c r="C216" s="51">
        <v>0</v>
      </c>
      <c r="D216" s="3"/>
    </row>
    <row r="217" spans="2:4" ht="12.75">
      <c r="B217" s="21" t="s">
        <v>213</v>
      </c>
      <c r="C217" s="51">
        <v>0</v>
      </c>
      <c r="D217" s="3"/>
    </row>
    <row r="218" spans="2:4" ht="12.75">
      <c r="B218" s="21" t="s">
        <v>214</v>
      </c>
      <c r="C218" s="51">
        <v>0</v>
      </c>
      <c r="D218" s="3"/>
    </row>
    <row r="219" spans="2:4" ht="12.75">
      <c r="B219" s="21" t="s">
        <v>215</v>
      </c>
      <c r="C219" s="51">
        <v>0</v>
      </c>
      <c r="D219" s="3"/>
    </row>
    <row r="220" spans="2:4" ht="12.75">
      <c r="B220" s="21" t="s">
        <v>216</v>
      </c>
      <c r="C220" s="51">
        <v>0</v>
      </c>
      <c r="D220" s="3"/>
    </row>
    <row r="221" spans="2:4" ht="12.75">
      <c r="B221" s="21" t="s">
        <v>217</v>
      </c>
      <c r="C221" s="51">
        <v>1</v>
      </c>
      <c r="D221" s="3"/>
    </row>
    <row r="222" spans="2:4" ht="12.75">
      <c r="B222" s="21" t="s">
        <v>218</v>
      </c>
      <c r="C222" s="51">
        <v>1</v>
      </c>
      <c r="D222" s="3"/>
    </row>
    <row r="223" spans="2:4" ht="12.75">
      <c r="B223" s="21" t="s">
        <v>219</v>
      </c>
      <c r="C223" s="51">
        <v>1</v>
      </c>
      <c r="D223" s="3"/>
    </row>
    <row r="224" spans="2:4" ht="12.75">
      <c r="B224" s="21" t="s">
        <v>220</v>
      </c>
      <c r="C224" s="51">
        <v>1</v>
      </c>
      <c r="D224" s="3"/>
    </row>
    <row r="225" spans="2:4" ht="12.75">
      <c r="B225" s="21" t="s">
        <v>221</v>
      </c>
      <c r="C225" s="51">
        <v>1</v>
      </c>
      <c r="D225" s="3"/>
    </row>
    <row r="226" spans="2:4" ht="12.75">
      <c r="B226" s="21" t="s">
        <v>222</v>
      </c>
      <c r="C226" s="51">
        <v>1</v>
      </c>
      <c r="D226" s="3"/>
    </row>
    <row r="227" spans="2:4" ht="12.75">
      <c r="B227" s="21" t="s">
        <v>223</v>
      </c>
      <c r="C227" s="51">
        <v>1</v>
      </c>
      <c r="D227" s="3"/>
    </row>
    <row r="228" spans="2:4" ht="12.75">
      <c r="B228" s="21" t="s">
        <v>224</v>
      </c>
      <c r="C228" s="51">
        <v>1</v>
      </c>
      <c r="D228" s="3"/>
    </row>
    <row r="229" spans="2:4" ht="12.75">
      <c r="B229" s="21" t="s">
        <v>225</v>
      </c>
      <c r="C229" s="51">
        <v>1</v>
      </c>
      <c r="D229" s="3"/>
    </row>
    <row r="230" spans="2:4" ht="12.75">
      <c r="B230" s="21" t="s">
        <v>226</v>
      </c>
      <c r="C230" s="51">
        <v>1</v>
      </c>
      <c r="D230" s="3"/>
    </row>
    <row r="231" spans="2:4" ht="12.75">
      <c r="B231" s="21" t="s">
        <v>227</v>
      </c>
      <c r="C231" s="51">
        <v>1</v>
      </c>
      <c r="D231" s="3"/>
    </row>
    <row r="232" spans="2:4" ht="12.75">
      <c r="B232" s="21" t="s">
        <v>228</v>
      </c>
      <c r="C232" s="51">
        <v>1</v>
      </c>
      <c r="D232" s="3"/>
    </row>
    <row r="233" spans="2:4" ht="12.75">
      <c r="B233" s="21" t="s">
        <v>229</v>
      </c>
      <c r="C233" s="51">
        <v>1</v>
      </c>
      <c r="D233" s="3"/>
    </row>
    <row r="234" spans="2:4" ht="12.75">
      <c r="B234" s="21" t="s">
        <v>220</v>
      </c>
      <c r="C234" s="51">
        <v>1</v>
      </c>
      <c r="D234" s="3"/>
    </row>
    <row r="235" spans="2:4" ht="12.75">
      <c r="B235" s="21" t="s">
        <v>230</v>
      </c>
      <c r="C235" s="51">
        <v>1</v>
      </c>
      <c r="D235" s="3"/>
    </row>
    <row r="236" spans="2:4" ht="12.75">
      <c r="B236" s="21" t="s">
        <v>231</v>
      </c>
      <c r="C236" s="51">
        <v>1</v>
      </c>
      <c r="D236" s="3"/>
    </row>
    <row r="237" spans="2:4" ht="12.75">
      <c r="B237" s="21" t="s">
        <v>232</v>
      </c>
      <c r="C237" s="51">
        <v>1</v>
      </c>
      <c r="D237" s="3"/>
    </row>
    <row r="238" spans="2:4" ht="12.75">
      <c r="B238" s="21" t="s">
        <v>233</v>
      </c>
      <c r="C238" s="51">
        <v>1</v>
      </c>
      <c r="D238" s="3"/>
    </row>
    <row r="239" spans="2:4" ht="12.75">
      <c r="B239" s="21" t="s">
        <v>234</v>
      </c>
      <c r="C239" s="51">
        <v>1</v>
      </c>
      <c r="D239" s="3"/>
    </row>
    <row r="240" spans="2:4" ht="12.75">
      <c r="B240" s="21" t="s">
        <v>235</v>
      </c>
      <c r="C240" s="51">
        <v>1</v>
      </c>
      <c r="D240" s="3"/>
    </row>
    <row r="241" spans="2:4" ht="12.75">
      <c r="B241" s="21" t="s">
        <v>236</v>
      </c>
      <c r="C241" s="51">
        <v>1</v>
      </c>
      <c r="D241" s="3"/>
    </row>
    <row r="242" spans="2:4" ht="12.75">
      <c r="B242" s="21" t="s">
        <v>237</v>
      </c>
      <c r="C242" s="51">
        <v>1</v>
      </c>
      <c r="D242" s="3"/>
    </row>
    <row r="243" spans="2:4" ht="12.75">
      <c r="B243" s="21" t="s">
        <v>238</v>
      </c>
      <c r="C243" s="51">
        <v>1</v>
      </c>
      <c r="D243" s="3"/>
    </row>
    <row r="244" spans="2:4" ht="12.75">
      <c r="B244" s="21" t="s">
        <v>239</v>
      </c>
      <c r="C244" s="51">
        <v>1</v>
      </c>
      <c r="D244" s="3"/>
    </row>
    <row r="245" spans="2:4" ht="12.75">
      <c r="B245" s="21" t="s">
        <v>240</v>
      </c>
      <c r="C245" s="51">
        <v>1</v>
      </c>
      <c r="D245" s="3"/>
    </row>
    <row r="246" spans="2:4" ht="12.75">
      <c r="B246" s="21" t="s">
        <v>241</v>
      </c>
      <c r="C246" s="51">
        <v>1</v>
      </c>
      <c r="D246" s="3"/>
    </row>
    <row r="247" spans="2:4" ht="12.75">
      <c r="B247" s="21" t="s">
        <v>242</v>
      </c>
      <c r="C247" s="51">
        <v>1</v>
      </c>
      <c r="D247" s="3"/>
    </row>
    <row r="248" spans="2:4" ht="12.75">
      <c r="B248" s="21" t="s">
        <v>243</v>
      </c>
      <c r="C248" s="51">
        <v>1</v>
      </c>
      <c r="D248" s="3"/>
    </row>
    <row r="249" spans="2:4" ht="12.75">
      <c r="B249" s="21" t="s">
        <v>244</v>
      </c>
      <c r="C249" s="51">
        <v>1</v>
      </c>
      <c r="D249" s="3"/>
    </row>
    <row r="250" spans="2:4" ht="12.75">
      <c r="B250" s="21" t="s">
        <v>245</v>
      </c>
      <c r="C250" s="51">
        <v>1</v>
      </c>
      <c r="D250" s="3"/>
    </row>
    <row r="251" spans="2:4" ht="12.75">
      <c r="B251" s="21" t="s">
        <v>246</v>
      </c>
      <c r="C251" s="51">
        <v>1</v>
      </c>
      <c r="D251" s="3"/>
    </row>
    <row r="252" spans="2:4" ht="12.75">
      <c r="B252" s="21" t="s">
        <v>247</v>
      </c>
      <c r="C252" s="51">
        <v>1</v>
      </c>
      <c r="D252" s="3"/>
    </row>
    <row r="253" spans="2:4" ht="12.75">
      <c r="B253" s="21" t="s">
        <v>248</v>
      </c>
      <c r="C253" s="51">
        <v>1</v>
      </c>
      <c r="D253" s="3"/>
    </row>
    <row r="254" spans="2:4" ht="12.75">
      <c r="B254" s="21" t="s">
        <v>249</v>
      </c>
      <c r="C254" s="51">
        <v>1</v>
      </c>
      <c r="D254" s="3"/>
    </row>
    <row r="255" spans="2:4" ht="12.75">
      <c r="B255" s="21" t="s">
        <v>250</v>
      </c>
      <c r="C255" s="51">
        <v>0</v>
      </c>
      <c r="D255" s="3"/>
    </row>
    <row r="256" spans="2:4" ht="12.75">
      <c r="B256" s="21" t="s">
        <v>251</v>
      </c>
      <c r="C256" s="51">
        <v>1</v>
      </c>
      <c r="D256" s="3"/>
    </row>
    <row r="257" spans="2:4" ht="12.75">
      <c r="B257" s="21" t="s">
        <v>252</v>
      </c>
      <c r="C257" s="51">
        <v>0</v>
      </c>
      <c r="D257" s="3"/>
    </row>
    <row r="258" spans="2:4" ht="12.75">
      <c r="B258" s="21" t="s">
        <v>253</v>
      </c>
      <c r="C258" s="51">
        <v>0</v>
      </c>
      <c r="D258" s="3"/>
    </row>
    <row r="259" spans="2:4" ht="12.75">
      <c r="B259" s="21" t="s">
        <v>254</v>
      </c>
      <c r="C259" s="51">
        <v>0</v>
      </c>
      <c r="D259" s="3"/>
    </row>
    <row r="260" spans="2:4" ht="13.5" thickBot="1">
      <c r="B260" s="48" t="s">
        <v>255</v>
      </c>
      <c r="C260" s="52">
        <v>1</v>
      </c>
      <c r="D260" s="5"/>
    </row>
  </sheetData>
  <mergeCells count="1">
    <mergeCell ref="B2:D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normal"/>
  <dimension ref="A2:I14"/>
  <sheetViews>
    <sheetView workbookViewId="0" topLeftCell="A1">
      <selection activeCell="A1" sqref="A1:I13"/>
    </sheetView>
  </sheetViews>
  <sheetFormatPr defaultColWidth="9.140625" defaultRowHeight="12.75"/>
  <cols>
    <col min="1" max="1" width="2.140625" style="0" customWidth="1"/>
    <col min="9" max="9" width="29.7109375" style="0" bestFit="1" customWidth="1"/>
  </cols>
  <sheetData>
    <row r="1" ht="13.5" thickBot="1"/>
    <row r="2" spans="3:8" ht="13.5" thickBot="1">
      <c r="C2" s="86" t="s">
        <v>386</v>
      </c>
      <c r="D2" s="87"/>
      <c r="E2" s="87"/>
      <c r="F2" s="87"/>
      <c r="G2" s="87"/>
      <c r="H2" s="88"/>
    </row>
    <row r="3" spans="3:8" ht="13.5" thickBot="1">
      <c r="C3" s="86" t="s">
        <v>380</v>
      </c>
      <c r="D3" s="88"/>
      <c r="E3" s="86" t="s">
        <v>326</v>
      </c>
      <c r="F3" s="88"/>
      <c r="G3" s="86" t="s">
        <v>327</v>
      </c>
      <c r="H3" s="88"/>
    </row>
    <row r="4" spans="1:9" ht="13.5" thickBot="1">
      <c r="A4" t="s">
        <v>345</v>
      </c>
      <c r="B4" s="15" t="s">
        <v>328</v>
      </c>
      <c r="C4" s="6" t="s">
        <v>332</v>
      </c>
      <c r="D4" s="6" t="s">
        <v>381</v>
      </c>
      <c r="E4" s="6" t="s">
        <v>332</v>
      </c>
      <c r="F4" s="6" t="s">
        <v>381</v>
      </c>
      <c r="G4" s="6" t="s">
        <v>332</v>
      </c>
      <c r="H4" s="6" t="s">
        <v>381</v>
      </c>
      <c r="I4" s="25" t="s">
        <v>346</v>
      </c>
    </row>
    <row r="5" spans="2:9" ht="12.75">
      <c r="B5" s="2">
        <v>0</v>
      </c>
      <c r="C5" s="46">
        <v>1.8590396000000002</v>
      </c>
      <c r="D5" s="46">
        <v>1.8590396000000002</v>
      </c>
      <c r="E5" s="46">
        <v>0.77</v>
      </c>
      <c r="F5" s="46">
        <v>0.77</v>
      </c>
      <c r="G5" s="45">
        <v>1.5119500000000001</v>
      </c>
      <c r="H5" s="68">
        <v>1.5119500000000001</v>
      </c>
      <c r="I5" s="3" t="s">
        <v>387</v>
      </c>
    </row>
    <row r="6" spans="2:9" ht="12.75">
      <c r="B6" s="2">
        <v>5</v>
      </c>
      <c r="C6" s="46">
        <v>1.8590396000000002</v>
      </c>
      <c r="D6" s="46">
        <v>1.8590396000000002</v>
      </c>
      <c r="E6" s="46">
        <v>1.5391365</v>
      </c>
      <c r="F6" s="46">
        <v>1.5391365</v>
      </c>
      <c r="G6" s="46">
        <v>1.5119500000000001</v>
      </c>
      <c r="H6" s="69">
        <v>1.5119500000000001</v>
      </c>
      <c r="I6" s="3"/>
    </row>
    <row r="7" spans="2:9" ht="12.75">
      <c r="B7" s="2">
        <v>100</v>
      </c>
      <c r="C7" s="46">
        <v>7.627775559903576</v>
      </c>
      <c r="D7" s="46">
        <v>7.587469842805082</v>
      </c>
      <c r="E7" s="46">
        <v>3.236827887478935</v>
      </c>
      <c r="F7" s="46">
        <v>3.136982467005352</v>
      </c>
      <c r="G7" s="46">
        <v>1.9833275000000001</v>
      </c>
      <c r="H7" s="69">
        <v>1.9833275000000001</v>
      </c>
      <c r="I7" s="3"/>
    </row>
    <row r="8" spans="2:9" ht="12.75">
      <c r="B8" s="2">
        <v>200</v>
      </c>
      <c r="C8" s="46">
        <v>8.163767168579431</v>
      </c>
      <c r="D8" s="46">
        <v>8.377098778431298</v>
      </c>
      <c r="E8" s="46">
        <v>4.259112289597328</v>
      </c>
      <c r="F8" s="46">
        <v>4.44651695594388</v>
      </c>
      <c r="G8" s="46">
        <v>1.9833275000000001</v>
      </c>
      <c r="H8" s="69">
        <v>1.9833275000000001</v>
      </c>
      <c r="I8" s="3"/>
    </row>
    <row r="9" spans="2:9" ht="12.75">
      <c r="B9" s="2">
        <v>650</v>
      </c>
      <c r="C9" s="46">
        <v>8.901367565839754</v>
      </c>
      <c r="D9" s="46">
        <v>9.245819986733512</v>
      </c>
      <c r="E9" s="46">
        <v>5.200286911840341</v>
      </c>
      <c r="F9" s="46">
        <v>5.517178648164081</v>
      </c>
      <c r="G9" s="46">
        <v>2.26666</v>
      </c>
      <c r="H9" s="69">
        <v>2.26666</v>
      </c>
      <c r="I9" s="3"/>
    </row>
    <row r="10" spans="2:9" ht="12.75">
      <c r="B10" s="2">
        <v>850</v>
      </c>
      <c r="C10" s="46">
        <v>10.22978560696644</v>
      </c>
      <c r="D10" s="46">
        <v>10.53280806476137</v>
      </c>
      <c r="E10" s="46">
        <v>5.5139337216884385</v>
      </c>
      <c r="F10" s="46">
        <v>5.820977101860512</v>
      </c>
      <c r="G10" s="46">
        <v>2.26666</v>
      </c>
      <c r="H10" s="69">
        <v>2.26666</v>
      </c>
      <c r="I10" s="3"/>
    </row>
    <row r="11" spans="2:9" ht="12.75">
      <c r="B11" s="2">
        <v>2550</v>
      </c>
      <c r="C11" s="46">
        <v>14.153273797393913</v>
      </c>
      <c r="D11" s="46">
        <v>14.232439893909234</v>
      </c>
      <c r="E11" s="46">
        <v>7.336306674528685</v>
      </c>
      <c r="F11" s="46">
        <v>7.420271138926061</v>
      </c>
      <c r="G11" s="46">
        <v>2.6444366666666665</v>
      </c>
      <c r="H11" s="69">
        <v>2.6444366666666665</v>
      </c>
      <c r="I11" s="3"/>
    </row>
    <row r="12" spans="2:9" ht="12.75">
      <c r="B12" s="2">
        <v>5000</v>
      </c>
      <c r="C12" s="46">
        <v>27.79069156664714</v>
      </c>
      <c r="D12" s="46">
        <v>27.775302776815966</v>
      </c>
      <c r="E12" s="46">
        <v>9.02011125385489</v>
      </c>
      <c r="F12" s="46">
        <v>9.004342233425993</v>
      </c>
      <c r="G12" s="46">
        <v>2.72151</v>
      </c>
      <c r="H12" s="69">
        <v>2.72151</v>
      </c>
      <c r="I12" s="3"/>
    </row>
    <row r="13" spans="2:9" ht="13.5" thickBot="1">
      <c r="B13" s="4">
        <v>10000</v>
      </c>
      <c r="C13" s="47">
        <v>42.586110449963485</v>
      </c>
      <c r="D13" s="47">
        <v>42.57064115254715</v>
      </c>
      <c r="E13" s="47">
        <v>11.929479299900272</v>
      </c>
      <c r="F13" s="67">
        <v>11.914010002483938</v>
      </c>
      <c r="G13" s="47">
        <v>2.72151</v>
      </c>
      <c r="H13" s="67">
        <v>2.72151</v>
      </c>
      <c r="I13" s="5"/>
    </row>
    <row r="14" spans="2:8" ht="12.75">
      <c r="B14" s="1"/>
      <c r="C14" s="1"/>
      <c r="D14" s="1"/>
      <c r="E14" s="1"/>
      <c r="F14" s="1"/>
      <c r="G14" s="1"/>
      <c r="H14" s="1"/>
    </row>
  </sheetData>
  <mergeCells count="4">
    <mergeCell ref="C2:H2"/>
    <mergeCell ref="C3:D3"/>
    <mergeCell ref="E3:F3"/>
    <mergeCell ref="G3:H3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oftrock"/>
  <dimension ref="A2:I13"/>
  <sheetViews>
    <sheetView workbookViewId="0" topLeftCell="A1">
      <selection activeCell="A1" sqref="A1:I13"/>
    </sheetView>
  </sheetViews>
  <sheetFormatPr defaultColWidth="9.140625" defaultRowHeight="12.75"/>
  <cols>
    <col min="1" max="1" width="2.140625" style="0" customWidth="1"/>
    <col min="9" max="9" width="31.00390625" style="0" bestFit="1" customWidth="1"/>
  </cols>
  <sheetData>
    <row r="1" ht="13.5" thickBot="1"/>
    <row r="2" spans="3:8" ht="13.5" thickBot="1">
      <c r="C2" s="86" t="s">
        <v>384</v>
      </c>
      <c r="D2" s="87"/>
      <c r="E2" s="87"/>
      <c r="F2" s="87"/>
      <c r="G2" s="87"/>
      <c r="H2" s="88"/>
    </row>
    <row r="3" spans="3:8" ht="13.5" thickBot="1">
      <c r="C3" s="86" t="s">
        <v>380</v>
      </c>
      <c r="D3" s="88"/>
      <c r="E3" s="86" t="s">
        <v>326</v>
      </c>
      <c r="F3" s="88"/>
      <c r="G3" s="86" t="s">
        <v>327</v>
      </c>
      <c r="H3" s="88"/>
    </row>
    <row r="4" spans="1:9" ht="13.5" thickBot="1">
      <c r="A4" t="s">
        <v>345</v>
      </c>
      <c r="B4" s="15" t="s">
        <v>328</v>
      </c>
      <c r="C4" s="6" t="s">
        <v>332</v>
      </c>
      <c r="D4" s="6" t="s">
        <v>381</v>
      </c>
      <c r="E4" s="6" t="s">
        <v>332</v>
      </c>
      <c r="F4" s="6" t="s">
        <v>381</v>
      </c>
      <c r="G4" s="6" t="s">
        <v>332</v>
      </c>
      <c r="H4" s="6" t="s">
        <v>381</v>
      </c>
      <c r="I4" s="25" t="s">
        <v>346</v>
      </c>
    </row>
    <row r="5" spans="2:9" ht="12.75">
      <c r="B5" s="2">
        <v>0</v>
      </c>
      <c r="C5" s="46">
        <v>5.775412500000001</v>
      </c>
      <c r="D5" s="46">
        <v>5.775412500000001</v>
      </c>
      <c r="E5" s="46">
        <v>1.4026287</v>
      </c>
      <c r="F5" s="46">
        <v>1.4026287</v>
      </c>
      <c r="G5" s="45">
        <v>1.8026931560000001</v>
      </c>
      <c r="H5" s="68">
        <v>1.8026931560000001</v>
      </c>
      <c r="I5" s="3" t="s">
        <v>383</v>
      </c>
    </row>
    <row r="6" spans="2:9" ht="12.75">
      <c r="B6" s="2">
        <v>5</v>
      </c>
      <c r="C6" s="46">
        <v>5.775412500000001</v>
      </c>
      <c r="D6" s="46">
        <v>5.775412500000001</v>
      </c>
      <c r="E6" s="46">
        <v>2.1717652000000003</v>
      </c>
      <c r="F6" s="46">
        <v>2.1717652000000003</v>
      </c>
      <c r="G6" s="46">
        <v>1.8026931560000001</v>
      </c>
      <c r="H6" s="69">
        <v>1.8026931560000001</v>
      </c>
      <c r="I6" s="3"/>
    </row>
    <row r="7" spans="2:9" ht="12.75">
      <c r="B7" s="2">
        <v>100</v>
      </c>
      <c r="C7" s="46">
        <v>9.040842705154047</v>
      </c>
      <c r="D7" s="46">
        <v>9.09862978758577</v>
      </c>
      <c r="E7" s="46">
        <v>3.808888803902361</v>
      </c>
      <c r="F7" s="46">
        <v>3.9269124929372077</v>
      </c>
      <c r="G7" s="46">
        <v>2.346756445</v>
      </c>
      <c r="H7" s="69">
        <v>2.346756445</v>
      </c>
      <c r="I7" s="3"/>
    </row>
    <row r="8" spans="2:9" ht="12.75">
      <c r="B8" s="2">
        <v>200</v>
      </c>
      <c r="C8" s="46">
        <v>9.993072231354034</v>
      </c>
      <c r="D8" s="46">
        <v>10.248257982232026</v>
      </c>
      <c r="E8" s="46">
        <v>5.038657755502713</v>
      </c>
      <c r="F8" s="46">
        <v>5.3159583697285635</v>
      </c>
      <c r="G8" s="46">
        <v>2.346756445</v>
      </c>
      <c r="H8" s="69">
        <v>2.346756445</v>
      </c>
      <c r="I8" s="3"/>
    </row>
    <row r="9" spans="2:9" ht="12.75">
      <c r="B9" s="2">
        <v>650</v>
      </c>
      <c r="C9" s="46">
        <v>11.015503633864153</v>
      </c>
      <c r="D9" s="46">
        <v>11.306005513283312</v>
      </c>
      <c r="E9" s="46">
        <v>6.415097107328774</v>
      </c>
      <c r="F9" s="46">
        <v>6.695919833880496</v>
      </c>
      <c r="G9" s="46">
        <v>2.6820073657142856</v>
      </c>
      <c r="H9" s="69">
        <v>2.6820073657142856</v>
      </c>
      <c r="I9" s="3"/>
    </row>
    <row r="10" spans="2:9" ht="12.75">
      <c r="B10" s="2">
        <v>850</v>
      </c>
      <c r="C10" s="46">
        <v>13.243628405741223</v>
      </c>
      <c r="D10" s="46">
        <v>13.518848730514254</v>
      </c>
      <c r="E10" s="46">
        <v>7.029011428699913</v>
      </c>
      <c r="F10" s="46">
        <v>7.293194777664958</v>
      </c>
      <c r="G10" s="46">
        <v>2.6820073657142856</v>
      </c>
      <c r="H10" s="69">
        <v>2.6820073657142856</v>
      </c>
      <c r="I10" s="3"/>
    </row>
    <row r="11" spans="2:9" ht="12.75">
      <c r="B11" s="2">
        <v>2550</v>
      </c>
      <c r="C11" s="46">
        <v>18.659321602550143</v>
      </c>
      <c r="D11" s="46">
        <v>18.74424650916284</v>
      </c>
      <c r="E11" s="46">
        <v>9.18448843283669</v>
      </c>
      <c r="F11" s="46">
        <v>9.269413339449386</v>
      </c>
      <c r="G11" s="46">
        <v>3.1290085933333334</v>
      </c>
      <c r="H11" s="69">
        <v>3.1290085933333334</v>
      </c>
      <c r="I11" s="3"/>
    </row>
    <row r="12" spans="2:9" ht="12.75">
      <c r="B12" s="2">
        <v>5000</v>
      </c>
      <c r="C12" s="46">
        <v>38.860639337525036</v>
      </c>
      <c r="D12" s="46">
        <v>38.846257009996016</v>
      </c>
      <c r="E12" s="46">
        <v>11.695353501195704</v>
      </c>
      <c r="F12" s="46">
        <v>11.676543347906142</v>
      </c>
      <c r="G12" s="46">
        <v>3.2060819266666667</v>
      </c>
      <c r="H12" s="69">
        <v>3.2060819266666667</v>
      </c>
      <c r="I12" s="3"/>
    </row>
    <row r="13" spans="2:9" ht="13.5" thickBot="1">
      <c r="B13" s="4">
        <v>10000</v>
      </c>
      <c r="C13" s="47">
        <v>61.20276595744681</v>
      </c>
      <c r="D13" s="47">
        <v>61.18737633140921</v>
      </c>
      <c r="E13" s="47">
        <v>16.148925011029426</v>
      </c>
      <c r="F13" s="67">
        <v>16.133535384991827</v>
      </c>
      <c r="G13" s="47">
        <v>3.2060819266666667</v>
      </c>
      <c r="H13" s="67">
        <v>3.2060819266666667</v>
      </c>
      <c r="I13" s="5"/>
    </row>
  </sheetData>
  <mergeCells count="4">
    <mergeCell ref="C3:D3"/>
    <mergeCell ref="E3:F3"/>
    <mergeCell ref="G3:H3"/>
    <mergeCell ref="C2:H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ardrock"/>
  <dimension ref="A2:I13"/>
  <sheetViews>
    <sheetView workbookViewId="0" topLeftCell="A1">
      <selection activeCell="A1" sqref="A1:I13"/>
    </sheetView>
  </sheetViews>
  <sheetFormatPr defaultColWidth="9.140625" defaultRowHeight="12.75"/>
  <cols>
    <col min="1" max="1" width="2.140625" style="0" customWidth="1"/>
    <col min="9" max="9" width="31.8515625" style="0" bestFit="1" customWidth="1"/>
  </cols>
  <sheetData>
    <row r="1" ht="13.5" thickBot="1"/>
    <row r="2" spans="3:8" ht="13.5" thickBot="1">
      <c r="C2" s="86" t="s">
        <v>385</v>
      </c>
      <c r="D2" s="87"/>
      <c r="E2" s="87"/>
      <c r="F2" s="87"/>
      <c r="G2" s="87"/>
      <c r="H2" s="88"/>
    </row>
    <row r="3" spans="3:8" ht="13.5" thickBot="1">
      <c r="C3" s="86" t="s">
        <v>380</v>
      </c>
      <c r="D3" s="88"/>
      <c r="E3" s="86" t="s">
        <v>326</v>
      </c>
      <c r="F3" s="88"/>
      <c r="G3" s="86" t="s">
        <v>327</v>
      </c>
      <c r="H3" s="88"/>
    </row>
    <row r="4" spans="1:9" ht="13.5" thickBot="1">
      <c r="A4" t="s">
        <v>345</v>
      </c>
      <c r="B4" s="15" t="s">
        <v>328</v>
      </c>
      <c r="C4" s="6" t="s">
        <v>332</v>
      </c>
      <c r="D4" s="6" t="s">
        <v>381</v>
      </c>
      <c r="E4" s="6" t="s">
        <v>332</v>
      </c>
      <c r="F4" s="6" t="s">
        <v>381</v>
      </c>
      <c r="G4" s="6" t="s">
        <v>332</v>
      </c>
      <c r="H4" s="6" t="s">
        <v>381</v>
      </c>
      <c r="I4" s="25" t="s">
        <v>346</v>
      </c>
    </row>
    <row r="5" spans="2:9" ht="12.75">
      <c r="B5" s="2">
        <v>0</v>
      </c>
      <c r="C5" s="46">
        <v>9.691785400000002</v>
      </c>
      <c r="D5" s="46">
        <v>9.691785400000002</v>
      </c>
      <c r="E5" s="46">
        <v>2.0352574</v>
      </c>
      <c r="F5" s="46">
        <v>2.0352574</v>
      </c>
      <c r="G5" s="45">
        <v>2.0934363119999997</v>
      </c>
      <c r="H5" s="68">
        <v>2.0934363119999997</v>
      </c>
      <c r="I5" s="3" t="s">
        <v>382</v>
      </c>
    </row>
    <row r="6" spans="2:9" ht="12.75">
      <c r="B6" s="2">
        <v>5</v>
      </c>
      <c r="C6" s="46">
        <v>9.691785400000002</v>
      </c>
      <c r="D6" s="46">
        <v>9.691785400000002</v>
      </c>
      <c r="E6" s="46">
        <v>2.8043939000000004</v>
      </c>
      <c r="F6" s="46">
        <v>2.8043939000000004</v>
      </c>
      <c r="G6" s="46">
        <v>2.0934363119999997</v>
      </c>
      <c r="H6" s="69">
        <v>2.0934363119999997</v>
      </c>
      <c r="I6" s="3"/>
    </row>
    <row r="7" spans="2:9" ht="12.75">
      <c r="B7" s="2">
        <v>100</v>
      </c>
      <c r="C7" s="46">
        <v>16.928839922599206</v>
      </c>
      <c r="D7" s="46">
        <v>16.835229559232456</v>
      </c>
      <c r="E7" s="46">
        <v>4.893698349095592</v>
      </c>
      <c r="F7" s="46">
        <v>4.892386828788062</v>
      </c>
      <c r="G7" s="46">
        <v>2.7101853900000004</v>
      </c>
      <c r="H7" s="69">
        <v>2.7101853900000004</v>
      </c>
      <c r="I7" s="3"/>
    </row>
    <row r="8" spans="2:9" ht="12.75">
      <c r="B8" s="2">
        <v>200</v>
      </c>
      <c r="C8" s="46">
        <v>17.57168133059871</v>
      </c>
      <c r="D8" s="46">
        <v>17.57168133059871</v>
      </c>
      <c r="E8" s="46">
        <v>6.449562965319512</v>
      </c>
      <c r="F8" s="46">
        <v>6.371869057266564</v>
      </c>
      <c r="G8" s="46">
        <v>2.7101853900000004</v>
      </c>
      <c r="H8" s="69">
        <v>2.7101853900000004</v>
      </c>
      <c r="I8" s="3"/>
    </row>
    <row r="9" spans="2:9" ht="12.75">
      <c r="B9" s="2">
        <v>650</v>
      </c>
      <c r="C9" s="46">
        <v>18.62851679700831</v>
      </c>
      <c r="D9" s="46">
        <v>18.69357614771946</v>
      </c>
      <c r="E9" s="46">
        <v>7.67141012314762</v>
      </c>
      <c r="F9" s="46">
        <v>7.733359407670531</v>
      </c>
      <c r="G9" s="46">
        <v>3.0973547314285717</v>
      </c>
      <c r="H9" s="69">
        <v>3.0973547314285717</v>
      </c>
      <c r="I9" s="3"/>
    </row>
    <row r="10" spans="2:9" ht="12.75">
      <c r="B10" s="2">
        <v>850</v>
      </c>
      <c r="C10" s="46">
        <v>21.40303545330222</v>
      </c>
      <c r="D10" s="46">
        <v>21.454968614875945</v>
      </c>
      <c r="E10" s="46">
        <v>8.645568633308972</v>
      </c>
      <c r="F10" s="46">
        <v>8.692623002059022</v>
      </c>
      <c r="G10" s="46">
        <v>3.0973547314285717</v>
      </c>
      <c r="H10" s="69">
        <v>3.0973547314285717</v>
      </c>
      <c r="I10" s="3"/>
    </row>
    <row r="11" spans="2:9" ht="12.75">
      <c r="B11" s="2">
        <v>2550</v>
      </c>
      <c r="C11" s="46">
        <v>27.621475091295245</v>
      </c>
      <c r="D11" s="46">
        <v>27.625531141498517</v>
      </c>
      <c r="E11" s="46">
        <v>11.8674352293868</v>
      </c>
      <c r="F11" s="46">
        <v>11.871491279590078</v>
      </c>
      <c r="G11" s="46">
        <v>3.6135805200000006</v>
      </c>
      <c r="H11" s="69">
        <v>3.6135805200000006</v>
      </c>
      <c r="I11" s="3"/>
    </row>
    <row r="12" spans="2:9" ht="12.75">
      <c r="B12" s="2">
        <v>5000</v>
      </c>
      <c r="C12" s="46">
        <v>58.18190002038683</v>
      </c>
      <c r="D12" s="46">
        <v>58.18736990450549</v>
      </c>
      <c r="E12" s="46">
        <v>15.714752777301367</v>
      </c>
      <c r="F12" s="46">
        <v>15.720222661420022</v>
      </c>
      <c r="G12" s="46">
        <v>3.690653853333333</v>
      </c>
      <c r="H12" s="69">
        <v>3.690653853333333</v>
      </c>
      <c r="I12" s="3"/>
    </row>
    <row r="13" spans="2:9" ht="13.5" thickBot="1">
      <c r="B13" s="4">
        <v>10000</v>
      </c>
      <c r="C13" s="47">
        <v>92.0232628562319</v>
      </c>
      <c r="D13" s="47">
        <v>92.0232628562319</v>
      </c>
      <c r="E13" s="47">
        <v>22.45943525634609</v>
      </c>
      <c r="F13" s="67">
        <v>22.45943525634609</v>
      </c>
      <c r="G13" s="47">
        <v>3.690653853333333</v>
      </c>
      <c r="H13" s="67">
        <v>3.690653853333333</v>
      </c>
      <c r="I13" s="5"/>
    </row>
  </sheetData>
  <mergeCells count="4">
    <mergeCell ref="C3:D3"/>
    <mergeCell ref="E3:F3"/>
    <mergeCell ref="G3:H3"/>
    <mergeCell ref="C2:H2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&amp;C&amp;F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cluster"/>
  <dimension ref="A2:D13"/>
  <sheetViews>
    <sheetView workbookViewId="0" topLeftCell="A1">
      <selection activeCell="A1" sqref="A1:D13"/>
    </sheetView>
  </sheetViews>
  <sheetFormatPr defaultColWidth="9.140625" defaultRowHeight="12.75"/>
  <cols>
    <col min="1" max="1" width="2.140625" style="0" customWidth="1"/>
    <col min="2" max="2" width="13.7109375" style="0" customWidth="1"/>
    <col min="3" max="3" width="25.8515625" style="0" customWidth="1"/>
    <col min="4" max="4" width="41.00390625" style="0" customWidth="1"/>
  </cols>
  <sheetData>
    <row r="1" ht="13.5" thickBot="1"/>
    <row r="2" spans="2:4" ht="13.5" thickBot="1">
      <c r="B2" s="86" t="s">
        <v>361</v>
      </c>
      <c r="C2" s="87"/>
      <c r="D2" s="88"/>
    </row>
    <row r="3" spans="1:4" s="44" customFormat="1" ht="13.5" thickBot="1">
      <c r="A3" s="44" t="s">
        <v>345</v>
      </c>
      <c r="B3" s="15" t="s">
        <v>349</v>
      </c>
      <c r="C3" s="6" t="s">
        <v>350</v>
      </c>
      <c r="D3" s="25" t="s">
        <v>346</v>
      </c>
    </row>
    <row r="4" spans="2:4" ht="12.75">
      <c r="B4" s="16">
        <v>150</v>
      </c>
      <c r="C4" s="18" t="s">
        <v>351</v>
      </c>
      <c r="D4" s="3" t="s">
        <v>362</v>
      </c>
    </row>
    <row r="5" spans="2:4" ht="12.75">
      <c r="B5" s="16">
        <v>17000</v>
      </c>
      <c r="C5" s="19" t="s">
        <v>352</v>
      </c>
      <c r="D5" s="3"/>
    </row>
    <row r="6" spans="2:4" ht="12.75">
      <c r="B6" s="16">
        <v>1800</v>
      </c>
      <c r="C6" s="19" t="s">
        <v>353</v>
      </c>
      <c r="D6" s="3"/>
    </row>
    <row r="7" spans="2:4" ht="12.75">
      <c r="B7" s="16">
        <v>80</v>
      </c>
      <c r="C7" s="19" t="s">
        <v>354</v>
      </c>
      <c r="D7" s="3" t="s">
        <v>408</v>
      </c>
    </row>
    <row r="8" spans="2:4" ht="12.75">
      <c r="B8" s="16">
        <v>36</v>
      </c>
      <c r="C8" s="19" t="s">
        <v>355</v>
      </c>
      <c r="D8" s="3" t="s">
        <v>407</v>
      </c>
    </row>
    <row r="9" spans="2:4" ht="12.75">
      <c r="B9" s="16">
        <v>1</v>
      </c>
      <c r="C9" s="19" t="s">
        <v>356</v>
      </c>
      <c r="D9" s="3"/>
    </row>
    <row r="10" spans="2:4" ht="12.75">
      <c r="B10" s="16">
        <v>4</v>
      </c>
      <c r="C10" s="19" t="s">
        <v>357</v>
      </c>
      <c r="D10" s="3"/>
    </row>
    <row r="11" spans="2:4" ht="12.75">
      <c r="B11" s="16">
        <v>1000</v>
      </c>
      <c r="C11" s="19" t="s">
        <v>358</v>
      </c>
      <c r="D11" s="3" t="s">
        <v>362</v>
      </c>
    </row>
    <row r="12" spans="2:4" ht="12.75">
      <c r="B12" s="16">
        <v>1</v>
      </c>
      <c r="C12" s="19" t="s">
        <v>359</v>
      </c>
      <c r="D12" s="3"/>
    </row>
    <row r="13" spans="2:4" ht="13.5" thickBot="1">
      <c r="B13" s="17">
        <v>1</v>
      </c>
      <c r="C13" s="20" t="s">
        <v>360</v>
      </c>
      <c r="D13" s="5"/>
    </row>
  </sheetData>
  <mergeCells count="1">
    <mergeCell ref="B2:D2"/>
  </mergeCells>
  <printOptions/>
  <pageMargins left="0.75" right="0.75" top="1" bottom="1" header="0.5" footer="0.5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hcost"/>
  <dimension ref="A2:F8"/>
  <sheetViews>
    <sheetView workbookViewId="0" topLeftCell="A1">
      <selection activeCell="A1" sqref="A1:F7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3" max="3" width="13.57421875" style="0" customWidth="1"/>
    <col min="4" max="4" width="15.28125" style="0" customWidth="1"/>
    <col min="5" max="5" width="15.7109375" style="0" customWidth="1"/>
    <col min="6" max="6" width="39.28125" style="0" customWidth="1"/>
  </cols>
  <sheetData>
    <row r="1" ht="13.5" thickBot="1"/>
    <row r="2" spans="2:6" ht="13.5" thickBot="1">
      <c r="B2" s="86" t="s">
        <v>378</v>
      </c>
      <c r="C2" s="87"/>
      <c r="D2" s="87"/>
      <c r="E2" s="87"/>
      <c r="F2" s="88"/>
    </row>
    <row r="3" spans="1:6" ht="26.25" thickBot="1">
      <c r="A3" t="s">
        <v>345</v>
      </c>
      <c r="B3" s="42" t="s">
        <v>379</v>
      </c>
      <c r="C3" s="40" t="s">
        <v>334</v>
      </c>
      <c r="D3" s="40" t="s">
        <v>335</v>
      </c>
      <c r="E3" s="40" t="s">
        <v>336</v>
      </c>
      <c r="F3" s="41" t="s">
        <v>346</v>
      </c>
    </row>
    <row r="4" spans="2:6" ht="12.75">
      <c r="B4" s="2">
        <v>2</v>
      </c>
      <c r="C4" s="7">
        <v>1436.5</v>
      </c>
      <c r="D4" s="36">
        <v>1511.5</v>
      </c>
      <c r="E4" s="37">
        <v>1586.5</v>
      </c>
      <c r="F4" s="3" t="s">
        <v>377</v>
      </c>
    </row>
    <row r="5" spans="2:6" ht="12.75">
      <c r="B5" s="2">
        <v>4</v>
      </c>
      <c r="C5" s="9">
        <v>4472.47</v>
      </c>
      <c r="D5" s="8">
        <v>4652.47</v>
      </c>
      <c r="E5" s="38">
        <v>4832.47</v>
      </c>
      <c r="F5" s="3"/>
    </row>
    <row r="6" spans="2:6" ht="12.75">
      <c r="B6" s="2">
        <v>9</v>
      </c>
      <c r="C6" s="9">
        <v>5176</v>
      </c>
      <c r="D6" s="8">
        <v>5336</v>
      </c>
      <c r="E6" s="38">
        <v>5496</v>
      </c>
      <c r="F6" s="3"/>
    </row>
    <row r="7" spans="2:6" ht="13.5" thickBot="1">
      <c r="B7" s="4">
        <v>99</v>
      </c>
      <c r="C7" s="10">
        <v>3070</v>
      </c>
      <c r="D7" s="11">
        <v>3150</v>
      </c>
      <c r="E7" s="39">
        <v>3230</v>
      </c>
      <c r="F7" s="5"/>
    </row>
    <row r="8" spans="2:5" ht="12.75">
      <c r="B8" s="1"/>
      <c r="C8" s="1"/>
      <c r="D8" s="1"/>
      <c r="E8" s="1"/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hspace"/>
  <dimension ref="A2:D12"/>
  <sheetViews>
    <sheetView workbookViewId="0" topLeftCell="A1">
      <selection activeCell="A1" sqref="A1:D12"/>
    </sheetView>
  </sheetViews>
  <sheetFormatPr defaultColWidth="9.140625" defaultRowHeight="12.75"/>
  <cols>
    <col min="1" max="1" width="2.140625" style="0" customWidth="1"/>
    <col min="2" max="2" width="8.7109375" style="0" bestFit="1" customWidth="1"/>
    <col min="3" max="3" width="12.00390625" style="0" bestFit="1" customWidth="1"/>
    <col min="4" max="4" width="45.28125" style="0" customWidth="1"/>
  </cols>
  <sheetData>
    <row r="1" ht="13.5" thickBot="1"/>
    <row r="2" spans="2:4" ht="13.5" thickBot="1">
      <c r="B2" s="86" t="s">
        <v>376</v>
      </c>
      <c r="C2" s="87"/>
      <c r="D2" s="88"/>
    </row>
    <row r="3" spans="1:4" ht="13.5" thickBot="1">
      <c r="A3" t="s">
        <v>345</v>
      </c>
      <c r="B3" s="15" t="s">
        <v>328</v>
      </c>
      <c r="C3" s="6" t="s">
        <v>337</v>
      </c>
      <c r="D3" s="25" t="s">
        <v>346</v>
      </c>
    </row>
    <row r="4" spans="2:4" ht="12.75">
      <c r="B4" s="2">
        <v>0</v>
      </c>
      <c r="C4" s="33">
        <v>725</v>
      </c>
      <c r="D4" s="3"/>
    </row>
    <row r="5" spans="2:4" ht="12.75">
      <c r="B5" s="2">
        <v>5</v>
      </c>
      <c r="C5" s="34">
        <v>725</v>
      </c>
      <c r="D5" s="3"/>
    </row>
    <row r="6" spans="2:4" ht="12.75">
      <c r="B6" s="2">
        <v>100</v>
      </c>
      <c r="C6" s="34">
        <v>725</v>
      </c>
      <c r="D6" s="3"/>
    </row>
    <row r="7" spans="2:4" ht="12.75">
      <c r="B7" s="2">
        <v>200</v>
      </c>
      <c r="C7" s="34">
        <v>725</v>
      </c>
      <c r="D7" s="3"/>
    </row>
    <row r="8" spans="2:4" ht="12.75">
      <c r="B8" s="2">
        <v>650</v>
      </c>
      <c r="C8" s="34">
        <v>575</v>
      </c>
      <c r="D8" s="3"/>
    </row>
    <row r="9" spans="2:4" ht="12.75">
      <c r="B9" s="2">
        <v>850</v>
      </c>
      <c r="C9" s="34">
        <v>575</v>
      </c>
      <c r="D9" s="3"/>
    </row>
    <row r="10" spans="2:4" ht="12.75">
      <c r="B10" s="2">
        <v>2550</v>
      </c>
      <c r="C10" s="34">
        <v>575</v>
      </c>
      <c r="D10" s="3"/>
    </row>
    <row r="11" spans="2:4" ht="12.75">
      <c r="B11" s="2">
        <v>5000</v>
      </c>
      <c r="C11" s="34">
        <v>400</v>
      </c>
      <c r="D11" s="3"/>
    </row>
    <row r="12" spans="2:4" ht="13.5" thickBot="1">
      <c r="B12" s="4">
        <v>10000</v>
      </c>
      <c r="C12" s="35">
        <v>400</v>
      </c>
      <c r="D12" s="5"/>
    </row>
  </sheetData>
  <mergeCells count="1">
    <mergeCell ref="B2:D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aring"/>
  <dimension ref="A2:F12"/>
  <sheetViews>
    <sheetView workbookViewId="0" topLeftCell="A1">
      <selection activeCell="A1" sqref="A1:F12"/>
    </sheetView>
  </sheetViews>
  <sheetFormatPr defaultColWidth="9.140625" defaultRowHeight="12.75"/>
  <cols>
    <col min="1" max="1" width="2.140625" style="0" customWidth="1"/>
    <col min="6" max="6" width="59.00390625" style="0" bestFit="1" customWidth="1"/>
  </cols>
  <sheetData>
    <row r="1" ht="13.5" thickBot="1"/>
    <row r="2" spans="2:6" ht="13.5" thickBot="1">
      <c r="B2" s="86" t="s">
        <v>375</v>
      </c>
      <c r="C2" s="87"/>
      <c r="D2" s="87"/>
      <c r="E2" s="87"/>
      <c r="F2" s="88"/>
    </row>
    <row r="3" spans="1:6" ht="13.5" thickBot="1">
      <c r="A3" t="s">
        <v>345</v>
      </c>
      <c r="B3" s="15" t="s">
        <v>328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0</v>
      </c>
      <c r="C4" s="72">
        <v>1</v>
      </c>
      <c r="D4" s="72">
        <v>1</v>
      </c>
      <c r="E4" s="73">
        <v>0.5</v>
      </c>
      <c r="F4" s="3" t="s">
        <v>374</v>
      </c>
    </row>
    <row r="5" spans="2:6" ht="12.75">
      <c r="B5" s="2">
        <v>5</v>
      </c>
      <c r="C5" s="74">
        <v>1</v>
      </c>
      <c r="D5" s="74">
        <v>1</v>
      </c>
      <c r="E5" s="75">
        <v>0.5</v>
      </c>
      <c r="F5" s="3"/>
    </row>
    <row r="6" spans="2:6" ht="12.75">
      <c r="B6" s="2">
        <v>100</v>
      </c>
      <c r="C6" s="74">
        <v>0.85</v>
      </c>
      <c r="D6" s="74">
        <v>0.85</v>
      </c>
      <c r="E6" s="75">
        <v>0.5</v>
      </c>
      <c r="F6" s="3"/>
    </row>
    <row r="7" spans="2:6" ht="12.75">
      <c r="B7" s="2">
        <v>200</v>
      </c>
      <c r="C7" s="74">
        <v>0.65</v>
      </c>
      <c r="D7" s="74">
        <v>0.65</v>
      </c>
      <c r="E7" s="75">
        <v>0.5</v>
      </c>
      <c r="F7" s="3"/>
    </row>
    <row r="8" spans="2:6" ht="12.75">
      <c r="B8" s="2">
        <v>650</v>
      </c>
      <c r="C8" s="74">
        <v>0.65</v>
      </c>
      <c r="D8" s="74">
        <v>0.65</v>
      </c>
      <c r="E8" s="75">
        <v>0.5</v>
      </c>
      <c r="F8" s="3"/>
    </row>
    <row r="9" spans="2:6" ht="12.75">
      <c r="B9" s="2">
        <v>850</v>
      </c>
      <c r="C9" s="74">
        <v>0.65</v>
      </c>
      <c r="D9" s="74">
        <v>0.65</v>
      </c>
      <c r="E9" s="75">
        <v>0.5</v>
      </c>
      <c r="F9" s="3"/>
    </row>
    <row r="10" spans="2:6" ht="12.75">
      <c r="B10" s="2">
        <v>2550</v>
      </c>
      <c r="C10" s="74">
        <v>0.55</v>
      </c>
      <c r="D10" s="74">
        <v>0.55</v>
      </c>
      <c r="E10" s="75">
        <v>0.35</v>
      </c>
      <c r="F10" s="3"/>
    </row>
    <row r="11" spans="2:6" ht="12.75">
      <c r="B11" s="2">
        <v>5000</v>
      </c>
      <c r="C11" s="74">
        <v>0.55</v>
      </c>
      <c r="D11" s="74">
        <v>0.55</v>
      </c>
      <c r="E11" s="75">
        <v>0.35</v>
      </c>
      <c r="F11" s="3"/>
    </row>
    <row r="12" spans="2:6" ht="13.5" thickBot="1">
      <c r="B12" s="4">
        <v>10000</v>
      </c>
      <c r="C12" s="76">
        <v>0.55</v>
      </c>
      <c r="D12" s="76">
        <v>0.55</v>
      </c>
      <c r="E12" s="77">
        <v>0.35</v>
      </c>
      <c r="F12" s="5"/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nnchg"/>
  <dimension ref="A2:D17"/>
  <sheetViews>
    <sheetView workbookViewId="0" topLeftCell="A1">
      <selection activeCell="A1" sqref="A1:D17"/>
    </sheetView>
  </sheetViews>
  <sheetFormatPr defaultColWidth="9.140625" defaultRowHeight="12.75"/>
  <cols>
    <col min="1" max="1" width="2.421875" style="0" bestFit="1" customWidth="1"/>
    <col min="2" max="2" width="16.00390625" style="0" bestFit="1" customWidth="1"/>
    <col min="3" max="3" width="12.421875" style="0" bestFit="1" customWidth="1"/>
    <col min="4" max="4" width="42.421875" style="0" customWidth="1"/>
    <col min="5" max="5" width="5.421875" style="0" bestFit="1" customWidth="1"/>
    <col min="6" max="6" width="14.8515625" style="0" bestFit="1" customWidth="1"/>
    <col min="7" max="7" width="14.00390625" style="0" bestFit="1" customWidth="1"/>
    <col min="8" max="8" width="9.7109375" style="0" bestFit="1" customWidth="1"/>
    <col min="9" max="9" width="12.00390625" style="0" bestFit="1" customWidth="1"/>
    <col min="10" max="10" width="13.57421875" style="0" bestFit="1" customWidth="1"/>
    <col min="11" max="11" width="9.8515625" style="0" bestFit="1" customWidth="1"/>
  </cols>
  <sheetData>
    <row r="1" ht="13.5" thickBot="1"/>
    <row r="2" spans="2:4" ht="13.5" thickBot="1">
      <c r="B2" s="86" t="s">
        <v>373</v>
      </c>
      <c r="C2" s="90"/>
      <c r="D2" s="92"/>
    </row>
    <row r="3" spans="1:4" ht="13.5" thickBot="1">
      <c r="A3" t="s">
        <v>345</v>
      </c>
      <c r="B3" s="15" t="s">
        <v>372</v>
      </c>
      <c r="C3" s="25" t="s">
        <v>371</v>
      </c>
      <c r="D3" s="59" t="s">
        <v>346</v>
      </c>
    </row>
    <row r="4" spans="2:4" ht="12.75">
      <c r="B4" s="31">
        <v>0.16676240829202402</v>
      </c>
      <c r="C4" s="12" t="s">
        <v>294</v>
      </c>
      <c r="D4" s="57"/>
    </row>
    <row r="5" spans="2:4" ht="12.75">
      <c r="B5" s="31">
        <v>0.19285433219951992</v>
      </c>
      <c r="C5" s="13" t="s">
        <v>295</v>
      </c>
      <c r="D5" s="57"/>
    </row>
    <row r="6" spans="2:4" ht="12.75">
      <c r="B6" s="31">
        <v>0.22435443669741117</v>
      </c>
      <c r="C6" s="13" t="s">
        <v>296</v>
      </c>
      <c r="D6" s="57"/>
    </row>
    <row r="7" spans="2:4" ht="12.75">
      <c r="B7" s="31">
        <v>0.15083249190162148</v>
      </c>
      <c r="C7" s="13" t="s">
        <v>297</v>
      </c>
      <c r="D7" s="57"/>
    </row>
    <row r="8" spans="2:4" ht="12.75">
      <c r="B8" s="31">
        <v>0.14654777186010806</v>
      </c>
      <c r="C8" s="13" t="s">
        <v>298</v>
      </c>
      <c r="D8" s="57"/>
    </row>
    <row r="9" spans="2:4" ht="12.75">
      <c r="B9" s="31">
        <v>0.15082399121106724</v>
      </c>
      <c r="C9" s="13" t="s">
        <v>299</v>
      </c>
      <c r="D9" s="57"/>
    </row>
    <row r="10" spans="2:4" ht="12.75">
      <c r="B10" s="31">
        <v>0.13373727918681372</v>
      </c>
      <c r="C10" s="13" t="s">
        <v>300</v>
      </c>
      <c r="D10" s="57"/>
    </row>
    <row r="11" spans="2:4" ht="12.75">
      <c r="B11" s="31">
        <v>0.169701052029814</v>
      </c>
      <c r="C11" s="13" t="s">
        <v>301</v>
      </c>
      <c r="D11" s="57"/>
    </row>
    <row r="12" spans="2:4" ht="12.75">
      <c r="B12" s="31">
        <v>0.1829152453199973</v>
      </c>
      <c r="C12" s="13" t="s">
        <v>302</v>
      </c>
      <c r="D12" s="57"/>
    </row>
    <row r="13" spans="2:4" ht="12.75">
      <c r="B13" s="31">
        <v>0.13373727918681372</v>
      </c>
      <c r="C13" s="13" t="s">
        <v>303</v>
      </c>
      <c r="D13" s="57"/>
    </row>
    <row r="14" spans="2:4" ht="12.75">
      <c r="B14" s="31">
        <v>0.1911783527515509</v>
      </c>
      <c r="C14" s="13" t="s">
        <v>304</v>
      </c>
      <c r="D14" s="57"/>
    </row>
    <row r="15" spans="2:4" ht="12.75">
      <c r="B15" s="31">
        <v>0.1911783527515509</v>
      </c>
      <c r="C15" s="13" t="s">
        <v>305</v>
      </c>
      <c r="D15" s="57"/>
    </row>
    <row r="16" spans="2:4" ht="12.75">
      <c r="B16" s="31">
        <v>0.18937096669889056</v>
      </c>
      <c r="C16" s="13" t="s">
        <v>306</v>
      </c>
      <c r="D16" s="57"/>
    </row>
    <row r="17" spans="2:4" ht="13.5" thickBot="1">
      <c r="B17" s="32">
        <v>0.14213475165759895</v>
      </c>
      <c r="C17" s="14" t="s">
        <v>307</v>
      </c>
      <c r="D17" s="58"/>
    </row>
  </sheetData>
  <mergeCells count="1">
    <mergeCell ref="B2:D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dcost"/>
  <dimension ref="A2:D22"/>
  <sheetViews>
    <sheetView workbookViewId="0" topLeftCell="A1">
      <selection activeCell="A1" sqref="A1:D22"/>
    </sheetView>
  </sheetViews>
  <sheetFormatPr defaultColWidth="9.140625" defaultRowHeight="12.75"/>
  <cols>
    <col min="1" max="1" width="2.140625" style="0" customWidth="1"/>
    <col min="2" max="2" width="13.7109375" style="0" customWidth="1"/>
    <col min="3" max="3" width="15.8515625" style="0" bestFit="1" customWidth="1"/>
    <col min="4" max="4" width="45.28125" style="0" customWidth="1"/>
  </cols>
  <sheetData>
    <row r="1" ht="13.5" thickBot="1"/>
    <row r="2" spans="2:4" ht="13.5" thickBot="1">
      <c r="B2" s="89"/>
      <c r="C2" s="90"/>
      <c r="D2" s="91"/>
    </row>
    <row r="3" spans="1:4" ht="13.5" thickBot="1">
      <c r="A3" t="s">
        <v>345</v>
      </c>
      <c r="B3" s="15" t="s">
        <v>363</v>
      </c>
      <c r="C3" s="6" t="s">
        <v>371</v>
      </c>
      <c r="D3" s="25" t="s">
        <v>346</v>
      </c>
    </row>
    <row r="4" spans="2:4" ht="12.75">
      <c r="B4" s="26">
        <v>560</v>
      </c>
      <c r="C4" s="28" t="s">
        <v>256</v>
      </c>
      <c r="D4" s="3" t="s">
        <v>413</v>
      </c>
    </row>
    <row r="5" spans="2:4" ht="12.75">
      <c r="B5" s="26">
        <v>39.5</v>
      </c>
      <c r="C5" s="29" t="s">
        <v>257</v>
      </c>
      <c r="D5" s="3"/>
    </row>
    <row r="6" spans="2:4" ht="12.75">
      <c r="B6" s="26">
        <v>720</v>
      </c>
      <c r="C6" s="29" t="s">
        <v>258</v>
      </c>
      <c r="D6" s="3" t="s">
        <v>413</v>
      </c>
    </row>
    <row r="7" spans="2:4" ht="12.75">
      <c r="B7" s="26">
        <v>152617.43</v>
      </c>
      <c r="C7" s="29" t="s">
        <v>259</v>
      </c>
      <c r="D7" s="3" t="s">
        <v>409</v>
      </c>
    </row>
    <row r="8" spans="2:4" ht="12.75">
      <c r="B8" s="26">
        <v>74.98</v>
      </c>
      <c r="C8" s="29" t="s">
        <v>260</v>
      </c>
      <c r="D8" s="3" t="s">
        <v>410</v>
      </c>
    </row>
    <row r="9" spans="2:4" ht="12.75">
      <c r="B9" s="26">
        <v>107224.92</v>
      </c>
      <c r="C9" s="29" t="s">
        <v>339</v>
      </c>
      <c r="D9" s="3"/>
    </row>
    <row r="10" spans="2:4" ht="12.75">
      <c r="B10" s="26">
        <v>74.98</v>
      </c>
      <c r="C10" s="29" t="s">
        <v>340</v>
      </c>
      <c r="D10" s="3"/>
    </row>
    <row r="11" spans="2:4" ht="12.75">
      <c r="B11" s="26">
        <v>97443.38</v>
      </c>
      <c r="C11" s="29" t="s">
        <v>261</v>
      </c>
      <c r="D11" s="3"/>
    </row>
    <row r="12" spans="2:4" ht="12.75">
      <c r="B12" s="26">
        <v>74.98</v>
      </c>
      <c r="C12" s="29" t="s">
        <v>262</v>
      </c>
      <c r="D12" s="3"/>
    </row>
    <row r="13" spans="2:4" ht="12.75">
      <c r="B13" s="26">
        <v>23848.2</v>
      </c>
      <c r="C13" s="29" t="s">
        <v>263</v>
      </c>
      <c r="D13" s="3"/>
    </row>
    <row r="14" spans="2:4" ht="12.75">
      <c r="B14" s="26">
        <v>87.3</v>
      </c>
      <c r="C14" s="29" t="s">
        <v>264</v>
      </c>
      <c r="D14" s="3"/>
    </row>
    <row r="15" spans="2:4" ht="12.75">
      <c r="B15" s="26">
        <v>19881.39</v>
      </c>
      <c r="C15" s="29" t="s">
        <v>293</v>
      </c>
      <c r="D15" s="3"/>
    </row>
    <row r="16" spans="2:4" ht="12.75">
      <c r="B16" s="26">
        <v>87.3</v>
      </c>
      <c r="C16" s="29" t="s">
        <v>265</v>
      </c>
      <c r="D16" s="3"/>
    </row>
    <row r="17" spans="2:4" ht="12.75">
      <c r="B17" s="26">
        <v>23848.2</v>
      </c>
      <c r="C17" s="29" t="s">
        <v>266</v>
      </c>
      <c r="D17" s="3" t="s">
        <v>411</v>
      </c>
    </row>
    <row r="18" spans="2:4" ht="12.75">
      <c r="B18" s="26">
        <v>87.3</v>
      </c>
      <c r="C18" s="29" t="s">
        <v>267</v>
      </c>
      <c r="D18" s="3" t="s">
        <v>412</v>
      </c>
    </row>
    <row r="19" spans="2:4" ht="12.75">
      <c r="B19" s="26">
        <v>19881.39</v>
      </c>
      <c r="C19" s="29" t="s">
        <v>268</v>
      </c>
      <c r="D19" s="3"/>
    </row>
    <row r="20" spans="2:4" ht="12.75">
      <c r="B20" s="26">
        <v>87.3</v>
      </c>
      <c r="C20" s="29" t="s">
        <v>269</v>
      </c>
      <c r="D20" s="3"/>
    </row>
    <row r="21" spans="2:4" ht="12.75">
      <c r="B21" s="26">
        <v>11000</v>
      </c>
      <c r="C21" s="29" t="s">
        <v>341</v>
      </c>
      <c r="D21" s="3"/>
    </row>
    <row r="22" spans="2:4" ht="13.5" thickBot="1">
      <c r="B22" s="27">
        <v>0</v>
      </c>
      <c r="C22" s="30" t="s">
        <v>308</v>
      </c>
      <c r="D22" s="5"/>
    </row>
  </sheetData>
  <mergeCells count="1">
    <mergeCell ref="B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eddist"/>
  <dimension ref="A2:D38"/>
  <sheetViews>
    <sheetView workbookViewId="0" topLeftCell="A21">
      <selection activeCell="A1" sqref="A1:D38"/>
    </sheetView>
  </sheetViews>
  <sheetFormatPr defaultColWidth="9.140625" defaultRowHeight="12.75"/>
  <cols>
    <col min="1" max="1" width="2.140625" style="0" customWidth="1"/>
    <col min="2" max="2" width="12.00390625" style="0" customWidth="1"/>
    <col min="3" max="3" width="24.8515625" style="0" customWidth="1"/>
    <col min="4" max="4" width="65.421875" style="0" bestFit="1" customWidth="1"/>
  </cols>
  <sheetData>
    <row r="1" ht="13.5" thickBot="1"/>
    <row r="2" spans="2:4" ht="13.5" thickBot="1">
      <c r="B2" s="86" t="s">
        <v>370</v>
      </c>
      <c r="C2" s="87"/>
      <c r="D2" s="88"/>
    </row>
    <row r="3" spans="1:4" ht="13.5" thickBot="1">
      <c r="A3" t="s">
        <v>345</v>
      </c>
      <c r="B3" s="15" t="s">
        <v>363</v>
      </c>
      <c r="C3" s="6" t="s">
        <v>364</v>
      </c>
      <c r="D3" s="25" t="s">
        <v>346</v>
      </c>
    </row>
    <row r="4" spans="2:4" ht="12.75">
      <c r="B4" s="21">
        <v>0.5</v>
      </c>
      <c r="C4" s="18" t="s">
        <v>270</v>
      </c>
      <c r="D4" s="3" t="s">
        <v>365</v>
      </c>
    </row>
    <row r="5" spans="2:4" ht="12.75">
      <c r="B5" s="21">
        <v>0.5</v>
      </c>
      <c r="C5" s="19" t="s">
        <v>271</v>
      </c>
      <c r="D5" s="3" t="s">
        <v>365</v>
      </c>
    </row>
    <row r="6" spans="2:4" ht="12.75">
      <c r="B6" s="21">
        <v>12</v>
      </c>
      <c r="C6" s="19" t="s">
        <v>272</v>
      </c>
      <c r="D6" s="3" t="s">
        <v>365</v>
      </c>
    </row>
    <row r="7" spans="2:4" ht="12.75">
      <c r="B7" s="21">
        <v>18</v>
      </c>
      <c r="C7" s="19" t="s">
        <v>273</v>
      </c>
      <c r="D7" s="3" t="s">
        <v>365</v>
      </c>
    </row>
    <row r="8" spans="2:4" ht="12.75">
      <c r="B8" s="24">
        <v>1.25</v>
      </c>
      <c r="C8" s="19" t="s">
        <v>274</v>
      </c>
      <c r="D8" s="3"/>
    </row>
    <row r="9" spans="2:4" ht="12.75">
      <c r="B9" s="21">
        <v>18</v>
      </c>
      <c r="C9" s="19" t="s">
        <v>275</v>
      </c>
      <c r="D9" s="3" t="s">
        <v>365</v>
      </c>
    </row>
    <row r="10" spans="2:4" ht="12.75">
      <c r="B10" s="21">
        <v>0</v>
      </c>
      <c r="C10" s="19" t="s">
        <v>276</v>
      </c>
      <c r="D10" s="3" t="s">
        <v>366</v>
      </c>
    </row>
    <row r="11" spans="2:4" ht="12.75">
      <c r="B11" s="24">
        <v>1.25</v>
      </c>
      <c r="C11" s="19" t="s">
        <v>277</v>
      </c>
      <c r="D11" s="3"/>
    </row>
    <row r="12" spans="2:4" ht="12.75">
      <c r="B12" s="21">
        <v>24</v>
      </c>
      <c r="C12" s="19" t="s">
        <v>278</v>
      </c>
      <c r="D12" s="3" t="s">
        <v>368</v>
      </c>
    </row>
    <row r="13" spans="2:4" ht="12.75">
      <c r="B13" s="21">
        <v>36</v>
      </c>
      <c r="C13" s="19" t="s">
        <v>279</v>
      </c>
      <c r="D13" s="3" t="s">
        <v>368</v>
      </c>
    </row>
    <row r="14" spans="2:4" ht="12.75">
      <c r="B14" s="21">
        <v>3</v>
      </c>
      <c r="C14" s="19" t="s">
        <v>280</v>
      </c>
      <c r="D14" s="3" t="s">
        <v>367</v>
      </c>
    </row>
    <row r="15" spans="2:4" ht="12.75">
      <c r="B15" s="21">
        <v>1.3</v>
      </c>
      <c r="C15" s="19" t="s">
        <v>281</v>
      </c>
      <c r="D15" s="3"/>
    </row>
    <row r="16" spans="2:4" ht="12.75">
      <c r="B16" s="21">
        <v>12</v>
      </c>
      <c r="C16" s="19" t="s">
        <v>282</v>
      </c>
      <c r="D16" s="3"/>
    </row>
    <row r="17" spans="2:4" ht="12.75">
      <c r="B17" s="24">
        <v>1.1</v>
      </c>
      <c r="C17" s="19" t="s">
        <v>283</v>
      </c>
      <c r="D17" s="3"/>
    </row>
    <row r="18" spans="2:4" ht="12.75">
      <c r="B18" s="21">
        <v>30</v>
      </c>
      <c r="C18" s="19" t="s">
        <v>284</v>
      </c>
      <c r="D18" s="3"/>
    </row>
    <row r="19" spans="2:4" ht="12.75">
      <c r="B19" s="24">
        <v>1.05</v>
      </c>
      <c r="C19" s="19" t="s">
        <v>285</v>
      </c>
      <c r="D19" s="3"/>
    </row>
    <row r="20" spans="2:4" ht="12.75">
      <c r="B20" s="24">
        <v>1.2</v>
      </c>
      <c r="C20" s="19" t="s">
        <v>286</v>
      </c>
      <c r="D20" s="3"/>
    </row>
    <row r="21" spans="2:4" ht="12.75">
      <c r="B21" s="79">
        <v>0.1275</v>
      </c>
      <c r="C21" s="19" t="s">
        <v>287</v>
      </c>
      <c r="D21" s="3"/>
    </row>
    <row r="22" spans="2:4" ht="12.75">
      <c r="B22" s="78">
        <v>0.9175</v>
      </c>
      <c r="C22" s="19" t="s">
        <v>288</v>
      </c>
      <c r="D22" s="3"/>
    </row>
    <row r="23" spans="2:4" ht="12.75">
      <c r="B23" s="21">
        <v>24</v>
      </c>
      <c r="C23" s="19" t="s">
        <v>430</v>
      </c>
      <c r="D23" s="3"/>
    </row>
    <row r="24" spans="2:4" ht="12.75">
      <c r="B24" s="21">
        <v>2</v>
      </c>
      <c r="C24" s="19" t="s">
        <v>431</v>
      </c>
      <c r="D24" s="3"/>
    </row>
    <row r="25" spans="2:4" ht="12.75">
      <c r="B25" s="21">
        <v>4</v>
      </c>
      <c r="C25" s="19" t="s">
        <v>432</v>
      </c>
      <c r="D25" s="3"/>
    </row>
    <row r="26" spans="2:4" ht="12.75">
      <c r="B26" s="21">
        <v>2016</v>
      </c>
      <c r="C26" s="19" t="s">
        <v>433</v>
      </c>
      <c r="D26" s="3"/>
    </row>
    <row r="27" spans="2:4" ht="12.75">
      <c r="B27" s="21">
        <v>1344</v>
      </c>
      <c r="C27" s="19" t="s">
        <v>434</v>
      </c>
      <c r="D27" s="3"/>
    </row>
    <row r="28" spans="2:4" ht="12.75">
      <c r="B28" s="21">
        <v>672</v>
      </c>
      <c r="C28" s="19" t="s">
        <v>435</v>
      </c>
      <c r="D28" s="3"/>
    </row>
    <row r="29" spans="2:4" ht="12.75">
      <c r="B29" s="21">
        <v>96</v>
      </c>
      <c r="C29" s="19" t="s">
        <v>436</v>
      </c>
      <c r="D29" s="3"/>
    </row>
    <row r="30" spans="2:4" ht="12.75">
      <c r="B30" s="21">
        <v>24</v>
      </c>
      <c r="C30" s="19" t="s">
        <v>437</v>
      </c>
      <c r="D30" s="3"/>
    </row>
    <row r="31" spans="2:4" ht="12.75">
      <c r="B31" s="21">
        <v>96</v>
      </c>
      <c r="C31" s="19" t="s">
        <v>438</v>
      </c>
      <c r="D31" s="3"/>
    </row>
    <row r="32" spans="2:4" ht="12.75">
      <c r="B32" s="21">
        <v>24</v>
      </c>
      <c r="C32" s="19" t="s">
        <v>439</v>
      </c>
      <c r="D32" s="3"/>
    </row>
    <row r="33" spans="2:4" ht="12.75">
      <c r="B33" s="21">
        <v>10</v>
      </c>
      <c r="C33" s="19" t="s">
        <v>289</v>
      </c>
      <c r="D33" s="3"/>
    </row>
    <row r="34" spans="2:4" ht="12.75">
      <c r="B34" s="22">
        <v>1</v>
      </c>
      <c r="C34" s="19" t="s">
        <v>290</v>
      </c>
      <c r="D34" s="3"/>
    </row>
    <row r="35" spans="2:4" ht="12.75">
      <c r="B35" s="22">
        <v>1</v>
      </c>
      <c r="C35" s="19" t="s">
        <v>291</v>
      </c>
      <c r="D35" s="3"/>
    </row>
    <row r="36" spans="2:4" ht="12.75">
      <c r="B36" s="63">
        <v>1</v>
      </c>
      <c r="C36" s="19" t="s">
        <v>420</v>
      </c>
      <c r="D36" s="3"/>
    </row>
    <row r="37" spans="2:4" ht="12.75">
      <c r="B37" s="22">
        <v>1</v>
      </c>
      <c r="C37" s="19" t="s">
        <v>292</v>
      </c>
      <c r="D37" s="3"/>
    </row>
    <row r="38" spans="2:4" ht="13.5" thickBot="1">
      <c r="B38" s="23">
        <v>2</v>
      </c>
      <c r="C38" s="20" t="s">
        <v>309</v>
      </c>
      <c r="D38" s="5" t="s">
        <v>369</v>
      </c>
    </row>
  </sheetData>
  <mergeCells count="1">
    <mergeCell ref="B2:D2"/>
  </mergeCells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x24gdist"/>
  <dimension ref="A2:F22"/>
  <sheetViews>
    <sheetView workbookViewId="0" topLeftCell="A1">
      <selection activeCell="A1" sqref="A1:F22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6" max="6" width="48.00390625" style="0" bestFit="1" customWidth="1"/>
  </cols>
  <sheetData>
    <row r="1" ht="13.5" thickBot="1"/>
    <row r="2" spans="2:6" ht="13.5" thickBot="1">
      <c r="B2" s="86" t="s">
        <v>344</v>
      </c>
      <c r="C2" s="87"/>
      <c r="D2" s="87"/>
      <c r="E2" s="87"/>
      <c r="F2" s="88"/>
    </row>
    <row r="3" spans="1:6" ht="13.5" thickBot="1">
      <c r="A3" t="s">
        <v>345</v>
      </c>
      <c r="B3" s="15" t="s">
        <v>405</v>
      </c>
      <c r="C3" s="6" t="s">
        <v>325</v>
      </c>
      <c r="D3" s="6" t="s">
        <v>326</v>
      </c>
      <c r="E3" s="6" t="s">
        <v>327</v>
      </c>
      <c r="F3" s="25" t="s">
        <v>342</v>
      </c>
    </row>
    <row r="4" spans="2:6" ht="12.75">
      <c r="B4" s="2">
        <v>4200</v>
      </c>
      <c r="C4" s="7">
        <v>40.36252159733149</v>
      </c>
      <c r="D4" s="8">
        <v>41.968131000918625</v>
      </c>
      <c r="E4" s="8">
        <v>39.571134204668</v>
      </c>
      <c r="F4" s="12" t="s">
        <v>343</v>
      </c>
    </row>
    <row r="5" spans="2:6" ht="12.75">
      <c r="B5" s="2">
        <v>3600</v>
      </c>
      <c r="C5" s="9">
        <v>35.32127907714588</v>
      </c>
      <c r="D5" s="8">
        <v>36.067548704598636</v>
      </c>
      <c r="E5" s="8">
        <v>34.10389508958319</v>
      </c>
      <c r="F5" s="13"/>
    </row>
    <row r="6" spans="2:6" ht="12.75">
      <c r="B6" s="2">
        <v>3000</v>
      </c>
      <c r="C6" s="9">
        <v>30.280036556960283</v>
      </c>
      <c r="D6" s="8">
        <v>30.166966408278626</v>
      </c>
      <c r="E6" s="8">
        <v>28.636655974498392</v>
      </c>
      <c r="F6" s="13"/>
    </row>
    <row r="7" spans="2:6" ht="12.75">
      <c r="B7" s="2">
        <v>2400</v>
      </c>
      <c r="C7" s="9">
        <v>25.238794036774685</v>
      </c>
      <c r="D7" s="8">
        <v>24.266384111958626</v>
      </c>
      <c r="E7" s="8">
        <v>23.16941685941359</v>
      </c>
      <c r="F7" s="13"/>
    </row>
    <row r="8" spans="2:6" ht="12.75">
      <c r="B8" s="2">
        <v>2100</v>
      </c>
      <c r="C8" s="9">
        <v>22.718172776681886</v>
      </c>
      <c r="D8" s="8">
        <v>21.316092963798624</v>
      </c>
      <c r="E8" s="8">
        <v>20.435797301871194</v>
      </c>
      <c r="F8" s="13"/>
    </row>
    <row r="9" spans="2:6" ht="12.75">
      <c r="B9" s="2">
        <v>1800</v>
      </c>
      <c r="C9" s="9">
        <v>20.197551516589083</v>
      </c>
      <c r="D9" s="8">
        <v>18.365801815638626</v>
      </c>
      <c r="E9" s="8">
        <v>17.70217774432879</v>
      </c>
      <c r="F9" s="13"/>
    </row>
    <row r="10" spans="2:6" ht="12.75">
      <c r="B10" s="2">
        <v>1200</v>
      </c>
      <c r="C10" s="9">
        <v>15.156308996403487</v>
      </c>
      <c r="D10" s="8">
        <v>12.465219519318621</v>
      </c>
      <c r="E10" s="8">
        <v>12.23493862924399</v>
      </c>
      <c r="F10" s="13"/>
    </row>
    <row r="11" spans="2:6" ht="12.75">
      <c r="B11" s="2">
        <v>900</v>
      </c>
      <c r="C11" s="9">
        <v>12.635687736310684</v>
      </c>
      <c r="D11" s="8">
        <v>9.514928371158625</v>
      </c>
      <c r="E11" s="8">
        <v>9.501319071701591</v>
      </c>
      <c r="F11" s="13"/>
    </row>
    <row r="12" spans="2:6" ht="12.75">
      <c r="B12" s="2">
        <v>600</v>
      </c>
      <c r="C12" s="9">
        <v>10.115066476217887</v>
      </c>
      <c r="D12" s="8">
        <v>6.5646372229986225</v>
      </c>
      <c r="E12" s="8">
        <v>6.767699514159191</v>
      </c>
      <c r="F12" s="13"/>
    </row>
    <row r="13" spans="2:6" ht="12.75">
      <c r="B13" s="2">
        <v>400</v>
      </c>
      <c r="C13" s="9">
        <v>8.434652302822684</v>
      </c>
      <c r="D13" s="8">
        <v>4.5977764575586235</v>
      </c>
      <c r="E13" s="8">
        <v>4.945286475797591</v>
      </c>
      <c r="F13" s="13"/>
    </row>
    <row r="14" spans="2:6" ht="12.75">
      <c r="B14" s="2">
        <v>300</v>
      </c>
      <c r="C14" s="9">
        <v>7.594445216125085</v>
      </c>
      <c r="D14" s="8">
        <v>3.614346074838623</v>
      </c>
      <c r="E14" s="8">
        <v>4.034079956616791</v>
      </c>
      <c r="F14" s="13"/>
    </row>
    <row r="15" spans="2:6" ht="12.75">
      <c r="B15" s="2">
        <v>200</v>
      </c>
      <c r="C15" s="9">
        <v>6.754238129427485</v>
      </c>
      <c r="D15" s="8">
        <v>2.630915692118623</v>
      </c>
      <c r="E15" s="8">
        <v>3.122873437435991</v>
      </c>
      <c r="F15" s="13"/>
    </row>
    <row r="16" spans="2:6" ht="12.75">
      <c r="B16" s="2">
        <v>100</v>
      </c>
      <c r="C16" s="9">
        <v>5.914031042729885</v>
      </c>
      <c r="D16" s="8">
        <v>1.6474853093986233</v>
      </c>
      <c r="E16" s="8">
        <v>2.211666918255191</v>
      </c>
      <c r="F16" s="13"/>
    </row>
    <row r="17" spans="2:6" ht="12.75">
      <c r="B17" s="2">
        <v>50</v>
      </c>
      <c r="C17" s="9">
        <v>5.493927499381085</v>
      </c>
      <c r="D17" s="8">
        <v>1.1557701180386233</v>
      </c>
      <c r="E17" s="8">
        <v>1.7560636586647915</v>
      </c>
      <c r="F17" s="13"/>
    </row>
    <row r="18" spans="2:6" ht="12.75">
      <c r="B18" s="2">
        <v>25</v>
      </c>
      <c r="C18" s="9">
        <v>5.283875727706685</v>
      </c>
      <c r="D18" s="8">
        <v>0.9099125223586233</v>
      </c>
      <c r="E18" s="8">
        <v>1.5282620288695914</v>
      </c>
      <c r="F18" s="13"/>
    </row>
    <row r="19" spans="2:6" ht="12.75">
      <c r="B19" s="2">
        <v>18</v>
      </c>
      <c r="C19" s="9">
        <v>5.225061231637853</v>
      </c>
      <c r="D19" s="8">
        <v>0.8410723955682234</v>
      </c>
      <c r="E19" s="8">
        <v>1.4644775725269354</v>
      </c>
      <c r="F19" s="13"/>
    </row>
    <row r="20" spans="2:6" ht="12.75">
      <c r="B20" s="2">
        <v>12</v>
      </c>
      <c r="C20" s="9">
        <v>5.1746488064359975</v>
      </c>
      <c r="D20" s="8">
        <v>0.7820665726050234</v>
      </c>
      <c r="E20" s="8">
        <v>1.4098051813760872</v>
      </c>
      <c r="F20" s="13"/>
    </row>
    <row r="21" spans="2:6" ht="12.75">
      <c r="B21" s="2">
        <v>6</v>
      </c>
      <c r="C21" s="9">
        <v>5.124236381234141</v>
      </c>
      <c r="D21" s="8">
        <v>0.7230607496418234</v>
      </c>
      <c r="E21" s="8">
        <v>1.3551327902252395</v>
      </c>
      <c r="F21" s="13"/>
    </row>
    <row r="22" spans="2:6" ht="13.5" thickBot="1">
      <c r="B22" s="4">
        <v>1</v>
      </c>
      <c r="C22" s="10">
        <v>5.082226026899261</v>
      </c>
      <c r="D22" s="11">
        <v>0.6738892305058234</v>
      </c>
      <c r="E22" s="11">
        <v>1.3095724642661994</v>
      </c>
      <c r="F22" s="14"/>
    </row>
  </sheetData>
  <mergeCells count="1">
    <mergeCell ref="B2:F2"/>
  </mergeCells>
  <printOptions gridLines="1"/>
  <pageMargins left="0.75" right="0.75" top="1" bottom="1" header="0.5" footer="0.5"/>
  <pageSetup horizontalDpi="600" verticalDpi="600" orientation="portrait" r:id="rId3"/>
  <headerFooter alignWithMargins="0">
    <oddHeader>&amp;C&amp;F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x26gdist"/>
  <dimension ref="A2:F22"/>
  <sheetViews>
    <sheetView workbookViewId="0" topLeftCell="A1">
      <selection activeCell="A1" sqref="A1:F22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6" max="6" width="48.00390625" style="0" bestFit="1" customWidth="1"/>
  </cols>
  <sheetData>
    <row r="1" ht="13.5" thickBot="1"/>
    <row r="2" spans="2:6" ht="13.5" thickBot="1">
      <c r="B2" s="86" t="s">
        <v>347</v>
      </c>
      <c r="C2" s="87"/>
      <c r="D2" s="87"/>
      <c r="E2" s="87"/>
      <c r="F2" s="88"/>
    </row>
    <row r="3" spans="1:6" ht="13.5" thickBot="1">
      <c r="A3" t="s">
        <v>345</v>
      </c>
      <c r="B3" s="15" t="s">
        <v>405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4200</v>
      </c>
      <c r="C4" s="7">
        <v>30.07354656091814</v>
      </c>
      <c r="D4" s="8">
        <v>31.805458853674473</v>
      </c>
      <c r="E4" s="8">
        <v>28.481137301975654</v>
      </c>
      <c r="F4" s="12" t="s">
        <v>343</v>
      </c>
    </row>
    <row r="5" spans="2:6" ht="12.75">
      <c r="B5" s="2">
        <v>3600</v>
      </c>
      <c r="C5" s="9">
        <v>26.36826378069334</v>
      </c>
      <c r="D5" s="8">
        <v>27.36658756242878</v>
      </c>
      <c r="E5" s="8">
        <v>24.633014343447066</v>
      </c>
      <c r="F5" s="13"/>
    </row>
    <row r="6" spans="2:6" ht="12.75">
      <c r="B6" s="2">
        <v>3000</v>
      </c>
      <c r="C6" s="9">
        <v>22.665135876262976</v>
      </c>
      <c r="D6" s="8">
        <v>22.92764484744608</v>
      </c>
      <c r="E6" s="8">
        <v>20.784617945630572</v>
      </c>
      <c r="F6" s="13"/>
    </row>
    <row r="7" spans="2:6" ht="12.75">
      <c r="B7" s="2">
        <v>2400</v>
      </c>
      <c r="C7" s="9">
        <v>18.965690992643868</v>
      </c>
      <c r="D7" s="8">
        <v>18.488579036237756</v>
      </c>
      <c r="E7" s="8">
        <v>16.935756882444736</v>
      </c>
      <c r="F7" s="13"/>
    </row>
    <row r="8" spans="2:6" ht="12.75">
      <c r="B8" s="2">
        <v>2100</v>
      </c>
      <c r="C8" s="9">
        <v>17.118275282662967</v>
      </c>
      <c r="D8" s="8">
        <v>16.268968323908</v>
      </c>
      <c r="E8" s="8">
        <v>15.011037154360595</v>
      </c>
      <c r="F8" s="13"/>
    </row>
    <row r="9" spans="2:6" ht="12.75">
      <c r="B9" s="2">
        <v>1800</v>
      </c>
      <c r="C9" s="9">
        <v>15.273349494469253</v>
      </c>
      <c r="D9" s="8">
        <v>14.049272772008514</v>
      </c>
      <c r="E9" s="8">
        <v>13.086007418560676</v>
      </c>
      <c r="F9" s="13"/>
    </row>
    <row r="10" spans="2:6" ht="12.75">
      <c r="B10" s="2">
        <v>1200</v>
      </c>
      <c r="C10" s="9">
        <v>11.597665896409579</v>
      </c>
      <c r="D10" s="8">
        <v>9.609390025879012</v>
      </c>
      <c r="E10" s="8">
        <v>9.234205598565149</v>
      </c>
      <c r="F10" s="13"/>
    </row>
    <row r="11" spans="2:6" ht="12.75">
      <c r="B11" s="2">
        <v>900</v>
      </c>
      <c r="C11" s="9">
        <v>9.775095891767439</v>
      </c>
      <c r="D11" s="8">
        <v>7.38890427264169</v>
      </c>
      <c r="E11" s="8">
        <v>7.306460015855145</v>
      </c>
      <c r="F11" s="13"/>
    </row>
    <row r="12" spans="2:6" ht="12.75">
      <c r="B12" s="2">
        <v>600</v>
      </c>
      <c r="C12" s="9">
        <v>7.979256820404109</v>
      </c>
      <c r="D12" s="8">
        <v>5.16742262712775</v>
      </c>
      <c r="E12" s="8">
        <v>5.375577687997222</v>
      </c>
      <c r="F12" s="13"/>
    </row>
    <row r="13" spans="2:6" ht="12.75">
      <c r="B13" s="2">
        <v>400</v>
      </c>
      <c r="C13" s="9">
        <v>6.818954600664453</v>
      </c>
      <c r="D13" s="8">
        <v>3.684974640889404</v>
      </c>
      <c r="E13" s="8">
        <v>4.084150847247387</v>
      </c>
      <c r="F13" s="13"/>
    </row>
    <row r="14" spans="2:6" ht="12.75">
      <c r="B14" s="2">
        <v>300</v>
      </c>
      <c r="C14" s="9">
        <v>6.265047011682718</v>
      </c>
      <c r="D14" s="8">
        <v>2.942635211369462</v>
      </c>
      <c r="E14" s="8">
        <v>3.435601112462334</v>
      </c>
      <c r="F14" s="13"/>
    </row>
    <row r="15" spans="2:6" ht="12.75">
      <c r="B15" s="2">
        <v>200</v>
      </c>
      <c r="C15" s="9">
        <v>5.74932625522592</v>
      </c>
      <c r="D15" s="8">
        <v>2.1985194553826464</v>
      </c>
      <c r="E15" s="8">
        <v>2.783137460573078</v>
      </c>
      <c r="F15" s="13"/>
    </row>
    <row r="16" spans="2:6" ht="12.75">
      <c r="B16" s="2">
        <v>100</v>
      </c>
      <c r="C16" s="9">
        <v>5.319881459716845</v>
      </c>
      <c r="D16" s="8">
        <v>1.4497932688549628</v>
      </c>
      <c r="E16" s="8">
        <v>2.1224725175974064</v>
      </c>
      <c r="F16" s="13"/>
    </row>
    <row r="17" spans="2:6" ht="12.75">
      <c r="B17" s="2">
        <v>50</v>
      </c>
      <c r="C17" s="9">
        <v>5.1804842887108284</v>
      </c>
      <c r="D17" s="8">
        <v>1.0705698697279693</v>
      </c>
      <c r="E17" s="8">
        <v>1.7856300801864933</v>
      </c>
      <c r="F17" s="13"/>
    </row>
    <row r="18" spans="2:6" ht="12.75">
      <c r="B18" s="2">
        <v>25</v>
      </c>
      <c r="C18" s="9">
        <v>5.149806757020834</v>
      </c>
      <c r="D18" s="8">
        <v>0.8778618454927749</v>
      </c>
      <c r="E18" s="8">
        <v>1.6141492099198054</v>
      </c>
      <c r="F18" s="13"/>
    </row>
    <row r="19" spans="2:6" ht="12.75">
      <c r="B19" s="2">
        <v>18</v>
      </c>
      <c r="C19" s="9">
        <v>5.148325617444079</v>
      </c>
      <c r="D19" s="8">
        <v>0.8232476184438317</v>
      </c>
      <c r="E19" s="8">
        <v>1.565612822363165</v>
      </c>
      <c r="F19" s="13"/>
    </row>
    <row r="20" spans="2:6" ht="12.75">
      <c r="B20" s="2">
        <v>12</v>
      </c>
      <c r="C20" s="9">
        <v>5.150157511285673</v>
      </c>
      <c r="D20" s="8">
        <v>0.7761202283319647</v>
      </c>
      <c r="E20" s="8">
        <v>1.5237913823037568</v>
      </c>
      <c r="F20" s="13"/>
    </row>
    <row r="21" spans="2:6" ht="12.75">
      <c r="B21" s="2">
        <v>6</v>
      </c>
      <c r="C21" s="9">
        <v>5.155229424219443</v>
      </c>
      <c r="D21" s="8">
        <v>0.7286430986099923</v>
      </c>
      <c r="E21" s="8">
        <v>1.4817466158005195</v>
      </c>
      <c r="F21" s="13"/>
    </row>
    <row r="22" spans="2:6" ht="13.5" thickBot="1">
      <c r="B22" s="4">
        <v>1</v>
      </c>
      <c r="C22" s="10">
        <v>5.162233242577462</v>
      </c>
      <c r="D22" s="11">
        <v>0.6887606481258884</v>
      </c>
      <c r="E22" s="11">
        <v>1.4465221290555292</v>
      </c>
      <c r="F22" s="14"/>
    </row>
  </sheetData>
  <mergeCells count="1">
    <mergeCell ref="B2:F2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x24gfdr"/>
  <dimension ref="A2:F22"/>
  <sheetViews>
    <sheetView workbookViewId="0" topLeftCell="A1">
      <selection activeCell="A1" sqref="A1:F22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6" max="6" width="48.00390625" style="0" bestFit="1" customWidth="1"/>
  </cols>
  <sheetData>
    <row r="1" ht="13.5" thickBot="1"/>
    <row r="2" spans="2:6" ht="13.5" thickBot="1">
      <c r="B2" s="86" t="s">
        <v>348</v>
      </c>
      <c r="C2" s="87"/>
      <c r="D2" s="87"/>
      <c r="E2" s="87"/>
      <c r="F2" s="88"/>
    </row>
    <row r="3" spans="1:6" ht="13.5" thickBot="1">
      <c r="A3" t="s">
        <v>345</v>
      </c>
      <c r="B3" s="15" t="s">
        <v>405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4200</v>
      </c>
      <c r="C4" s="7">
        <v>40.36252159733149</v>
      </c>
      <c r="D4" s="8">
        <v>41.968131000918625</v>
      </c>
      <c r="E4" s="8">
        <v>39.571134204668</v>
      </c>
      <c r="F4" s="12" t="s">
        <v>343</v>
      </c>
    </row>
    <row r="5" spans="2:6" ht="12.75">
      <c r="B5" s="2">
        <v>3600</v>
      </c>
      <c r="C5" s="9">
        <v>35.32127907714588</v>
      </c>
      <c r="D5" s="8">
        <v>36.067548704598636</v>
      </c>
      <c r="E5" s="8">
        <v>34.10389508958319</v>
      </c>
      <c r="F5" s="13"/>
    </row>
    <row r="6" spans="2:6" ht="12.75">
      <c r="B6" s="2">
        <v>3000</v>
      </c>
      <c r="C6" s="9">
        <v>30.280036556960283</v>
      </c>
      <c r="D6" s="8">
        <v>30.166966408278626</v>
      </c>
      <c r="E6" s="8">
        <v>28.636655974498392</v>
      </c>
      <c r="F6" s="13"/>
    </row>
    <row r="7" spans="2:6" ht="12.75">
      <c r="B7" s="2">
        <v>2400</v>
      </c>
      <c r="C7" s="9">
        <v>25.238794036774685</v>
      </c>
      <c r="D7" s="8">
        <v>24.266384111958626</v>
      </c>
      <c r="E7" s="8">
        <v>23.16941685941359</v>
      </c>
      <c r="F7" s="13"/>
    </row>
    <row r="8" spans="2:6" ht="12.75">
      <c r="B8" s="2">
        <v>2100</v>
      </c>
      <c r="C8" s="9">
        <v>22.718172776681886</v>
      </c>
      <c r="D8" s="8">
        <v>21.316092963798624</v>
      </c>
      <c r="E8" s="8">
        <v>20.435797301871194</v>
      </c>
      <c r="F8" s="13"/>
    </row>
    <row r="9" spans="2:6" ht="12.75">
      <c r="B9" s="2">
        <v>1800</v>
      </c>
      <c r="C9" s="9">
        <v>20.197551516589083</v>
      </c>
      <c r="D9" s="8">
        <v>18.365801815638626</v>
      </c>
      <c r="E9" s="8">
        <v>17.70217774432879</v>
      </c>
      <c r="F9" s="13"/>
    </row>
    <row r="10" spans="2:6" ht="12.75">
      <c r="B10" s="2">
        <v>1200</v>
      </c>
      <c r="C10" s="9">
        <v>15.156308996403487</v>
      </c>
      <c r="D10" s="8">
        <v>12.465219519318621</v>
      </c>
      <c r="E10" s="8">
        <v>12.23493862924399</v>
      </c>
      <c r="F10" s="13"/>
    </row>
    <row r="11" spans="2:6" ht="12.75">
      <c r="B11" s="2">
        <v>900</v>
      </c>
      <c r="C11" s="9">
        <v>12.635687736310684</v>
      </c>
      <c r="D11" s="8">
        <v>9.514928371158625</v>
      </c>
      <c r="E11" s="8">
        <v>9.501319071701591</v>
      </c>
      <c r="F11" s="13"/>
    </row>
    <row r="12" spans="2:6" ht="12.75">
      <c r="B12" s="2">
        <v>600</v>
      </c>
      <c r="C12" s="9">
        <v>10.115066476217887</v>
      </c>
      <c r="D12" s="8">
        <v>6.5646372229986225</v>
      </c>
      <c r="E12" s="8">
        <v>6.767699514159191</v>
      </c>
      <c r="F12" s="13"/>
    </row>
    <row r="13" spans="2:6" ht="12.75">
      <c r="B13" s="2">
        <v>400</v>
      </c>
      <c r="C13" s="9">
        <v>8.434652302822684</v>
      </c>
      <c r="D13" s="8">
        <v>4.5977764575586235</v>
      </c>
      <c r="E13" s="8">
        <v>4.945286475797591</v>
      </c>
      <c r="F13" s="13"/>
    </row>
    <row r="14" spans="2:6" ht="12.75">
      <c r="B14" s="2">
        <v>300</v>
      </c>
      <c r="C14" s="9">
        <v>7.594445216125085</v>
      </c>
      <c r="D14" s="8">
        <v>3.614346074838623</v>
      </c>
      <c r="E14" s="8">
        <v>4.034079956616791</v>
      </c>
      <c r="F14" s="13"/>
    </row>
    <row r="15" spans="2:6" ht="12.75">
      <c r="B15" s="2">
        <v>200</v>
      </c>
      <c r="C15" s="9">
        <v>6.754238129427485</v>
      </c>
      <c r="D15" s="8">
        <v>2.630915692118623</v>
      </c>
      <c r="E15" s="8">
        <v>3.122873437435991</v>
      </c>
      <c r="F15" s="13"/>
    </row>
    <row r="16" spans="2:6" ht="12.75">
      <c r="B16" s="2">
        <v>100</v>
      </c>
      <c r="C16" s="9">
        <v>5.914031042729885</v>
      </c>
      <c r="D16" s="8">
        <v>1.6474853093986233</v>
      </c>
      <c r="E16" s="8">
        <v>2.211666918255191</v>
      </c>
      <c r="F16" s="13"/>
    </row>
    <row r="17" spans="2:6" ht="12.75">
      <c r="B17" s="2">
        <v>50</v>
      </c>
      <c r="C17" s="9">
        <v>5.493927499381085</v>
      </c>
      <c r="D17" s="8">
        <v>1.1557701180386233</v>
      </c>
      <c r="E17" s="8">
        <v>1.7560636586647915</v>
      </c>
      <c r="F17" s="13"/>
    </row>
    <row r="18" spans="2:6" ht="12.75">
      <c r="B18" s="2">
        <v>25</v>
      </c>
      <c r="C18" s="9">
        <v>5.283875727706685</v>
      </c>
      <c r="D18" s="8">
        <v>0.9099125223586233</v>
      </c>
      <c r="E18" s="8">
        <v>1.5282620288695914</v>
      </c>
      <c r="F18" s="13"/>
    </row>
    <row r="19" spans="2:6" ht="12.75">
      <c r="B19" s="2">
        <v>18</v>
      </c>
      <c r="C19" s="9">
        <v>5.225061231637853</v>
      </c>
      <c r="D19" s="8">
        <v>0.8410723955682234</v>
      </c>
      <c r="E19" s="8">
        <v>1.4644775725269354</v>
      </c>
      <c r="F19" s="13"/>
    </row>
    <row r="20" spans="2:6" ht="12.75">
      <c r="B20" s="2">
        <v>12</v>
      </c>
      <c r="C20" s="9">
        <v>5.1746488064359975</v>
      </c>
      <c r="D20" s="8">
        <v>0.7820665726050234</v>
      </c>
      <c r="E20" s="8">
        <v>1.4098051813760872</v>
      </c>
      <c r="F20" s="13"/>
    </row>
    <row r="21" spans="2:6" ht="12.75">
      <c r="B21" s="2">
        <v>6</v>
      </c>
      <c r="C21" s="9">
        <v>5.124236381234141</v>
      </c>
      <c r="D21" s="8">
        <v>0.7230607496418234</v>
      </c>
      <c r="E21" s="8">
        <v>1.3551327902252395</v>
      </c>
      <c r="F21" s="13"/>
    </row>
    <row r="22" spans="2:6" ht="13.5" thickBot="1">
      <c r="B22" s="4">
        <v>1</v>
      </c>
      <c r="C22" s="10">
        <v>5.082226026899261</v>
      </c>
      <c r="D22" s="11">
        <v>0.6738892305058234</v>
      </c>
      <c r="E22" s="11">
        <v>1.3095724642661994</v>
      </c>
      <c r="F22" s="14"/>
    </row>
  </sheetData>
  <mergeCells count="1">
    <mergeCell ref="B2:F2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&amp;C&amp;F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x26gfdr"/>
  <dimension ref="A2:F22"/>
  <sheetViews>
    <sheetView workbookViewId="0" topLeftCell="A1">
      <selection activeCell="A1" sqref="A1:F22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6" max="6" width="48.00390625" style="0" bestFit="1" customWidth="1"/>
  </cols>
  <sheetData>
    <row r="1" ht="13.5" thickBot="1"/>
    <row r="2" spans="2:6" ht="13.5" thickBot="1">
      <c r="B2" s="86" t="s">
        <v>402</v>
      </c>
      <c r="C2" s="87"/>
      <c r="D2" s="87"/>
      <c r="E2" s="87"/>
      <c r="F2" s="88"/>
    </row>
    <row r="3" spans="1:6" ht="13.5" thickBot="1">
      <c r="A3" t="s">
        <v>345</v>
      </c>
      <c r="B3" s="15" t="s">
        <v>405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4200</v>
      </c>
      <c r="C4" s="7">
        <v>30.07354656091814</v>
      </c>
      <c r="D4" s="8">
        <v>31.805458853674473</v>
      </c>
      <c r="E4" s="8">
        <v>28.481137301975654</v>
      </c>
      <c r="F4" s="12" t="s">
        <v>343</v>
      </c>
    </row>
    <row r="5" spans="2:6" ht="12.75">
      <c r="B5" s="2">
        <v>3600</v>
      </c>
      <c r="C5" s="9">
        <v>26.36826378069334</v>
      </c>
      <c r="D5" s="8">
        <v>27.36658756242878</v>
      </c>
      <c r="E5" s="8">
        <v>24.633014343447066</v>
      </c>
      <c r="F5" s="13"/>
    </row>
    <row r="6" spans="2:6" ht="12.75">
      <c r="B6" s="2">
        <v>3000</v>
      </c>
      <c r="C6" s="9">
        <v>22.665135876262976</v>
      </c>
      <c r="D6" s="8">
        <v>22.92764484744608</v>
      </c>
      <c r="E6" s="8">
        <v>20.784617945630572</v>
      </c>
      <c r="F6" s="13"/>
    </row>
    <row r="7" spans="2:6" ht="12.75">
      <c r="B7" s="2">
        <v>2400</v>
      </c>
      <c r="C7" s="9">
        <v>18.965690992643868</v>
      </c>
      <c r="D7" s="8">
        <v>18.488579036237756</v>
      </c>
      <c r="E7" s="8">
        <v>16.935756882444736</v>
      </c>
      <c r="F7" s="13"/>
    </row>
    <row r="8" spans="2:6" ht="12.75">
      <c r="B8" s="2">
        <v>2100</v>
      </c>
      <c r="C8" s="9">
        <v>17.118275282662967</v>
      </c>
      <c r="D8" s="8">
        <v>16.268968323908</v>
      </c>
      <c r="E8" s="8">
        <v>15.011037154360595</v>
      </c>
      <c r="F8" s="13"/>
    </row>
    <row r="9" spans="2:6" ht="12.75">
      <c r="B9" s="2">
        <v>1800</v>
      </c>
      <c r="C9" s="9">
        <v>15.273349494469253</v>
      </c>
      <c r="D9" s="8">
        <v>14.049272772008514</v>
      </c>
      <c r="E9" s="8">
        <v>13.086007418560676</v>
      </c>
      <c r="F9" s="13"/>
    </row>
    <row r="10" spans="2:6" ht="12.75">
      <c r="B10" s="2">
        <v>1200</v>
      </c>
      <c r="C10" s="9">
        <v>11.597665896409579</v>
      </c>
      <c r="D10" s="8">
        <v>9.609390025879012</v>
      </c>
      <c r="E10" s="8">
        <v>9.234205598565149</v>
      </c>
      <c r="F10" s="13"/>
    </row>
    <row r="11" spans="2:6" ht="12.75">
      <c r="B11" s="2">
        <v>900</v>
      </c>
      <c r="C11" s="9">
        <v>9.775095891767439</v>
      </c>
      <c r="D11" s="8">
        <v>7.38890427264169</v>
      </c>
      <c r="E11" s="8">
        <v>7.306460015855145</v>
      </c>
      <c r="F11" s="13"/>
    </row>
    <row r="12" spans="2:6" ht="12.75">
      <c r="B12" s="2">
        <v>600</v>
      </c>
      <c r="C12" s="9">
        <v>7.979256820404109</v>
      </c>
      <c r="D12" s="8">
        <v>5.16742262712775</v>
      </c>
      <c r="E12" s="8">
        <v>5.375577687997222</v>
      </c>
      <c r="F12" s="13"/>
    </row>
    <row r="13" spans="2:6" ht="12.75">
      <c r="B13" s="2">
        <v>400</v>
      </c>
      <c r="C13" s="9">
        <v>6.818954600664453</v>
      </c>
      <c r="D13" s="8">
        <v>3.684974640889404</v>
      </c>
      <c r="E13" s="8">
        <v>4.084150847247387</v>
      </c>
      <c r="F13" s="13"/>
    </row>
    <row r="14" spans="2:6" ht="12.75">
      <c r="B14" s="2">
        <v>300</v>
      </c>
      <c r="C14" s="9">
        <v>6.265047011682718</v>
      </c>
      <c r="D14" s="8">
        <v>2.942635211369462</v>
      </c>
      <c r="E14" s="8">
        <v>3.435601112462334</v>
      </c>
      <c r="F14" s="13"/>
    </row>
    <row r="15" spans="2:6" ht="12.75">
      <c r="B15" s="2">
        <v>200</v>
      </c>
      <c r="C15" s="9">
        <v>5.74932625522592</v>
      </c>
      <c r="D15" s="8">
        <v>2.1985194553826464</v>
      </c>
      <c r="E15" s="8">
        <v>2.783137460573078</v>
      </c>
      <c r="F15" s="13"/>
    </row>
    <row r="16" spans="2:6" ht="12.75">
      <c r="B16" s="2">
        <v>100</v>
      </c>
      <c r="C16" s="9">
        <v>5.319881459716845</v>
      </c>
      <c r="D16" s="8">
        <v>1.4497932688549628</v>
      </c>
      <c r="E16" s="8">
        <v>2.1224725175974064</v>
      </c>
      <c r="F16" s="13"/>
    </row>
    <row r="17" spans="2:6" ht="12.75">
      <c r="B17" s="2">
        <v>50</v>
      </c>
      <c r="C17" s="9">
        <v>5.1804842887108284</v>
      </c>
      <c r="D17" s="8">
        <v>1.0705698697279693</v>
      </c>
      <c r="E17" s="8">
        <v>1.7856300801864933</v>
      </c>
      <c r="F17" s="13"/>
    </row>
    <row r="18" spans="2:6" ht="12.75">
      <c r="B18" s="2">
        <v>25</v>
      </c>
      <c r="C18" s="9">
        <v>5.149806757020834</v>
      </c>
      <c r="D18" s="8">
        <v>0.8778618454927749</v>
      </c>
      <c r="E18" s="8">
        <v>1.6141492099198054</v>
      </c>
      <c r="F18" s="13"/>
    </row>
    <row r="19" spans="2:6" ht="12.75">
      <c r="B19" s="2">
        <v>18</v>
      </c>
      <c r="C19" s="9">
        <v>5.148325617444079</v>
      </c>
      <c r="D19" s="8">
        <v>0.8232476184438317</v>
      </c>
      <c r="E19" s="8">
        <v>1.565612822363165</v>
      </c>
      <c r="F19" s="13"/>
    </row>
    <row r="20" spans="2:6" ht="12.75">
      <c r="B20" s="2">
        <v>12</v>
      </c>
      <c r="C20" s="9">
        <v>5.150157511285673</v>
      </c>
      <c r="D20" s="8">
        <v>0.7761202283319647</v>
      </c>
      <c r="E20" s="8">
        <v>1.5237913823037568</v>
      </c>
      <c r="F20" s="13"/>
    </row>
    <row r="21" spans="2:6" ht="12.75">
      <c r="B21" s="2">
        <v>6</v>
      </c>
      <c r="C21" s="9">
        <v>5.155229424219443</v>
      </c>
      <c r="D21" s="8">
        <v>0.7286430986099923</v>
      </c>
      <c r="E21" s="8">
        <v>1.4817466158005195</v>
      </c>
      <c r="F21" s="13"/>
    </row>
    <row r="22" spans="2:6" ht="13.5" thickBot="1">
      <c r="B22" s="4">
        <v>1</v>
      </c>
      <c r="C22" s="10">
        <v>5.162233242577462</v>
      </c>
      <c r="D22" s="11">
        <v>0.6887606481258884</v>
      </c>
      <c r="E22" s="11">
        <v>1.4465221290555292</v>
      </c>
      <c r="F22" s="14"/>
    </row>
  </sheetData>
  <mergeCells count="1">
    <mergeCell ref="B2:F2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&amp;C&amp;F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1fdr"/>
  <dimension ref="A2:F22"/>
  <sheetViews>
    <sheetView workbookViewId="0" topLeftCell="A1">
      <selection activeCell="A1" sqref="A1:F22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6" max="6" width="48.00390625" style="0" bestFit="1" customWidth="1"/>
  </cols>
  <sheetData>
    <row r="1" ht="13.5" thickBot="1"/>
    <row r="2" spans="2:6" ht="13.5" thickBot="1">
      <c r="B2" s="86" t="s">
        <v>403</v>
      </c>
      <c r="C2" s="87"/>
      <c r="D2" s="87"/>
      <c r="E2" s="87"/>
      <c r="F2" s="88"/>
    </row>
    <row r="3" spans="1:6" ht="13.5" thickBot="1">
      <c r="A3" t="s">
        <v>345</v>
      </c>
      <c r="B3" s="15" t="s">
        <v>405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2">
        <v>4200</v>
      </c>
      <c r="C4" s="7">
        <v>30.07354656091814</v>
      </c>
      <c r="D4" s="8">
        <v>31.805458853674473</v>
      </c>
      <c r="E4" s="8">
        <v>28.481137301975654</v>
      </c>
      <c r="F4" s="12" t="s">
        <v>343</v>
      </c>
    </row>
    <row r="5" spans="2:6" ht="12.75">
      <c r="B5" s="2">
        <v>3600</v>
      </c>
      <c r="C5" s="9">
        <v>26.36826378069334</v>
      </c>
      <c r="D5" s="8">
        <v>27.36658756242878</v>
      </c>
      <c r="E5" s="8">
        <v>24.633014343447066</v>
      </c>
      <c r="F5" s="13"/>
    </row>
    <row r="6" spans="2:6" ht="12.75">
      <c r="B6" s="2">
        <v>3000</v>
      </c>
      <c r="C6" s="9">
        <v>22.665135876262976</v>
      </c>
      <c r="D6" s="8">
        <v>22.92764484744608</v>
      </c>
      <c r="E6" s="8">
        <v>20.784617945630572</v>
      </c>
      <c r="F6" s="13"/>
    </row>
    <row r="7" spans="2:6" ht="12.75">
      <c r="B7" s="2">
        <v>2400</v>
      </c>
      <c r="C7" s="9">
        <v>18.965690992643868</v>
      </c>
      <c r="D7" s="8">
        <v>18.488579036237756</v>
      </c>
      <c r="E7" s="8">
        <v>16.935756882444736</v>
      </c>
      <c r="F7" s="13"/>
    </row>
    <row r="8" spans="2:6" ht="12.75">
      <c r="B8" s="2">
        <v>2100</v>
      </c>
      <c r="C8" s="9">
        <v>17.118275282662967</v>
      </c>
      <c r="D8" s="8">
        <v>16.268968323908</v>
      </c>
      <c r="E8" s="8">
        <v>15.011037154360595</v>
      </c>
      <c r="F8" s="13"/>
    </row>
    <row r="9" spans="2:6" ht="12.75">
      <c r="B9" s="2">
        <v>1800</v>
      </c>
      <c r="C9" s="9">
        <v>15.273349494469253</v>
      </c>
      <c r="D9" s="8">
        <v>14.049272772008514</v>
      </c>
      <c r="E9" s="8">
        <v>13.086007418560676</v>
      </c>
      <c r="F9" s="13"/>
    </row>
    <row r="10" spans="2:6" ht="12.75">
      <c r="B10" s="2">
        <v>1200</v>
      </c>
      <c r="C10" s="9">
        <v>11.597665896409579</v>
      </c>
      <c r="D10" s="8">
        <v>9.609390025879012</v>
      </c>
      <c r="E10" s="8">
        <v>9.234205598565149</v>
      </c>
      <c r="F10" s="13"/>
    </row>
    <row r="11" spans="2:6" ht="12.75">
      <c r="B11" s="2">
        <v>900</v>
      </c>
      <c r="C11" s="9">
        <v>9.775095891767439</v>
      </c>
      <c r="D11" s="8">
        <v>7.38890427264169</v>
      </c>
      <c r="E11" s="8">
        <v>7.306460015855145</v>
      </c>
      <c r="F11" s="13"/>
    </row>
    <row r="12" spans="2:6" ht="12.75">
      <c r="B12" s="2">
        <v>600</v>
      </c>
      <c r="C12" s="9">
        <v>7.979256820404109</v>
      </c>
      <c r="D12" s="8">
        <v>5.16742262712775</v>
      </c>
      <c r="E12" s="8">
        <v>5.375577687997222</v>
      </c>
      <c r="F12" s="13"/>
    </row>
    <row r="13" spans="2:6" ht="12.75">
      <c r="B13" s="2">
        <v>400</v>
      </c>
      <c r="C13" s="9">
        <v>6.818954600664453</v>
      </c>
      <c r="D13" s="8">
        <v>3.684974640889404</v>
      </c>
      <c r="E13" s="8">
        <v>4.084150847247387</v>
      </c>
      <c r="F13" s="13"/>
    </row>
    <row r="14" spans="2:6" ht="12.75">
      <c r="B14" s="2">
        <v>300</v>
      </c>
      <c r="C14" s="9">
        <v>6.265047011682718</v>
      </c>
      <c r="D14" s="8">
        <v>2.942635211369462</v>
      </c>
      <c r="E14" s="8">
        <v>3.435601112462334</v>
      </c>
      <c r="F14" s="13"/>
    </row>
    <row r="15" spans="2:6" ht="12.75">
      <c r="B15" s="2">
        <v>200</v>
      </c>
      <c r="C15" s="9">
        <v>5.74932625522592</v>
      </c>
      <c r="D15" s="8">
        <v>2.1985194553826464</v>
      </c>
      <c r="E15" s="8">
        <v>2.783137460573078</v>
      </c>
      <c r="F15" s="13"/>
    </row>
    <row r="16" spans="2:6" ht="12.75">
      <c r="B16" s="2">
        <v>100</v>
      </c>
      <c r="C16" s="9">
        <v>5.319881459716845</v>
      </c>
      <c r="D16" s="8">
        <v>1.4497932688549628</v>
      </c>
      <c r="E16" s="8">
        <v>2.1224725175974064</v>
      </c>
      <c r="F16" s="13"/>
    </row>
    <row r="17" spans="2:6" ht="12.75">
      <c r="B17" s="2">
        <v>50</v>
      </c>
      <c r="C17" s="9">
        <v>5.1804842887108284</v>
      </c>
      <c r="D17" s="8">
        <v>1.0705698697279693</v>
      </c>
      <c r="E17" s="8">
        <v>1.7856300801864933</v>
      </c>
      <c r="F17" s="13"/>
    </row>
    <row r="18" spans="2:6" ht="12.75">
      <c r="B18" s="2">
        <v>25</v>
      </c>
      <c r="C18" s="9">
        <v>5.149806757020834</v>
      </c>
      <c r="D18" s="8">
        <v>0.8778618454927749</v>
      </c>
      <c r="E18" s="8">
        <v>1.6141492099198054</v>
      </c>
      <c r="F18" s="13"/>
    </row>
    <row r="19" spans="2:6" ht="12.75">
      <c r="B19" s="2">
        <v>18</v>
      </c>
      <c r="C19" s="9">
        <v>5.148325617444079</v>
      </c>
      <c r="D19" s="8">
        <v>0.8232476184438317</v>
      </c>
      <c r="E19" s="8">
        <v>1.565612822363165</v>
      </c>
      <c r="F19" s="13"/>
    </row>
    <row r="20" spans="2:6" ht="12.75">
      <c r="B20" s="2">
        <v>12</v>
      </c>
      <c r="C20" s="9">
        <v>5.150157511285673</v>
      </c>
      <c r="D20" s="8">
        <v>0.7761202283319647</v>
      </c>
      <c r="E20" s="8">
        <v>1.5237913823037568</v>
      </c>
      <c r="F20" s="13"/>
    </row>
    <row r="21" spans="2:6" ht="12.75">
      <c r="B21" s="2">
        <v>6</v>
      </c>
      <c r="C21" s="9">
        <v>5.155229424219443</v>
      </c>
      <c r="D21" s="8">
        <v>0.7286430986099923</v>
      </c>
      <c r="E21" s="8">
        <v>1.4817466158005195</v>
      </c>
      <c r="F21" s="13"/>
    </row>
    <row r="22" spans="2:6" ht="13.5" thickBot="1">
      <c r="B22" s="4">
        <v>1</v>
      </c>
      <c r="C22" s="10">
        <v>5.162233242577462</v>
      </c>
      <c r="D22" s="11">
        <v>0.6887606481258884</v>
      </c>
      <c r="E22" s="11">
        <v>1.4465221290555292</v>
      </c>
      <c r="F22" s="14"/>
    </row>
  </sheetData>
  <mergeCells count="1">
    <mergeCell ref="B2:F2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&amp;C&amp;F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ibrcabl"/>
  <dimension ref="A2:F14"/>
  <sheetViews>
    <sheetView workbookViewId="0" topLeftCell="A1">
      <selection activeCell="A1" sqref="A1:F14"/>
    </sheetView>
  </sheetViews>
  <sheetFormatPr defaultColWidth="9.140625" defaultRowHeight="12.75"/>
  <cols>
    <col min="1" max="1" width="2.140625" style="0" customWidth="1"/>
    <col min="2" max="2" width="11.421875" style="0" bestFit="1" customWidth="1"/>
    <col min="3" max="3" width="11.00390625" style="0" customWidth="1"/>
    <col min="4" max="4" width="10.57421875" style="0" customWidth="1"/>
    <col min="5" max="5" width="11.421875" style="0" customWidth="1"/>
    <col min="6" max="6" width="20.28125" style="0" bestFit="1" customWidth="1"/>
  </cols>
  <sheetData>
    <row r="1" ht="13.5" thickBot="1"/>
    <row r="2" spans="2:6" ht="13.5" thickBot="1">
      <c r="B2" s="86" t="s">
        <v>404</v>
      </c>
      <c r="C2" s="87"/>
      <c r="D2" s="87"/>
      <c r="E2" s="87"/>
      <c r="F2" s="88"/>
    </row>
    <row r="3" spans="1:6" ht="13.5" thickBot="1">
      <c r="A3" t="s">
        <v>345</v>
      </c>
      <c r="B3" s="15" t="s">
        <v>405</v>
      </c>
      <c r="C3" s="6" t="s">
        <v>325</v>
      </c>
      <c r="D3" s="6" t="s">
        <v>326</v>
      </c>
      <c r="E3" s="6" t="s">
        <v>327</v>
      </c>
      <c r="F3" s="25" t="s">
        <v>346</v>
      </c>
    </row>
    <row r="4" spans="2:6" ht="12.75">
      <c r="B4" s="56">
        <v>288</v>
      </c>
      <c r="C4" s="9">
        <v>9.42725196661224</v>
      </c>
      <c r="D4" s="9">
        <v>8.894143698533789</v>
      </c>
      <c r="E4" s="9">
        <v>8.172860214288521</v>
      </c>
      <c r="F4" s="12" t="s">
        <v>322</v>
      </c>
    </row>
    <row r="5" spans="2:6" ht="12.75">
      <c r="B5" s="2">
        <v>144</v>
      </c>
      <c r="C5" s="9">
        <v>6.137049715410001</v>
      </c>
      <c r="D5" s="9">
        <v>4.7639406924134695</v>
      </c>
      <c r="E5" s="9">
        <v>4.693925091098442</v>
      </c>
      <c r="F5" s="13" t="s">
        <v>323</v>
      </c>
    </row>
    <row r="6" spans="2:6" ht="12.75">
      <c r="B6" s="2">
        <v>96</v>
      </c>
      <c r="C6" s="9">
        <v>5.040315631675922</v>
      </c>
      <c r="D6" s="9">
        <v>3.3872063570400304</v>
      </c>
      <c r="E6" s="9">
        <v>3.534280050035082</v>
      </c>
      <c r="F6" s="13" t="s">
        <v>324</v>
      </c>
    </row>
    <row r="7" spans="2:6" ht="12.75">
      <c r="B7" s="2">
        <v>72</v>
      </c>
      <c r="C7" s="9">
        <v>4.491948589808882</v>
      </c>
      <c r="D7" s="9">
        <v>2.6988391893533095</v>
      </c>
      <c r="E7" s="9">
        <v>2.954457529503402</v>
      </c>
      <c r="F7" s="13"/>
    </row>
    <row r="8" spans="2:6" ht="12.75">
      <c r="B8" s="2">
        <v>60</v>
      </c>
      <c r="C8" s="9">
        <v>4.217765068875361</v>
      </c>
      <c r="D8" s="9">
        <v>2.354655605509951</v>
      </c>
      <c r="E8" s="9">
        <v>2.664546269237562</v>
      </c>
      <c r="F8" s="13"/>
    </row>
    <row r="9" spans="2:6" ht="12.75">
      <c r="B9" s="2">
        <v>48</v>
      </c>
      <c r="C9" s="9">
        <v>3.9435815479418417</v>
      </c>
      <c r="D9" s="9">
        <v>2.0104720216665903</v>
      </c>
      <c r="E9" s="9">
        <v>2.3746350089717225</v>
      </c>
      <c r="F9" s="13"/>
    </row>
    <row r="10" spans="2:6" ht="12.75">
      <c r="B10" s="2">
        <v>36</v>
      </c>
      <c r="C10" s="9">
        <v>3.6693980270083215</v>
      </c>
      <c r="D10" s="9">
        <v>1.6662884378232303</v>
      </c>
      <c r="E10" s="9">
        <v>2.084723748705882</v>
      </c>
      <c r="F10" s="13"/>
    </row>
    <row r="11" spans="2:6" ht="12.75">
      <c r="B11" s="2">
        <v>24</v>
      </c>
      <c r="C11" s="9">
        <v>3.3952145060748014</v>
      </c>
      <c r="D11" s="9">
        <v>1.3221048539798708</v>
      </c>
      <c r="E11" s="9">
        <v>1.7948124884400425</v>
      </c>
      <c r="F11" s="13"/>
    </row>
    <row r="12" spans="2:6" ht="12.75">
      <c r="B12" s="2">
        <v>18</v>
      </c>
      <c r="C12" s="9">
        <v>3.2581227456080417</v>
      </c>
      <c r="D12" s="9">
        <v>1.1500130620581905</v>
      </c>
      <c r="E12" s="9">
        <v>1.6498568583071225</v>
      </c>
      <c r="F12" s="13"/>
    </row>
    <row r="13" spans="2:6" ht="12.75">
      <c r="B13" s="2">
        <v>12</v>
      </c>
      <c r="C13" s="9">
        <v>3.1210309851412816</v>
      </c>
      <c r="D13" s="9">
        <v>0.9779212701365105</v>
      </c>
      <c r="E13" s="9">
        <v>1.5049012281742025</v>
      </c>
      <c r="F13" s="13"/>
    </row>
    <row r="14" spans="2:6" ht="13.5" thickBot="1">
      <c r="B14" s="4">
        <v>1</v>
      </c>
      <c r="C14" s="10">
        <v>2.869696090952222</v>
      </c>
      <c r="D14" s="10">
        <v>0.6624196516134306</v>
      </c>
      <c r="E14" s="65">
        <v>1.2391492395971826</v>
      </c>
      <c r="F14" s="14"/>
    </row>
  </sheetData>
  <mergeCells count="1">
    <mergeCell ref="B2:F2"/>
  </mergeCells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Doron</dc:creator>
  <cp:keywords/>
  <dc:description/>
  <cp:lastModifiedBy>Ted Burmeister</cp:lastModifiedBy>
  <cp:lastPrinted>1999-10-20T18:07:37Z</cp:lastPrinted>
  <dcterms:created xsi:type="dcterms:W3CDTF">1997-12-11T14:20:36Z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