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491" windowWidth="12120" windowHeight="9090" activeTab="0"/>
  </bookViews>
  <sheets>
    <sheet name="Data" sheetId="1" r:id="rId1"/>
    <sheet name="Notes" sheetId="2" r:id="rId2"/>
    <sheet name="DO historical" sheetId="3" r:id="rId3"/>
  </sheets>
  <definedNames>
    <definedName name="INTERNET">#REF!</definedName>
    <definedName name="_xlnm.Print_Area" localSheetId="2">'DO historical'!$A$1:$BS$65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<sst xmlns="http://schemas.openxmlformats.org/spreadsheetml/2006/main" count="256" uniqueCount="136">
  <si>
    <t>imprecision in deflating outlays, the data shown</t>
  </si>
  <si>
    <t>in constant dollars present a reasonable perspective--not precision.</t>
  </si>
  <si>
    <t xml:space="preserve">The deflators and the categories that are  </t>
  </si>
  <si>
    <t>deflated are as comparable over time as feasible.</t>
  </si>
  <si>
    <t>Minus sign (-) indicates offset]</t>
  </si>
  <si>
    <t>Type</t>
  </si>
  <si>
    <t>Category</t>
  </si>
  <si>
    <t>Nondefense, total</t>
  </si>
  <si>
    <t xml:space="preserve">    Direct payments \2</t>
  </si>
  <si>
    <t xml:space="preserve">  All other grants</t>
  </si>
  <si>
    <t xml:space="preserve">  Net Interest \2</t>
  </si>
  <si>
    <t xml:space="preserve">  All other \2</t>
  </si>
  <si>
    <t>FOOTNOTES</t>
  </si>
  <si>
    <t>payments for individuals.</t>
  </si>
  <si>
    <t xml:space="preserve">\2 Includes some off-budget amounts; most of the off-budget amounts are direct </t>
  </si>
  <si>
    <t>payments for individuals (social security benefits).</t>
  </si>
  <si>
    <t>National defense \1</t>
  </si>
  <si>
    <t xml:space="preserve">  Payments for individuals</t>
  </si>
  <si>
    <t xml:space="preserve">    Grants to State and local governments</t>
  </si>
  <si>
    <t xml:space="preserve">  Undistributed offsetting receipts \2</t>
  </si>
  <si>
    <t>TQ</t>
  </si>
  <si>
    <t>2007 estimate</t>
  </si>
  <si>
    <t>2008 estimate</t>
  </si>
  <si>
    <t>2009 estimate</t>
  </si>
  <si>
    <t>2010 estimate</t>
  </si>
  <si>
    <t>2011 estimate</t>
  </si>
  <si>
    <t>\1 Includes a small amount of grants to State and local governments and direct payments for individuals.</t>
  </si>
  <si>
    <t>\2 Includes some off-budget amounts; most of the off-budget amounts are direct payments for individuals (social security benefits).</t>
  </si>
  <si>
    <t xml:space="preserve">      Current dollar outlays, total</t>
  </si>
  <si>
    <t xml:space="preserve">    Constant (2000) dollar outlays</t>
  </si>
  <si>
    <t>estimate</t>
  </si>
  <si>
    <t>\3 Gross domestic product; see text, Section 13.</t>
  </si>
  <si>
    <t>\3 Gross domestic product; see text, Section 13, Income, Expenditures and Wealth.</t>
  </si>
  <si>
    <t xml:space="preserve">   Outlays as percent of GDP \3</t>
  </si>
  <si>
    <t>Source: U.S. Office of Management and Budget, Budget</t>
  </si>
  <si>
    <t>of the United States Government, Historical Tables, annual.</t>
  </si>
  <si>
    <t>2012 estimate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</si>
  <si>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</si>
  <si>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</si>
  <si>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</si>
  <si>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</si>
  <si>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</si>
  <si>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</si>
  <si>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</si>
  <si>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</si>
  <si>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</si>
  <si>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</si>
  <si>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</si>
  <si>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</si>
  <si>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</si>
  <si>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</si>
  <si>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</si>
  <si>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</si>
  <si>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</si>
  <si>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</si>
  <si>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</si>
  <si>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</si>
  <si>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</si>
  <si>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</si>
  <si>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</si>
  <si>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</si>
  <si>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</si>
  <si>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</si>
  <si>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</si>
  <si>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</si>
  <si>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</si>
  <si>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</si>
  <si>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</si>
  <si>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</si>
  <si>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</si>
  <si>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</si>
  <si>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</si>
  <si>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</si>
  <si>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</si>
  <si>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</si>
  <si>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</si>
  <si>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</si>
  <si>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</si>
  <si>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</si>
  <si>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</si>
  <si>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</si>
  <si>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</si>
  <si>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</si>
  <si>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</si>
  <si>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</si>
  <si>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</si>
  <si>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</si>
  <si>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</si>
  <si>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</si>
  <si>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</si>
  <si>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</si>
  <si>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</si>
  <si>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</si>
  <si>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</si>
  <si>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</si>
  <si>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</si>
  <si>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</si>
  <si>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</si>
  <si>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</si>
  <si>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</si>
  <si>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</si>
  <si>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</si>
  <si>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</si>
  <si>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</si>
  <si>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Total outlays</t>
  </si>
  <si>
    <t>Nondefense:</t>
  </si>
  <si>
    <t>Payments for individuals</t>
  </si>
  <si>
    <t>Grants to State and local governments</t>
  </si>
  <si>
    <t>All other grants</t>
  </si>
  <si>
    <t>Total nondefense</t>
  </si>
  <si>
    <t>Addendum: GDP ($ billions)</t>
  </si>
  <si>
    <t>As percentages of outlays</t>
  </si>
  <si>
    <r>
      <t>Table 6.1—</t>
    </r>
    <r>
      <rPr>
        <b/>
        <sz val="12"/>
        <rFont val="Courier New"/>
        <family val="3"/>
      </rPr>
      <t>COMPOSITION OF OUTLAYS: 1940–2012</t>
    </r>
  </si>
  <si>
    <t>Direct payments \2</t>
  </si>
  <si>
    <t>Undistributed offsetting receipts \2</t>
  </si>
  <si>
    <t>Net Interest \2</t>
  </si>
  <si>
    <t>All other \2</t>
  </si>
  <si>
    <t xml:space="preserve">    Current dollar outlays, total</t>
  </si>
  <si>
    <t xml:space="preserve">    Outlays as percent of GDP</t>
  </si>
  <si>
    <t>Unit</t>
  </si>
  <si>
    <t>Percent</t>
  </si>
  <si>
    <t xml:space="preserve">\1 Includes a small amount of grants to state and local governments and direct </t>
  </si>
  <si>
    <r>
      <t>[</t>
    </r>
    <r>
      <rPr>
        <b/>
        <sz val="12"/>
        <rFont val="Courier New"/>
        <family val="3"/>
      </rPr>
      <t xml:space="preserve">1,253.1 represents $1,253,100,000,000. For </t>
    </r>
  </si>
  <si>
    <t>Billion dollars</t>
  </si>
  <si>
    <t>Init</t>
  </si>
  <si>
    <t>(million dollars)</t>
  </si>
  <si>
    <t>(percent)</t>
  </si>
  <si>
    <t>(billion dollars)</t>
  </si>
  <si>
    <t>2008,</t>
  </si>
  <si>
    <r>
      <t>years ending September 30</t>
    </r>
    <r>
      <rPr>
        <sz val="12"/>
        <rFont val="Courier New"/>
        <family val="3"/>
      </rPr>
      <t>. Given the inherent</t>
    </r>
  </si>
  <si>
    <t>See Notes</t>
  </si>
  <si>
    <t>Back to Data</t>
  </si>
  <si>
    <t>HEADNOTE</t>
  </si>
  <si>
    <t>For more information:</t>
  </si>
  <si>
    <t>http://www.whitehouse.gov/omb/budget/fy2009/</t>
  </si>
  <si>
    <r>
      <t>Table 453.</t>
    </r>
    <r>
      <rPr>
        <b/>
        <sz val="12"/>
        <rFont val="Courier New"/>
        <family val="3"/>
      </rPr>
      <t xml:space="preserve"> Federal Budget Outlays by Type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</si>
</sst>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  <font>
      <vertAlign val="superscript"/>
      <sz val="12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 indent="1"/>
      <protection/>
    </xf>
    <xf numFmtId="3" fontId="0" fillId="0" borderId="3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left" wrapText="1" indent="2"/>
      <protection/>
    </xf>
    <xf numFmtId="173" fontId="0" fillId="0" borderId="3" xfId="0" applyNumberFormat="1" applyFont="1" applyBorder="1" applyAlignment="1" applyProtection="1">
      <alignment horizontal="right" wrapText="1"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173" fontId="0" fillId="0" borderId="0" xfId="0" applyNumberFormat="1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wrapText="1" indent="2"/>
      <protection/>
    </xf>
    <xf numFmtId="173" fontId="0" fillId="0" borderId="5" xfId="0" applyNumberFormat="1" applyFont="1" applyBorder="1" applyAlignment="1" applyProtection="1">
      <alignment horizontal="right" wrapText="1"/>
      <protection/>
    </xf>
    <xf numFmtId="173" fontId="0" fillId="0" borderId="6" xfId="0" applyNumberFormat="1" applyFont="1" applyBorder="1" applyAlignment="1" applyProtection="1">
      <alignment horizontal="right" wrapText="1"/>
      <protection/>
    </xf>
    <xf numFmtId="0" fontId="0" fillId="0" borderId="7" xfId="0" applyFont="1" applyBorder="1" applyAlignment="1" applyProtection="1">
      <alignment/>
      <protection/>
    </xf>
    <xf numFmtId="0" fontId="0" fillId="2" borderId="0" xfId="0" applyFont="1" applyFill="1" applyAlignment="1" applyProtection="1">
      <alignment horizontal="left" wrapText="1" indent="1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 applyProtection="1">
      <alignment horizontal="left" wrapText="1" indent="1"/>
      <protection/>
    </xf>
    <xf numFmtId="3" fontId="0" fillId="0" borderId="3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0" fontId="0" fillId="2" borderId="0" xfId="0" applyFont="1" applyFill="1" applyAlignment="1" applyProtection="1">
      <alignment wrapText="1"/>
      <protection/>
    </xf>
    <xf numFmtId="173" fontId="0" fillId="2" borderId="3" xfId="0" applyNumberFormat="1" applyFont="1" applyFill="1" applyBorder="1" applyAlignment="1" applyProtection="1">
      <alignment horizontal="right" wrapText="1"/>
      <protection/>
    </xf>
    <xf numFmtId="173" fontId="0" fillId="2" borderId="0" xfId="0" applyNumberFormat="1" applyFont="1" applyFill="1" applyBorder="1" applyAlignment="1" applyProtection="1">
      <alignment horizontal="right" wrapText="1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wrapText="1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4" fillId="0" borderId="0" xfId="0" applyFont="1" applyAlignment="1" applyProtection="1">
      <alignment wrapText="1"/>
      <protection/>
    </xf>
    <xf numFmtId="173" fontId="4" fillId="0" borderId="3" xfId="0" applyNumberFormat="1" applyFont="1" applyBorder="1" applyAlignment="1" applyProtection="1">
      <alignment horizontal="right" wrapText="1"/>
      <protection/>
    </xf>
    <xf numFmtId="173" fontId="4" fillId="0" borderId="0" xfId="0" applyNumberFormat="1" applyFont="1" applyBorder="1" applyAlignment="1" applyProtection="1">
      <alignment horizontal="right" wrapText="1"/>
      <protection/>
    </xf>
    <xf numFmtId="3" fontId="4" fillId="0" borderId="3" xfId="0" applyNumberFormat="1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" fillId="0" borderId="3" xfId="0" applyFont="1" applyBorder="1" applyAlignment="1" applyProtection="1">
      <alignment horizontal="center"/>
      <protection/>
    </xf>
    <xf numFmtId="1" fontId="4" fillId="0" borderId="7" xfId="0" applyNumberFormat="1" applyFont="1" applyBorder="1" applyAlignment="1" applyProtection="1">
      <alignment horizontal="right" vertical="center" wrapText="1"/>
      <protection/>
    </xf>
    <xf numFmtId="1" fontId="0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left" wrapText="1" indent="2"/>
      <protection/>
    </xf>
    <xf numFmtId="172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3" fontId="4" fillId="0" borderId="1" xfId="0" applyNumberFormat="1" applyFont="1" applyBorder="1" applyAlignment="1" applyProtection="1">
      <alignment horizontal="right" wrapText="1"/>
      <protection/>
    </xf>
    <xf numFmtId="173" fontId="0" fillId="0" borderId="1" xfId="0" applyNumberFormat="1" applyFont="1" applyBorder="1" applyAlignment="1" applyProtection="1">
      <alignment horizontal="right" wrapText="1"/>
      <protection/>
    </xf>
    <xf numFmtId="49" fontId="0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4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4" fillId="0" borderId="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" borderId="0" xfId="0" applyFont="1" applyFill="1" applyAlignment="1" applyProtection="1">
      <alignment wrapText="1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9" xfId="0" applyFont="1" applyBorder="1" applyAlignment="1">
      <alignment horizontal="fill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fill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fill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fill"/>
    </xf>
    <xf numFmtId="0" fontId="0" fillId="0" borderId="5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16" applyNumberFormat="1" applyAlignment="1">
      <alignment/>
    </xf>
    <xf numFmtId="0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fy2009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44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25.796875" defaultRowHeight="15.75"/>
  <cols>
    <col min="1" max="1" width="45" style="8" customWidth="1"/>
    <col min="2" max="2" width="15.09765625" style="8" customWidth="1"/>
    <col min="3" max="11" width="10.59765625" style="8" customWidth="1"/>
    <col min="12" max="48" width="12.69921875" style="8" customWidth="1"/>
    <col min="49" max="16384" width="25.796875" style="8" customWidth="1"/>
  </cols>
  <sheetData>
    <row r="1" ht="16.5">
      <c r="A1" s="8" t="s">
        <v>135</v>
      </c>
    </row>
    <row r="2" ht="15.75">
      <c r="B2" s="67"/>
    </row>
    <row r="3" ht="15.75">
      <c r="A3" s="87" t="s">
        <v>130</v>
      </c>
    </row>
    <row r="4" ht="15.75">
      <c r="A4" s="68"/>
    </row>
    <row r="5" spans="1:11" ht="15.75">
      <c r="A5" s="69"/>
      <c r="B5" s="70"/>
      <c r="C5" s="71"/>
      <c r="D5" s="72"/>
      <c r="E5" s="72"/>
      <c r="F5" s="72"/>
      <c r="G5" s="72"/>
      <c r="H5" s="72"/>
      <c r="I5" s="72"/>
      <c r="J5" s="72"/>
      <c r="K5" s="72"/>
    </row>
    <row r="6" spans="1:49" ht="16.5">
      <c r="A6" s="73" t="s">
        <v>5</v>
      </c>
      <c r="B6" s="74" t="s">
        <v>119</v>
      </c>
      <c r="C6" s="4">
        <v>1990</v>
      </c>
      <c r="D6" s="2">
        <v>2000</v>
      </c>
      <c r="E6" s="2">
        <v>2002</v>
      </c>
      <c r="F6" s="2">
        <v>2003</v>
      </c>
      <c r="G6" s="2">
        <v>2004</v>
      </c>
      <c r="H6" s="2">
        <v>2005</v>
      </c>
      <c r="I6" s="6">
        <v>2006</v>
      </c>
      <c r="J6" s="6">
        <v>2007</v>
      </c>
      <c r="K6" s="6" t="s">
        <v>128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11" ht="15.75">
      <c r="A7" s="75"/>
      <c r="B7" s="55"/>
      <c r="C7" s="76"/>
      <c r="D7" s="75"/>
      <c r="E7" s="75"/>
      <c r="F7" s="75"/>
      <c r="G7" s="75"/>
      <c r="H7" s="75"/>
      <c r="I7" s="77"/>
      <c r="J7" s="77"/>
      <c r="K7" s="77" t="s">
        <v>30</v>
      </c>
    </row>
    <row r="8" spans="1:11" ht="15.75">
      <c r="A8" s="78"/>
      <c r="B8" s="79"/>
      <c r="C8" s="80"/>
      <c r="D8" s="81"/>
      <c r="E8" s="81"/>
      <c r="F8" s="81"/>
      <c r="G8" s="81"/>
      <c r="H8" s="81"/>
      <c r="I8" s="81"/>
      <c r="J8" s="81"/>
      <c r="K8" s="81"/>
    </row>
    <row r="9" spans="1:11" s="1" customFormat="1" ht="16.5">
      <c r="A9" s="3" t="s">
        <v>28</v>
      </c>
      <c r="B9" s="59" t="s">
        <v>123</v>
      </c>
      <c r="C9" s="62">
        <v>1253.13</v>
      </c>
      <c r="D9" s="60">
        <v>1789.216</v>
      </c>
      <c r="E9" s="60">
        <v>2011.153</v>
      </c>
      <c r="F9" s="60">
        <v>2160.117</v>
      </c>
      <c r="G9" s="60">
        <v>2293.006</v>
      </c>
      <c r="H9" s="60">
        <v>2472.205</v>
      </c>
      <c r="I9" s="60">
        <v>2655.435</v>
      </c>
      <c r="J9" s="60">
        <v>2730.241</v>
      </c>
      <c r="K9" s="60">
        <v>2931.222</v>
      </c>
    </row>
    <row r="10" spans="1:11" ht="15.75">
      <c r="A10" s="82" t="s">
        <v>16</v>
      </c>
      <c r="B10" s="58" t="s">
        <v>123</v>
      </c>
      <c r="C10" s="63">
        <v>299.331</v>
      </c>
      <c r="D10" s="61">
        <v>294.394</v>
      </c>
      <c r="E10" s="61">
        <v>348.482</v>
      </c>
      <c r="F10" s="61">
        <v>404.778</v>
      </c>
      <c r="G10" s="61">
        <v>455.847</v>
      </c>
      <c r="H10" s="61">
        <v>495.326</v>
      </c>
      <c r="I10" s="61">
        <v>521.84</v>
      </c>
      <c r="J10" s="61">
        <v>552.568</v>
      </c>
      <c r="K10" s="61">
        <v>607.263</v>
      </c>
    </row>
    <row r="11" spans="1:11" ht="15.75">
      <c r="A11" s="82" t="s">
        <v>7</v>
      </c>
      <c r="B11" s="58" t="s">
        <v>123</v>
      </c>
      <c r="C11" s="63">
        <v>953.799</v>
      </c>
      <c r="D11" s="61">
        <v>1494.822</v>
      </c>
      <c r="E11" s="61">
        <v>1662.671</v>
      </c>
      <c r="F11" s="61">
        <v>1755.339</v>
      </c>
      <c r="G11" s="61">
        <v>1837.159</v>
      </c>
      <c r="H11" s="61">
        <v>1976.879</v>
      </c>
      <c r="I11" s="61">
        <v>2133.595</v>
      </c>
      <c r="J11" s="61">
        <v>2177.673</v>
      </c>
      <c r="K11" s="61">
        <v>2323.959</v>
      </c>
    </row>
    <row r="12" spans="1:11" ht="15.75">
      <c r="A12" s="82" t="s">
        <v>17</v>
      </c>
      <c r="B12" s="58" t="s">
        <v>123</v>
      </c>
      <c r="C12" s="63">
        <v>585.683</v>
      </c>
      <c r="D12" s="61">
        <v>1054.485</v>
      </c>
      <c r="E12" s="61">
        <v>1241.523</v>
      </c>
      <c r="F12" s="61">
        <v>1331.678</v>
      </c>
      <c r="G12" s="61">
        <v>1397.352</v>
      </c>
      <c r="H12" s="61">
        <v>1489.996</v>
      </c>
      <c r="I12" s="61">
        <v>1591.772</v>
      </c>
      <c r="J12" s="61">
        <v>1689.306</v>
      </c>
      <c r="K12" s="61">
        <v>1796.106</v>
      </c>
    </row>
    <row r="13" spans="1:11" ht="15.75">
      <c r="A13" s="82" t="s">
        <v>8</v>
      </c>
      <c r="B13" s="58" t="s">
        <v>123</v>
      </c>
      <c r="C13" s="63">
        <v>506.972</v>
      </c>
      <c r="D13" s="61">
        <v>867.695</v>
      </c>
      <c r="E13" s="61">
        <v>1009.899</v>
      </c>
      <c r="F13" s="61">
        <v>1080.871</v>
      </c>
      <c r="G13" s="61">
        <v>1131.161</v>
      </c>
      <c r="H13" s="61">
        <v>1211.922</v>
      </c>
      <c r="I13" s="61">
        <v>1314.964</v>
      </c>
      <c r="J13" s="61">
        <v>1400.935</v>
      </c>
      <c r="K13" s="61">
        <v>1491.772</v>
      </c>
    </row>
    <row r="14" spans="1:11" ht="15.75">
      <c r="A14" s="82" t="s">
        <v>18</v>
      </c>
      <c r="B14" s="58" t="s">
        <v>123</v>
      </c>
      <c r="C14" s="63">
        <v>78.711</v>
      </c>
      <c r="D14" s="61">
        <v>186.79</v>
      </c>
      <c r="E14" s="61">
        <v>231.624</v>
      </c>
      <c r="F14" s="61">
        <v>250.807</v>
      </c>
      <c r="G14" s="61">
        <v>266.191</v>
      </c>
      <c r="H14" s="61">
        <v>278.074</v>
      </c>
      <c r="I14" s="61">
        <v>276.808</v>
      </c>
      <c r="J14" s="61">
        <v>288.371</v>
      </c>
      <c r="K14" s="61">
        <v>304.334</v>
      </c>
    </row>
    <row r="15" spans="1:11" ht="15.75">
      <c r="A15" s="82" t="s">
        <v>9</v>
      </c>
      <c r="B15" s="58" t="s">
        <v>123</v>
      </c>
      <c r="C15" s="63">
        <v>56.373</v>
      </c>
      <c r="D15" s="61">
        <v>99.082</v>
      </c>
      <c r="E15" s="61">
        <v>121.18</v>
      </c>
      <c r="F15" s="61">
        <v>137.735</v>
      </c>
      <c r="G15" s="61">
        <v>141.321</v>
      </c>
      <c r="H15" s="61">
        <v>149.942</v>
      </c>
      <c r="I15" s="61">
        <v>157.289</v>
      </c>
      <c r="J15" s="61">
        <v>155.426</v>
      </c>
      <c r="K15" s="61">
        <v>162.234</v>
      </c>
    </row>
    <row r="16" spans="1:11" ht="15.75">
      <c r="A16" s="82" t="s">
        <v>10</v>
      </c>
      <c r="B16" s="58" t="s">
        <v>123</v>
      </c>
      <c r="C16" s="63">
        <v>184.347</v>
      </c>
      <c r="D16" s="61">
        <v>222.949</v>
      </c>
      <c r="E16" s="61">
        <v>170.949</v>
      </c>
      <c r="F16" s="61">
        <v>153.073</v>
      </c>
      <c r="G16" s="61">
        <v>160.245</v>
      </c>
      <c r="H16" s="61">
        <v>183.986</v>
      </c>
      <c r="I16" s="61">
        <v>226.603</v>
      </c>
      <c r="J16" s="61">
        <v>237.109</v>
      </c>
      <c r="K16" s="61">
        <v>243.947</v>
      </c>
    </row>
    <row r="17" spans="1:11" ht="15.75">
      <c r="A17" s="82" t="s">
        <v>11</v>
      </c>
      <c r="B17" s="58" t="s">
        <v>123</v>
      </c>
      <c r="C17" s="63">
        <v>164.012</v>
      </c>
      <c r="D17" s="61">
        <v>160.887</v>
      </c>
      <c r="E17" s="61">
        <v>176.411</v>
      </c>
      <c r="F17" s="61">
        <v>187.235</v>
      </c>
      <c r="G17" s="61">
        <v>196.778</v>
      </c>
      <c r="H17" s="61">
        <v>218.179</v>
      </c>
      <c r="I17" s="61">
        <v>226.181</v>
      </c>
      <c r="J17" s="61">
        <v>178.07</v>
      </c>
      <c r="K17" s="61">
        <v>209.414</v>
      </c>
    </row>
    <row r="18" spans="1:11" ht="15.75">
      <c r="A18" s="82" t="s">
        <v>19</v>
      </c>
      <c r="B18" s="58" t="s">
        <v>123</v>
      </c>
      <c r="C18" s="63">
        <v>-36.615</v>
      </c>
      <c r="D18" s="61">
        <v>-42.581</v>
      </c>
      <c r="E18" s="61">
        <v>-47.392</v>
      </c>
      <c r="F18" s="61">
        <v>-54.382</v>
      </c>
      <c r="G18" s="61">
        <v>-58.537</v>
      </c>
      <c r="H18" s="61">
        <v>-65.224</v>
      </c>
      <c r="I18" s="61">
        <v>-68.25</v>
      </c>
      <c r="J18" s="61">
        <v>-82.238</v>
      </c>
      <c r="K18" s="61">
        <v>-87.742</v>
      </c>
    </row>
    <row r="19" spans="2:139" ht="16.5">
      <c r="B19" s="58"/>
      <c r="C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</row>
    <row r="20" spans="1:139" s="1" customFormat="1" ht="16.5">
      <c r="A20" s="3" t="s">
        <v>29</v>
      </c>
      <c r="B20" s="59" t="s">
        <v>123</v>
      </c>
      <c r="C20" s="56">
        <v>1589.9</v>
      </c>
      <c r="D20" s="42">
        <v>1789.2</v>
      </c>
      <c r="E20" s="42">
        <v>1929.2</v>
      </c>
      <c r="F20" s="42">
        <v>2018.2</v>
      </c>
      <c r="G20" s="42">
        <v>2081.9</v>
      </c>
      <c r="H20" s="42">
        <v>2165</v>
      </c>
      <c r="I20" s="42">
        <v>2249.2</v>
      </c>
      <c r="J20" s="42">
        <v>2263.1</v>
      </c>
      <c r="K20" s="42">
        <v>2365.6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 ht="15.75">
      <c r="A21" s="82" t="s">
        <v>16</v>
      </c>
      <c r="B21" s="58" t="s">
        <v>123</v>
      </c>
      <c r="C21" s="57">
        <v>382.7</v>
      </c>
      <c r="D21" s="17">
        <v>294.4</v>
      </c>
      <c r="E21" s="17">
        <v>329.3</v>
      </c>
      <c r="F21" s="17">
        <v>364.4</v>
      </c>
      <c r="G21" s="17">
        <v>394.3</v>
      </c>
      <c r="H21" s="17">
        <v>407.3</v>
      </c>
      <c r="I21" s="17">
        <v>412.4</v>
      </c>
      <c r="J21" s="17">
        <v>426.4</v>
      </c>
      <c r="K21" s="17">
        <v>463.9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</row>
    <row r="22" spans="1:139" ht="15.75">
      <c r="A22" s="82" t="s">
        <v>7</v>
      </c>
      <c r="B22" s="58" t="s">
        <v>123</v>
      </c>
      <c r="C22" s="57">
        <v>1207</v>
      </c>
      <c r="D22" s="17">
        <v>1494.8</v>
      </c>
      <c r="E22" s="17">
        <v>1599.8</v>
      </c>
      <c r="F22" s="17">
        <v>1654</v>
      </c>
      <c r="G22" s="17">
        <v>1687.6</v>
      </c>
      <c r="H22" s="17">
        <v>1757.7</v>
      </c>
      <c r="I22" s="17">
        <v>1836.8</v>
      </c>
      <c r="J22" s="17">
        <v>1836.9</v>
      </c>
      <c r="K22" s="17">
        <v>1901.6</v>
      </c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</row>
    <row r="23" spans="1:139" ht="15.75">
      <c r="A23" s="82" t="s">
        <v>17</v>
      </c>
      <c r="B23" s="58" t="s">
        <v>123</v>
      </c>
      <c r="C23" s="57">
        <v>732.5</v>
      </c>
      <c r="D23" s="17">
        <v>1054.5</v>
      </c>
      <c r="E23" s="17">
        <v>1197.7</v>
      </c>
      <c r="F23" s="17">
        <v>1260.1</v>
      </c>
      <c r="G23" s="17">
        <v>1291.8</v>
      </c>
      <c r="H23" s="17">
        <v>1338</v>
      </c>
      <c r="I23" s="17">
        <v>1386.7</v>
      </c>
      <c r="J23" s="17">
        <v>1439.8</v>
      </c>
      <c r="K23" s="17">
        <v>1483.5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</row>
    <row r="24" spans="1:139" ht="15.75">
      <c r="A24" s="82" t="s">
        <v>8</v>
      </c>
      <c r="B24" s="58" t="s">
        <v>123</v>
      </c>
      <c r="C24" s="57">
        <v>634</v>
      </c>
      <c r="D24" s="17">
        <v>867.7</v>
      </c>
      <c r="E24" s="17">
        <v>974.2</v>
      </c>
      <c r="F24" s="17">
        <v>1022.8</v>
      </c>
      <c r="G24" s="17">
        <v>1045.7</v>
      </c>
      <c r="H24" s="17">
        <v>1088.5</v>
      </c>
      <c r="I24" s="17">
        <v>1145.7</v>
      </c>
      <c r="J24" s="17">
        <v>1194.3</v>
      </c>
      <c r="K24" s="17">
        <v>1232.6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</row>
    <row r="25" spans="1:139" ht="15.75">
      <c r="A25" s="82" t="s">
        <v>18</v>
      </c>
      <c r="B25" s="58" t="s">
        <v>123</v>
      </c>
      <c r="C25" s="57">
        <v>98.4</v>
      </c>
      <c r="D25" s="17">
        <v>186.8</v>
      </c>
      <c r="E25" s="17">
        <v>223.4</v>
      </c>
      <c r="F25" s="17">
        <v>237.3</v>
      </c>
      <c r="G25" s="17">
        <v>246</v>
      </c>
      <c r="H25" s="17">
        <v>249.6</v>
      </c>
      <c r="I25" s="17">
        <v>240.9</v>
      </c>
      <c r="J25" s="17">
        <v>245.5</v>
      </c>
      <c r="K25" s="17">
        <v>251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</row>
    <row r="26" spans="1:139" ht="15.75">
      <c r="A26" s="82" t="s">
        <v>9</v>
      </c>
      <c r="B26" s="58" t="s">
        <v>123</v>
      </c>
      <c r="C26" s="57">
        <v>73.3</v>
      </c>
      <c r="D26" s="17">
        <v>99.1</v>
      </c>
      <c r="E26" s="17">
        <v>115</v>
      </c>
      <c r="F26" s="17">
        <v>126.2</v>
      </c>
      <c r="G26" s="17">
        <v>124.5</v>
      </c>
      <c r="H26" s="17">
        <v>124.4</v>
      </c>
      <c r="I26" s="17">
        <v>123.4</v>
      </c>
      <c r="J26" s="17">
        <v>116.5</v>
      </c>
      <c r="K26" s="17">
        <v>116.8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</row>
    <row r="27" spans="1:139" ht="15.75">
      <c r="A27" s="82" t="s">
        <v>10</v>
      </c>
      <c r="B27" s="58" t="s">
        <v>123</v>
      </c>
      <c r="C27" s="57">
        <v>226.9</v>
      </c>
      <c r="D27" s="17">
        <v>222.9</v>
      </c>
      <c r="E27" s="17">
        <v>163.9</v>
      </c>
      <c r="F27" s="17">
        <v>143.8</v>
      </c>
      <c r="G27" s="17">
        <v>146.7</v>
      </c>
      <c r="H27" s="17">
        <v>163.3</v>
      </c>
      <c r="I27" s="17">
        <v>194.6</v>
      </c>
      <c r="J27" s="17">
        <v>198.3</v>
      </c>
      <c r="K27" s="17">
        <v>200.2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</row>
    <row r="28" spans="1:139" ht="15.75">
      <c r="A28" s="82" t="s">
        <v>11</v>
      </c>
      <c r="B28" s="58" t="s">
        <v>123</v>
      </c>
      <c r="C28" s="57">
        <v>228</v>
      </c>
      <c r="D28" s="17">
        <v>160.9</v>
      </c>
      <c r="E28" s="17">
        <v>167.5</v>
      </c>
      <c r="F28" s="17">
        <v>172.6</v>
      </c>
      <c r="G28" s="17">
        <v>174.2</v>
      </c>
      <c r="H28" s="17">
        <v>184.7</v>
      </c>
      <c r="I28" s="17">
        <v>185.1</v>
      </c>
      <c r="J28" s="17">
        <v>144.3</v>
      </c>
      <c r="K28" s="17">
        <v>166.1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</row>
    <row r="29" spans="1:139" ht="15.75">
      <c r="A29" s="82" t="s">
        <v>19</v>
      </c>
      <c r="B29" s="58" t="s">
        <v>123</v>
      </c>
      <c r="C29" s="57">
        <v>-53.5</v>
      </c>
      <c r="D29" s="17">
        <v>-42.6</v>
      </c>
      <c r="E29" s="17">
        <v>-44.2</v>
      </c>
      <c r="F29" s="17">
        <v>-48.7</v>
      </c>
      <c r="G29" s="17">
        <v>-49.6</v>
      </c>
      <c r="H29" s="17">
        <v>-52.7</v>
      </c>
      <c r="I29" s="17">
        <v>-53</v>
      </c>
      <c r="J29" s="17">
        <v>-62.2</v>
      </c>
      <c r="K29" s="17">
        <v>-65.1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</row>
    <row r="30" spans="1:139" ht="15.75">
      <c r="A30" s="84"/>
      <c r="B30" s="83"/>
      <c r="C30" s="55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</row>
    <row r="31" spans="1:139" ht="16.5">
      <c r="A31" s="3" t="s">
        <v>33</v>
      </c>
      <c r="B31" s="54" t="s">
        <v>120</v>
      </c>
      <c r="C31" s="56">
        <v>21.8</v>
      </c>
      <c r="D31" s="42">
        <v>18.4</v>
      </c>
      <c r="E31" s="42">
        <v>19.4</v>
      </c>
      <c r="F31" s="42">
        <v>20</v>
      </c>
      <c r="G31" s="42">
        <v>19.9</v>
      </c>
      <c r="H31" s="42">
        <v>20.2</v>
      </c>
      <c r="I31" s="42">
        <v>20.4</v>
      </c>
      <c r="J31" s="42">
        <v>20</v>
      </c>
      <c r="K31" s="42">
        <v>20.5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</row>
    <row r="32" spans="1:139" ht="15.75">
      <c r="A32" s="82" t="s">
        <v>16</v>
      </c>
      <c r="B32" s="83" t="s">
        <v>120</v>
      </c>
      <c r="C32" s="57">
        <v>5.2</v>
      </c>
      <c r="D32" s="17">
        <v>3</v>
      </c>
      <c r="E32" s="17">
        <v>3.4</v>
      </c>
      <c r="F32" s="17">
        <v>3.7</v>
      </c>
      <c r="G32" s="17">
        <v>4</v>
      </c>
      <c r="H32" s="17">
        <v>4</v>
      </c>
      <c r="I32" s="17">
        <v>4</v>
      </c>
      <c r="J32" s="17">
        <v>4</v>
      </c>
      <c r="K32" s="17">
        <v>4.2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</row>
    <row r="33" spans="1:139" ht="15.75">
      <c r="A33" s="82" t="s">
        <v>7</v>
      </c>
      <c r="B33" s="83" t="s">
        <v>120</v>
      </c>
      <c r="C33" s="57">
        <v>16.6</v>
      </c>
      <c r="D33" s="17">
        <v>15.4</v>
      </c>
      <c r="E33" s="17">
        <v>16</v>
      </c>
      <c r="F33" s="17">
        <v>16.2</v>
      </c>
      <c r="G33" s="17">
        <v>16</v>
      </c>
      <c r="H33" s="17">
        <v>16.2</v>
      </c>
      <c r="I33" s="17">
        <v>16.4</v>
      </c>
      <c r="J33" s="17">
        <v>15.9</v>
      </c>
      <c r="K33" s="17">
        <v>16.2</v>
      </c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</row>
    <row r="34" spans="1:139" ht="15.75">
      <c r="A34" s="82" t="s">
        <v>17</v>
      </c>
      <c r="B34" s="83" t="s">
        <v>120</v>
      </c>
      <c r="C34" s="57">
        <v>10.2</v>
      </c>
      <c r="D34" s="17">
        <v>10.9</v>
      </c>
      <c r="E34" s="17">
        <v>12</v>
      </c>
      <c r="F34" s="17">
        <v>12.3</v>
      </c>
      <c r="G34" s="17">
        <v>12.2</v>
      </c>
      <c r="H34" s="17">
        <v>12.2</v>
      </c>
      <c r="I34" s="17">
        <v>12.2</v>
      </c>
      <c r="J34" s="17">
        <v>12.4</v>
      </c>
      <c r="K34" s="17">
        <v>12.6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</row>
    <row r="35" spans="1:139" ht="15.75">
      <c r="A35" s="82" t="s">
        <v>8</v>
      </c>
      <c r="B35" s="83" t="s">
        <v>120</v>
      </c>
      <c r="C35" s="57">
        <v>8.8</v>
      </c>
      <c r="D35" s="17">
        <v>8.9</v>
      </c>
      <c r="E35" s="17">
        <v>9.7</v>
      </c>
      <c r="F35" s="17">
        <v>10</v>
      </c>
      <c r="G35" s="17">
        <v>9.8</v>
      </c>
      <c r="H35" s="17">
        <v>9.9</v>
      </c>
      <c r="I35" s="17">
        <v>10.1</v>
      </c>
      <c r="J35" s="17">
        <v>10.3</v>
      </c>
      <c r="K35" s="17">
        <v>10.4</v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</row>
    <row r="36" spans="1:139" ht="15.75">
      <c r="A36" s="82" t="s">
        <v>18</v>
      </c>
      <c r="B36" s="83" t="s">
        <v>120</v>
      </c>
      <c r="C36" s="57">
        <v>1.4</v>
      </c>
      <c r="D36" s="17">
        <v>1.9</v>
      </c>
      <c r="E36" s="17">
        <v>2.2</v>
      </c>
      <c r="F36" s="17">
        <v>2.3</v>
      </c>
      <c r="G36" s="17">
        <v>2.3</v>
      </c>
      <c r="H36" s="17">
        <v>2.3</v>
      </c>
      <c r="I36" s="17">
        <v>2.1</v>
      </c>
      <c r="J36" s="17">
        <v>2.1</v>
      </c>
      <c r="K36" s="17">
        <v>2.1</v>
      </c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</row>
    <row r="37" spans="1:139" ht="15.75">
      <c r="A37" s="82" t="s">
        <v>9</v>
      </c>
      <c r="B37" s="83" t="s">
        <v>120</v>
      </c>
      <c r="C37" s="57">
        <v>1</v>
      </c>
      <c r="D37" s="17">
        <v>1</v>
      </c>
      <c r="E37" s="17">
        <v>1.2</v>
      </c>
      <c r="F37" s="17">
        <v>1.3</v>
      </c>
      <c r="G37" s="17">
        <v>1.2</v>
      </c>
      <c r="H37" s="17">
        <v>1.2</v>
      </c>
      <c r="I37" s="17">
        <v>1.2</v>
      </c>
      <c r="J37" s="17">
        <v>1.1</v>
      </c>
      <c r="K37" s="17">
        <v>1.1</v>
      </c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</row>
    <row r="38" spans="1:139" ht="15.75">
      <c r="A38" s="82" t="s">
        <v>10</v>
      </c>
      <c r="B38" s="83" t="s">
        <v>120</v>
      </c>
      <c r="C38" s="57">
        <v>3.2</v>
      </c>
      <c r="D38" s="17">
        <v>2.3</v>
      </c>
      <c r="E38" s="17">
        <v>1.6</v>
      </c>
      <c r="F38" s="17">
        <v>1.4</v>
      </c>
      <c r="G38" s="17">
        <v>1.4</v>
      </c>
      <c r="H38" s="17">
        <v>1.5</v>
      </c>
      <c r="I38" s="17">
        <v>1.7</v>
      </c>
      <c r="J38" s="17">
        <v>1.7</v>
      </c>
      <c r="K38" s="17">
        <v>1.7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</row>
    <row r="39" spans="1:139" ht="15.75">
      <c r="A39" s="82" t="s">
        <v>11</v>
      </c>
      <c r="B39" s="83" t="s">
        <v>120</v>
      </c>
      <c r="C39" s="57">
        <v>2.9</v>
      </c>
      <c r="D39" s="17">
        <v>1.7</v>
      </c>
      <c r="E39" s="17">
        <v>1.7</v>
      </c>
      <c r="F39" s="17">
        <v>1.7</v>
      </c>
      <c r="G39" s="17">
        <v>1.7</v>
      </c>
      <c r="H39" s="17">
        <v>1.8</v>
      </c>
      <c r="I39" s="17">
        <v>1.7</v>
      </c>
      <c r="J39" s="17">
        <v>1.3</v>
      </c>
      <c r="K39" s="17">
        <v>1.5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</row>
    <row r="40" spans="1:139" ht="15.75">
      <c r="A40" s="82" t="s">
        <v>19</v>
      </c>
      <c r="B40" s="83" t="s">
        <v>120</v>
      </c>
      <c r="C40" s="57">
        <v>-0.6</v>
      </c>
      <c r="D40" s="17">
        <v>-0.4</v>
      </c>
      <c r="E40" s="17">
        <v>-0.5</v>
      </c>
      <c r="F40" s="17">
        <v>-0.5</v>
      </c>
      <c r="G40" s="17">
        <v>-0.5</v>
      </c>
      <c r="H40" s="17">
        <v>-0.5</v>
      </c>
      <c r="I40" s="17">
        <v>-0.5</v>
      </c>
      <c r="J40" s="17">
        <v>-0.6</v>
      </c>
      <c r="K40" s="17">
        <v>-0.6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</row>
    <row r="41" spans="1:11" ht="15.75">
      <c r="A41" s="78"/>
      <c r="B41" s="85"/>
      <c r="C41" s="79"/>
      <c r="D41" s="86"/>
      <c r="E41" s="86"/>
      <c r="F41" s="86"/>
      <c r="G41" s="86"/>
      <c r="H41" s="86"/>
      <c r="I41" s="86"/>
      <c r="J41" s="86"/>
      <c r="K41" s="86"/>
    </row>
    <row r="43" ht="15.75">
      <c r="A43" s="7" t="s">
        <v>34</v>
      </c>
    </row>
    <row r="44" ht="15.75">
      <c r="A44" s="7" t="s">
        <v>35</v>
      </c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8" t="s">
        <v>135</v>
      </c>
    </row>
    <row r="3" ht="15.75">
      <c r="A3" s="88" t="s">
        <v>131</v>
      </c>
    </row>
    <row r="5" ht="15" customHeight="1">
      <c r="A5" t="s">
        <v>132</v>
      </c>
    </row>
    <row r="6" ht="16.5">
      <c r="A6" s="8" t="s">
        <v>122</v>
      </c>
    </row>
    <row r="7" ht="16.5">
      <c r="A7" s="1" t="s">
        <v>129</v>
      </c>
    </row>
    <row r="8" ht="15.75">
      <c r="A8" s="8" t="s">
        <v>0</v>
      </c>
    </row>
    <row r="9" ht="15.75">
      <c r="A9" s="8" t="s">
        <v>1</v>
      </c>
    </row>
    <row r="10" ht="15.75">
      <c r="A10" s="8" t="s">
        <v>2</v>
      </c>
    </row>
    <row r="11" ht="15.75">
      <c r="A11" s="8" t="s">
        <v>3</v>
      </c>
    </row>
    <row r="12" ht="15.75">
      <c r="A12" s="8" t="s">
        <v>4</v>
      </c>
    </row>
    <row r="14" ht="15.75">
      <c r="A14" t="s">
        <v>12</v>
      </c>
    </row>
    <row r="15" ht="15.75">
      <c r="A15" s="8" t="s">
        <v>121</v>
      </c>
    </row>
    <row r="16" ht="15.75">
      <c r="A16" s="8" t="s">
        <v>13</v>
      </c>
    </row>
    <row r="17" ht="15.75">
      <c r="A17" s="8" t="s">
        <v>14</v>
      </c>
    </row>
    <row r="18" ht="15.75">
      <c r="A18" s="8" t="s">
        <v>15</v>
      </c>
    </row>
    <row r="19" ht="15.75" hidden="1">
      <c r="A19" s="8" t="s">
        <v>32</v>
      </c>
    </row>
    <row r="20" ht="15.75">
      <c r="A20" s="8" t="s">
        <v>31</v>
      </c>
    </row>
    <row r="22" ht="15.75">
      <c r="A22" s="7" t="s">
        <v>34</v>
      </c>
    </row>
    <row r="23" ht="15.75">
      <c r="A23" s="7" t="s">
        <v>35</v>
      </c>
    </row>
    <row r="25" ht="15.75">
      <c r="A25" t="s">
        <v>133</v>
      </c>
    </row>
    <row r="26" ht="15.75">
      <c r="A26" s="88" t="s">
        <v>134</v>
      </c>
    </row>
  </sheetData>
  <hyperlinks>
    <hyperlink ref="A3" location="Data!A1" display="Back to Data"/>
    <hyperlink ref="A26" r:id="rId1" display="http://www.whitehouse.gov/omb/budget/fy2009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65"/>
  <sheetViews>
    <sheetView showGridLines="0" zoomScale="87" zoomScaleNormal="87" workbookViewId="0" topLeftCell="A1">
      <selection activeCell="A44" sqref="A44"/>
    </sheetView>
  </sheetViews>
  <sheetFormatPr defaultColWidth="8.796875" defaultRowHeight="15.75"/>
  <cols>
    <col min="1" max="1" width="43.8984375" style="8" customWidth="1"/>
    <col min="2" max="2" width="21.19921875" style="8" customWidth="1"/>
    <col min="3" max="53" width="11.69921875" style="8" customWidth="1"/>
    <col min="54" max="54" width="10.8984375" style="8" customWidth="1"/>
    <col min="55" max="69" width="11.69921875" style="8" customWidth="1"/>
    <col min="70" max="70" width="12.69921875" style="8" customWidth="1"/>
    <col min="71" max="75" width="15.69921875" style="8" customWidth="1"/>
    <col min="76" max="76" width="16.19921875" style="8" customWidth="1"/>
    <col min="77" max="16384" width="8.796875" style="8" customWidth="1"/>
  </cols>
  <sheetData>
    <row r="1" spans="1:76" ht="16.5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76" ht="16.5">
      <c r="A2" s="52" t="s">
        <v>6</v>
      </c>
      <c r="B2" s="64" t="s">
        <v>124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9" t="s">
        <v>56</v>
      </c>
      <c r="W2" s="9" t="s">
        <v>57</v>
      </c>
      <c r="X2" s="9" t="s">
        <v>58</v>
      </c>
      <c r="Y2" s="9" t="s">
        <v>59</v>
      </c>
      <c r="Z2" s="9" t="s">
        <v>60</v>
      </c>
      <c r="AA2" s="9" t="s">
        <v>61</v>
      </c>
      <c r="AB2" s="9" t="s">
        <v>62</v>
      </c>
      <c r="AC2" s="9" t="s">
        <v>63</v>
      </c>
      <c r="AD2" s="9" t="s">
        <v>64</v>
      </c>
      <c r="AE2" s="9" t="s">
        <v>65</v>
      </c>
      <c r="AF2" s="9" t="s">
        <v>66</v>
      </c>
      <c r="AG2" s="9" t="s">
        <v>67</v>
      </c>
      <c r="AH2" s="9" t="s">
        <v>68</v>
      </c>
      <c r="AI2" s="9" t="s">
        <v>69</v>
      </c>
      <c r="AJ2" s="9" t="s">
        <v>70</v>
      </c>
      <c r="AK2" s="9" t="s">
        <v>71</v>
      </c>
      <c r="AL2" s="9" t="s">
        <v>72</v>
      </c>
      <c r="AM2" s="9" t="s">
        <v>73</v>
      </c>
      <c r="AN2" s="9" t="s">
        <v>20</v>
      </c>
      <c r="AO2" s="9" t="s">
        <v>74</v>
      </c>
      <c r="AP2" s="9" t="s">
        <v>75</v>
      </c>
      <c r="AQ2" s="9" t="s">
        <v>76</v>
      </c>
      <c r="AR2" s="9" t="s">
        <v>77</v>
      </c>
      <c r="AS2" s="9" t="s">
        <v>78</v>
      </c>
      <c r="AT2" s="9" t="s">
        <v>79</v>
      </c>
      <c r="AU2" s="9" t="s">
        <v>80</v>
      </c>
      <c r="AV2" s="9" t="s">
        <v>81</v>
      </c>
      <c r="AW2" s="9" t="s">
        <v>82</v>
      </c>
      <c r="AX2" s="9" t="s">
        <v>83</v>
      </c>
      <c r="AY2" s="9" t="s">
        <v>84</v>
      </c>
      <c r="AZ2" s="9" t="s">
        <v>85</v>
      </c>
      <c r="BA2" s="9" t="s">
        <v>86</v>
      </c>
      <c r="BB2" s="9" t="s">
        <v>87</v>
      </c>
      <c r="BC2" s="9" t="s">
        <v>88</v>
      </c>
      <c r="BD2" s="9" t="s">
        <v>89</v>
      </c>
      <c r="BE2" s="9" t="s">
        <v>90</v>
      </c>
      <c r="BF2" s="9" t="s">
        <v>91</v>
      </c>
      <c r="BG2" s="9" t="s">
        <v>92</v>
      </c>
      <c r="BH2" s="9" t="s">
        <v>93</v>
      </c>
      <c r="BI2" s="9" t="s">
        <v>94</v>
      </c>
      <c r="BJ2" s="9" t="s">
        <v>95</v>
      </c>
      <c r="BK2" s="9" t="s">
        <v>96</v>
      </c>
      <c r="BL2" s="9" t="s">
        <v>97</v>
      </c>
      <c r="BM2" s="9" t="s">
        <v>98</v>
      </c>
      <c r="BN2" s="9" t="s">
        <v>99</v>
      </c>
      <c r="BO2" s="9" t="s">
        <v>100</v>
      </c>
      <c r="BP2" s="9" t="s">
        <v>101</v>
      </c>
      <c r="BQ2" s="9" t="s">
        <v>102</v>
      </c>
      <c r="BR2" s="9" t="s">
        <v>103</v>
      </c>
      <c r="BS2" s="9" t="s">
        <v>21</v>
      </c>
      <c r="BT2" s="9" t="s">
        <v>22</v>
      </c>
      <c r="BU2" s="9" t="s">
        <v>23</v>
      </c>
      <c r="BV2" s="9" t="s">
        <v>24</v>
      </c>
      <c r="BW2" s="9" t="s">
        <v>25</v>
      </c>
      <c r="BX2" s="9" t="s">
        <v>36</v>
      </c>
    </row>
    <row r="3" spans="1:76" ht="16.5" hidden="1">
      <c r="A3" s="46"/>
      <c r="B3" s="46"/>
      <c r="C3" s="49">
        <f>+C15+C16-C14</f>
        <v>0</v>
      </c>
      <c r="D3" s="49">
        <f aca="true" t="shared" si="0" ref="D3:BO3">+D15+D16-D14</f>
        <v>0</v>
      </c>
      <c r="E3" s="49">
        <f t="shared" si="0"/>
        <v>0</v>
      </c>
      <c r="F3" s="49">
        <f t="shared" si="0"/>
        <v>0</v>
      </c>
      <c r="G3" s="49">
        <f t="shared" si="0"/>
        <v>0</v>
      </c>
      <c r="H3" s="49">
        <f t="shared" si="0"/>
        <v>0</v>
      </c>
      <c r="I3" s="49">
        <f t="shared" si="0"/>
        <v>0</v>
      </c>
      <c r="J3" s="49">
        <f t="shared" si="0"/>
        <v>0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49">
        <f t="shared" si="0"/>
        <v>0</v>
      </c>
      <c r="R3" s="49">
        <f t="shared" si="0"/>
        <v>0</v>
      </c>
      <c r="S3" s="49">
        <f t="shared" si="0"/>
        <v>0</v>
      </c>
      <c r="T3" s="49">
        <f t="shared" si="0"/>
        <v>0</v>
      </c>
      <c r="U3" s="49">
        <f t="shared" si="0"/>
        <v>0</v>
      </c>
      <c r="V3" s="49">
        <f t="shared" si="0"/>
        <v>0</v>
      </c>
      <c r="W3" s="49">
        <f t="shared" si="0"/>
        <v>0</v>
      </c>
      <c r="X3" s="49">
        <f t="shared" si="0"/>
        <v>0</v>
      </c>
      <c r="Y3" s="49">
        <f t="shared" si="0"/>
        <v>1</v>
      </c>
      <c r="Z3" s="49">
        <f t="shared" si="0"/>
        <v>-1</v>
      </c>
      <c r="AA3" s="49">
        <f t="shared" si="0"/>
        <v>0</v>
      </c>
      <c r="AB3" s="49">
        <f t="shared" si="0"/>
        <v>0</v>
      </c>
      <c r="AC3" s="49">
        <f t="shared" si="0"/>
        <v>0</v>
      </c>
      <c r="AD3" s="49">
        <f t="shared" si="0"/>
        <v>0</v>
      </c>
      <c r="AE3" s="49">
        <f t="shared" si="0"/>
        <v>0</v>
      </c>
      <c r="AF3" s="49">
        <f t="shared" si="0"/>
        <v>0</v>
      </c>
      <c r="AG3" s="49">
        <f t="shared" si="0"/>
        <v>1</v>
      </c>
      <c r="AH3" s="49">
        <f t="shared" si="0"/>
        <v>0</v>
      </c>
      <c r="AI3" s="49">
        <f t="shared" si="0"/>
        <v>0</v>
      </c>
      <c r="AJ3" s="49">
        <f t="shared" si="0"/>
        <v>0</v>
      </c>
      <c r="AK3" s="49">
        <f t="shared" si="0"/>
        <v>0</v>
      </c>
      <c r="AL3" s="49">
        <f t="shared" si="0"/>
        <v>1</v>
      </c>
      <c r="AM3" s="49">
        <f t="shared" si="0"/>
        <v>0</v>
      </c>
      <c r="AN3" s="49">
        <f t="shared" si="0"/>
        <v>1</v>
      </c>
      <c r="AO3" s="49">
        <f t="shared" si="0"/>
        <v>0</v>
      </c>
      <c r="AP3" s="49">
        <f t="shared" si="0"/>
        <v>0</v>
      </c>
      <c r="AQ3" s="49">
        <f t="shared" si="0"/>
        <v>0</v>
      </c>
      <c r="AR3" s="49">
        <f t="shared" si="0"/>
        <v>0</v>
      </c>
      <c r="AS3" s="49">
        <f t="shared" si="0"/>
        <v>0</v>
      </c>
      <c r="AT3" s="49">
        <f t="shared" si="0"/>
        <v>0</v>
      </c>
      <c r="AU3" s="49">
        <f t="shared" si="0"/>
        <v>1</v>
      </c>
      <c r="AV3" s="49">
        <f t="shared" si="0"/>
        <v>0</v>
      </c>
      <c r="AW3" s="49">
        <f t="shared" si="0"/>
        <v>0</v>
      </c>
      <c r="AX3" s="49">
        <f t="shared" si="0"/>
        <v>0</v>
      </c>
      <c r="AY3" s="49">
        <f t="shared" si="0"/>
        <v>0</v>
      </c>
      <c r="AZ3" s="49">
        <f t="shared" si="0"/>
        <v>0</v>
      </c>
      <c r="BA3" s="49">
        <f t="shared" si="0"/>
        <v>0</v>
      </c>
      <c r="BB3" s="49">
        <f t="shared" si="0"/>
        <v>0</v>
      </c>
      <c r="BC3" s="49">
        <f t="shared" si="0"/>
        <v>0</v>
      </c>
      <c r="BD3" s="49">
        <f t="shared" si="0"/>
        <v>0</v>
      </c>
      <c r="BE3" s="49">
        <f t="shared" si="0"/>
        <v>0</v>
      </c>
      <c r="BF3" s="49">
        <f t="shared" si="0"/>
        <v>0</v>
      </c>
      <c r="BG3" s="49">
        <f t="shared" si="0"/>
        <v>0</v>
      </c>
      <c r="BH3" s="49">
        <f t="shared" si="0"/>
        <v>0</v>
      </c>
      <c r="BI3" s="49">
        <f t="shared" si="0"/>
        <v>0</v>
      </c>
      <c r="BJ3" s="49">
        <f t="shared" si="0"/>
        <v>0</v>
      </c>
      <c r="BK3" s="49">
        <f t="shared" si="0"/>
        <v>0</v>
      </c>
      <c r="BL3" s="49">
        <f t="shared" si="0"/>
        <v>0</v>
      </c>
      <c r="BM3" s="49">
        <f t="shared" si="0"/>
        <v>0</v>
      </c>
      <c r="BN3" s="49">
        <f t="shared" si="0"/>
        <v>0</v>
      </c>
      <c r="BO3" s="49">
        <f t="shared" si="0"/>
        <v>0</v>
      </c>
      <c r="BP3" s="49">
        <f aca="true" t="shared" si="1" ref="BP3:BX3">+BP15+BP16-BP14</f>
        <v>0</v>
      </c>
      <c r="BQ3" s="49">
        <f t="shared" si="1"/>
        <v>0</v>
      </c>
      <c r="BR3" s="49">
        <f t="shared" si="1"/>
        <v>0</v>
      </c>
      <c r="BS3" s="49">
        <f t="shared" si="1"/>
        <v>0</v>
      </c>
      <c r="BT3" s="49">
        <f t="shared" si="1"/>
        <v>0</v>
      </c>
      <c r="BU3" s="49">
        <f t="shared" si="1"/>
        <v>0</v>
      </c>
      <c r="BV3" s="49">
        <f t="shared" si="1"/>
        <v>0</v>
      </c>
      <c r="BW3" s="49">
        <f t="shared" si="1"/>
        <v>0</v>
      </c>
      <c r="BX3" s="49">
        <f t="shared" si="1"/>
        <v>0</v>
      </c>
    </row>
    <row r="4" spans="1:81" ht="16.5" hidden="1">
      <c r="A4" s="46"/>
      <c r="B4" s="46"/>
      <c r="C4" s="50">
        <f>+C17+SUM(C20:C23)-C16</f>
        <v>0</v>
      </c>
      <c r="D4" s="51">
        <f aca="true" t="shared" si="2" ref="D4:BO4">+D17+SUM(D20:D23)-D16</f>
        <v>0</v>
      </c>
      <c r="E4" s="51">
        <f t="shared" si="2"/>
        <v>0</v>
      </c>
      <c r="F4" s="51">
        <f t="shared" si="2"/>
        <v>0</v>
      </c>
      <c r="G4" s="51">
        <f t="shared" si="2"/>
        <v>0</v>
      </c>
      <c r="H4" s="51">
        <f t="shared" si="2"/>
        <v>0</v>
      </c>
      <c r="I4" s="51">
        <f t="shared" si="2"/>
        <v>0</v>
      </c>
      <c r="J4" s="51">
        <f t="shared" si="2"/>
        <v>-1</v>
      </c>
      <c r="K4" s="51">
        <f t="shared" si="2"/>
        <v>0</v>
      </c>
      <c r="L4" s="51">
        <f t="shared" si="2"/>
        <v>-1</v>
      </c>
      <c r="M4" s="51">
        <f t="shared" si="2"/>
        <v>-1</v>
      </c>
      <c r="N4" s="51">
        <f t="shared" si="2"/>
        <v>1</v>
      </c>
      <c r="O4" s="51">
        <f t="shared" si="2"/>
        <v>1</v>
      </c>
      <c r="P4" s="51">
        <f t="shared" si="2"/>
        <v>0</v>
      </c>
      <c r="Q4" s="51">
        <f t="shared" si="2"/>
        <v>0</v>
      </c>
      <c r="R4" s="51">
        <f t="shared" si="2"/>
        <v>1</v>
      </c>
      <c r="S4" s="51">
        <f t="shared" si="2"/>
        <v>-1</v>
      </c>
      <c r="T4" s="51">
        <f t="shared" si="2"/>
        <v>1</v>
      </c>
      <c r="U4" s="51">
        <f t="shared" si="2"/>
        <v>0</v>
      </c>
      <c r="V4" s="51">
        <f t="shared" si="2"/>
        <v>0</v>
      </c>
      <c r="W4" s="51">
        <f t="shared" si="2"/>
        <v>0</v>
      </c>
      <c r="X4" s="51">
        <f t="shared" si="2"/>
        <v>0</v>
      </c>
      <c r="Y4" s="51">
        <f t="shared" si="2"/>
        <v>-1</v>
      </c>
      <c r="Z4" s="51">
        <f t="shared" si="2"/>
        <v>1</v>
      </c>
      <c r="AA4" s="51">
        <f t="shared" si="2"/>
        <v>0</v>
      </c>
      <c r="AB4" s="51">
        <f t="shared" si="2"/>
        <v>0</v>
      </c>
      <c r="AC4" s="51">
        <f t="shared" si="2"/>
        <v>0</v>
      </c>
      <c r="AD4" s="51">
        <f t="shared" si="2"/>
        <v>0</v>
      </c>
      <c r="AE4" s="51">
        <f t="shared" si="2"/>
        <v>1</v>
      </c>
      <c r="AF4" s="51">
        <f t="shared" si="2"/>
        <v>0</v>
      </c>
      <c r="AG4" s="51">
        <f t="shared" si="2"/>
        <v>-1</v>
      </c>
      <c r="AH4" s="51">
        <f t="shared" si="2"/>
        <v>1</v>
      </c>
      <c r="AI4" s="51">
        <f t="shared" si="2"/>
        <v>0</v>
      </c>
      <c r="AJ4" s="51">
        <f t="shared" si="2"/>
        <v>1</v>
      </c>
      <c r="AK4" s="51">
        <f t="shared" si="2"/>
        <v>-1</v>
      </c>
      <c r="AL4" s="51">
        <f t="shared" si="2"/>
        <v>0</v>
      </c>
      <c r="AM4" s="51">
        <f t="shared" si="2"/>
        <v>-1</v>
      </c>
      <c r="AN4" s="51">
        <f t="shared" si="2"/>
        <v>0</v>
      </c>
      <c r="AO4" s="51">
        <f t="shared" si="2"/>
        <v>1</v>
      </c>
      <c r="AP4" s="51">
        <f t="shared" si="2"/>
        <v>-1</v>
      </c>
      <c r="AQ4" s="51">
        <f t="shared" si="2"/>
        <v>1</v>
      </c>
      <c r="AR4" s="51">
        <f t="shared" si="2"/>
        <v>0</v>
      </c>
      <c r="AS4" s="51">
        <f t="shared" si="2"/>
        <v>0</v>
      </c>
      <c r="AT4" s="51">
        <f t="shared" si="2"/>
        <v>0</v>
      </c>
      <c r="AU4" s="51">
        <f t="shared" si="2"/>
        <v>-1</v>
      </c>
      <c r="AV4" s="51">
        <f t="shared" si="2"/>
        <v>1</v>
      </c>
      <c r="AW4" s="51">
        <f t="shared" si="2"/>
        <v>1</v>
      </c>
      <c r="AX4" s="51">
        <f t="shared" si="2"/>
        <v>1</v>
      </c>
      <c r="AY4" s="51">
        <f t="shared" si="2"/>
        <v>1</v>
      </c>
      <c r="AZ4" s="51">
        <f t="shared" si="2"/>
        <v>0</v>
      </c>
      <c r="BA4" s="51">
        <f t="shared" si="2"/>
        <v>0</v>
      </c>
      <c r="BB4" s="51">
        <f t="shared" si="2"/>
        <v>1</v>
      </c>
      <c r="BC4" s="51">
        <f t="shared" si="2"/>
        <v>0</v>
      </c>
      <c r="BD4" s="51">
        <f t="shared" si="2"/>
        <v>0</v>
      </c>
      <c r="BE4" s="51">
        <f t="shared" si="2"/>
        <v>-1</v>
      </c>
      <c r="BF4" s="51">
        <f t="shared" si="2"/>
        <v>-1</v>
      </c>
      <c r="BG4" s="51">
        <f t="shared" si="2"/>
        <v>0</v>
      </c>
      <c r="BH4" s="51">
        <f t="shared" si="2"/>
        <v>0</v>
      </c>
      <c r="BI4" s="51">
        <f t="shared" si="2"/>
        <v>0</v>
      </c>
      <c r="BJ4" s="51">
        <f t="shared" si="2"/>
        <v>0</v>
      </c>
      <c r="BK4" s="51">
        <f t="shared" si="2"/>
        <v>0</v>
      </c>
      <c r="BL4" s="51">
        <f t="shared" si="2"/>
        <v>0</v>
      </c>
      <c r="BM4" s="51">
        <f t="shared" si="2"/>
        <v>0</v>
      </c>
      <c r="BN4" s="51">
        <f t="shared" si="2"/>
        <v>0</v>
      </c>
      <c r="BO4" s="51">
        <f t="shared" si="2"/>
        <v>0</v>
      </c>
      <c r="BP4" s="51">
        <f aca="true" t="shared" si="3" ref="BP4:BX4">+BP17+SUM(BP20:BP23)-BP16</f>
        <v>0</v>
      </c>
      <c r="BQ4" s="51">
        <f t="shared" si="3"/>
        <v>0</v>
      </c>
      <c r="BR4" s="51">
        <f t="shared" si="3"/>
        <v>0</v>
      </c>
      <c r="BS4" s="51">
        <f t="shared" si="3"/>
        <v>0</v>
      </c>
      <c r="BT4" s="51">
        <f t="shared" si="3"/>
        <v>0</v>
      </c>
      <c r="BU4" s="51">
        <f t="shared" si="3"/>
        <v>0</v>
      </c>
      <c r="BV4" s="51">
        <f t="shared" si="3"/>
        <v>0</v>
      </c>
      <c r="BW4" s="51">
        <f t="shared" si="3"/>
        <v>0</v>
      </c>
      <c r="BX4" s="51">
        <f t="shared" si="3"/>
        <v>0</v>
      </c>
      <c r="BY4" s="47"/>
      <c r="BZ4" s="47"/>
      <c r="CA4" s="47"/>
      <c r="CB4" s="47"/>
      <c r="CC4" s="47"/>
    </row>
    <row r="5" spans="1:81" ht="16.5" hidden="1">
      <c r="A5" s="46"/>
      <c r="B5" s="46"/>
      <c r="C5" s="51">
        <f>+C18+C19-C17</f>
        <v>1</v>
      </c>
      <c r="D5" s="51">
        <f aca="true" t="shared" si="4" ref="D5:BO5">+D18+D19-D17</f>
        <v>0</v>
      </c>
      <c r="E5" s="51">
        <f t="shared" si="4"/>
        <v>0</v>
      </c>
      <c r="F5" s="51">
        <f t="shared" si="4"/>
        <v>0</v>
      </c>
      <c r="G5" s="51">
        <f t="shared" si="4"/>
        <v>0</v>
      </c>
      <c r="H5" s="51">
        <f t="shared" si="4"/>
        <v>1</v>
      </c>
      <c r="I5" s="51">
        <f t="shared" si="4"/>
        <v>0</v>
      </c>
      <c r="J5" s="51">
        <f t="shared" si="4"/>
        <v>1</v>
      </c>
      <c r="K5" s="51">
        <f t="shared" si="4"/>
        <v>0</v>
      </c>
      <c r="L5" s="51">
        <f t="shared" si="4"/>
        <v>0</v>
      </c>
      <c r="M5" s="51">
        <f t="shared" si="4"/>
        <v>0</v>
      </c>
      <c r="N5" s="51">
        <f t="shared" si="4"/>
        <v>0</v>
      </c>
      <c r="O5" s="51">
        <f t="shared" si="4"/>
        <v>0</v>
      </c>
      <c r="P5" s="51">
        <f t="shared" si="4"/>
        <v>0</v>
      </c>
      <c r="Q5" s="51">
        <f t="shared" si="4"/>
        <v>0</v>
      </c>
      <c r="R5" s="51">
        <f t="shared" si="4"/>
        <v>0</v>
      </c>
      <c r="S5" s="51">
        <f t="shared" si="4"/>
        <v>0</v>
      </c>
      <c r="T5" s="51">
        <f t="shared" si="4"/>
        <v>1</v>
      </c>
      <c r="U5" s="51">
        <f t="shared" si="4"/>
        <v>0</v>
      </c>
      <c r="V5" s="51">
        <f t="shared" si="4"/>
        <v>0</v>
      </c>
      <c r="W5" s="51">
        <f t="shared" si="4"/>
        <v>0</v>
      </c>
      <c r="X5" s="51">
        <f t="shared" si="4"/>
        <v>0</v>
      </c>
      <c r="Y5" s="51">
        <f t="shared" si="4"/>
        <v>0</v>
      </c>
      <c r="Z5" s="51">
        <f t="shared" si="4"/>
        <v>-1</v>
      </c>
      <c r="AA5" s="51">
        <f t="shared" si="4"/>
        <v>0</v>
      </c>
      <c r="AB5" s="51">
        <f t="shared" si="4"/>
        <v>0</v>
      </c>
      <c r="AC5" s="51">
        <f t="shared" si="4"/>
        <v>0</v>
      </c>
      <c r="AD5" s="51">
        <f t="shared" si="4"/>
        <v>0</v>
      </c>
      <c r="AE5" s="51">
        <f t="shared" si="4"/>
        <v>0</v>
      </c>
      <c r="AF5" s="51">
        <f t="shared" si="4"/>
        <v>1</v>
      </c>
      <c r="AG5" s="51">
        <f t="shared" si="4"/>
        <v>0</v>
      </c>
      <c r="AH5" s="51">
        <f t="shared" si="4"/>
        <v>-1</v>
      </c>
      <c r="AI5" s="51">
        <f t="shared" si="4"/>
        <v>0</v>
      </c>
      <c r="AJ5" s="51">
        <f t="shared" si="4"/>
        <v>0</v>
      </c>
      <c r="AK5" s="51">
        <f t="shared" si="4"/>
        <v>1</v>
      </c>
      <c r="AL5" s="51">
        <f t="shared" si="4"/>
        <v>0</v>
      </c>
      <c r="AM5" s="51">
        <f t="shared" si="4"/>
        <v>0</v>
      </c>
      <c r="AN5" s="51">
        <f t="shared" si="4"/>
        <v>0</v>
      </c>
      <c r="AO5" s="51">
        <f t="shared" si="4"/>
        <v>0</v>
      </c>
      <c r="AP5" s="51">
        <f t="shared" si="4"/>
        <v>1</v>
      </c>
      <c r="AQ5" s="51">
        <f t="shared" si="4"/>
        <v>0</v>
      </c>
      <c r="AR5" s="51">
        <f t="shared" si="4"/>
        <v>1</v>
      </c>
      <c r="AS5" s="51">
        <f t="shared" si="4"/>
        <v>0</v>
      </c>
      <c r="AT5" s="51">
        <f t="shared" si="4"/>
        <v>-1</v>
      </c>
      <c r="AU5" s="51">
        <f t="shared" si="4"/>
        <v>0</v>
      </c>
      <c r="AV5" s="51">
        <f t="shared" si="4"/>
        <v>-1</v>
      </c>
      <c r="AW5" s="51">
        <f t="shared" si="4"/>
        <v>0</v>
      </c>
      <c r="AX5" s="51">
        <f t="shared" si="4"/>
        <v>0</v>
      </c>
      <c r="AY5" s="51">
        <f t="shared" si="4"/>
        <v>0</v>
      </c>
      <c r="AZ5" s="51">
        <f t="shared" si="4"/>
        <v>-1</v>
      </c>
      <c r="BA5" s="51">
        <f t="shared" si="4"/>
        <v>0</v>
      </c>
      <c r="BB5" s="51">
        <f t="shared" si="4"/>
        <v>0</v>
      </c>
      <c r="BC5" s="51">
        <f t="shared" si="4"/>
        <v>0</v>
      </c>
      <c r="BD5" s="51">
        <f t="shared" si="4"/>
        <v>0</v>
      </c>
      <c r="BE5" s="51">
        <f t="shared" si="4"/>
        <v>0</v>
      </c>
      <c r="BF5" s="51">
        <f t="shared" si="4"/>
        <v>0</v>
      </c>
      <c r="BG5" s="51">
        <f t="shared" si="4"/>
        <v>0</v>
      </c>
      <c r="BH5" s="51">
        <f t="shared" si="4"/>
        <v>0</v>
      </c>
      <c r="BI5" s="51">
        <f t="shared" si="4"/>
        <v>0</v>
      </c>
      <c r="BJ5" s="51">
        <f t="shared" si="4"/>
        <v>0</v>
      </c>
      <c r="BK5" s="51">
        <f t="shared" si="4"/>
        <v>0</v>
      </c>
      <c r="BL5" s="51">
        <f t="shared" si="4"/>
        <v>0</v>
      </c>
      <c r="BM5" s="51">
        <f t="shared" si="4"/>
        <v>0</v>
      </c>
      <c r="BN5" s="51">
        <f t="shared" si="4"/>
        <v>0</v>
      </c>
      <c r="BO5" s="51">
        <f t="shared" si="4"/>
        <v>0</v>
      </c>
      <c r="BP5" s="51">
        <f aca="true" t="shared" si="5" ref="BP5:BX5">+BP18+BP19-BP17</f>
        <v>0</v>
      </c>
      <c r="BQ5" s="51">
        <f t="shared" si="5"/>
        <v>0</v>
      </c>
      <c r="BR5" s="51">
        <f t="shared" si="5"/>
        <v>0</v>
      </c>
      <c r="BS5" s="51">
        <f t="shared" si="5"/>
        <v>0</v>
      </c>
      <c r="BT5" s="51">
        <f t="shared" si="5"/>
        <v>0</v>
      </c>
      <c r="BU5" s="51">
        <f t="shared" si="5"/>
        <v>0</v>
      </c>
      <c r="BV5" s="51">
        <f t="shared" si="5"/>
        <v>0</v>
      </c>
      <c r="BW5" s="51">
        <f t="shared" si="5"/>
        <v>0</v>
      </c>
      <c r="BX5" s="51">
        <f t="shared" si="5"/>
        <v>0</v>
      </c>
      <c r="BY5" s="47"/>
      <c r="BZ5" s="47"/>
      <c r="CA5" s="47"/>
      <c r="CB5" s="47"/>
      <c r="CC5" s="47"/>
    </row>
    <row r="6" spans="1:81" ht="16.5" hidden="1">
      <c r="A6" s="46"/>
      <c r="B6" s="46"/>
      <c r="C6" s="51">
        <f>+C26+C27-C25</f>
        <v>0</v>
      </c>
      <c r="D6" s="51">
        <f aca="true" t="shared" si="6" ref="D6:BO6">+D26+D27-D25</f>
        <v>0</v>
      </c>
      <c r="E6" s="51">
        <f t="shared" si="6"/>
        <v>-0.30000000000001137</v>
      </c>
      <c r="F6" s="51">
        <f t="shared" si="6"/>
        <v>-0.3000000000000682</v>
      </c>
      <c r="G6" s="51">
        <f t="shared" si="6"/>
        <v>0</v>
      </c>
      <c r="H6" s="51">
        <f t="shared" si="6"/>
        <v>-0.39999999999997726</v>
      </c>
      <c r="I6" s="51">
        <f t="shared" si="6"/>
        <v>0.09999999999990905</v>
      </c>
      <c r="J6" s="51">
        <f t="shared" si="6"/>
        <v>0</v>
      </c>
      <c r="K6" s="51">
        <f t="shared" si="6"/>
        <v>-0.10000000000002274</v>
      </c>
      <c r="L6" s="51">
        <f t="shared" si="6"/>
        <v>0</v>
      </c>
      <c r="M6" s="51">
        <f t="shared" si="6"/>
        <v>0</v>
      </c>
      <c r="N6" s="51">
        <f t="shared" si="6"/>
        <v>-0.10000000000002274</v>
      </c>
      <c r="O6" s="51">
        <f t="shared" si="6"/>
        <v>0.10000000000013642</v>
      </c>
      <c r="P6" s="51">
        <f t="shared" si="6"/>
        <v>0.10000000000013642</v>
      </c>
      <c r="Q6" s="51">
        <f t="shared" si="6"/>
        <v>0</v>
      </c>
      <c r="R6" s="51">
        <f t="shared" si="6"/>
        <v>0.20000000000004547</v>
      </c>
      <c r="S6" s="51">
        <f t="shared" si="6"/>
        <v>-0.10000000000002274</v>
      </c>
      <c r="T6" s="51">
        <f t="shared" si="6"/>
        <v>0.19999999999998863</v>
      </c>
      <c r="U6" s="51">
        <f t="shared" si="6"/>
        <v>0</v>
      </c>
      <c r="V6" s="51">
        <f t="shared" si="6"/>
        <v>-0.09999999999990905</v>
      </c>
      <c r="W6" s="51">
        <f t="shared" si="6"/>
        <v>-0.09999999999990905</v>
      </c>
      <c r="X6" s="51">
        <f t="shared" si="6"/>
        <v>0</v>
      </c>
      <c r="Y6" s="51">
        <f t="shared" si="6"/>
        <v>-0.20000000000004547</v>
      </c>
      <c r="Z6" s="51">
        <f t="shared" si="6"/>
        <v>-0.20000000000004547</v>
      </c>
      <c r="AA6" s="51">
        <f t="shared" si="6"/>
        <v>0.10000000000002274</v>
      </c>
      <c r="AB6" s="51">
        <f t="shared" si="6"/>
        <v>0.20000000000004547</v>
      </c>
      <c r="AC6" s="51">
        <f t="shared" si="6"/>
        <v>-0.09999999999990905</v>
      </c>
      <c r="AD6" s="51">
        <f t="shared" si="6"/>
        <v>-0.10000000000002274</v>
      </c>
      <c r="AE6" s="51">
        <f t="shared" si="6"/>
        <v>-0.09999999999990905</v>
      </c>
      <c r="AF6" s="51">
        <f t="shared" si="6"/>
        <v>-0.20000000000004547</v>
      </c>
      <c r="AG6" s="51">
        <f t="shared" si="6"/>
        <v>0.20000000000004547</v>
      </c>
      <c r="AH6" s="51">
        <f t="shared" si="6"/>
        <v>-0.09999999999990905</v>
      </c>
      <c r="AI6" s="51">
        <f t="shared" si="6"/>
        <v>0</v>
      </c>
      <c r="AJ6" s="51">
        <f t="shared" si="6"/>
        <v>-0.1999999999999318</v>
      </c>
      <c r="AK6" s="51">
        <f t="shared" si="6"/>
        <v>-0.20000000000004547</v>
      </c>
      <c r="AL6" s="51">
        <f t="shared" si="6"/>
        <v>-0.1999999999999318</v>
      </c>
      <c r="AM6" s="51">
        <f t="shared" si="6"/>
        <v>0.1999999999999318</v>
      </c>
      <c r="AN6" s="51">
        <f t="shared" si="6"/>
        <v>-0.10000000000002274</v>
      </c>
      <c r="AO6" s="51">
        <f t="shared" si="6"/>
        <v>0</v>
      </c>
      <c r="AP6" s="51">
        <f t="shared" si="6"/>
        <v>0.20000000000004547</v>
      </c>
      <c r="AQ6" s="51">
        <f t="shared" si="6"/>
        <v>0.10000000000013642</v>
      </c>
      <c r="AR6" s="51">
        <f t="shared" si="6"/>
        <v>-0.09999999999990905</v>
      </c>
      <c r="AS6" s="51">
        <f t="shared" si="6"/>
        <v>0</v>
      </c>
      <c r="AT6" s="51">
        <f t="shared" si="6"/>
        <v>0.09999999999990905</v>
      </c>
      <c r="AU6" s="51">
        <f t="shared" si="6"/>
        <v>0</v>
      </c>
      <c r="AV6" s="51">
        <f t="shared" si="6"/>
        <v>0.09999999999990905</v>
      </c>
      <c r="AW6" s="51">
        <f t="shared" si="6"/>
        <v>-0.20000000000004547</v>
      </c>
      <c r="AX6" s="51">
        <f t="shared" si="6"/>
        <v>0.09999999999990905</v>
      </c>
      <c r="AY6" s="51">
        <f t="shared" si="6"/>
        <v>-0.10000000000013642</v>
      </c>
      <c r="AZ6" s="51">
        <f t="shared" si="6"/>
        <v>0</v>
      </c>
      <c r="BA6" s="51">
        <f t="shared" si="6"/>
        <v>0</v>
      </c>
      <c r="BB6" s="51">
        <f t="shared" si="6"/>
        <v>-0.20000000000004547</v>
      </c>
      <c r="BC6" s="51">
        <f t="shared" si="6"/>
        <v>0</v>
      </c>
      <c r="BD6" s="51">
        <f t="shared" si="6"/>
        <v>0.1999999999998181</v>
      </c>
      <c r="BE6" s="51">
        <f t="shared" si="6"/>
        <v>0.09999999999990905</v>
      </c>
      <c r="BF6" s="51">
        <f t="shared" si="6"/>
        <v>-0.10000000000013642</v>
      </c>
      <c r="BG6" s="51">
        <f t="shared" si="6"/>
        <v>0</v>
      </c>
      <c r="BH6" s="51">
        <f t="shared" si="6"/>
        <v>0.20000000000004547</v>
      </c>
      <c r="BI6" s="51">
        <f t="shared" si="6"/>
        <v>0</v>
      </c>
      <c r="BJ6" s="51">
        <f t="shared" si="6"/>
        <v>0.09999999999990905</v>
      </c>
      <c r="BK6" s="51">
        <f t="shared" si="6"/>
        <v>0.09999999999990905</v>
      </c>
      <c r="BL6" s="51">
        <f t="shared" si="6"/>
        <v>0</v>
      </c>
      <c r="BM6" s="51">
        <f t="shared" si="6"/>
        <v>0.10000000000013642</v>
      </c>
      <c r="BN6" s="51">
        <f t="shared" si="6"/>
        <v>-0.10000000000013642</v>
      </c>
      <c r="BO6" s="51">
        <f t="shared" si="6"/>
        <v>0.20000000000004547</v>
      </c>
      <c r="BP6" s="51">
        <f aca="true" t="shared" si="7" ref="BP6:BX6">+BP26+BP27-BP25</f>
        <v>0</v>
      </c>
      <c r="BQ6" s="51">
        <f t="shared" si="7"/>
        <v>-0.09999999999990905</v>
      </c>
      <c r="BR6" s="51">
        <f t="shared" si="7"/>
        <v>-0.09999999999990905</v>
      </c>
      <c r="BS6" s="51">
        <f t="shared" si="7"/>
        <v>0</v>
      </c>
      <c r="BT6" s="51">
        <f t="shared" si="7"/>
        <v>-0.09999999999990905</v>
      </c>
      <c r="BU6" s="51">
        <f t="shared" si="7"/>
        <v>0.09999999999990905</v>
      </c>
      <c r="BV6" s="51">
        <f t="shared" si="7"/>
        <v>0.09999999999990905</v>
      </c>
      <c r="BW6" s="51">
        <f t="shared" si="7"/>
        <v>0</v>
      </c>
      <c r="BX6" s="51">
        <f t="shared" si="7"/>
        <v>-0.1000000000003638</v>
      </c>
      <c r="BY6" s="47"/>
      <c r="BZ6" s="47"/>
      <c r="CA6" s="47"/>
      <c r="CB6" s="47"/>
      <c r="CC6" s="47"/>
    </row>
    <row r="7" spans="1:81" ht="16.5" hidden="1">
      <c r="A7" s="46"/>
      <c r="B7" s="46"/>
      <c r="C7" s="51">
        <f>+C28+SUM(C31:C34)-C27</f>
        <v>0.09999999999999432</v>
      </c>
      <c r="D7" s="51">
        <f aca="true" t="shared" si="8" ref="D7:BO7">+D28+SUM(D31:D34)-D27</f>
        <v>0.09999999999999432</v>
      </c>
      <c r="E7" s="51">
        <f t="shared" si="8"/>
        <v>0.09999999999999432</v>
      </c>
      <c r="F7" s="51">
        <f t="shared" si="8"/>
        <v>0.09999999999999432</v>
      </c>
      <c r="G7" s="51">
        <f t="shared" si="8"/>
        <v>0.10000000000002274</v>
      </c>
      <c r="H7" s="51">
        <f t="shared" si="8"/>
        <v>-0.10000000000000853</v>
      </c>
      <c r="I7" s="51">
        <f t="shared" si="8"/>
        <v>0</v>
      </c>
      <c r="J7" s="51">
        <f t="shared" si="8"/>
        <v>-0.10000000000002274</v>
      </c>
      <c r="K7" s="51">
        <f t="shared" si="8"/>
        <v>0</v>
      </c>
      <c r="L7" s="51">
        <f t="shared" si="8"/>
        <v>0</v>
      </c>
      <c r="M7" s="51">
        <f t="shared" si="8"/>
        <v>-0.09999999999999432</v>
      </c>
      <c r="N7" s="51">
        <f t="shared" si="8"/>
        <v>0.09999999999999432</v>
      </c>
      <c r="O7" s="51">
        <f t="shared" si="8"/>
        <v>-0.10000000000002274</v>
      </c>
      <c r="P7" s="51">
        <f t="shared" si="8"/>
        <v>0</v>
      </c>
      <c r="Q7" s="51">
        <f t="shared" si="8"/>
        <v>0.09999999999999432</v>
      </c>
      <c r="R7" s="51">
        <f t="shared" si="8"/>
        <v>0</v>
      </c>
      <c r="S7" s="51">
        <f t="shared" si="8"/>
        <v>-0.09999999999999432</v>
      </c>
      <c r="T7" s="51">
        <f t="shared" si="8"/>
        <v>0</v>
      </c>
      <c r="U7" s="51">
        <f t="shared" si="8"/>
        <v>-0.10000000000002274</v>
      </c>
      <c r="V7" s="51">
        <f t="shared" si="8"/>
        <v>0.0999999999999659</v>
      </c>
      <c r="W7" s="51">
        <f t="shared" si="8"/>
        <v>0.09999999999999432</v>
      </c>
      <c r="X7" s="51">
        <f t="shared" si="8"/>
        <v>0.09999999999999432</v>
      </c>
      <c r="Y7" s="51">
        <f t="shared" si="8"/>
        <v>0.10000000000002274</v>
      </c>
      <c r="Z7" s="51">
        <f t="shared" si="8"/>
        <v>0.0999999999999659</v>
      </c>
      <c r="AA7" s="51">
        <f t="shared" si="8"/>
        <v>-0.10000000000002274</v>
      </c>
      <c r="AB7" s="51">
        <f t="shared" si="8"/>
        <v>0</v>
      </c>
      <c r="AC7" s="51">
        <f t="shared" si="8"/>
        <v>0</v>
      </c>
      <c r="AD7" s="51">
        <f t="shared" si="8"/>
        <v>0</v>
      </c>
      <c r="AE7" s="51">
        <f t="shared" si="8"/>
        <v>0</v>
      </c>
      <c r="AF7" s="51">
        <f t="shared" si="8"/>
        <v>0</v>
      </c>
      <c r="AG7" s="51">
        <f t="shared" si="8"/>
        <v>0</v>
      </c>
      <c r="AH7" s="51">
        <f t="shared" si="8"/>
        <v>0.10000000000002274</v>
      </c>
      <c r="AI7" s="51">
        <f t="shared" si="8"/>
        <v>0</v>
      </c>
      <c r="AJ7" s="51">
        <f t="shared" si="8"/>
        <v>0.10000000000002274</v>
      </c>
      <c r="AK7" s="51">
        <f t="shared" si="8"/>
        <v>0.10000000000002274</v>
      </c>
      <c r="AL7" s="51">
        <f t="shared" si="8"/>
        <v>0.1999999999999318</v>
      </c>
      <c r="AM7" s="51">
        <f t="shared" si="8"/>
        <v>-0.10000000000002274</v>
      </c>
      <c r="AN7" s="51">
        <f t="shared" si="8"/>
        <v>0</v>
      </c>
      <c r="AO7" s="51">
        <f t="shared" si="8"/>
        <v>0</v>
      </c>
      <c r="AP7" s="51">
        <f t="shared" si="8"/>
        <v>-0.10000000000013642</v>
      </c>
      <c r="AQ7" s="51">
        <f t="shared" si="8"/>
        <v>0</v>
      </c>
      <c r="AR7" s="51">
        <f t="shared" si="8"/>
        <v>0</v>
      </c>
      <c r="AS7" s="51">
        <f t="shared" si="8"/>
        <v>0</v>
      </c>
      <c r="AT7" s="51">
        <f t="shared" si="8"/>
        <v>0</v>
      </c>
      <c r="AU7" s="51">
        <f t="shared" si="8"/>
        <v>0</v>
      </c>
      <c r="AV7" s="51">
        <f t="shared" si="8"/>
        <v>-0.10000000000002274</v>
      </c>
      <c r="AW7" s="51">
        <f t="shared" si="8"/>
        <v>0.20000000000004547</v>
      </c>
      <c r="AX7" s="51">
        <f t="shared" si="8"/>
        <v>0</v>
      </c>
      <c r="AY7" s="51">
        <f t="shared" si="8"/>
        <v>-0.09999999999990905</v>
      </c>
      <c r="AZ7" s="51">
        <f t="shared" si="8"/>
        <v>0</v>
      </c>
      <c r="BA7" s="51">
        <f t="shared" si="8"/>
        <v>-0.1999999999998181</v>
      </c>
      <c r="BB7" s="51">
        <f t="shared" si="8"/>
        <v>0.20000000000004547</v>
      </c>
      <c r="BC7" s="51">
        <f t="shared" si="8"/>
        <v>0.09999999999990905</v>
      </c>
      <c r="BD7" s="51">
        <f t="shared" si="8"/>
        <v>0</v>
      </c>
      <c r="BE7" s="51">
        <f t="shared" si="8"/>
        <v>0</v>
      </c>
      <c r="BF7" s="51">
        <f t="shared" si="8"/>
        <v>0</v>
      </c>
      <c r="BG7" s="51">
        <f t="shared" si="8"/>
        <v>-0.09999999999990905</v>
      </c>
      <c r="BH7" s="51">
        <f t="shared" si="8"/>
        <v>0</v>
      </c>
      <c r="BI7" s="51">
        <f t="shared" si="8"/>
        <v>0</v>
      </c>
      <c r="BJ7" s="51">
        <f t="shared" si="8"/>
        <v>0</v>
      </c>
      <c r="BK7" s="51">
        <f t="shared" si="8"/>
        <v>0.09999999999990905</v>
      </c>
      <c r="BL7" s="51">
        <f t="shared" si="8"/>
        <v>0</v>
      </c>
      <c r="BM7" s="51">
        <f t="shared" si="8"/>
        <v>0</v>
      </c>
      <c r="BN7" s="51">
        <f t="shared" si="8"/>
        <v>0.10000000000013642</v>
      </c>
      <c r="BO7" s="51">
        <f t="shared" si="8"/>
        <v>0</v>
      </c>
      <c r="BP7" s="51">
        <f aca="true" t="shared" si="9" ref="BP7:BX7">+BP28+SUM(BP31:BP34)-BP27</f>
        <v>0.10000000000013642</v>
      </c>
      <c r="BQ7" s="51">
        <f t="shared" si="9"/>
        <v>-0.10000000000013642</v>
      </c>
      <c r="BR7" s="51">
        <f t="shared" si="9"/>
        <v>0.10000000000013642</v>
      </c>
      <c r="BS7" s="51">
        <f t="shared" si="9"/>
        <v>0.09999999999990905</v>
      </c>
      <c r="BT7" s="51">
        <f t="shared" si="9"/>
        <v>0.10000000000013642</v>
      </c>
      <c r="BU7" s="51">
        <f t="shared" si="9"/>
        <v>0</v>
      </c>
      <c r="BV7" s="51">
        <f t="shared" si="9"/>
        <v>0</v>
      </c>
      <c r="BW7" s="51">
        <f t="shared" si="9"/>
        <v>0</v>
      </c>
      <c r="BX7" s="51">
        <f t="shared" si="9"/>
        <v>0.09999999999990905</v>
      </c>
      <c r="BY7" s="47"/>
      <c r="BZ7" s="47"/>
      <c r="CA7" s="47"/>
      <c r="CB7" s="47"/>
      <c r="CC7" s="47"/>
    </row>
    <row r="8" spans="1:81" ht="16.5" hidden="1">
      <c r="A8" s="46"/>
      <c r="B8" s="46"/>
      <c r="C8" s="51">
        <f>+C29+C30-C28</f>
        <v>0</v>
      </c>
      <c r="D8" s="51">
        <f aca="true" t="shared" si="10" ref="D8:BO8">+D29+D30-D28</f>
        <v>0</v>
      </c>
      <c r="E8" s="51">
        <f t="shared" si="10"/>
        <v>0</v>
      </c>
      <c r="F8" s="51">
        <f t="shared" si="10"/>
        <v>0.09999999999999964</v>
      </c>
      <c r="G8" s="51">
        <f t="shared" si="10"/>
        <v>0</v>
      </c>
      <c r="H8" s="51">
        <f t="shared" si="10"/>
        <v>0.09999999999999787</v>
      </c>
      <c r="I8" s="51">
        <f t="shared" si="10"/>
        <v>0</v>
      </c>
      <c r="J8" s="51">
        <f t="shared" si="10"/>
        <v>0</v>
      </c>
      <c r="K8" s="51">
        <f t="shared" si="10"/>
        <v>0</v>
      </c>
      <c r="L8" s="51">
        <f t="shared" si="10"/>
        <v>0</v>
      </c>
      <c r="M8" s="51">
        <f t="shared" si="10"/>
        <v>0</v>
      </c>
      <c r="N8" s="51">
        <f t="shared" si="10"/>
        <v>0</v>
      </c>
      <c r="O8" s="51">
        <f t="shared" si="10"/>
        <v>-0.10000000000000142</v>
      </c>
      <c r="P8" s="51">
        <f t="shared" si="10"/>
        <v>0</v>
      </c>
      <c r="Q8" s="51">
        <f t="shared" si="10"/>
        <v>0</v>
      </c>
      <c r="R8" s="51">
        <f t="shared" si="10"/>
        <v>0</v>
      </c>
      <c r="S8" s="51">
        <f t="shared" si="10"/>
        <v>0</v>
      </c>
      <c r="T8" s="51">
        <f t="shared" si="10"/>
        <v>0</v>
      </c>
      <c r="U8" s="51">
        <f t="shared" si="10"/>
        <v>0.09999999999999432</v>
      </c>
      <c r="V8" s="51">
        <f t="shared" si="10"/>
        <v>-0.10000000000000853</v>
      </c>
      <c r="W8" s="51">
        <f t="shared" si="10"/>
        <v>0</v>
      </c>
      <c r="X8" s="51">
        <f t="shared" si="10"/>
        <v>0</v>
      </c>
      <c r="Y8" s="51">
        <f t="shared" si="10"/>
        <v>-0.10000000000002274</v>
      </c>
      <c r="Z8" s="51">
        <f t="shared" si="10"/>
        <v>0</v>
      </c>
      <c r="AA8" s="51">
        <f t="shared" si="10"/>
        <v>0.09999999999999432</v>
      </c>
      <c r="AB8" s="51">
        <f t="shared" si="10"/>
        <v>0.09999999999999432</v>
      </c>
      <c r="AC8" s="51">
        <f t="shared" si="10"/>
        <v>0.09999999999999432</v>
      </c>
      <c r="AD8" s="51">
        <f t="shared" si="10"/>
        <v>0</v>
      </c>
      <c r="AE8" s="51">
        <f t="shared" si="10"/>
        <v>-0.09999999999999432</v>
      </c>
      <c r="AF8" s="51">
        <f t="shared" si="10"/>
        <v>0</v>
      </c>
      <c r="AG8" s="51">
        <f t="shared" si="10"/>
        <v>0</v>
      </c>
      <c r="AH8" s="51">
        <f t="shared" si="10"/>
        <v>0.10000000000002274</v>
      </c>
      <c r="AI8" s="51">
        <f t="shared" si="10"/>
        <v>-0.10000000000002274</v>
      </c>
      <c r="AJ8" s="51">
        <f t="shared" si="10"/>
        <v>0.0999999999999659</v>
      </c>
      <c r="AK8" s="51">
        <f t="shared" si="10"/>
        <v>-0.10000000000002274</v>
      </c>
      <c r="AL8" s="51">
        <f t="shared" si="10"/>
        <v>-0.19999999999998863</v>
      </c>
      <c r="AM8" s="51">
        <f t="shared" si="10"/>
        <v>0</v>
      </c>
      <c r="AN8" s="51">
        <f t="shared" si="10"/>
        <v>-0.09999999999999432</v>
      </c>
      <c r="AO8" s="51">
        <f t="shared" si="10"/>
        <v>-0.0999999999999659</v>
      </c>
      <c r="AP8" s="51">
        <f t="shared" si="10"/>
        <v>0</v>
      </c>
      <c r="AQ8" s="51">
        <f t="shared" si="10"/>
        <v>-0.10000000000002274</v>
      </c>
      <c r="AR8" s="51">
        <f t="shared" si="10"/>
        <v>0</v>
      </c>
      <c r="AS8" s="51">
        <f t="shared" si="10"/>
        <v>0.10000000000002274</v>
      </c>
      <c r="AT8" s="51">
        <f t="shared" si="10"/>
        <v>0</v>
      </c>
      <c r="AU8" s="51">
        <f t="shared" si="10"/>
        <v>0.10000000000002274</v>
      </c>
      <c r="AV8" s="51">
        <f t="shared" si="10"/>
        <v>0</v>
      </c>
      <c r="AW8" s="51">
        <f t="shared" si="10"/>
        <v>-0.10000000000002274</v>
      </c>
      <c r="AX8" s="51">
        <f t="shared" si="10"/>
        <v>0</v>
      </c>
      <c r="AY8" s="51">
        <f t="shared" si="10"/>
        <v>0</v>
      </c>
      <c r="AZ8" s="51">
        <f t="shared" si="10"/>
        <v>0</v>
      </c>
      <c r="BA8" s="51">
        <f t="shared" si="10"/>
        <v>0.10000000000002274</v>
      </c>
      <c r="BB8" s="51">
        <f t="shared" si="10"/>
        <v>-0.10000000000002274</v>
      </c>
      <c r="BC8" s="51">
        <f t="shared" si="10"/>
        <v>-0.10000000000002274</v>
      </c>
      <c r="BD8" s="51">
        <f t="shared" si="10"/>
        <v>0</v>
      </c>
      <c r="BE8" s="51">
        <f t="shared" si="10"/>
        <v>-0.10000000000002274</v>
      </c>
      <c r="BF8" s="51">
        <f t="shared" si="10"/>
        <v>0.10000000000013642</v>
      </c>
      <c r="BG8" s="51">
        <f t="shared" si="10"/>
        <v>0</v>
      </c>
      <c r="BH8" s="51">
        <f t="shared" si="10"/>
        <v>0</v>
      </c>
      <c r="BI8" s="51">
        <f t="shared" si="10"/>
        <v>0</v>
      </c>
      <c r="BJ8" s="51">
        <f t="shared" si="10"/>
        <v>0</v>
      </c>
      <c r="BK8" s="51">
        <f t="shared" si="10"/>
        <v>0</v>
      </c>
      <c r="BL8" s="51">
        <f t="shared" si="10"/>
        <v>0</v>
      </c>
      <c r="BM8" s="51">
        <f t="shared" si="10"/>
        <v>0</v>
      </c>
      <c r="BN8" s="51">
        <f t="shared" si="10"/>
        <v>-0.09999999999990905</v>
      </c>
      <c r="BO8" s="51">
        <f t="shared" si="10"/>
        <v>0</v>
      </c>
      <c r="BP8" s="51">
        <f aca="true" t="shared" si="11" ref="BP8:BX8">+BP29+BP30-BP28</f>
        <v>0</v>
      </c>
      <c r="BQ8" s="51">
        <f t="shared" si="11"/>
        <v>0</v>
      </c>
      <c r="BR8" s="51">
        <f t="shared" si="11"/>
        <v>0</v>
      </c>
      <c r="BS8" s="51">
        <f t="shared" si="11"/>
        <v>-0.10000000000013642</v>
      </c>
      <c r="BT8" s="51">
        <f t="shared" si="11"/>
        <v>0</v>
      </c>
      <c r="BU8" s="51">
        <f t="shared" si="11"/>
        <v>0.09999999999990905</v>
      </c>
      <c r="BV8" s="51">
        <f t="shared" si="11"/>
        <v>0</v>
      </c>
      <c r="BW8" s="51">
        <f t="shared" si="11"/>
        <v>0</v>
      </c>
      <c r="BX8" s="51">
        <f t="shared" si="11"/>
        <v>0</v>
      </c>
      <c r="BY8" s="47"/>
      <c r="BZ8" s="47"/>
      <c r="CA8" s="47"/>
      <c r="CB8" s="47"/>
      <c r="CC8" s="47"/>
    </row>
    <row r="9" spans="1:81" ht="16.5" hidden="1">
      <c r="A9" s="46"/>
      <c r="B9" s="46"/>
      <c r="C9" s="51">
        <f>+C37+C38-C36</f>
        <v>0</v>
      </c>
      <c r="D9" s="51">
        <f aca="true" t="shared" si="12" ref="D9:BO9">+D37+D38-D36</f>
        <v>-0.10000000000000142</v>
      </c>
      <c r="E9" s="51">
        <f t="shared" si="12"/>
        <v>0.09999999999999787</v>
      </c>
      <c r="F9" s="51">
        <f t="shared" si="12"/>
        <v>0</v>
      </c>
      <c r="G9" s="51">
        <f t="shared" si="12"/>
        <v>0</v>
      </c>
      <c r="H9" s="51">
        <f t="shared" si="12"/>
        <v>0</v>
      </c>
      <c r="I9" s="51">
        <f t="shared" si="12"/>
        <v>0</v>
      </c>
      <c r="J9" s="51">
        <f t="shared" si="12"/>
        <v>0</v>
      </c>
      <c r="K9" s="51">
        <f t="shared" si="12"/>
        <v>0.09999999999999964</v>
      </c>
      <c r="L9" s="51">
        <f t="shared" si="12"/>
        <v>0.09999999999999964</v>
      </c>
      <c r="M9" s="51">
        <f t="shared" si="12"/>
        <v>0</v>
      </c>
      <c r="N9" s="51">
        <f t="shared" si="12"/>
        <v>0</v>
      </c>
      <c r="O9" s="51">
        <f t="shared" si="12"/>
        <v>0</v>
      </c>
      <c r="P9" s="51">
        <f t="shared" si="12"/>
        <v>0</v>
      </c>
      <c r="Q9" s="51">
        <f t="shared" si="12"/>
        <v>0</v>
      </c>
      <c r="R9" s="51">
        <f t="shared" si="12"/>
        <v>0</v>
      </c>
      <c r="S9" s="51">
        <f t="shared" si="12"/>
        <v>0.10000000000000142</v>
      </c>
      <c r="T9" s="51">
        <f t="shared" si="12"/>
        <v>0</v>
      </c>
      <c r="U9" s="51">
        <f t="shared" si="12"/>
        <v>0</v>
      </c>
      <c r="V9" s="51">
        <f t="shared" si="12"/>
        <v>0.10000000000000142</v>
      </c>
      <c r="W9" s="51">
        <f t="shared" si="12"/>
        <v>0</v>
      </c>
      <c r="X9" s="51">
        <f t="shared" si="12"/>
        <v>0</v>
      </c>
      <c r="Y9" s="51">
        <f t="shared" si="12"/>
        <v>0</v>
      </c>
      <c r="Z9" s="51">
        <f t="shared" si="12"/>
        <v>0</v>
      </c>
      <c r="AA9" s="51">
        <f t="shared" si="12"/>
        <v>0.10000000000000142</v>
      </c>
      <c r="AB9" s="51">
        <f t="shared" si="12"/>
        <v>0</v>
      </c>
      <c r="AC9" s="51">
        <f t="shared" si="12"/>
        <v>0</v>
      </c>
      <c r="AD9" s="51">
        <f t="shared" si="12"/>
        <v>0</v>
      </c>
      <c r="AE9" s="51">
        <f t="shared" si="12"/>
        <v>0</v>
      </c>
      <c r="AF9" s="51">
        <f t="shared" si="12"/>
        <v>0</v>
      </c>
      <c r="AG9" s="51">
        <f t="shared" si="12"/>
        <v>0.09999999999999787</v>
      </c>
      <c r="AH9" s="51">
        <f t="shared" si="12"/>
        <v>0</v>
      </c>
      <c r="AI9" s="51">
        <f t="shared" si="12"/>
        <v>0</v>
      </c>
      <c r="AJ9" s="51">
        <f t="shared" si="12"/>
        <v>0</v>
      </c>
      <c r="AK9" s="51">
        <f t="shared" si="12"/>
        <v>0</v>
      </c>
      <c r="AL9" s="51">
        <f t="shared" si="12"/>
        <v>0</v>
      </c>
      <c r="AM9" s="51">
        <f t="shared" si="12"/>
        <v>0</v>
      </c>
      <c r="AN9" s="51">
        <f t="shared" si="12"/>
        <v>0</v>
      </c>
      <c r="AO9" s="51">
        <f t="shared" si="12"/>
        <v>0</v>
      </c>
      <c r="AP9" s="51">
        <f t="shared" si="12"/>
        <v>0</v>
      </c>
      <c r="AQ9" s="51">
        <f t="shared" si="12"/>
        <v>0</v>
      </c>
      <c r="AR9" s="51">
        <f t="shared" si="12"/>
        <v>0</v>
      </c>
      <c r="AS9" s="51">
        <f t="shared" si="12"/>
        <v>0</v>
      </c>
      <c r="AT9" s="51">
        <f t="shared" si="12"/>
        <v>0</v>
      </c>
      <c r="AU9" s="51">
        <f t="shared" si="12"/>
        <v>0</v>
      </c>
      <c r="AV9" s="51">
        <f t="shared" si="12"/>
        <v>0</v>
      </c>
      <c r="AW9" s="51">
        <f t="shared" si="12"/>
        <v>-0.10000000000000142</v>
      </c>
      <c r="AX9" s="51">
        <f t="shared" si="12"/>
        <v>0.10000000000000142</v>
      </c>
      <c r="AY9" s="51">
        <f t="shared" si="12"/>
        <v>0</v>
      </c>
      <c r="AZ9" s="51">
        <f t="shared" si="12"/>
        <v>0</v>
      </c>
      <c r="BA9" s="51">
        <f t="shared" si="12"/>
        <v>0</v>
      </c>
      <c r="BB9" s="51">
        <f t="shared" si="12"/>
        <v>0</v>
      </c>
      <c r="BC9" s="51">
        <f t="shared" si="12"/>
        <v>0</v>
      </c>
      <c r="BD9" s="51">
        <f t="shared" si="12"/>
        <v>0.09999999999999787</v>
      </c>
      <c r="BE9" s="51">
        <f t="shared" si="12"/>
        <v>0</v>
      </c>
      <c r="BF9" s="51">
        <f t="shared" si="12"/>
        <v>0</v>
      </c>
      <c r="BG9" s="51">
        <f t="shared" si="12"/>
        <v>0</v>
      </c>
      <c r="BH9" s="51">
        <f t="shared" si="12"/>
        <v>0</v>
      </c>
      <c r="BI9" s="51">
        <f t="shared" si="12"/>
        <v>0</v>
      </c>
      <c r="BJ9" s="51">
        <f t="shared" si="12"/>
        <v>-0.09999999999999787</v>
      </c>
      <c r="BK9" s="51">
        <f t="shared" si="12"/>
        <v>-0.09999999999999787</v>
      </c>
      <c r="BL9" s="51">
        <f t="shared" si="12"/>
        <v>0</v>
      </c>
      <c r="BM9" s="51">
        <f t="shared" si="12"/>
        <v>0</v>
      </c>
      <c r="BN9" s="51">
        <f t="shared" si="12"/>
        <v>0</v>
      </c>
      <c r="BO9" s="51">
        <f t="shared" si="12"/>
        <v>-0.10000000000000142</v>
      </c>
      <c r="BP9" s="51">
        <f aca="true" t="shared" si="13" ref="BP9:BX9">+BP37+BP38-BP36</f>
        <v>0.10000000000000142</v>
      </c>
      <c r="BQ9" s="51">
        <f t="shared" si="13"/>
        <v>-0.09999999999999787</v>
      </c>
      <c r="BR9" s="51">
        <f t="shared" si="13"/>
        <v>0</v>
      </c>
      <c r="BS9" s="51">
        <f t="shared" si="13"/>
        <v>0.10000000000000142</v>
      </c>
      <c r="BT9" s="51">
        <f t="shared" si="13"/>
        <v>0</v>
      </c>
      <c r="BU9" s="51">
        <f t="shared" si="13"/>
        <v>0</v>
      </c>
      <c r="BV9" s="51">
        <f t="shared" si="13"/>
        <v>0</v>
      </c>
      <c r="BW9" s="51">
        <f t="shared" si="13"/>
        <v>0.09999999999999787</v>
      </c>
      <c r="BX9" s="51">
        <f t="shared" si="13"/>
        <v>0</v>
      </c>
      <c r="BY9" s="47"/>
      <c r="BZ9" s="47"/>
      <c r="CA9" s="47"/>
      <c r="CB9" s="47"/>
      <c r="CC9" s="47"/>
    </row>
    <row r="10" spans="1:81" ht="16.5" hidden="1">
      <c r="A10" s="46"/>
      <c r="B10" s="46"/>
      <c r="C10" s="51">
        <f>+C39+SUM(C42:C45)-C38</f>
        <v>0</v>
      </c>
      <c r="D10" s="51">
        <f aca="true" t="shared" si="14" ref="D10:BO10">+D39+SUM(D42:D45)-D38</f>
        <v>-0.09999999999999964</v>
      </c>
      <c r="E10" s="51">
        <f t="shared" si="14"/>
        <v>-0.09999999999999876</v>
      </c>
      <c r="F10" s="51">
        <f t="shared" si="14"/>
        <v>-0.09999999999999876</v>
      </c>
      <c r="G10" s="51">
        <f t="shared" si="14"/>
        <v>0</v>
      </c>
      <c r="H10" s="51">
        <f t="shared" si="14"/>
        <v>0</v>
      </c>
      <c r="I10" s="51">
        <f t="shared" si="14"/>
        <v>-0.09999999999999964</v>
      </c>
      <c r="J10" s="51">
        <f t="shared" si="14"/>
        <v>0</v>
      </c>
      <c r="K10" s="51">
        <f t="shared" si="14"/>
        <v>0</v>
      </c>
      <c r="L10" s="51">
        <f t="shared" si="14"/>
        <v>-0.09999999999999964</v>
      </c>
      <c r="M10" s="51">
        <f t="shared" si="14"/>
        <v>0</v>
      </c>
      <c r="N10" s="51">
        <f t="shared" si="14"/>
        <v>0.10000000000000053</v>
      </c>
      <c r="O10" s="51">
        <f t="shared" si="14"/>
        <v>-0.10000000000000053</v>
      </c>
      <c r="P10" s="51">
        <f t="shared" si="14"/>
        <v>0</v>
      </c>
      <c r="Q10" s="51">
        <f t="shared" si="14"/>
        <v>0</v>
      </c>
      <c r="R10" s="51">
        <f t="shared" si="14"/>
        <v>0</v>
      </c>
      <c r="S10" s="51">
        <f t="shared" si="14"/>
        <v>0</v>
      </c>
      <c r="T10" s="51">
        <f t="shared" si="14"/>
        <v>0.09999999999999964</v>
      </c>
      <c r="U10" s="51">
        <f t="shared" si="14"/>
        <v>-0.10000000000000053</v>
      </c>
      <c r="V10" s="51">
        <f t="shared" si="14"/>
        <v>0</v>
      </c>
      <c r="W10" s="51">
        <f t="shared" si="14"/>
        <v>0.10000000000000142</v>
      </c>
      <c r="X10" s="51">
        <f t="shared" si="14"/>
        <v>0</v>
      </c>
      <c r="Y10" s="51">
        <f t="shared" si="14"/>
        <v>0</v>
      </c>
      <c r="Z10" s="51">
        <f t="shared" si="14"/>
        <v>0</v>
      </c>
      <c r="AA10" s="51">
        <f t="shared" si="14"/>
        <v>-0.10000000000000142</v>
      </c>
      <c r="AB10" s="51">
        <f t="shared" si="14"/>
        <v>0</v>
      </c>
      <c r="AC10" s="51">
        <f t="shared" si="14"/>
        <v>-0.1999999999999993</v>
      </c>
      <c r="AD10" s="51">
        <f t="shared" si="14"/>
        <v>0</v>
      </c>
      <c r="AE10" s="51">
        <f t="shared" si="14"/>
        <v>0.09999999999999964</v>
      </c>
      <c r="AF10" s="51">
        <f t="shared" si="14"/>
        <v>0</v>
      </c>
      <c r="AG10" s="51">
        <f t="shared" si="14"/>
        <v>-0.10000000000000142</v>
      </c>
      <c r="AH10" s="51">
        <f t="shared" si="14"/>
        <v>0</v>
      </c>
      <c r="AI10" s="51">
        <f t="shared" si="14"/>
        <v>-0.09999999999999964</v>
      </c>
      <c r="AJ10" s="51">
        <f t="shared" si="14"/>
        <v>0</v>
      </c>
      <c r="AK10" s="51">
        <f t="shared" si="14"/>
        <v>0</v>
      </c>
      <c r="AL10" s="51">
        <f t="shared" si="14"/>
        <v>0</v>
      </c>
      <c r="AM10" s="51">
        <f t="shared" si="14"/>
        <v>0</v>
      </c>
      <c r="AN10" s="51">
        <f t="shared" si="14"/>
        <v>0.09999999999999787</v>
      </c>
      <c r="AO10" s="51">
        <f t="shared" si="14"/>
        <v>0</v>
      </c>
      <c r="AP10" s="51">
        <f t="shared" si="14"/>
        <v>0</v>
      </c>
      <c r="AQ10" s="51">
        <f t="shared" si="14"/>
        <v>0</v>
      </c>
      <c r="AR10" s="51">
        <f t="shared" si="14"/>
        <v>0</v>
      </c>
      <c r="AS10" s="51">
        <f t="shared" si="14"/>
        <v>0</v>
      </c>
      <c r="AT10" s="51">
        <f t="shared" si="14"/>
        <v>-0.09999999999999787</v>
      </c>
      <c r="AU10" s="51">
        <f t="shared" si="14"/>
        <v>-0.09999999999999787</v>
      </c>
      <c r="AV10" s="51">
        <f t="shared" si="14"/>
        <v>0</v>
      </c>
      <c r="AW10" s="51">
        <f t="shared" si="14"/>
        <v>-0.09999999999999787</v>
      </c>
      <c r="AX10" s="51">
        <f t="shared" si="14"/>
        <v>0</v>
      </c>
      <c r="AY10" s="51">
        <f t="shared" si="14"/>
        <v>0.09999999999999787</v>
      </c>
      <c r="AZ10" s="51">
        <f t="shared" si="14"/>
        <v>-0.10000000000000142</v>
      </c>
      <c r="BA10" s="51">
        <f t="shared" si="14"/>
        <v>0</v>
      </c>
      <c r="BB10" s="51">
        <f t="shared" si="14"/>
        <v>0.09999999999999787</v>
      </c>
      <c r="BC10" s="51">
        <f t="shared" si="14"/>
        <v>0</v>
      </c>
      <c r="BD10" s="51">
        <f t="shared" si="14"/>
        <v>0</v>
      </c>
      <c r="BE10" s="51">
        <f t="shared" si="14"/>
        <v>-0.10000000000000142</v>
      </c>
      <c r="BF10" s="51">
        <f t="shared" si="14"/>
        <v>-0.10000000000000142</v>
      </c>
      <c r="BG10" s="51">
        <f t="shared" si="14"/>
        <v>0</v>
      </c>
      <c r="BH10" s="51">
        <f t="shared" si="14"/>
        <v>0</v>
      </c>
      <c r="BI10" s="51">
        <f t="shared" si="14"/>
        <v>0</v>
      </c>
      <c r="BJ10" s="51">
        <f t="shared" si="14"/>
        <v>0.1999999999999993</v>
      </c>
      <c r="BK10" s="51">
        <f t="shared" si="14"/>
        <v>0.09999999999999964</v>
      </c>
      <c r="BL10" s="51">
        <f t="shared" si="14"/>
        <v>0.09999999999999964</v>
      </c>
      <c r="BM10" s="51">
        <f t="shared" si="14"/>
        <v>-0.10000000000000142</v>
      </c>
      <c r="BN10" s="51">
        <f t="shared" si="14"/>
        <v>0</v>
      </c>
      <c r="BO10" s="51">
        <f t="shared" si="14"/>
        <v>0</v>
      </c>
      <c r="BP10" s="51">
        <f aca="true" t="shared" si="15" ref="BP10:BX10">+BP39+SUM(BP42:BP45)-BP38</f>
        <v>-0.10000000000000142</v>
      </c>
      <c r="BQ10" s="51">
        <f t="shared" si="15"/>
        <v>0</v>
      </c>
      <c r="BR10" s="51">
        <f t="shared" si="15"/>
        <v>0</v>
      </c>
      <c r="BS10" s="51">
        <f t="shared" si="15"/>
        <v>0</v>
      </c>
      <c r="BT10" s="51">
        <f t="shared" si="15"/>
        <v>0</v>
      </c>
      <c r="BU10" s="51">
        <f t="shared" si="15"/>
        <v>0</v>
      </c>
      <c r="BV10" s="51">
        <f t="shared" si="15"/>
        <v>0</v>
      </c>
      <c r="BW10" s="51">
        <f t="shared" si="15"/>
        <v>0.09999999999999964</v>
      </c>
      <c r="BX10" s="51">
        <f t="shared" si="15"/>
        <v>0</v>
      </c>
      <c r="BY10" s="47"/>
      <c r="BZ10" s="47"/>
      <c r="CA10" s="47"/>
      <c r="CB10" s="47"/>
      <c r="CC10" s="47"/>
    </row>
    <row r="11" spans="1:81" ht="16.5" hidden="1">
      <c r="A11" s="46"/>
      <c r="B11" s="46"/>
      <c r="C11" s="51">
        <f>+C40+C41-C39</f>
        <v>0</v>
      </c>
      <c r="D11" s="51">
        <f aca="true" t="shared" si="16" ref="D11:BO11">+D40+D41-D39</f>
        <v>0</v>
      </c>
      <c r="E11" s="51">
        <f t="shared" si="16"/>
        <v>0</v>
      </c>
      <c r="F11" s="51">
        <f t="shared" si="16"/>
        <v>0</v>
      </c>
      <c r="G11" s="51">
        <f t="shared" si="16"/>
        <v>0</v>
      </c>
      <c r="H11" s="51">
        <f t="shared" si="16"/>
        <v>0</v>
      </c>
      <c r="I11" s="51">
        <f t="shared" si="16"/>
        <v>0</v>
      </c>
      <c r="J11" s="51">
        <f t="shared" si="16"/>
        <v>0</v>
      </c>
      <c r="K11" s="51">
        <f t="shared" si="16"/>
        <v>0</v>
      </c>
      <c r="L11" s="51">
        <f t="shared" si="16"/>
        <v>0</v>
      </c>
      <c r="M11" s="51">
        <f t="shared" si="16"/>
        <v>0</v>
      </c>
      <c r="N11" s="51">
        <f t="shared" si="16"/>
        <v>0</v>
      </c>
      <c r="O11" s="51">
        <f t="shared" si="16"/>
        <v>0</v>
      </c>
      <c r="P11" s="51">
        <f t="shared" si="16"/>
        <v>0</v>
      </c>
      <c r="Q11" s="51">
        <f t="shared" si="16"/>
        <v>0</v>
      </c>
      <c r="R11" s="51">
        <f t="shared" si="16"/>
        <v>0</v>
      </c>
      <c r="S11" s="51">
        <f t="shared" si="16"/>
        <v>0</v>
      </c>
      <c r="T11" s="51">
        <f t="shared" si="16"/>
        <v>0</v>
      </c>
      <c r="U11" s="51">
        <f t="shared" si="16"/>
        <v>0.09999999999999964</v>
      </c>
      <c r="V11" s="51">
        <f t="shared" si="16"/>
        <v>0</v>
      </c>
      <c r="W11" s="51">
        <f t="shared" si="16"/>
        <v>0</v>
      </c>
      <c r="X11" s="51">
        <f t="shared" si="16"/>
        <v>0</v>
      </c>
      <c r="Y11" s="51">
        <f t="shared" si="16"/>
        <v>0</v>
      </c>
      <c r="Z11" s="51">
        <f t="shared" si="16"/>
        <v>-0.10000000000000053</v>
      </c>
      <c r="AA11" s="51">
        <f t="shared" si="16"/>
        <v>0.09999999999999964</v>
      </c>
      <c r="AB11" s="51">
        <f t="shared" si="16"/>
        <v>0</v>
      </c>
      <c r="AC11" s="51">
        <f t="shared" si="16"/>
        <v>0.09999999999999964</v>
      </c>
      <c r="AD11" s="51">
        <f t="shared" si="16"/>
        <v>0</v>
      </c>
      <c r="AE11" s="51">
        <f t="shared" si="16"/>
        <v>0</v>
      </c>
      <c r="AF11" s="51">
        <f t="shared" si="16"/>
        <v>0.09999999999999964</v>
      </c>
      <c r="AG11" s="51">
        <f t="shared" si="16"/>
        <v>0</v>
      </c>
      <c r="AH11" s="51">
        <f t="shared" si="16"/>
        <v>0</v>
      </c>
      <c r="AI11" s="51">
        <f t="shared" si="16"/>
        <v>0</v>
      </c>
      <c r="AJ11" s="51">
        <f t="shared" si="16"/>
        <v>0</v>
      </c>
      <c r="AK11" s="51">
        <f t="shared" si="16"/>
        <v>-0.09999999999999964</v>
      </c>
      <c r="AL11" s="51">
        <f t="shared" si="16"/>
        <v>0</v>
      </c>
      <c r="AM11" s="51">
        <f t="shared" si="16"/>
        <v>0</v>
      </c>
      <c r="AN11" s="51">
        <f t="shared" si="16"/>
        <v>0</v>
      </c>
      <c r="AO11" s="51">
        <f t="shared" si="16"/>
        <v>0</v>
      </c>
      <c r="AP11" s="51">
        <f t="shared" si="16"/>
        <v>-0.09999999999999964</v>
      </c>
      <c r="AQ11" s="51">
        <f t="shared" si="16"/>
        <v>-0.10000000000000142</v>
      </c>
      <c r="AR11" s="51">
        <f t="shared" si="16"/>
        <v>0</v>
      </c>
      <c r="AS11" s="51">
        <f t="shared" si="16"/>
        <v>0.10000000000000142</v>
      </c>
      <c r="AT11" s="51">
        <f t="shared" si="16"/>
        <v>0</v>
      </c>
      <c r="AU11" s="51">
        <f t="shared" si="16"/>
        <v>0</v>
      </c>
      <c r="AV11" s="51">
        <f t="shared" si="16"/>
        <v>0</v>
      </c>
      <c r="AW11" s="51">
        <f t="shared" si="16"/>
        <v>0</v>
      </c>
      <c r="AX11" s="51">
        <f t="shared" si="16"/>
        <v>0</v>
      </c>
      <c r="AY11" s="51">
        <f t="shared" si="16"/>
        <v>0</v>
      </c>
      <c r="AZ11" s="51">
        <f t="shared" si="16"/>
        <v>0</v>
      </c>
      <c r="BA11" s="51">
        <f t="shared" si="16"/>
        <v>0</v>
      </c>
      <c r="BB11" s="51">
        <f t="shared" si="16"/>
        <v>0</v>
      </c>
      <c r="BC11" s="51">
        <f t="shared" si="16"/>
        <v>0</v>
      </c>
      <c r="BD11" s="51">
        <f t="shared" si="16"/>
        <v>0</v>
      </c>
      <c r="BE11" s="51">
        <f t="shared" si="16"/>
        <v>0</v>
      </c>
      <c r="BF11" s="51">
        <f t="shared" si="16"/>
        <v>0.09999999999999964</v>
      </c>
      <c r="BG11" s="51">
        <f t="shared" si="16"/>
        <v>-0.09999999999999964</v>
      </c>
      <c r="BH11" s="51">
        <f t="shared" si="16"/>
        <v>0</v>
      </c>
      <c r="BI11" s="51">
        <f t="shared" si="16"/>
        <v>0</v>
      </c>
      <c r="BJ11" s="51">
        <f t="shared" si="16"/>
        <v>0</v>
      </c>
      <c r="BK11" s="51">
        <f t="shared" si="16"/>
        <v>-0.09999999999999964</v>
      </c>
      <c r="BL11" s="51">
        <f t="shared" si="16"/>
        <v>-0.09999999999999964</v>
      </c>
      <c r="BM11" s="51">
        <f t="shared" si="16"/>
        <v>0.09999999999999964</v>
      </c>
      <c r="BN11" s="51">
        <f t="shared" si="16"/>
        <v>-0.10000000000000142</v>
      </c>
      <c r="BO11" s="51">
        <f t="shared" si="16"/>
        <v>0</v>
      </c>
      <c r="BP11" s="51">
        <f aca="true" t="shared" si="17" ref="BP11:BX11">+BP40+BP41-BP39</f>
        <v>0</v>
      </c>
      <c r="BQ11" s="51">
        <f t="shared" si="17"/>
        <v>0.09999999999999964</v>
      </c>
      <c r="BR11" s="51">
        <f t="shared" si="17"/>
        <v>0</v>
      </c>
      <c r="BS11" s="51">
        <f t="shared" si="17"/>
        <v>0</v>
      </c>
      <c r="BT11" s="51">
        <f t="shared" si="17"/>
        <v>0.09999999999999964</v>
      </c>
      <c r="BU11" s="51">
        <f t="shared" si="17"/>
        <v>0</v>
      </c>
      <c r="BV11" s="51">
        <f t="shared" si="17"/>
        <v>0</v>
      </c>
      <c r="BW11" s="51">
        <f t="shared" si="17"/>
        <v>0</v>
      </c>
      <c r="BX11" s="51">
        <f t="shared" si="17"/>
        <v>0</v>
      </c>
      <c r="BY11" s="47"/>
      <c r="BZ11" s="47"/>
      <c r="CA11" s="47"/>
      <c r="CB11" s="47"/>
      <c r="CC11" s="47"/>
    </row>
    <row r="12" spans="1:76" ht="16.5" hidden="1">
      <c r="A12" s="45"/>
      <c r="B12" s="45"/>
      <c r="C12" s="48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</row>
    <row r="13" spans="1:76" ht="16.5">
      <c r="A13" s="45"/>
      <c r="B13" s="45"/>
      <c r="C13" s="4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</row>
    <row r="14" spans="1:76" s="1" customFormat="1" ht="16.5" customHeight="1">
      <c r="A14" s="40" t="s">
        <v>117</v>
      </c>
      <c r="B14" s="40" t="s">
        <v>125</v>
      </c>
      <c r="C14" s="43">
        <v>9468</v>
      </c>
      <c r="D14" s="44">
        <v>13653</v>
      </c>
      <c r="E14" s="44">
        <v>35137</v>
      </c>
      <c r="F14" s="44">
        <v>78555</v>
      </c>
      <c r="G14" s="44">
        <v>91304</v>
      </c>
      <c r="H14" s="44">
        <v>92712</v>
      </c>
      <c r="I14" s="44">
        <v>55232</v>
      </c>
      <c r="J14" s="44">
        <v>34496</v>
      </c>
      <c r="K14" s="44">
        <v>29764</v>
      </c>
      <c r="L14" s="44">
        <v>38835</v>
      </c>
      <c r="M14" s="44">
        <v>42562</v>
      </c>
      <c r="N14" s="44">
        <v>45514</v>
      </c>
      <c r="O14" s="44">
        <v>67686</v>
      </c>
      <c r="P14" s="44">
        <v>76101</v>
      </c>
      <c r="Q14" s="44">
        <v>70855</v>
      </c>
      <c r="R14" s="44">
        <v>68444</v>
      </c>
      <c r="S14" s="44">
        <v>70640</v>
      </c>
      <c r="T14" s="44">
        <v>76578</v>
      </c>
      <c r="U14" s="44">
        <v>82405</v>
      </c>
      <c r="V14" s="44">
        <v>92098</v>
      </c>
      <c r="W14" s="44">
        <v>92191</v>
      </c>
      <c r="X14" s="44">
        <v>97723</v>
      </c>
      <c r="Y14" s="44">
        <v>106821</v>
      </c>
      <c r="Z14" s="44">
        <v>111316</v>
      </c>
      <c r="AA14" s="44">
        <v>118528</v>
      </c>
      <c r="AB14" s="44">
        <v>118228</v>
      </c>
      <c r="AC14" s="44">
        <v>134532</v>
      </c>
      <c r="AD14" s="44">
        <v>157464</v>
      </c>
      <c r="AE14" s="44">
        <v>178134</v>
      </c>
      <c r="AF14" s="44">
        <v>183640</v>
      </c>
      <c r="AG14" s="44">
        <v>195649</v>
      </c>
      <c r="AH14" s="44">
        <v>210172</v>
      </c>
      <c r="AI14" s="44">
        <v>230681</v>
      </c>
      <c r="AJ14" s="44">
        <v>245707</v>
      </c>
      <c r="AK14" s="44">
        <v>269359</v>
      </c>
      <c r="AL14" s="44">
        <v>332332</v>
      </c>
      <c r="AM14" s="44">
        <v>371792</v>
      </c>
      <c r="AN14" s="44">
        <v>95975</v>
      </c>
      <c r="AO14" s="44">
        <v>409218</v>
      </c>
      <c r="AP14" s="44">
        <v>458746</v>
      </c>
      <c r="AQ14" s="44">
        <v>504028</v>
      </c>
      <c r="AR14" s="44">
        <v>590941</v>
      </c>
      <c r="AS14" s="44">
        <v>678241</v>
      </c>
      <c r="AT14" s="44">
        <v>745743</v>
      </c>
      <c r="AU14" s="44">
        <v>808364</v>
      </c>
      <c r="AV14" s="44">
        <v>851853</v>
      </c>
      <c r="AW14" s="44">
        <v>946396</v>
      </c>
      <c r="AX14" s="44">
        <v>990441</v>
      </c>
      <c r="AY14" s="44">
        <v>1004083</v>
      </c>
      <c r="AZ14" s="44">
        <v>1064481</v>
      </c>
      <c r="BA14" s="44">
        <v>1143829</v>
      </c>
      <c r="BB14" s="44">
        <v>1253130</v>
      </c>
      <c r="BC14" s="44">
        <v>1324331</v>
      </c>
      <c r="BD14" s="44">
        <v>1381649</v>
      </c>
      <c r="BE14" s="44">
        <v>1409522</v>
      </c>
      <c r="BF14" s="44">
        <v>1461907</v>
      </c>
      <c r="BG14" s="44">
        <v>1515884</v>
      </c>
      <c r="BH14" s="44">
        <v>1560608</v>
      </c>
      <c r="BI14" s="44">
        <v>1601307</v>
      </c>
      <c r="BJ14" s="44">
        <v>1652685</v>
      </c>
      <c r="BK14" s="44">
        <v>1702035</v>
      </c>
      <c r="BL14" s="44">
        <v>1789216</v>
      </c>
      <c r="BM14" s="44">
        <v>1863190</v>
      </c>
      <c r="BN14" s="44">
        <v>2011153</v>
      </c>
      <c r="BO14" s="44">
        <v>2160117</v>
      </c>
      <c r="BP14" s="44">
        <v>2293006</v>
      </c>
      <c r="BQ14" s="44">
        <v>2472205</v>
      </c>
      <c r="BR14" s="44">
        <v>2655435</v>
      </c>
      <c r="BS14" s="44">
        <v>2784267</v>
      </c>
      <c r="BT14" s="44">
        <v>2901861</v>
      </c>
      <c r="BU14" s="44">
        <v>2985473</v>
      </c>
      <c r="BV14" s="44">
        <v>3049085</v>
      </c>
      <c r="BW14" s="44">
        <v>3157328</v>
      </c>
      <c r="BX14" s="44">
        <v>3246306</v>
      </c>
    </row>
    <row r="15" spans="1:76" ht="15.75">
      <c r="A15" s="10" t="s">
        <v>16</v>
      </c>
      <c r="B15" s="10" t="s">
        <v>125</v>
      </c>
      <c r="C15" s="12">
        <v>1660</v>
      </c>
      <c r="D15" s="16">
        <v>6435</v>
      </c>
      <c r="E15" s="16">
        <v>25658</v>
      </c>
      <c r="F15" s="16">
        <v>66699</v>
      </c>
      <c r="G15" s="16">
        <v>79143</v>
      </c>
      <c r="H15" s="16">
        <v>82965</v>
      </c>
      <c r="I15" s="16">
        <v>42681</v>
      </c>
      <c r="J15" s="16">
        <v>12808</v>
      </c>
      <c r="K15" s="16">
        <v>9105</v>
      </c>
      <c r="L15" s="16">
        <v>13150</v>
      </c>
      <c r="M15" s="16">
        <v>13724</v>
      </c>
      <c r="N15" s="16">
        <v>23566</v>
      </c>
      <c r="O15" s="16">
        <v>46089</v>
      </c>
      <c r="P15" s="16">
        <v>52802</v>
      </c>
      <c r="Q15" s="16">
        <v>49266</v>
      </c>
      <c r="R15" s="16">
        <v>42729</v>
      </c>
      <c r="S15" s="16">
        <v>42523</v>
      </c>
      <c r="T15" s="16">
        <v>45430</v>
      </c>
      <c r="U15" s="16">
        <v>46815</v>
      </c>
      <c r="V15" s="16">
        <v>49015</v>
      </c>
      <c r="W15" s="16">
        <v>48130</v>
      </c>
      <c r="X15" s="16">
        <v>49601</v>
      </c>
      <c r="Y15" s="16">
        <v>52345</v>
      </c>
      <c r="Z15" s="16">
        <v>53400</v>
      </c>
      <c r="AA15" s="16">
        <v>54757</v>
      </c>
      <c r="AB15" s="16">
        <v>50620</v>
      </c>
      <c r="AC15" s="16">
        <v>58111</v>
      </c>
      <c r="AD15" s="16">
        <v>71417</v>
      </c>
      <c r="AE15" s="16">
        <v>81926</v>
      </c>
      <c r="AF15" s="16">
        <v>82497</v>
      </c>
      <c r="AG15" s="16">
        <v>81692</v>
      </c>
      <c r="AH15" s="16">
        <v>78872</v>
      </c>
      <c r="AI15" s="16">
        <v>79174</v>
      </c>
      <c r="AJ15" s="16">
        <v>76681</v>
      </c>
      <c r="AK15" s="16">
        <v>79347</v>
      </c>
      <c r="AL15" s="16">
        <v>86509</v>
      </c>
      <c r="AM15" s="16">
        <v>89619</v>
      </c>
      <c r="AN15" s="16">
        <v>22269</v>
      </c>
      <c r="AO15" s="16">
        <v>97241</v>
      </c>
      <c r="AP15" s="16">
        <v>104495</v>
      </c>
      <c r="AQ15" s="16">
        <v>116342</v>
      </c>
      <c r="AR15" s="16">
        <v>133995</v>
      </c>
      <c r="AS15" s="16">
        <v>157513</v>
      </c>
      <c r="AT15" s="16">
        <v>185309</v>
      </c>
      <c r="AU15" s="16">
        <v>209903</v>
      </c>
      <c r="AV15" s="16">
        <v>227413</v>
      </c>
      <c r="AW15" s="16">
        <v>252748</v>
      </c>
      <c r="AX15" s="16">
        <v>273375</v>
      </c>
      <c r="AY15" s="16">
        <v>281999</v>
      </c>
      <c r="AZ15" s="16">
        <v>290361</v>
      </c>
      <c r="BA15" s="16">
        <v>303559</v>
      </c>
      <c r="BB15" s="16">
        <v>299331</v>
      </c>
      <c r="BC15" s="16">
        <v>273292</v>
      </c>
      <c r="BD15" s="16">
        <v>298350</v>
      </c>
      <c r="BE15" s="16">
        <v>291086</v>
      </c>
      <c r="BF15" s="16">
        <v>281642</v>
      </c>
      <c r="BG15" s="16">
        <v>272066</v>
      </c>
      <c r="BH15" s="16">
        <v>265753</v>
      </c>
      <c r="BI15" s="16">
        <v>270505</v>
      </c>
      <c r="BJ15" s="16">
        <v>268207</v>
      </c>
      <c r="BK15" s="16">
        <v>274785</v>
      </c>
      <c r="BL15" s="16">
        <v>294394</v>
      </c>
      <c r="BM15" s="16">
        <v>304759</v>
      </c>
      <c r="BN15" s="16">
        <v>348482</v>
      </c>
      <c r="BO15" s="16">
        <v>404778</v>
      </c>
      <c r="BP15" s="16">
        <v>455847</v>
      </c>
      <c r="BQ15" s="16">
        <v>495326</v>
      </c>
      <c r="BR15" s="16">
        <v>521840</v>
      </c>
      <c r="BS15" s="16">
        <v>571869</v>
      </c>
      <c r="BT15" s="16">
        <v>606546</v>
      </c>
      <c r="BU15" s="16">
        <v>601772</v>
      </c>
      <c r="BV15" s="16">
        <v>565309</v>
      </c>
      <c r="BW15" s="16">
        <v>556404</v>
      </c>
      <c r="BX15" s="16">
        <v>549467</v>
      </c>
    </row>
    <row r="16" spans="1:76" ht="15.75">
      <c r="A16" s="20" t="s">
        <v>109</v>
      </c>
      <c r="B16" s="10" t="s">
        <v>125</v>
      </c>
      <c r="C16" s="12">
        <v>7808</v>
      </c>
      <c r="D16" s="16">
        <v>7218</v>
      </c>
      <c r="E16" s="16">
        <v>9479</v>
      </c>
      <c r="F16" s="16">
        <v>11856</v>
      </c>
      <c r="G16" s="16">
        <v>12161</v>
      </c>
      <c r="H16" s="16">
        <v>9747</v>
      </c>
      <c r="I16" s="16">
        <v>12551</v>
      </c>
      <c r="J16" s="16">
        <v>21688</v>
      </c>
      <c r="K16" s="16">
        <v>20659</v>
      </c>
      <c r="L16" s="16">
        <v>25685</v>
      </c>
      <c r="M16" s="16">
        <v>28838</v>
      </c>
      <c r="N16" s="16">
        <v>21948</v>
      </c>
      <c r="O16" s="16">
        <v>21597</v>
      </c>
      <c r="P16" s="16">
        <v>23299</v>
      </c>
      <c r="Q16" s="16">
        <v>21589</v>
      </c>
      <c r="R16" s="16">
        <v>25715</v>
      </c>
      <c r="S16" s="16">
        <v>28117</v>
      </c>
      <c r="T16" s="16">
        <v>31148</v>
      </c>
      <c r="U16" s="16">
        <v>35590</v>
      </c>
      <c r="V16" s="16">
        <v>43083</v>
      </c>
      <c r="W16" s="16">
        <v>44061</v>
      </c>
      <c r="X16" s="16">
        <v>48122</v>
      </c>
      <c r="Y16" s="16">
        <v>54477</v>
      </c>
      <c r="Z16" s="16">
        <v>57915</v>
      </c>
      <c r="AA16" s="16">
        <v>63771</v>
      </c>
      <c r="AB16" s="16">
        <v>67608</v>
      </c>
      <c r="AC16" s="16">
        <v>76421</v>
      </c>
      <c r="AD16" s="16">
        <v>86047</v>
      </c>
      <c r="AE16" s="16">
        <v>96208</v>
      </c>
      <c r="AF16" s="16">
        <v>101143</v>
      </c>
      <c r="AG16" s="16">
        <v>113958</v>
      </c>
      <c r="AH16" s="16">
        <v>131300</v>
      </c>
      <c r="AI16" s="16">
        <v>151507</v>
      </c>
      <c r="AJ16" s="16">
        <v>169026</v>
      </c>
      <c r="AK16" s="16">
        <v>190012</v>
      </c>
      <c r="AL16" s="16">
        <v>245824</v>
      </c>
      <c r="AM16" s="16">
        <v>282173</v>
      </c>
      <c r="AN16" s="16">
        <v>73707</v>
      </c>
      <c r="AO16" s="16">
        <v>311977</v>
      </c>
      <c r="AP16" s="16">
        <v>354251</v>
      </c>
      <c r="AQ16" s="16">
        <v>387686</v>
      </c>
      <c r="AR16" s="16">
        <v>456946</v>
      </c>
      <c r="AS16" s="16">
        <v>520728</v>
      </c>
      <c r="AT16" s="16">
        <v>560434</v>
      </c>
      <c r="AU16" s="16">
        <v>598462</v>
      </c>
      <c r="AV16" s="16">
        <v>624440</v>
      </c>
      <c r="AW16" s="16">
        <v>693648</v>
      </c>
      <c r="AX16" s="16">
        <v>717066</v>
      </c>
      <c r="AY16" s="16">
        <v>722084</v>
      </c>
      <c r="AZ16" s="16">
        <v>774120</v>
      </c>
      <c r="BA16" s="16">
        <v>840270</v>
      </c>
      <c r="BB16" s="16">
        <v>953799</v>
      </c>
      <c r="BC16" s="16">
        <v>1051039</v>
      </c>
      <c r="BD16" s="16">
        <v>1083299</v>
      </c>
      <c r="BE16" s="16">
        <v>1118436</v>
      </c>
      <c r="BF16" s="16">
        <v>1180265</v>
      </c>
      <c r="BG16" s="16">
        <v>1243818</v>
      </c>
      <c r="BH16" s="16">
        <v>1294855</v>
      </c>
      <c r="BI16" s="16">
        <v>1330802</v>
      </c>
      <c r="BJ16" s="16">
        <v>1384478</v>
      </c>
      <c r="BK16" s="16">
        <v>1427250</v>
      </c>
      <c r="BL16" s="16">
        <v>1494822</v>
      </c>
      <c r="BM16" s="16">
        <v>1558431</v>
      </c>
      <c r="BN16" s="16">
        <v>1662671</v>
      </c>
      <c r="BO16" s="16">
        <v>1755339</v>
      </c>
      <c r="BP16" s="16">
        <v>1837159</v>
      </c>
      <c r="BQ16" s="16">
        <v>1976879</v>
      </c>
      <c r="BR16" s="16">
        <v>2133595</v>
      </c>
      <c r="BS16" s="16">
        <v>2212398</v>
      </c>
      <c r="BT16" s="16">
        <v>2295315</v>
      </c>
      <c r="BU16" s="16">
        <v>2383701</v>
      </c>
      <c r="BV16" s="16">
        <v>2483776</v>
      </c>
      <c r="BW16" s="16">
        <v>2600924</v>
      </c>
      <c r="BX16" s="16">
        <v>2696839</v>
      </c>
    </row>
    <row r="17" spans="1:76" ht="15.75">
      <c r="A17" s="11" t="s">
        <v>106</v>
      </c>
      <c r="B17" s="10" t="s">
        <v>125</v>
      </c>
      <c r="C17" s="12">
        <v>1657</v>
      </c>
      <c r="D17" s="16">
        <v>1730</v>
      </c>
      <c r="E17" s="16">
        <v>1758</v>
      </c>
      <c r="F17" s="16">
        <v>1647</v>
      </c>
      <c r="G17" s="16">
        <v>1721</v>
      </c>
      <c r="H17" s="16">
        <v>2215</v>
      </c>
      <c r="I17" s="16">
        <v>5673</v>
      </c>
      <c r="J17" s="16">
        <v>9052</v>
      </c>
      <c r="K17" s="16">
        <v>9043</v>
      </c>
      <c r="L17" s="16">
        <v>10065</v>
      </c>
      <c r="M17" s="16">
        <v>13664</v>
      </c>
      <c r="N17" s="16">
        <v>10279</v>
      </c>
      <c r="O17" s="16">
        <v>10853</v>
      </c>
      <c r="P17" s="16">
        <v>10950</v>
      </c>
      <c r="Q17" s="16">
        <v>12610</v>
      </c>
      <c r="R17" s="16">
        <v>14297</v>
      </c>
      <c r="S17" s="16">
        <v>15208</v>
      </c>
      <c r="T17" s="16">
        <v>17027</v>
      </c>
      <c r="U17" s="16">
        <v>20931</v>
      </c>
      <c r="V17" s="16">
        <v>22757</v>
      </c>
      <c r="W17" s="16">
        <v>24162</v>
      </c>
      <c r="X17" s="16">
        <v>27525</v>
      </c>
      <c r="Y17" s="16">
        <v>28938</v>
      </c>
      <c r="Z17" s="16">
        <v>30958</v>
      </c>
      <c r="AA17" s="16">
        <v>32217</v>
      </c>
      <c r="AB17" s="16">
        <v>33103</v>
      </c>
      <c r="AC17" s="16">
        <v>37076</v>
      </c>
      <c r="AD17" s="16">
        <v>43211</v>
      </c>
      <c r="AE17" s="16">
        <v>49849</v>
      </c>
      <c r="AF17" s="16">
        <v>57225</v>
      </c>
      <c r="AG17" s="16">
        <v>64806</v>
      </c>
      <c r="AH17" s="16">
        <v>80564</v>
      </c>
      <c r="AI17" s="16">
        <v>93055</v>
      </c>
      <c r="AJ17" s="16">
        <v>104739</v>
      </c>
      <c r="AK17" s="16">
        <v>120407</v>
      </c>
      <c r="AL17" s="16">
        <v>153836</v>
      </c>
      <c r="AM17" s="16">
        <v>180634</v>
      </c>
      <c r="AN17" s="16">
        <v>45534</v>
      </c>
      <c r="AO17" s="16">
        <v>196978</v>
      </c>
      <c r="AP17" s="16">
        <v>211761</v>
      </c>
      <c r="AQ17" s="16">
        <v>233837</v>
      </c>
      <c r="AR17" s="16">
        <v>278530</v>
      </c>
      <c r="AS17" s="16">
        <v>325216</v>
      </c>
      <c r="AT17" s="16">
        <v>358342</v>
      </c>
      <c r="AU17" s="16">
        <v>396933</v>
      </c>
      <c r="AV17" s="16">
        <v>401868</v>
      </c>
      <c r="AW17" s="16">
        <v>428051</v>
      </c>
      <c r="AX17" s="16">
        <v>452069</v>
      </c>
      <c r="AY17" s="16">
        <v>472079</v>
      </c>
      <c r="AZ17" s="16">
        <v>501661</v>
      </c>
      <c r="BA17" s="16">
        <v>537374</v>
      </c>
      <c r="BB17" s="16">
        <v>585683</v>
      </c>
      <c r="BC17" s="16">
        <v>652050</v>
      </c>
      <c r="BD17" s="16">
        <v>729823</v>
      </c>
      <c r="BE17" s="16">
        <v>784992</v>
      </c>
      <c r="BF17" s="16">
        <v>824810</v>
      </c>
      <c r="BG17" s="16">
        <v>877486</v>
      </c>
      <c r="BH17" s="16">
        <v>912822</v>
      </c>
      <c r="BI17" s="16">
        <v>953858</v>
      </c>
      <c r="BJ17" s="16">
        <v>981691</v>
      </c>
      <c r="BK17" s="16">
        <v>1001657</v>
      </c>
      <c r="BL17" s="16">
        <v>1054485</v>
      </c>
      <c r="BM17" s="16">
        <v>1128380</v>
      </c>
      <c r="BN17" s="16">
        <v>1241523</v>
      </c>
      <c r="BO17" s="16">
        <v>1331678</v>
      </c>
      <c r="BP17" s="16">
        <v>1397352</v>
      </c>
      <c r="BQ17" s="16">
        <v>1489996</v>
      </c>
      <c r="BR17" s="16">
        <v>1591772</v>
      </c>
      <c r="BS17" s="16">
        <v>1681279</v>
      </c>
      <c r="BT17" s="16">
        <v>1759469</v>
      </c>
      <c r="BU17" s="16">
        <v>1847203</v>
      </c>
      <c r="BV17" s="16">
        <v>1948827</v>
      </c>
      <c r="BW17" s="16">
        <v>2076963</v>
      </c>
      <c r="BX17" s="16">
        <v>2179053</v>
      </c>
    </row>
    <row r="18" spans="1:76" ht="15.75">
      <c r="A18" s="13" t="s">
        <v>113</v>
      </c>
      <c r="B18" s="10" t="s">
        <v>125</v>
      </c>
      <c r="C18" s="12">
        <v>1360</v>
      </c>
      <c r="D18" s="16">
        <v>1374</v>
      </c>
      <c r="E18" s="16">
        <v>1348</v>
      </c>
      <c r="F18" s="16">
        <v>1220</v>
      </c>
      <c r="G18" s="16">
        <v>1260</v>
      </c>
      <c r="H18" s="16">
        <v>1784</v>
      </c>
      <c r="I18" s="16">
        <v>5222</v>
      </c>
      <c r="J18" s="16">
        <v>8292</v>
      </c>
      <c r="K18" s="16">
        <v>8208</v>
      </c>
      <c r="L18" s="16">
        <v>9029</v>
      </c>
      <c r="M18" s="16">
        <v>12407</v>
      </c>
      <c r="N18" s="16">
        <v>8955</v>
      </c>
      <c r="O18" s="16">
        <v>9528</v>
      </c>
      <c r="P18" s="16">
        <v>9460</v>
      </c>
      <c r="Q18" s="16">
        <v>10999</v>
      </c>
      <c r="R18" s="16">
        <v>12674</v>
      </c>
      <c r="S18" s="16">
        <v>13534</v>
      </c>
      <c r="T18" s="16">
        <v>15226</v>
      </c>
      <c r="U18" s="16">
        <v>18810</v>
      </c>
      <c r="V18" s="16">
        <v>20393</v>
      </c>
      <c r="W18" s="16">
        <v>21682</v>
      </c>
      <c r="X18" s="16">
        <v>24907</v>
      </c>
      <c r="Y18" s="16">
        <v>25987</v>
      </c>
      <c r="Z18" s="16">
        <v>27677</v>
      </c>
      <c r="AA18" s="16">
        <v>28658</v>
      </c>
      <c r="AB18" s="16">
        <v>29385</v>
      </c>
      <c r="AC18" s="16">
        <v>32771</v>
      </c>
      <c r="AD18" s="16">
        <v>38392</v>
      </c>
      <c r="AE18" s="16">
        <v>43779</v>
      </c>
      <c r="AF18" s="16">
        <v>49983</v>
      </c>
      <c r="AG18" s="16">
        <v>56079</v>
      </c>
      <c r="AH18" s="16">
        <v>70030</v>
      </c>
      <c r="AI18" s="16">
        <v>79112</v>
      </c>
      <c r="AJ18" s="16">
        <v>90860</v>
      </c>
      <c r="AK18" s="16">
        <v>105557</v>
      </c>
      <c r="AL18" s="16">
        <v>137074</v>
      </c>
      <c r="AM18" s="16">
        <v>160576</v>
      </c>
      <c r="AN18" s="16">
        <v>40449</v>
      </c>
      <c r="AO18" s="16">
        <v>174268</v>
      </c>
      <c r="AP18" s="16">
        <v>186967</v>
      </c>
      <c r="AQ18" s="16">
        <v>206276</v>
      </c>
      <c r="AR18" s="16">
        <v>245879</v>
      </c>
      <c r="AS18" s="16">
        <v>286808</v>
      </c>
      <c r="AT18" s="16">
        <v>319139</v>
      </c>
      <c r="AU18" s="16">
        <v>353953</v>
      </c>
      <c r="AV18" s="16">
        <v>355866</v>
      </c>
      <c r="AW18" s="16">
        <v>377961</v>
      </c>
      <c r="AX18" s="16">
        <v>397049</v>
      </c>
      <c r="AY18" s="16">
        <v>413541</v>
      </c>
      <c r="AZ18" s="16">
        <v>438238</v>
      </c>
      <c r="BA18" s="16">
        <v>468683</v>
      </c>
      <c r="BB18" s="16">
        <v>506972</v>
      </c>
      <c r="BC18" s="16">
        <v>557433</v>
      </c>
      <c r="BD18" s="16">
        <v>615132</v>
      </c>
      <c r="BE18" s="16">
        <v>658067</v>
      </c>
      <c r="BF18" s="16">
        <v>686548</v>
      </c>
      <c r="BG18" s="16">
        <v>728449</v>
      </c>
      <c r="BH18" s="16">
        <v>761533</v>
      </c>
      <c r="BI18" s="16">
        <v>800964</v>
      </c>
      <c r="BJ18" s="16">
        <v>817749</v>
      </c>
      <c r="BK18" s="16">
        <v>825814</v>
      </c>
      <c r="BL18" s="16">
        <v>867695</v>
      </c>
      <c r="BM18" s="16">
        <v>920342</v>
      </c>
      <c r="BN18" s="16">
        <v>1009899</v>
      </c>
      <c r="BO18" s="16">
        <v>1080871</v>
      </c>
      <c r="BP18" s="16">
        <v>1131161</v>
      </c>
      <c r="BQ18" s="16">
        <v>1211922</v>
      </c>
      <c r="BR18" s="16">
        <v>1314964</v>
      </c>
      <c r="BS18" s="16">
        <v>1392090</v>
      </c>
      <c r="BT18" s="16">
        <v>1458784</v>
      </c>
      <c r="BU18" s="16">
        <v>1531489</v>
      </c>
      <c r="BV18" s="16">
        <v>1617886</v>
      </c>
      <c r="BW18" s="16">
        <v>1726439</v>
      </c>
      <c r="BX18" s="16">
        <v>1807675</v>
      </c>
    </row>
    <row r="19" spans="1:76" ht="31.5">
      <c r="A19" s="13" t="s">
        <v>107</v>
      </c>
      <c r="B19" s="10" t="s">
        <v>125</v>
      </c>
      <c r="C19" s="12">
        <v>298</v>
      </c>
      <c r="D19" s="16">
        <v>356</v>
      </c>
      <c r="E19" s="16">
        <v>410</v>
      </c>
      <c r="F19" s="16">
        <v>427</v>
      </c>
      <c r="G19" s="16">
        <v>461</v>
      </c>
      <c r="H19" s="16">
        <v>432</v>
      </c>
      <c r="I19" s="16">
        <v>451</v>
      </c>
      <c r="J19" s="16">
        <v>761</v>
      </c>
      <c r="K19" s="16">
        <v>835</v>
      </c>
      <c r="L19" s="16">
        <v>1036</v>
      </c>
      <c r="M19" s="16">
        <v>1257</v>
      </c>
      <c r="N19" s="16">
        <v>1324</v>
      </c>
      <c r="O19" s="16">
        <v>1325</v>
      </c>
      <c r="P19" s="16">
        <v>1490</v>
      </c>
      <c r="Q19" s="16">
        <v>1611</v>
      </c>
      <c r="R19" s="16">
        <v>1623</v>
      </c>
      <c r="S19" s="16">
        <v>1674</v>
      </c>
      <c r="T19" s="16">
        <v>1802</v>
      </c>
      <c r="U19" s="16">
        <v>2121</v>
      </c>
      <c r="V19" s="16">
        <v>2364</v>
      </c>
      <c r="W19" s="16">
        <v>2480</v>
      </c>
      <c r="X19" s="16">
        <v>2618</v>
      </c>
      <c r="Y19" s="16">
        <v>2951</v>
      </c>
      <c r="Z19" s="16">
        <v>3280</v>
      </c>
      <c r="AA19" s="16">
        <v>3559</v>
      </c>
      <c r="AB19" s="16">
        <v>3718</v>
      </c>
      <c r="AC19" s="16">
        <v>4305</v>
      </c>
      <c r="AD19" s="16">
        <v>4819</v>
      </c>
      <c r="AE19" s="16">
        <v>6070</v>
      </c>
      <c r="AF19" s="16">
        <v>7243</v>
      </c>
      <c r="AG19" s="16">
        <v>8727</v>
      </c>
      <c r="AH19" s="16">
        <v>10533</v>
      </c>
      <c r="AI19" s="16">
        <v>13943</v>
      </c>
      <c r="AJ19" s="16">
        <v>13879</v>
      </c>
      <c r="AK19" s="16">
        <v>14851</v>
      </c>
      <c r="AL19" s="16">
        <v>16762</v>
      </c>
      <c r="AM19" s="16">
        <v>20058</v>
      </c>
      <c r="AN19" s="16">
        <v>5085</v>
      </c>
      <c r="AO19" s="16">
        <v>22710</v>
      </c>
      <c r="AP19" s="16">
        <v>24795</v>
      </c>
      <c r="AQ19" s="16">
        <v>27561</v>
      </c>
      <c r="AR19" s="16">
        <v>32652</v>
      </c>
      <c r="AS19" s="16">
        <v>38408</v>
      </c>
      <c r="AT19" s="16">
        <v>39202</v>
      </c>
      <c r="AU19" s="16">
        <v>42980</v>
      </c>
      <c r="AV19" s="16">
        <v>46001</v>
      </c>
      <c r="AW19" s="16">
        <v>50090</v>
      </c>
      <c r="AX19" s="16">
        <v>55020</v>
      </c>
      <c r="AY19" s="16">
        <v>58538</v>
      </c>
      <c r="AZ19" s="16">
        <v>63422</v>
      </c>
      <c r="BA19" s="16">
        <v>68691</v>
      </c>
      <c r="BB19" s="16">
        <v>78711</v>
      </c>
      <c r="BC19" s="16">
        <v>94617</v>
      </c>
      <c r="BD19" s="16">
        <v>114691</v>
      </c>
      <c r="BE19" s="16">
        <v>126925</v>
      </c>
      <c r="BF19" s="16">
        <v>138262</v>
      </c>
      <c r="BG19" s="16">
        <v>149037</v>
      </c>
      <c r="BH19" s="16">
        <v>151289</v>
      </c>
      <c r="BI19" s="16">
        <v>152894</v>
      </c>
      <c r="BJ19" s="16">
        <v>163942</v>
      </c>
      <c r="BK19" s="16">
        <v>175843</v>
      </c>
      <c r="BL19" s="16">
        <v>186790</v>
      </c>
      <c r="BM19" s="16">
        <v>208038</v>
      </c>
      <c r="BN19" s="16">
        <v>231624</v>
      </c>
      <c r="BO19" s="16">
        <v>250807</v>
      </c>
      <c r="BP19" s="16">
        <v>266191</v>
      </c>
      <c r="BQ19" s="16">
        <v>278074</v>
      </c>
      <c r="BR19" s="16">
        <v>276808</v>
      </c>
      <c r="BS19" s="16">
        <v>289189</v>
      </c>
      <c r="BT19" s="16">
        <v>300685</v>
      </c>
      <c r="BU19" s="16">
        <v>315714</v>
      </c>
      <c r="BV19" s="16">
        <v>330941</v>
      </c>
      <c r="BW19" s="16">
        <v>350524</v>
      </c>
      <c r="BX19" s="16">
        <v>371378</v>
      </c>
    </row>
    <row r="20" spans="1:76" ht="15.75">
      <c r="A20" s="11" t="s">
        <v>108</v>
      </c>
      <c r="B20" s="10" t="s">
        <v>125</v>
      </c>
      <c r="C20" s="12">
        <v>574</v>
      </c>
      <c r="D20" s="16">
        <v>491</v>
      </c>
      <c r="E20" s="16">
        <v>482</v>
      </c>
      <c r="F20" s="16">
        <v>487</v>
      </c>
      <c r="G20" s="16">
        <v>449</v>
      </c>
      <c r="H20" s="16">
        <v>427</v>
      </c>
      <c r="I20" s="16">
        <v>368</v>
      </c>
      <c r="J20" s="16">
        <v>842</v>
      </c>
      <c r="K20" s="16">
        <v>777</v>
      </c>
      <c r="L20" s="16">
        <v>840</v>
      </c>
      <c r="M20" s="16">
        <v>996</v>
      </c>
      <c r="N20" s="16">
        <v>964</v>
      </c>
      <c r="O20" s="16">
        <v>1108</v>
      </c>
      <c r="P20" s="16">
        <v>1332</v>
      </c>
      <c r="Q20" s="16">
        <v>1431</v>
      </c>
      <c r="R20" s="16">
        <v>1574</v>
      </c>
      <c r="S20" s="16">
        <v>1877</v>
      </c>
      <c r="T20" s="16">
        <v>2164</v>
      </c>
      <c r="U20" s="16">
        <v>2770</v>
      </c>
      <c r="V20" s="16">
        <v>4088</v>
      </c>
      <c r="W20" s="16">
        <v>4534</v>
      </c>
      <c r="X20" s="16">
        <v>4497</v>
      </c>
      <c r="Y20" s="16">
        <v>4958</v>
      </c>
      <c r="Z20" s="16">
        <v>5281</v>
      </c>
      <c r="AA20" s="16">
        <v>6571</v>
      </c>
      <c r="AB20" s="16">
        <v>7159</v>
      </c>
      <c r="AC20" s="16">
        <v>8557</v>
      </c>
      <c r="AD20" s="16">
        <v>10387</v>
      </c>
      <c r="AE20" s="16">
        <v>12454</v>
      </c>
      <c r="AF20" s="16">
        <v>12887</v>
      </c>
      <c r="AG20" s="16">
        <v>15301</v>
      </c>
      <c r="AH20" s="16">
        <v>17532</v>
      </c>
      <c r="AI20" s="16">
        <v>20386</v>
      </c>
      <c r="AJ20" s="16">
        <v>27911</v>
      </c>
      <c r="AK20" s="16">
        <v>28442</v>
      </c>
      <c r="AL20" s="16">
        <v>32956</v>
      </c>
      <c r="AM20" s="16">
        <v>38946</v>
      </c>
      <c r="AN20" s="16">
        <v>10819</v>
      </c>
      <c r="AO20" s="16">
        <v>45609</v>
      </c>
      <c r="AP20" s="16">
        <v>53035</v>
      </c>
      <c r="AQ20" s="16">
        <v>55697</v>
      </c>
      <c r="AR20" s="16">
        <v>58641</v>
      </c>
      <c r="AS20" s="16">
        <v>56221</v>
      </c>
      <c r="AT20" s="16">
        <v>48864</v>
      </c>
      <c r="AU20" s="16">
        <v>49381</v>
      </c>
      <c r="AV20" s="16">
        <v>51456</v>
      </c>
      <c r="AW20" s="16">
        <v>55605</v>
      </c>
      <c r="AX20" s="16">
        <v>57135</v>
      </c>
      <c r="AY20" s="16">
        <v>49669</v>
      </c>
      <c r="AZ20" s="16">
        <v>51732</v>
      </c>
      <c r="BA20" s="16">
        <v>52984</v>
      </c>
      <c r="BB20" s="16">
        <v>56373</v>
      </c>
      <c r="BC20" s="16">
        <v>59716</v>
      </c>
      <c r="BD20" s="16">
        <v>63056</v>
      </c>
      <c r="BE20" s="16">
        <v>66535</v>
      </c>
      <c r="BF20" s="16">
        <v>72165</v>
      </c>
      <c r="BG20" s="16">
        <v>75886</v>
      </c>
      <c r="BH20" s="16">
        <v>76484</v>
      </c>
      <c r="BI20" s="16">
        <v>81266</v>
      </c>
      <c r="BJ20" s="16">
        <v>82174</v>
      </c>
      <c r="BK20" s="16">
        <v>92042</v>
      </c>
      <c r="BL20" s="16">
        <v>99082</v>
      </c>
      <c r="BM20" s="16">
        <v>110457</v>
      </c>
      <c r="BN20" s="16">
        <v>121180</v>
      </c>
      <c r="BO20" s="16">
        <v>137735</v>
      </c>
      <c r="BP20" s="16">
        <v>141321</v>
      </c>
      <c r="BQ20" s="16">
        <v>149942</v>
      </c>
      <c r="BR20" s="16">
        <v>157289</v>
      </c>
      <c r="BS20" s="16">
        <v>159638</v>
      </c>
      <c r="BT20" s="16">
        <v>153299</v>
      </c>
      <c r="BU20" s="16">
        <v>155535</v>
      </c>
      <c r="BV20" s="16">
        <v>150249</v>
      </c>
      <c r="BW20" s="16">
        <v>149946</v>
      </c>
      <c r="BX20" s="16">
        <v>147591</v>
      </c>
    </row>
    <row r="21" spans="1:76" s="30" customFormat="1" ht="15.75">
      <c r="A21" s="27" t="s">
        <v>115</v>
      </c>
      <c r="B21" s="10" t="s">
        <v>125</v>
      </c>
      <c r="C21" s="28">
        <v>899</v>
      </c>
      <c r="D21" s="29">
        <v>943</v>
      </c>
      <c r="E21" s="29">
        <v>1052</v>
      </c>
      <c r="F21" s="29">
        <v>1529</v>
      </c>
      <c r="G21" s="29">
        <v>2219</v>
      </c>
      <c r="H21" s="29">
        <v>3112</v>
      </c>
      <c r="I21" s="29">
        <v>4111</v>
      </c>
      <c r="J21" s="29">
        <v>4204</v>
      </c>
      <c r="K21" s="29">
        <v>4341</v>
      </c>
      <c r="L21" s="29">
        <v>4523</v>
      </c>
      <c r="M21" s="29">
        <v>4812</v>
      </c>
      <c r="N21" s="29">
        <v>4665</v>
      </c>
      <c r="O21" s="29">
        <v>4701</v>
      </c>
      <c r="P21" s="29">
        <v>5156</v>
      </c>
      <c r="Q21" s="29">
        <v>4811</v>
      </c>
      <c r="R21" s="29">
        <v>4850</v>
      </c>
      <c r="S21" s="29">
        <v>5079</v>
      </c>
      <c r="T21" s="29">
        <v>5354</v>
      </c>
      <c r="U21" s="29">
        <v>5604</v>
      </c>
      <c r="V21" s="29">
        <v>5762</v>
      </c>
      <c r="W21" s="29">
        <v>6947</v>
      </c>
      <c r="X21" s="29">
        <v>6716</v>
      </c>
      <c r="Y21" s="29">
        <v>6889</v>
      </c>
      <c r="Z21" s="29">
        <v>7740</v>
      </c>
      <c r="AA21" s="29">
        <v>8199</v>
      </c>
      <c r="AB21" s="29">
        <v>8591</v>
      </c>
      <c r="AC21" s="29">
        <v>9386</v>
      </c>
      <c r="AD21" s="29">
        <v>10268</v>
      </c>
      <c r="AE21" s="29">
        <v>11090</v>
      </c>
      <c r="AF21" s="29">
        <v>12699</v>
      </c>
      <c r="AG21" s="29">
        <v>14380</v>
      </c>
      <c r="AH21" s="29">
        <v>14841</v>
      </c>
      <c r="AI21" s="29">
        <v>15478</v>
      </c>
      <c r="AJ21" s="29">
        <v>17349</v>
      </c>
      <c r="AK21" s="29">
        <v>21449</v>
      </c>
      <c r="AL21" s="29">
        <v>23244</v>
      </c>
      <c r="AM21" s="29">
        <v>26727</v>
      </c>
      <c r="AN21" s="29">
        <v>6949</v>
      </c>
      <c r="AO21" s="29">
        <v>29901</v>
      </c>
      <c r="AP21" s="29">
        <v>35458</v>
      </c>
      <c r="AQ21" s="29">
        <v>42633</v>
      </c>
      <c r="AR21" s="29">
        <v>52533</v>
      </c>
      <c r="AS21" s="29">
        <v>68766</v>
      </c>
      <c r="AT21" s="29">
        <v>85032</v>
      </c>
      <c r="AU21" s="29">
        <v>89808</v>
      </c>
      <c r="AV21" s="29">
        <v>111102</v>
      </c>
      <c r="AW21" s="29">
        <v>129478</v>
      </c>
      <c r="AX21" s="29">
        <v>136017</v>
      </c>
      <c r="AY21" s="29">
        <v>138611</v>
      </c>
      <c r="AZ21" s="29">
        <v>151803</v>
      </c>
      <c r="BA21" s="29">
        <v>168981</v>
      </c>
      <c r="BB21" s="29">
        <v>184347</v>
      </c>
      <c r="BC21" s="29">
        <v>194448</v>
      </c>
      <c r="BD21" s="29">
        <v>199344</v>
      </c>
      <c r="BE21" s="29">
        <v>198713</v>
      </c>
      <c r="BF21" s="29">
        <v>202932</v>
      </c>
      <c r="BG21" s="29">
        <v>232134</v>
      </c>
      <c r="BH21" s="29">
        <v>241053</v>
      </c>
      <c r="BI21" s="29">
        <v>243984</v>
      </c>
      <c r="BJ21" s="29">
        <v>241118</v>
      </c>
      <c r="BK21" s="29">
        <v>229755</v>
      </c>
      <c r="BL21" s="29">
        <v>222949</v>
      </c>
      <c r="BM21" s="29">
        <v>206167</v>
      </c>
      <c r="BN21" s="29">
        <v>170949</v>
      </c>
      <c r="BO21" s="29">
        <v>153073</v>
      </c>
      <c r="BP21" s="29">
        <v>160245</v>
      </c>
      <c r="BQ21" s="29">
        <v>183986</v>
      </c>
      <c r="BR21" s="29">
        <v>226603</v>
      </c>
      <c r="BS21" s="29">
        <v>239153</v>
      </c>
      <c r="BT21" s="29">
        <v>261276</v>
      </c>
      <c r="BU21" s="29">
        <v>274156</v>
      </c>
      <c r="BV21" s="29">
        <v>280847</v>
      </c>
      <c r="BW21" s="29">
        <v>283681</v>
      </c>
      <c r="BX21" s="29">
        <v>284938</v>
      </c>
    </row>
    <row r="22" spans="1:76" ht="15.75">
      <c r="A22" s="11" t="s">
        <v>116</v>
      </c>
      <c r="B22" s="10" t="s">
        <v>125</v>
      </c>
      <c r="C22" s="12">
        <v>4995</v>
      </c>
      <c r="D22" s="16">
        <v>4601</v>
      </c>
      <c r="E22" s="16">
        <v>7081</v>
      </c>
      <c r="F22" s="16">
        <v>9414</v>
      </c>
      <c r="G22" s="16">
        <v>9092</v>
      </c>
      <c r="H22" s="16">
        <v>5382</v>
      </c>
      <c r="I22" s="16">
        <v>3867</v>
      </c>
      <c r="J22" s="16">
        <v>9141</v>
      </c>
      <c r="K22" s="16">
        <v>8141</v>
      </c>
      <c r="L22" s="16">
        <v>12035</v>
      </c>
      <c r="M22" s="16">
        <v>11182</v>
      </c>
      <c r="N22" s="16">
        <v>8373</v>
      </c>
      <c r="O22" s="16">
        <v>8313</v>
      </c>
      <c r="P22" s="16">
        <v>9432</v>
      </c>
      <c r="Q22" s="16">
        <v>6134</v>
      </c>
      <c r="R22" s="16">
        <v>8488</v>
      </c>
      <c r="S22" s="16">
        <v>9541</v>
      </c>
      <c r="T22" s="16">
        <v>10750</v>
      </c>
      <c r="U22" s="16">
        <v>10670</v>
      </c>
      <c r="V22" s="16">
        <v>15089</v>
      </c>
      <c r="W22" s="16">
        <v>13238</v>
      </c>
      <c r="X22" s="16">
        <v>14191</v>
      </c>
      <c r="Y22" s="16">
        <v>18965</v>
      </c>
      <c r="Z22" s="16">
        <v>19734</v>
      </c>
      <c r="AA22" s="16">
        <v>22492</v>
      </c>
      <c r="AB22" s="16">
        <v>24663</v>
      </c>
      <c r="AC22" s="16">
        <v>27944</v>
      </c>
      <c r="AD22" s="16">
        <v>29475</v>
      </c>
      <c r="AE22" s="16">
        <v>30861</v>
      </c>
      <c r="AF22" s="16">
        <v>26318</v>
      </c>
      <c r="AG22" s="16">
        <v>28102</v>
      </c>
      <c r="AH22" s="16">
        <v>28471</v>
      </c>
      <c r="AI22" s="16">
        <v>32171</v>
      </c>
      <c r="AJ22" s="16">
        <v>32437</v>
      </c>
      <c r="AK22" s="16">
        <v>36462</v>
      </c>
      <c r="AL22" s="16">
        <v>49390</v>
      </c>
      <c r="AM22" s="16">
        <v>50251</v>
      </c>
      <c r="AN22" s="16">
        <v>14611</v>
      </c>
      <c r="AO22" s="16">
        <v>54369</v>
      </c>
      <c r="AP22" s="16">
        <v>69716</v>
      </c>
      <c r="AQ22" s="16">
        <v>72996</v>
      </c>
      <c r="AR22" s="16">
        <v>87184</v>
      </c>
      <c r="AS22" s="16">
        <v>98566</v>
      </c>
      <c r="AT22" s="16">
        <v>94295</v>
      </c>
      <c r="AU22" s="16">
        <v>96315</v>
      </c>
      <c r="AV22" s="16">
        <v>91972</v>
      </c>
      <c r="AW22" s="16">
        <v>113213</v>
      </c>
      <c r="AX22" s="16">
        <v>104853</v>
      </c>
      <c r="AY22" s="16">
        <v>98181</v>
      </c>
      <c r="AZ22" s="16">
        <v>105891</v>
      </c>
      <c r="BA22" s="16">
        <v>118143</v>
      </c>
      <c r="BB22" s="16">
        <v>164012</v>
      </c>
      <c r="BC22" s="16">
        <v>184181</v>
      </c>
      <c r="BD22" s="16">
        <v>130356</v>
      </c>
      <c r="BE22" s="16">
        <v>105581</v>
      </c>
      <c r="BF22" s="16">
        <v>118129</v>
      </c>
      <c r="BG22" s="16">
        <v>102767</v>
      </c>
      <c r="BH22" s="16">
        <v>102116</v>
      </c>
      <c r="BI22" s="16">
        <v>101667</v>
      </c>
      <c r="BJ22" s="16">
        <v>126689</v>
      </c>
      <c r="BK22" s="16">
        <v>144241</v>
      </c>
      <c r="BL22" s="16">
        <v>160887</v>
      </c>
      <c r="BM22" s="16">
        <v>160438</v>
      </c>
      <c r="BN22" s="16">
        <v>176411</v>
      </c>
      <c r="BO22" s="16">
        <v>187235</v>
      </c>
      <c r="BP22" s="16">
        <v>196778</v>
      </c>
      <c r="BQ22" s="16">
        <v>218179</v>
      </c>
      <c r="BR22" s="16">
        <v>226181</v>
      </c>
      <c r="BS22" s="16">
        <v>214152</v>
      </c>
      <c r="BT22" s="16">
        <v>207528</v>
      </c>
      <c r="BU22" s="16">
        <v>195546</v>
      </c>
      <c r="BV22" s="16">
        <v>186684</v>
      </c>
      <c r="BW22" s="16">
        <v>179544</v>
      </c>
      <c r="BX22" s="16">
        <v>177646</v>
      </c>
    </row>
    <row r="23" spans="1:76" ht="15.75">
      <c r="A23" s="11" t="s">
        <v>114</v>
      </c>
      <c r="B23" s="10" t="s">
        <v>125</v>
      </c>
      <c r="C23" s="12">
        <v>-317</v>
      </c>
      <c r="D23" s="16">
        <v>-547</v>
      </c>
      <c r="E23" s="16">
        <v>-894</v>
      </c>
      <c r="F23" s="16">
        <v>-1221</v>
      </c>
      <c r="G23" s="16">
        <v>-1320</v>
      </c>
      <c r="H23" s="16">
        <v>-1389</v>
      </c>
      <c r="I23" s="16">
        <v>-1468</v>
      </c>
      <c r="J23" s="16">
        <v>-1552</v>
      </c>
      <c r="K23" s="16">
        <v>-1643</v>
      </c>
      <c r="L23" s="16">
        <v>-1779</v>
      </c>
      <c r="M23" s="16">
        <v>-1817</v>
      </c>
      <c r="N23" s="16">
        <v>-2332</v>
      </c>
      <c r="O23" s="16">
        <v>-3377</v>
      </c>
      <c r="P23" s="16">
        <v>-3571</v>
      </c>
      <c r="Q23" s="16">
        <v>-3397</v>
      </c>
      <c r="R23" s="16">
        <v>-3493</v>
      </c>
      <c r="S23" s="16">
        <v>-3589</v>
      </c>
      <c r="T23" s="16">
        <v>-4146</v>
      </c>
      <c r="U23" s="16">
        <v>-4385</v>
      </c>
      <c r="V23" s="16">
        <v>-4613</v>
      </c>
      <c r="W23" s="16">
        <v>-4820</v>
      </c>
      <c r="X23" s="16">
        <v>-4807</v>
      </c>
      <c r="Y23" s="16">
        <v>-5274</v>
      </c>
      <c r="Z23" s="16">
        <v>-5797</v>
      </c>
      <c r="AA23" s="16">
        <v>-5708</v>
      </c>
      <c r="AB23" s="16">
        <v>-5908</v>
      </c>
      <c r="AC23" s="16">
        <v>-6542</v>
      </c>
      <c r="AD23" s="16">
        <v>-7294</v>
      </c>
      <c r="AE23" s="16">
        <v>-8045</v>
      </c>
      <c r="AF23" s="16">
        <v>-7986</v>
      </c>
      <c r="AG23" s="16">
        <v>-8632</v>
      </c>
      <c r="AH23" s="16">
        <v>-10107</v>
      </c>
      <c r="AI23" s="16">
        <v>-9583</v>
      </c>
      <c r="AJ23" s="16">
        <v>-13409</v>
      </c>
      <c r="AK23" s="16">
        <v>-16749</v>
      </c>
      <c r="AL23" s="16">
        <v>-13602</v>
      </c>
      <c r="AM23" s="16">
        <v>-14386</v>
      </c>
      <c r="AN23" s="16">
        <v>-4206</v>
      </c>
      <c r="AO23" s="16">
        <v>-14879</v>
      </c>
      <c r="AP23" s="16">
        <v>-15720</v>
      </c>
      <c r="AQ23" s="16">
        <v>-17476</v>
      </c>
      <c r="AR23" s="16">
        <v>-19942</v>
      </c>
      <c r="AS23" s="16">
        <v>-28041</v>
      </c>
      <c r="AT23" s="16">
        <v>-26099</v>
      </c>
      <c r="AU23" s="16">
        <v>-33976</v>
      </c>
      <c r="AV23" s="16">
        <v>-31957</v>
      </c>
      <c r="AW23" s="16">
        <v>-32698</v>
      </c>
      <c r="AX23" s="16">
        <v>-33007</v>
      </c>
      <c r="AY23" s="16">
        <v>-36455</v>
      </c>
      <c r="AZ23" s="16">
        <v>-36967</v>
      </c>
      <c r="BA23" s="16">
        <v>-37212</v>
      </c>
      <c r="BB23" s="16">
        <v>-36615</v>
      </c>
      <c r="BC23" s="16">
        <v>-39356</v>
      </c>
      <c r="BD23" s="16">
        <v>-39280</v>
      </c>
      <c r="BE23" s="16">
        <v>-37386</v>
      </c>
      <c r="BF23" s="16">
        <v>-37772</v>
      </c>
      <c r="BG23" s="16">
        <v>-44455</v>
      </c>
      <c r="BH23" s="16">
        <v>-37620</v>
      </c>
      <c r="BI23" s="16">
        <v>-49973</v>
      </c>
      <c r="BJ23" s="16">
        <v>-47194</v>
      </c>
      <c r="BK23" s="16">
        <v>-40445</v>
      </c>
      <c r="BL23" s="16">
        <v>-42581</v>
      </c>
      <c r="BM23" s="16">
        <v>-47011</v>
      </c>
      <c r="BN23" s="16">
        <v>-47392</v>
      </c>
      <c r="BO23" s="16">
        <v>-54382</v>
      </c>
      <c r="BP23" s="16">
        <v>-58537</v>
      </c>
      <c r="BQ23" s="16">
        <v>-65224</v>
      </c>
      <c r="BR23" s="16">
        <v>-68250</v>
      </c>
      <c r="BS23" s="16">
        <v>-81824</v>
      </c>
      <c r="BT23" s="16">
        <v>-86257</v>
      </c>
      <c r="BU23" s="16">
        <v>-88739</v>
      </c>
      <c r="BV23" s="16">
        <v>-82831</v>
      </c>
      <c r="BW23" s="16">
        <v>-89210</v>
      </c>
      <c r="BX23" s="16">
        <v>-92389</v>
      </c>
    </row>
    <row r="25" spans="1:76" s="1" customFormat="1" ht="16.5">
      <c r="A25" s="40" t="s">
        <v>29</v>
      </c>
      <c r="B25" s="40" t="s">
        <v>125</v>
      </c>
      <c r="C25" s="41">
        <v>108.8</v>
      </c>
      <c r="D25" s="42">
        <v>147.1</v>
      </c>
      <c r="E25" s="42">
        <v>341.8</v>
      </c>
      <c r="F25" s="42">
        <v>700.1</v>
      </c>
      <c r="G25" s="42">
        <v>860.5</v>
      </c>
      <c r="H25" s="42">
        <v>890.6</v>
      </c>
      <c r="I25" s="42">
        <v>515.7</v>
      </c>
      <c r="J25" s="42">
        <v>296.9</v>
      </c>
      <c r="K25" s="42">
        <v>233.8</v>
      </c>
      <c r="L25" s="42">
        <v>311.7</v>
      </c>
      <c r="M25" s="42">
        <v>330.7</v>
      </c>
      <c r="N25" s="42">
        <v>355.9</v>
      </c>
      <c r="O25" s="42">
        <v>528.8</v>
      </c>
      <c r="P25" s="42">
        <v>556.3</v>
      </c>
      <c r="Q25" s="42">
        <v>502.9</v>
      </c>
      <c r="R25" s="42">
        <v>470.4</v>
      </c>
      <c r="S25" s="42">
        <v>462.9</v>
      </c>
      <c r="T25" s="42">
        <v>478.3</v>
      </c>
      <c r="U25" s="42">
        <v>488.5</v>
      </c>
      <c r="V25" s="42">
        <v>527.5</v>
      </c>
      <c r="W25" s="42">
        <v>526.8</v>
      </c>
      <c r="X25" s="42">
        <v>544.4</v>
      </c>
      <c r="Y25" s="42">
        <v>592.5</v>
      </c>
      <c r="Z25" s="42">
        <v>594.3</v>
      </c>
      <c r="AA25" s="42">
        <v>623.8</v>
      </c>
      <c r="AB25" s="42">
        <v>613.2</v>
      </c>
      <c r="AC25" s="42">
        <v>681.5</v>
      </c>
      <c r="AD25" s="42">
        <v>777.2</v>
      </c>
      <c r="AE25" s="42">
        <v>847</v>
      </c>
      <c r="AF25" s="42">
        <v>823.5</v>
      </c>
      <c r="AG25" s="42">
        <v>828</v>
      </c>
      <c r="AH25" s="42">
        <v>834.3</v>
      </c>
      <c r="AI25" s="42">
        <v>857.6</v>
      </c>
      <c r="AJ25" s="42">
        <v>867.3</v>
      </c>
      <c r="AK25" s="42">
        <v>877.4</v>
      </c>
      <c r="AL25" s="42">
        <v>982.1</v>
      </c>
      <c r="AM25" s="42">
        <v>1021.4</v>
      </c>
      <c r="AN25" s="42">
        <v>255.8</v>
      </c>
      <c r="AO25" s="42">
        <v>1040.2</v>
      </c>
      <c r="AP25" s="42">
        <v>1093.6</v>
      </c>
      <c r="AQ25" s="42">
        <v>1107.3</v>
      </c>
      <c r="AR25" s="42">
        <v>1175.1</v>
      </c>
      <c r="AS25" s="42">
        <v>1219.4</v>
      </c>
      <c r="AT25" s="42">
        <v>1251.7</v>
      </c>
      <c r="AU25" s="42">
        <v>1294.4</v>
      </c>
      <c r="AV25" s="42">
        <v>1299.5</v>
      </c>
      <c r="AW25" s="42">
        <v>1395.7</v>
      </c>
      <c r="AX25" s="42">
        <v>1425.7</v>
      </c>
      <c r="AY25" s="42">
        <v>1405.7</v>
      </c>
      <c r="AZ25" s="42">
        <v>1446.5</v>
      </c>
      <c r="BA25" s="42">
        <v>1498.9</v>
      </c>
      <c r="BB25" s="42">
        <v>1589.9</v>
      </c>
      <c r="BC25" s="42">
        <v>1609.9</v>
      </c>
      <c r="BD25" s="42">
        <v>1623.9</v>
      </c>
      <c r="BE25" s="42">
        <v>1615.5</v>
      </c>
      <c r="BF25" s="42">
        <v>1642.2</v>
      </c>
      <c r="BG25" s="42">
        <v>1662.2</v>
      </c>
      <c r="BH25" s="42">
        <v>1673</v>
      </c>
      <c r="BI25" s="42">
        <v>1684.2</v>
      </c>
      <c r="BJ25" s="42">
        <v>1721</v>
      </c>
      <c r="BK25" s="42">
        <v>1746</v>
      </c>
      <c r="BL25" s="42">
        <v>1789.2</v>
      </c>
      <c r="BM25" s="42">
        <v>1820.6</v>
      </c>
      <c r="BN25" s="42">
        <v>1929.2</v>
      </c>
      <c r="BO25" s="42">
        <v>2018.2</v>
      </c>
      <c r="BP25" s="42">
        <v>2082.1</v>
      </c>
      <c r="BQ25" s="42">
        <v>2167.3</v>
      </c>
      <c r="BR25" s="42">
        <v>2247.1</v>
      </c>
      <c r="BS25" s="42">
        <v>2305.4</v>
      </c>
      <c r="BT25" s="42">
        <v>2341.7</v>
      </c>
      <c r="BU25" s="42">
        <v>2351.3</v>
      </c>
      <c r="BV25" s="42">
        <v>2347.6</v>
      </c>
      <c r="BW25" s="42">
        <v>2378</v>
      </c>
      <c r="BX25" s="42">
        <v>2392.8</v>
      </c>
    </row>
    <row r="26" spans="1:76" ht="15.75">
      <c r="A26" s="10" t="s">
        <v>16</v>
      </c>
      <c r="B26" s="10" t="s">
        <v>125</v>
      </c>
      <c r="C26" s="14">
        <v>19.9</v>
      </c>
      <c r="D26" s="17">
        <v>64.7</v>
      </c>
      <c r="E26" s="17">
        <v>216.3</v>
      </c>
      <c r="F26" s="17">
        <v>526</v>
      </c>
      <c r="G26" s="17">
        <v>684</v>
      </c>
      <c r="H26" s="17">
        <v>774.6</v>
      </c>
      <c r="I26" s="17">
        <v>405.7</v>
      </c>
      <c r="J26" s="17">
        <v>112.6</v>
      </c>
      <c r="K26" s="17">
        <v>86.5</v>
      </c>
      <c r="L26" s="17">
        <v>123.8</v>
      </c>
      <c r="M26" s="17">
        <v>129.6</v>
      </c>
      <c r="N26" s="17">
        <v>211.7</v>
      </c>
      <c r="O26" s="17">
        <v>396.6</v>
      </c>
      <c r="P26" s="17">
        <v>416.1</v>
      </c>
      <c r="Q26" s="17">
        <v>381.9</v>
      </c>
      <c r="R26" s="17">
        <v>320.1</v>
      </c>
      <c r="S26" s="17">
        <v>298.4</v>
      </c>
      <c r="T26" s="17">
        <v>303.5</v>
      </c>
      <c r="U26" s="17">
        <v>299.7</v>
      </c>
      <c r="V26" s="17">
        <v>297.6</v>
      </c>
      <c r="W26" s="17">
        <v>300.2</v>
      </c>
      <c r="X26" s="17">
        <v>301.5</v>
      </c>
      <c r="Y26" s="17">
        <v>315.9</v>
      </c>
      <c r="Z26" s="17">
        <v>309.4</v>
      </c>
      <c r="AA26" s="17">
        <v>314.9</v>
      </c>
      <c r="AB26" s="17">
        <v>291.8</v>
      </c>
      <c r="AC26" s="17">
        <v>322.8</v>
      </c>
      <c r="AD26" s="17">
        <v>383.3</v>
      </c>
      <c r="AE26" s="17">
        <v>420.1</v>
      </c>
      <c r="AF26" s="17">
        <v>400.1</v>
      </c>
      <c r="AG26" s="17">
        <v>375.1</v>
      </c>
      <c r="AH26" s="17">
        <v>340.8</v>
      </c>
      <c r="AI26" s="17">
        <v>310.4</v>
      </c>
      <c r="AJ26" s="17">
        <v>278.6</v>
      </c>
      <c r="AK26" s="17">
        <v>267.4</v>
      </c>
      <c r="AL26" s="17">
        <v>262.7</v>
      </c>
      <c r="AM26" s="17">
        <v>252.7</v>
      </c>
      <c r="AN26" s="17">
        <v>61</v>
      </c>
      <c r="AO26" s="17">
        <v>250.6</v>
      </c>
      <c r="AP26" s="17">
        <v>251.1</v>
      </c>
      <c r="AQ26" s="17">
        <v>257.4</v>
      </c>
      <c r="AR26" s="17">
        <v>267.1</v>
      </c>
      <c r="AS26" s="17">
        <v>282.2</v>
      </c>
      <c r="AT26" s="17">
        <v>307</v>
      </c>
      <c r="AU26" s="17">
        <v>330.7</v>
      </c>
      <c r="AV26" s="17">
        <v>334</v>
      </c>
      <c r="AW26" s="17">
        <v>356.5</v>
      </c>
      <c r="AX26" s="17">
        <v>380.7</v>
      </c>
      <c r="AY26" s="17">
        <v>387.1</v>
      </c>
      <c r="AZ26" s="17">
        <v>393.1</v>
      </c>
      <c r="BA26" s="17">
        <v>398.9</v>
      </c>
      <c r="BB26" s="17">
        <v>382.7</v>
      </c>
      <c r="BC26" s="17">
        <v>333.7</v>
      </c>
      <c r="BD26" s="17">
        <v>354.3</v>
      </c>
      <c r="BE26" s="17">
        <v>340.3</v>
      </c>
      <c r="BF26" s="17">
        <v>322.8</v>
      </c>
      <c r="BG26" s="17">
        <v>305.9</v>
      </c>
      <c r="BH26" s="17">
        <v>289.2</v>
      </c>
      <c r="BI26" s="17">
        <v>288.4</v>
      </c>
      <c r="BJ26" s="17">
        <v>282.4</v>
      </c>
      <c r="BK26" s="17">
        <v>283.6</v>
      </c>
      <c r="BL26" s="17">
        <v>294.4</v>
      </c>
      <c r="BM26" s="17">
        <v>297.2</v>
      </c>
      <c r="BN26" s="17">
        <v>329.3</v>
      </c>
      <c r="BO26" s="17">
        <v>364.4</v>
      </c>
      <c r="BP26" s="17">
        <v>394.3</v>
      </c>
      <c r="BQ26" s="17">
        <v>407.8</v>
      </c>
      <c r="BR26" s="17">
        <v>417.2</v>
      </c>
      <c r="BS26" s="17">
        <v>446.7</v>
      </c>
      <c r="BT26" s="17">
        <v>461.3</v>
      </c>
      <c r="BU26" s="17">
        <v>447.5</v>
      </c>
      <c r="BV26" s="17">
        <v>411.5</v>
      </c>
      <c r="BW26" s="17">
        <v>396.8</v>
      </c>
      <c r="BX26" s="17">
        <v>384.2</v>
      </c>
    </row>
    <row r="27" spans="1:76" ht="15.75">
      <c r="A27" s="20" t="s">
        <v>109</v>
      </c>
      <c r="B27" s="10" t="s">
        <v>125</v>
      </c>
      <c r="C27" s="14">
        <v>88.9</v>
      </c>
      <c r="D27" s="17">
        <v>82.4</v>
      </c>
      <c r="E27" s="17">
        <v>125.2</v>
      </c>
      <c r="F27" s="17">
        <v>173.8</v>
      </c>
      <c r="G27" s="17">
        <v>176.5</v>
      </c>
      <c r="H27" s="17">
        <v>115.6</v>
      </c>
      <c r="I27" s="17">
        <v>110.1</v>
      </c>
      <c r="J27" s="17">
        <v>184.3</v>
      </c>
      <c r="K27" s="17">
        <v>147.2</v>
      </c>
      <c r="L27" s="17">
        <v>187.9</v>
      </c>
      <c r="M27" s="17">
        <v>201.1</v>
      </c>
      <c r="N27" s="17">
        <v>144.1</v>
      </c>
      <c r="O27" s="17">
        <v>132.3</v>
      </c>
      <c r="P27" s="17">
        <v>140.3</v>
      </c>
      <c r="Q27" s="17">
        <v>121</v>
      </c>
      <c r="R27" s="17">
        <v>150.5</v>
      </c>
      <c r="S27" s="17">
        <v>164.4</v>
      </c>
      <c r="T27" s="17">
        <v>175</v>
      </c>
      <c r="U27" s="17">
        <v>188.8</v>
      </c>
      <c r="V27" s="17">
        <v>229.8</v>
      </c>
      <c r="W27" s="17">
        <v>226.5</v>
      </c>
      <c r="X27" s="17">
        <v>242.9</v>
      </c>
      <c r="Y27" s="17">
        <v>276.4</v>
      </c>
      <c r="Z27" s="17">
        <v>284.7</v>
      </c>
      <c r="AA27" s="17">
        <v>309</v>
      </c>
      <c r="AB27" s="17">
        <v>321.6</v>
      </c>
      <c r="AC27" s="17">
        <v>358.6</v>
      </c>
      <c r="AD27" s="17">
        <v>393.8</v>
      </c>
      <c r="AE27" s="17">
        <v>426.8</v>
      </c>
      <c r="AF27" s="17">
        <v>423.2</v>
      </c>
      <c r="AG27" s="17">
        <v>453.1</v>
      </c>
      <c r="AH27" s="17">
        <v>493.4</v>
      </c>
      <c r="AI27" s="17">
        <v>547.2</v>
      </c>
      <c r="AJ27" s="17">
        <v>588.5</v>
      </c>
      <c r="AK27" s="17">
        <v>609.8</v>
      </c>
      <c r="AL27" s="17">
        <v>719.2</v>
      </c>
      <c r="AM27" s="17">
        <v>768.9</v>
      </c>
      <c r="AN27" s="17">
        <v>194.7</v>
      </c>
      <c r="AO27" s="17">
        <v>789.6</v>
      </c>
      <c r="AP27" s="17">
        <v>842.7</v>
      </c>
      <c r="AQ27" s="17">
        <v>850</v>
      </c>
      <c r="AR27" s="17">
        <v>907.9</v>
      </c>
      <c r="AS27" s="17">
        <v>937.2</v>
      </c>
      <c r="AT27" s="17">
        <v>944.8</v>
      </c>
      <c r="AU27" s="17">
        <v>963.7</v>
      </c>
      <c r="AV27" s="17">
        <v>965.6</v>
      </c>
      <c r="AW27" s="17">
        <v>1039</v>
      </c>
      <c r="AX27" s="17">
        <v>1045.1</v>
      </c>
      <c r="AY27" s="17">
        <v>1018.5</v>
      </c>
      <c r="AZ27" s="17">
        <v>1053.4</v>
      </c>
      <c r="BA27" s="17">
        <v>1100</v>
      </c>
      <c r="BB27" s="17">
        <v>1207</v>
      </c>
      <c r="BC27" s="17">
        <v>1276.2</v>
      </c>
      <c r="BD27" s="17">
        <v>1269.8</v>
      </c>
      <c r="BE27" s="17">
        <v>1275.3</v>
      </c>
      <c r="BF27" s="17">
        <v>1319.3</v>
      </c>
      <c r="BG27" s="17">
        <v>1356.3</v>
      </c>
      <c r="BH27" s="17">
        <v>1384</v>
      </c>
      <c r="BI27" s="17">
        <v>1395.8</v>
      </c>
      <c r="BJ27" s="17">
        <v>1438.7</v>
      </c>
      <c r="BK27" s="17">
        <v>1462.5</v>
      </c>
      <c r="BL27" s="17">
        <v>1494.8</v>
      </c>
      <c r="BM27" s="17">
        <v>1523.5</v>
      </c>
      <c r="BN27" s="17">
        <v>1599.8</v>
      </c>
      <c r="BO27" s="17">
        <v>1654</v>
      </c>
      <c r="BP27" s="17">
        <v>1687.8</v>
      </c>
      <c r="BQ27" s="17">
        <v>1759.4</v>
      </c>
      <c r="BR27" s="17">
        <v>1829.8</v>
      </c>
      <c r="BS27" s="17">
        <v>1858.7</v>
      </c>
      <c r="BT27" s="17">
        <v>1880.3</v>
      </c>
      <c r="BU27" s="17">
        <v>1903.9</v>
      </c>
      <c r="BV27" s="17">
        <v>1936.2</v>
      </c>
      <c r="BW27" s="17">
        <v>1981.2</v>
      </c>
      <c r="BX27" s="17">
        <v>2008.5</v>
      </c>
    </row>
    <row r="28" spans="1:76" ht="15.75">
      <c r="A28" s="11" t="s">
        <v>106</v>
      </c>
      <c r="B28" s="10" t="s">
        <v>125</v>
      </c>
      <c r="C28" s="14">
        <v>17.8</v>
      </c>
      <c r="D28" s="17">
        <v>18</v>
      </c>
      <c r="E28" s="17">
        <v>16.7</v>
      </c>
      <c r="F28" s="17">
        <v>14.1</v>
      </c>
      <c r="G28" s="17">
        <v>13.8</v>
      </c>
      <c r="H28" s="17">
        <v>16.8</v>
      </c>
      <c r="I28" s="17">
        <v>40.9</v>
      </c>
      <c r="J28" s="17">
        <v>60.6</v>
      </c>
      <c r="K28" s="17">
        <v>55.4</v>
      </c>
      <c r="L28" s="17">
        <v>60.1</v>
      </c>
      <c r="M28" s="17">
        <v>82.5</v>
      </c>
      <c r="N28" s="17">
        <v>58.8</v>
      </c>
      <c r="O28" s="17">
        <v>59.8</v>
      </c>
      <c r="P28" s="17">
        <v>59.4</v>
      </c>
      <c r="Q28" s="17">
        <v>67.5</v>
      </c>
      <c r="R28" s="17">
        <v>76.5</v>
      </c>
      <c r="S28" s="17">
        <v>80.3</v>
      </c>
      <c r="T28" s="17">
        <v>87.4</v>
      </c>
      <c r="U28" s="17">
        <v>104.3</v>
      </c>
      <c r="V28" s="17">
        <v>111.8</v>
      </c>
      <c r="W28" s="17">
        <v>116.6</v>
      </c>
      <c r="X28" s="17">
        <v>130.9</v>
      </c>
      <c r="Y28" s="17">
        <v>136.3</v>
      </c>
      <c r="Z28" s="17">
        <v>144.1</v>
      </c>
      <c r="AA28" s="17">
        <v>147.9</v>
      </c>
      <c r="AB28" s="17">
        <v>149.9</v>
      </c>
      <c r="AC28" s="17">
        <v>164.9</v>
      </c>
      <c r="AD28" s="17">
        <v>187.2</v>
      </c>
      <c r="AE28" s="17">
        <v>209.5</v>
      </c>
      <c r="AF28" s="17">
        <v>230.6</v>
      </c>
      <c r="AG28" s="17">
        <v>249.1</v>
      </c>
      <c r="AH28" s="17">
        <v>296.3</v>
      </c>
      <c r="AI28" s="17">
        <v>329.6</v>
      </c>
      <c r="AJ28" s="17">
        <v>357.3</v>
      </c>
      <c r="AK28" s="17">
        <v>380.2</v>
      </c>
      <c r="AL28" s="17">
        <v>440.7</v>
      </c>
      <c r="AM28" s="17">
        <v>485.3</v>
      </c>
      <c r="AN28" s="17">
        <v>118.6</v>
      </c>
      <c r="AO28" s="17">
        <v>492.2</v>
      </c>
      <c r="AP28" s="17">
        <v>495.6</v>
      </c>
      <c r="AQ28" s="17">
        <v>505.6</v>
      </c>
      <c r="AR28" s="17">
        <v>545.1</v>
      </c>
      <c r="AS28" s="17">
        <v>580.3</v>
      </c>
      <c r="AT28" s="17">
        <v>602.3</v>
      </c>
      <c r="AU28" s="17">
        <v>637.8</v>
      </c>
      <c r="AV28" s="17">
        <v>621.7</v>
      </c>
      <c r="AW28" s="17">
        <v>640.7</v>
      </c>
      <c r="AX28" s="17">
        <v>658.9</v>
      </c>
      <c r="AY28" s="17">
        <v>667.6</v>
      </c>
      <c r="AZ28" s="17">
        <v>683</v>
      </c>
      <c r="BA28" s="17">
        <v>700.6</v>
      </c>
      <c r="BB28" s="17">
        <v>732.5</v>
      </c>
      <c r="BC28" s="17">
        <v>782.5</v>
      </c>
      <c r="BD28" s="17">
        <v>851.2</v>
      </c>
      <c r="BE28" s="17">
        <v>893.4</v>
      </c>
      <c r="BF28" s="17">
        <v>919.8</v>
      </c>
      <c r="BG28" s="17">
        <v>957.1</v>
      </c>
      <c r="BH28" s="17">
        <v>975.8</v>
      </c>
      <c r="BI28" s="17">
        <v>1000.2</v>
      </c>
      <c r="BJ28" s="17">
        <v>1019.5</v>
      </c>
      <c r="BK28" s="17">
        <v>1026</v>
      </c>
      <c r="BL28" s="17">
        <v>1054.5</v>
      </c>
      <c r="BM28" s="17">
        <v>1103.8</v>
      </c>
      <c r="BN28" s="17">
        <v>1197.7</v>
      </c>
      <c r="BO28" s="17">
        <v>1260.1</v>
      </c>
      <c r="BP28" s="17">
        <v>1291.9</v>
      </c>
      <c r="BQ28" s="17">
        <v>1339</v>
      </c>
      <c r="BR28" s="17">
        <v>1378</v>
      </c>
      <c r="BS28" s="17">
        <v>1425.7</v>
      </c>
      <c r="BT28" s="17">
        <v>1454</v>
      </c>
      <c r="BU28" s="17">
        <v>1487.9</v>
      </c>
      <c r="BV28" s="17">
        <v>1531.4</v>
      </c>
      <c r="BW28" s="17">
        <v>1593.9</v>
      </c>
      <c r="BX28" s="17">
        <v>1634.7</v>
      </c>
    </row>
    <row r="29" spans="1:76" ht="15.75">
      <c r="A29" s="13" t="s">
        <v>113</v>
      </c>
      <c r="B29" s="10" t="s">
        <v>125</v>
      </c>
      <c r="C29" s="14">
        <v>14.6</v>
      </c>
      <c r="D29" s="17">
        <v>14.3</v>
      </c>
      <c r="E29" s="17">
        <v>12.8</v>
      </c>
      <c r="F29" s="17">
        <v>10.5</v>
      </c>
      <c r="G29" s="17">
        <v>10.1</v>
      </c>
      <c r="H29" s="17">
        <v>13.6</v>
      </c>
      <c r="I29" s="17">
        <v>37.6</v>
      </c>
      <c r="J29" s="17">
        <v>55.5</v>
      </c>
      <c r="K29" s="17">
        <v>50.3</v>
      </c>
      <c r="L29" s="17">
        <v>53.9</v>
      </c>
      <c r="M29" s="17">
        <v>74.9</v>
      </c>
      <c r="N29" s="17">
        <v>51.2</v>
      </c>
      <c r="O29" s="17">
        <v>52.4</v>
      </c>
      <c r="P29" s="17">
        <v>51.3</v>
      </c>
      <c r="Q29" s="17">
        <v>58.9</v>
      </c>
      <c r="R29" s="17">
        <v>67.8</v>
      </c>
      <c r="S29" s="17">
        <v>71.5</v>
      </c>
      <c r="T29" s="17">
        <v>78.1</v>
      </c>
      <c r="U29" s="17">
        <v>93.8</v>
      </c>
      <c r="V29" s="17">
        <v>100.1</v>
      </c>
      <c r="W29" s="17">
        <v>104.6</v>
      </c>
      <c r="X29" s="17">
        <v>118.4</v>
      </c>
      <c r="Y29" s="17">
        <v>122.3</v>
      </c>
      <c r="Z29" s="17">
        <v>128.8</v>
      </c>
      <c r="AA29" s="17">
        <v>131.6</v>
      </c>
      <c r="AB29" s="17">
        <v>133.1</v>
      </c>
      <c r="AC29" s="17">
        <v>145.8</v>
      </c>
      <c r="AD29" s="17">
        <v>166.3</v>
      </c>
      <c r="AE29" s="17">
        <v>183.9</v>
      </c>
      <c r="AF29" s="17">
        <v>201.4</v>
      </c>
      <c r="AG29" s="17">
        <v>215.5</v>
      </c>
      <c r="AH29" s="17">
        <v>257.6</v>
      </c>
      <c r="AI29" s="17">
        <v>280.1</v>
      </c>
      <c r="AJ29" s="17">
        <v>310</v>
      </c>
      <c r="AK29" s="17">
        <v>333.2</v>
      </c>
      <c r="AL29" s="17">
        <v>392.5</v>
      </c>
      <c r="AM29" s="17">
        <v>431.4</v>
      </c>
      <c r="AN29" s="17">
        <v>105.3</v>
      </c>
      <c r="AO29" s="17">
        <v>435.3</v>
      </c>
      <c r="AP29" s="17">
        <v>437.5</v>
      </c>
      <c r="AQ29" s="17">
        <v>445.9</v>
      </c>
      <c r="AR29" s="17">
        <v>481.2</v>
      </c>
      <c r="AS29" s="17">
        <v>511.8</v>
      </c>
      <c r="AT29" s="17">
        <v>536.4</v>
      </c>
      <c r="AU29" s="17">
        <v>568.8</v>
      </c>
      <c r="AV29" s="17">
        <v>550.5</v>
      </c>
      <c r="AW29" s="17">
        <v>565.6</v>
      </c>
      <c r="AX29" s="17">
        <v>578.7</v>
      </c>
      <c r="AY29" s="17">
        <v>584.8</v>
      </c>
      <c r="AZ29" s="17">
        <v>596.6</v>
      </c>
      <c r="BA29" s="17">
        <v>611.1</v>
      </c>
      <c r="BB29" s="17">
        <v>634</v>
      </c>
      <c r="BC29" s="17">
        <v>668.9</v>
      </c>
      <c r="BD29" s="17">
        <v>717.4</v>
      </c>
      <c r="BE29" s="17">
        <v>748.8</v>
      </c>
      <c r="BF29" s="17">
        <v>765.6</v>
      </c>
      <c r="BG29" s="17">
        <v>794.5</v>
      </c>
      <c r="BH29" s="17">
        <v>814</v>
      </c>
      <c r="BI29" s="17">
        <v>839.8</v>
      </c>
      <c r="BJ29" s="17">
        <v>849.2</v>
      </c>
      <c r="BK29" s="17">
        <v>845.9</v>
      </c>
      <c r="BL29" s="17">
        <v>867.7</v>
      </c>
      <c r="BM29" s="17">
        <v>900.3</v>
      </c>
      <c r="BN29" s="17">
        <v>974.2</v>
      </c>
      <c r="BO29" s="17">
        <v>1022.8</v>
      </c>
      <c r="BP29" s="17">
        <v>1045.8</v>
      </c>
      <c r="BQ29" s="17">
        <v>1089.3</v>
      </c>
      <c r="BR29" s="17">
        <v>1138.6</v>
      </c>
      <c r="BS29" s="17">
        <v>1180.6</v>
      </c>
      <c r="BT29" s="17">
        <v>1205.8</v>
      </c>
      <c r="BU29" s="17">
        <v>1233.9</v>
      </c>
      <c r="BV29" s="17">
        <v>1271.6</v>
      </c>
      <c r="BW29" s="17">
        <v>1325.2</v>
      </c>
      <c r="BX29" s="17">
        <v>1356.3</v>
      </c>
    </row>
    <row r="30" spans="1:76" ht="31.5">
      <c r="A30" s="13" t="s">
        <v>107</v>
      </c>
      <c r="B30" s="10" t="s">
        <v>125</v>
      </c>
      <c r="C30" s="14">
        <v>3.2</v>
      </c>
      <c r="D30" s="17">
        <v>3.7</v>
      </c>
      <c r="E30" s="17">
        <v>3.9</v>
      </c>
      <c r="F30" s="17">
        <v>3.7</v>
      </c>
      <c r="G30" s="17">
        <v>3.7</v>
      </c>
      <c r="H30" s="17">
        <v>3.3</v>
      </c>
      <c r="I30" s="17">
        <v>3.3</v>
      </c>
      <c r="J30" s="17">
        <v>5.1</v>
      </c>
      <c r="K30" s="17">
        <v>5.1</v>
      </c>
      <c r="L30" s="17">
        <v>6.2</v>
      </c>
      <c r="M30" s="17">
        <v>7.6</v>
      </c>
      <c r="N30" s="17">
        <v>7.6</v>
      </c>
      <c r="O30" s="17">
        <v>7.3</v>
      </c>
      <c r="P30" s="17">
        <v>8.1</v>
      </c>
      <c r="Q30" s="17">
        <v>8.6</v>
      </c>
      <c r="R30" s="17">
        <v>8.7</v>
      </c>
      <c r="S30" s="17">
        <v>8.8</v>
      </c>
      <c r="T30" s="17">
        <v>9.3</v>
      </c>
      <c r="U30" s="17">
        <v>10.6</v>
      </c>
      <c r="V30" s="17">
        <v>11.6</v>
      </c>
      <c r="W30" s="17">
        <v>12</v>
      </c>
      <c r="X30" s="17">
        <v>12.5</v>
      </c>
      <c r="Y30" s="17">
        <v>13.9</v>
      </c>
      <c r="Z30" s="17">
        <v>15.3</v>
      </c>
      <c r="AA30" s="17">
        <v>16.4</v>
      </c>
      <c r="AB30" s="17">
        <v>16.9</v>
      </c>
      <c r="AC30" s="17">
        <v>19.2</v>
      </c>
      <c r="AD30" s="17">
        <v>20.9</v>
      </c>
      <c r="AE30" s="17">
        <v>25.5</v>
      </c>
      <c r="AF30" s="17">
        <v>29.2</v>
      </c>
      <c r="AG30" s="17">
        <v>33.6</v>
      </c>
      <c r="AH30" s="17">
        <v>38.8</v>
      </c>
      <c r="AI30" s="17">
        <v>49.4</v>
      </c>
      <c r="AJ30" s="17">
        <v>47.4</v>
      </c>
      <c r="AK30" s="17">
        <v>46.9</v>
      </c>
      <c r="AL30" s="17">
        <v>48</v>
      </c>
      <c r="AM30" s="17">
        <v>53.9</v>
      </c>
      <c r="AN30" s="17">
        <v>13.2</v>
      </c>
      <c r="AO30" s="17">
        <v>56.8</v>
      </c>
      <c r="AP30" s="17">
        <v>58.1</v>
      </c>
      <c r="AQ30" s="17">
        <v>59.6</v>
      </c>
      <c r="AR30" s="17">
        <v>63.9</v>
      </c>
      <c r="AS30" s="17">
        <v>68.6</v>
      </c>
      <c r="AT30" s="17">
        <v>65.9</v>
      </c>
      <c r="AU30" s="17">
        <v>69.1</v>
      </c>
      <c r="AV30" s="17">
        <v>71.2</v>
      </c>
      <c r="AW30" s="17">
        <v>75</v>
      </c>
      <c r="AX30" s="17">
        <v>80.2</v>
      </c>
      <c r="AY30" s="17">
        <v>82.8</v>
      </c>
      <c r="AZ30" s="17">
        <v>86.4</v>
      </c>
      <c r="BA30" s="17">
        <v>89.6</v>
      </c>
      <c r="BB30" s="17">
        <v>98.4</v>
      </c>
      <c r="BC30" s="17">
        <v>113.5</v>
      </c>
      <c r="BD30" s="17">
        <v>133.8</v>
      </c>
      <c r="BE30" s="17">
        <v>144.5</v>
      </c>
      <c r="BF30" s="17">
        <v>154.3</v>
      </c>
      <c r="BG30" s="17">
        <v>162.6</v>
      </c>
      <c r="BH30" s="17">
        <v>161.8</v>
      </c>
      <c r="BI30" s="17">
        <v>160.4</v>
      </c>
      <c r="BJ30" s="17">
        <v>170.3</v>
      </c>
      <c r="BK30" s="17">
        <v>180.1</v>
      </c>
      <c r="BL30" s="17">
        <v>186.8</v>
      </c>
      <c r="BM30" s="17">
        <v>203.5</v>
      </c>
      <c r="BN30" s="17">
        <v>223.4</v>
      </c>
      <c r="BO30" s="17">
        <v>237.3</v>
      </c>
      <c r="BP30" s="17">
        <v>246.1</v>
      </c>
      <c r="BQ30" s="17">
        <v>249.7</v>
      </c>
      <c r="BR30" s="17">
        <v>239.4</v>
      </c>
      <c r="BS30" s="17">
        <v>245</v>
      </c>
      <c r="BT30" s="17">
        <v>248.2</v>
      </c>
      <c r="BU30" s="17">
        <v>254.1</v>
      </c>
      <c r="BV30" s="17">
        <v>259.8</v>
      </c>
      <c r="BW30" s="17">
        <v>268.7</v>
      </c>
      <c r="BX30" s="17">
        <v>278.4</v>
      </c>
    </row>
    <row r="31" spans="1:76" ht="15.75">
      <c r="A31" s="11" t="s">
        <v>108</v>
      </c>
      <c r="B31" s="10" t="s">
        <v>125</v>
      </c>
      <c r="C31" s="14">
        <v>8.2</v>
      </c>
      <c r="D31" s="17">
        <v>7.7</v>
      </c>
      <c r="E31" s="17">
        <v>7.6</v>
      </c>
      <c r="F31" s="17">
        <v>7.2</v>
      </c>
      <c r="G31" s="17">
        <v>6.5</v>
      </c>
      <c r="H31" s="17">
        <v>6.2</v>
      </c>
      <c r="I31" s="17">
        <v>4.9</v>
      </c>
      <c r="J31" s="17">
        <v>8.2</v>
      </c>
      <c r="K31" s="17">
        <v>7.5</v>
      </c>
      <c r="L31" s="17">
        <v>7.6</v>
      </c>
      <c r="M31" s="17">
        <v>9.6</v>
      </c>
      <c r="N31" s="17">
        <v>8</v>
      </c>
      <c r="O31" s="17">
        <v>9.1</v>
      </c>
      <c r="P31" s="17">
        <v>10.3</v>
      </c>
      <c r="Q31" s="17">
        <v>11.4</v>
      </c>
      <c r="R31" s="17">
        <v>12.2</v>
      </c>
      <c r="S31" s="17">
        <v>14.2</v>
      </c>
      <c r="T31" s="17">
        <v>15.1</v>
      </c>
      <c r="U31" s="17">
        <v>17.6</v>
      </c>
      <c r="V31" s="17">
        <v>24.5</v>
      </c>
      <c r="W31" s="17">
        <v>27</v>
      </c>
      <c r="X31" s="17">
        <v>27.2</v>
      </c>
      <c r="Y31" s="17">
        <v>29.7</v>
      </c>
      <c r="Z31" s="17">
        <v>30.6</v>
      </c>
      <c r="AA31" s="17">
        <v>37.3</v>
      </c>
      <c r="AB31" s="17">
        <v>39.6</v>
      </c>
      <c r="AC31" s="17">
        <v>48.1</v>
      </c>
      <c r="AD31" s="17">
        <v>57.1</v>
      </c>
      <c r="AE31" s="17">
        <v>65.9</v>
      </c>
      <c r="AF31" s="17">
        <v>64.5</v>
      </c>
      <c r="AG31" s="17">
        <v>71.6</v>
      </c>
      <c r="AH31" s="17">
        <v>76.5</v>
      </c>
      <c r="AI31" s="17">
        <v>85</v>
      </c>
      <c r="AJ31" s="17">
        <v>112.9</v>
      </c>
      <c r="AK31" s="17">
        <v>104.8</v>
      </c>
      <c r="AL31" s="17">
        <v>109.5</v>
      </c>
      <c r="AM31" s="17">
        <v>119.2</v>
      </c>
      <c r="AN31" s="17">
        <v>31.8</v>
      </c>
      <c r="AO31" s="17">
        <v>129.4</v>
      </c>
      <c r="AP31" s="17">
        <v>141.1</v>
      </c>
      <c r="AQ31" s="17">
        <v>136</v>
      </c>
      <c r="AR31" s="17">
        <v>128.5</v>
      </c>
      <c r="AS31" s="17">
        <v>110.6</v>
      </c>
      <c r="AT31" s="17">
        <v>88.6</v>
      </c>
      <c r="AU31" s="17">
        <v>85.2</v>
      </c>
      <c r="AV31" s="17">
        <v>84.5</v>
      </c>
      <c r="AW31" s="17">
        <v>87.9</v>
      </c>
      <c r="AX31" s="17">
        <v>87.1</v>
      </c>
      <c r="AY31" s="17">
        <v>72.3</v>
      </c>
      <c r="AZ31" s="17">
        <v>72.8</v>
      </c>
      <c r="BA31" s="17">
        <v>71.9</v>
      </c>
      <c r="BB31" s="17">
        <v>73.3</v>
      </c>
      <c r="BC31" s="17">
        <v>74.7</v>
      </c>
      <c r="BD31" s="17">
        <v>77.1</v>
      </c>
      <c r="BE31" s="17">
        <v>79</v>
      </c>
      <c r="BF31" s="17">
        <v>83.5</v>
      </c>
      <c r="BG31" s="17">
        <v>85.1</v>
      </c>
      <c r="BH31" s="17">
        <v>83.6</v>
      </c>
      <c r="BI31" s="17">
        <v>87.2</v>
      </c>
      <c r="BJ31" s="17">
        <v>87</v>
      </c>
      <c r="BK31" s="17">
        <v>95.4</v>
      </c>
      <c r="BL31" s="17">
        <v>99.1</v>
      </c>
      <c r="BM31" s="17">
        <v>107.2</v>
      </c>
      <c r="BN31" s="17">
        <v>115</v>
      </c>
      <c r="BO31" s="17">
        <v>126.2</v>
      </c>
      <c r="BP31" s="17">
        <v>124.5</v>
      </c>
      <c r="BQ31" s="17">
        <v>124.5</v>
      </c>
      <c r="BR31" s="17">
        <v>123.8</v>
      </c>
      <c r="BS31" s="17">
        <v>121.4</v>
      </c>
      <c r="BT31" s="17">
        <v>112.2</v>
      </c>
      <c r="BU31" s="17">
        <v>109.5</v>
      </c>
      <c r="BV31" s="17">
        <v>102</v>
      </c>
      <c r="BW31" s="17">
        <v>98.2</v>
      </c>
      <c r="BX31" s="17">
        <v>93.1</v>
      </c>
    </row>
    <row r="32" spans="1:76" ht="15.75">
      <c r="A32" s="11" t="s">
        <v>115</v>
      </c>
      <c r="B32" s="10" t="s">
        <v>125</v>
      </c>
      <c r="C32" s="14">
        <v>9.2</v>
      </c>
      <c r="D32" s="17">
        <v>9.3</v>
      </c>
      <c r="E32" s="17">
        <v>9.7</v>
      </c>
      <c r="F32" s="17">
        <v>13.1</v>
      </c>
      <c r="G32" s="17">
        <v>18.4</v>
      </c>
      <c r="H32" s="17">
        <v>25.1</v>
      </c>
      <c r="I32" s="17">
        <v>31</v>
      </c>
      <c r="J32" s="17">
        <v>28.7</v>
      </c>
      <c r="K32" s="17">
        <v>27</v>
      </c>
      <c r="L32" s="17">
        <v>27.2</v>
      </c>
      <c r="M32" s="17">
        <v>29.4</v>
      </c>
      <c r="N32" s="17">
        <v>27.1</v>
      </c>
      <c r="O32" s="17">
        <v>26.2</v>
      </c>
      <c r="P32" s="17">
        <v>28.3</v>
      </c>
      <c r="Q32" s="17">
        <v>26.1</v>
      </c>
      <c r="R32" s="17">
        <v>26</v>
      </c>
      <c r="S32" s="17">
        <v>26.6</v>
      </c>
      <c r="T32" s="17">
        <v>27</v>
      </c>
      <c r="U32" s="17">
        <v>27.4</v>
      </c>
      <c r="V32" s="17">
        <v>27.8</v>
      </c>
      <c r="W32" s="17">
        <v>33.1</v>
      </c>
      <c r="X32" s="17">
        <v>31.5</v>
      </c>
      <c r="Y32" s="17">
        <v>32</v>
      </c>
      <c r="Z32" s="17">
        <v>35.5</v>
      </c>
      <c r="AA32" s="17">
        <v>37.1</v>
      </c>
      <c r="AB32" s="17">
        <v>38.3</v>
      </c>
      <c r="AC32" s="17">
        <v>40.9</v>
      </c>
      <c r="AD32" s="17">
        <v>43.4</v>
      </c>
      <c r="AE32" s="17">
        <v>45.2</v>
      </c>
      <c r="AF32" s="17">
        <v>49.5</v>
      </c>
      <c r="AG32" s="17">
        <v>53.2</v>
      </c>
      <c r="AH32" s="17">
        <v>52.3</v>
      </c>
      <c r="AI32" s="17">
        <v>52.1</v>
      </c>
      <c r="AJ32" s="17">
        <v>55.9</v>
      </c>
      <c r="AK32" s="17">
        <v>64.5</v>
      </c>
      <c r="AL32" s="17">
        <v>63.3</v>
      </c>
      <c r="AM32" s="17">
        <v>67.9</v>
      </c>
      <c r="AN32" s="17">
        <v>17.1</v>
      </c>
      <c r="AO32" s="17">
        <v>70.6</v>
      </c>
      <c r="AP32" s="17">
        <v>78.5</v>
      </c>
      <c r="AQ32" s="17">
        <v>87.3</v>
      </c>
      <c r="AR32" s="17">
        <v>98.9</v>
      </c>
      <c r="AS32" s="17">
        <v>118</v>
      </c>
      <c r="AT32" s="17">
        <v>136.5</v>
      </c>
      <c r="AU32" s="17">
        <v>138.1</v>
      </c>
      <c r="AV32" s="17">
        <v>164.7</v>
      </c>
      <c r="AW32" s="17">
        <v>186</v>
      </c>
      <c r="AX32" s="17">
        <v>190.9</v>
      </c>
      <c r="AY32" s="17">
        <v>189.6</v>
      </c>
      <c r="AZ32" s="17">
        <v>201.3</v>
      </c>
      <c r="BA32" s="17">
        <v>215.7</v>
      </c>
      <c r="BB32" s="17">
        <v>226.9</v>
      </c>
      <c r="BC32" s="17">
        <v>230.7</v>
      </c>
      <c r="BD32" s="17">
        <v>230.7</v>
      </c>
      <c r="BE32" s="17">
        <v>224.8</v>
      </c>
      <c r="BF32" s="17">
        <v>224.8</v>
      </c>
      <c r="BG32" s="17">
        <v>251.8</v>
      </c>
      <c r="BH32" s="17">
        <v>256.6</v>
      </c>
      <c r="BI32" s="17">
        <v>255.2</v>
      </c>
      <c r="BJ32" s="17">
        <v>249.2</v>
      </c>
      <c r="BK32" s="17">
        <v>234.4</v>
      </c>
      <c r="BL32" s="17">
        <v>222.9</v>
      </c>
      <c r="BM32" s="17">
        <v>201.4</v>
      </c>
      <c r="BN32" s="17">
        <v>163.9</v>
      </c>
      <c r="BO32" s="17">
        <v>143.8</v>
      </c>
      <c r="BP32" s="17">
        <v>146.8</v>
      </c>
      <c r="BQ32" s="17">
        <v>163.5</v>
      </c>
      <c r="BR32" s="17">
        <v>195.4</v>
      </c>
      <c r="BS32" s="17">
        <v>201.1</v>
      </c>
      <c r="BT32" s="17">
        <v>214.5</v>
      </c>
      <c r="BU32" s="17">
        <v>220.1</v>
      </c>
      <c r="BV32" s="17">
        <v>220.7</v>
      </c>
      <c r="BW32" s="17">
        <v>218.4</v>
      </c>
      <c r="BX32" s="17">
        <v>215.1</v>
      </c>
    </row>
    <row r="33" spans="1:76" ht="15.75">
      <c r="A33" s="11" t="s">
        <v>116</v>
      </c>
      <c r="B33" s="10" t="s">
        <v>125</v>
      </c>
      <c r="C33" s="14">
        <v>59</v>
      </c>
      <c r="D33" s="17">
        <v>56.9</v>
      </c>
      <c r="E33" s="17">
        <v>107.1</v>
      </c>
      <c r="F33" s="17">
        <v>161.5</v>
      </c>
      <c r="G33" s="17">
        <v>161.8</v>
      </c>
      <c r="H33" s="17">
        <v>91.8</v>
      </c>
      <c r="I33" s="17">
        <v>56.5</v>
      </c>
      <c r="J33" s="17">
        <v>105.3</v>
      </c>
      <c r="K33" s="17">
        <v>72.8</v>
      </c>
      <c r="L33" s="17">
        <v>110.2</v>
      </c>
      <c r="M33" s="17">
        <v>96.2</v>
      </c>
      <c r="N33" s="17">
        <v>72.6</v>
      </c>
      <c r="O33" s="17">
        <v>68</v>
      </c>
      <c r="P33" s="17">
        <v>73.2</v>
      </c>
      <c r="Q33" s="17">
        <v>45.1</v>
      </c>
      <c r="R33" s="17">
        <v>64.8</v>
      </c>
      <c r="S33" s="17">
        <v>72.4</v>
      </c>
      <c r="T33" s="17">
        <v>78</v>
      </c>
      <c r="U33" s="17">
        <v>71.6</v>
      </c>
      <c r="V33" s="17">
        <v>98.2</v>
      </c>
      <c r="W33" s="17">
        <v>84.3</v>
      </c>
      <c r="X33" s="17">
        <v>86.2</v>
      </c>
      <c r="Y33" s="17">
        <v>113.9</v>
      </c>
      <c r="Z33" s="17">
        <v>112.4</v>
      </c>
      <c r="AA33" s="17">
        <v>122.8</v>
      </c>
      <c r="AB33" s="17">
        <v>129.5</v>
      </c>
      <c r="AC33" s="17">
        <v>142.9</v>
      </c>
      <c r="AD33" s="17">
        <v>147.2</v>
      </c>
      <c r="AE33" s="17">
        <v>149.7</v>
      </c>
      <c r="AF33" s="17">
        <v>119.1</v>
      </c>
      <c r="AG33" s="17">
        <v>119.9</v>
      </c>
      <c r="AH33" s="17">
        <v>112.7</v>
      </c>
      <c r="AI33" s="17">
        <v>119.5</v>
      </c>
      <c r="AJ33" s="17">
        <v>114.3</v>
      </c>
      <c r="AK33" s="17">
        <v>121</v>
      </c>
      <c r="AL33" s="17">
        <v>150.7</v>
      </c>
      <c r="AM33" s="17">
        <v>139.7</v>
      </c>
      <c r="AN33" s="17">
        <v>39.4</v>
      </c>
      <c r="AO33" s="17">
        <v>137.8</v>
      </c>
      <c r="AP33" s="17">
        <v>167.7</v>
      </c>
      <c r="AQ33" s="17">
        <v>163.1</v>
      </c>
      <c r="AR33" s="17">
        <v>178.9</v>
      </c>
      <c r="AS33" s="17">
        <v>183.5</v>
      </c>
      <c r="AT33" s="17">
        <v>166.1</v>
      </c>
      <c r="AU33" s="17">
        <v>163</v>
      </c>
      <c r="AV33" s="17">
        <v>150.1</v>
      </c>
      <c r="AW33" s="17">
        <v>179.4</v>
      </c>
      <c r="AX33" s="17">
        <v>162.2</v>
      </c>
      <c r="AY33" s="17">
        <v>147.3</v>
      </c>
      <c r="AZ33" s="17">
        <v>153.8</v>
      </c>
      <c r="BA33" s="17">
        <v>168</v>
      </c>
      <c r="BB33" s="17">
        <v>228</v>
      </c>
      <c r="BC33" s="17">
        <v>242.4</v>
      </c>
      <c r="BD33" s="17">
        <v>163.5</v>
      </c>
      <c r="BE33" s="17">
        <v>125.6</v>
      </c>
      <c r="BF33" s="17">
        <v>137.3</v>
      </c>
      <c r="BG33" s="17">
        <v>114.8</v>
      </c>
      <c r="BH33" s="17">
        <v>110.5</v>
      </c>
      <c r="BI33" s="17">
        <v>108.1</v>
      </c>
      <c r="BJ33" s="17">
        <v>133.6</v>
      </c>
      <c r="BK33" s="17">
        <v>149</v>
      </c>
      <c r="BL33" s="17">
        <v>160.9</v>
      </c>
      <c r="BM33" s="17">
        <v>156.9</v>
      </c>
      <c r="BN33" s="17">
        <v>167.5</v>
      </c>
      <c r="BO33" s="17">
        <v>172.6</v>
      </c>
      <c r="BP33" s="17">
        <v>174.4</v>
      </c>
      <c r="BQ33" s="17">
        <v>185.1</v>
      </c>
      <c r="BR33" s="17">
        <v>186.2</v>
      </c>
      <c r="BS33" s="17">
        <v>173.2</v>
      </c>
      <c r="BT33" s="17">
        <v>164.1</v>
      </c>
      <c r="BU33" s="17">
        <v>151.2</v>
      </c>
      <c r="BV33" s="17">
        <v>141.3</v>
      </c>
      <c r="BW33" s="17">
        <v>133.2</v>
      </c>
      <c r="BX33" s="17">
        <v>129.2</v>
      </c>
    </row>
    <row r="34" spans="1:76" ht="15.75">
      <c r="A34" s="11" t="s">
        <v>114</v>
      </c>
      <c r="B34" s="10" t="s">
        <v>125</v>
      </c>
      <c r="C34" s="14">
        <v>-5.2</v>
      </c>
      <c r="D34" s="17">
        <v>-9.4</v>
      </c>
      <c r="E34" s="17">
        <v>-15.8</v>
      </c>
      <c r="F34" s="17">
        <v>-22</v>
      </c>
      <c r="G34" s="17">
        <v>-23.9</v>
      </c>
      <c r="H34" s="17">
        <v>-24.4</v>
      </c>
      <c r="I34" s="17">
        <v>-23.2</v>
      </c>
      <c r="J34" s="17">
        <v>-18.6</v>
      </c>
      <c r="K34" s="17">
        <v>-15.5</v>
      </c>
      <c r="L34" s="17">
        <v>-17.2</v>
      </c>
      <c r="M34" s="17">
        <v>-16.7</v>
      </c>
      <c r="N34" s="17">
        <v>-22.3</v>
      </c>
      <c r="O34" s="17">
        <v>-30.9</v>
      </c>
      <c r="P34" s="17">
        <v>-30.9</v>
      </c>
      <c r="Q34" s="17">
        <v>-29</v>
      </c>
      <c r="R34" s="17">
        <v>-29</v>
      </c>
      <c r="S34" s="17">
        <v>-29.2</v>
      </c>
      <c r="T34" s="17">
        <v>-32.5</v>
      </c>
      <c r="U34" s="17">
        <v>-32.2</v>
      </c>
      <c r="V34" s="17">
        <v>-32.4</v>
      </c>
      <c r="W34" s="17">
        <v>-34.4</v>
      </c>
      <c r="X34" s="17">
        <v>-32.8</v>
      </c>
      <c r="Y34" s="17">
        <v>-35.4</v>
      </c>
      <c r="Z34" s="17">
        <v>-37.8</v>
      </c>
      <c r="AA34" s="17">
        <v>-36.2</v>
      </c>
      <c r="AB34" s="17">
        <v>-35.7</v>
      </c>
      <c r="AC34" s="17">
        <v>-38.2</v>
      </c>
      <c r="AD34" s="17">
        <v>-41.1</v>
      </c>
      <c r="AE34" s="17">
        <v>-43.5</v>
      </c>
      <c r="AF34" s="17">
        <v>-40.5</v>
      </c>
      <c r="AG34" s="17">
        <v>-40.7</v>
      </c>
      <c r="AH34" s="17">
        <v>-44.3</v>
      </c>
      <c r="AI34" s="17">
        <v>-39</v>
      </c>
      <c r="AJ34" s="17">
        <v>-51.8</v>
      </c>
      <c r="AK34" s="17">
        <v>-60.6</v>
      </c>
      <c r="AL34" s="17">
        <v>-44.8</v>
      </c>
      <c r="AM34" s="17">
        <v>-43.3</v>
      </c>
      <c r="AN34" s="17">
        <v>-12.2</v>
      </c>
      <c r="AO34" s="17">
        <v>-40.4</v>
      </c>
      <c r="AP34" s="17">
        <v>-40.3</v>
      </c>
      <c r="AQ34" s="17">
        <v>-42</v>
      </c>
      <c r="AR34" s="17">
        <v>-43.5</v>
      </c>
      <c r="AS34" s="17">
        <v>-55.2</v>
      </c>
      <c r="AT34" s="17">
        <v>-48.7</v>
      </c>
      <c r="AU34" s="17">
        <v>-60.4</v>
      </c>
      <c r="AV34" s="17">
        <v>-55.5</v>
      </c>
      <c r="AW34" s="17">
        <v>-54.8</v>
      </c>
      <c r="AX34" s="17">
        <v>-54</v>
      </c>
      <c r="AY34" s="17">
        <v>-58.4</v>
      </c>
      <c r="AZ34" s="17">
        <v>-57.5</v>
      </c>
      <c r="BA34" s="17">
        <v>-56.4</v>
      </c>
      <c r="BB34" s="17">
        <v>-53.5</v>
      </c>
      <c r="BC34" s="17">
        <v>-54</v>
      </c>
      <c r="BD34" s="17">
        <v>-52.7</v>
      </c>
      <c r="BE34" s="17">
        <v>-47.5</v>
      </c>
      <c r="BF34" s="17">
        <v>-46.1</v>
      </c>
      <c r="BG34" s="17">
        <v>-52.6</v>
      </c>
      <c r="BH34" s="17">
        <v>-42.5</v>
      </c>
      <c r="BI34" s="17">
        <v>-54.9</v>
      </c>
      <c r="BJ34" s="17">
        <v>-50.6</v>
      </c>
      <c r="BK34" s="17">
        <v>-42.2</v>
      </c>
      <c r="BL34" s="17">
        <v>-42.6</v>
      </c>
      <c r="BM34" s="17">
        <v>-45.8</v>
      </c>
      <c r="BN34" s="17">
        <v>-44.2</v>
      </c>
      <c r="BO34" s="17">
        <v>-48.7</v>
      </c>
      <c r="BP34" s="17">
        <v>-49.7</v>
      </c>
      <c r="BQ34" s="17">
        <v>-52.8</v>
      </c>
      <c r="BR34" s="17">
        <v>-53.5</v>
      </c>
      <c r="BS34" s="17">
        <v>-62.6</v>
      </c>
      <c r="BT34" s="17">
        <v>-64.4</v>
      </c>
      <c r="BU34" s="17">
        <v>-64.8</v>
      </c>
      <c r="BV34" s="17">
        <v>-59.2</v>
      </c>
      <c r="BW34" s="17">
        <v>-62.5</v>
      </c>
      <c r="BX34" s="17">
        <v>-63.5</v>
      </c>
    </row>
    <row r="36" spans="1:76" s="1" customFormat="1" ht="16.5">
      <c r="A36" s="40" t="s">
        <v>118</v>
      </c>
      <c r="B36" s="40" t="s">
        <v>126</v>
      </c>
      <c r="C36" s="41">
        <v>9.8</v>
      </c>
      <c r="D36" s="42">
        <v>12</v>
      </c>
      <c r="E36" s="42">
        <v>24.3</v>
      </c>
      <c r="F36" s="42">
        <v>43.6</v>
      </c>
      <c r="G36" s="42">
        <v>43.6</v>
      </c>
      <c r="H36" s="42">
        <v>41.9</v>
      </c>
      <c r="I36" s="42">
        <v>24.8</v>
      </c>
      <c r="J36" s="42">
        <v>14.8</v>
      </c>
      <c r="K36" s="42">
        <v>11.6</v>
      </c>
      <c r="L36" s="42">
        <v>14.3</v>
      </c>
      <c r="M36" s="42">
        <v>15.6</v>
      </c>
      <c r="N36" s="42">
        <v>14.2</v>
      </c>
      <c r="O36" s="42">
        <v>19.4</v>
      </c>
      <c r="P36" s="42">
        <v>20.4</v>
      </c>
      <c r="Q36" s="42">
        <v>18.8</v>
      </c>
      <c r="R36" s="42">
        <v>17.3</v>
      </c>
      <c r="S36" s="42">
        <v>16.5</v>
      </c>
      <c r="T36" s="42">
        <v>17</v>
      </c>
      <c r="U36" s="42">
        <v>17.9</v>
      </c>
      <c r="V36" s="42">
        <v>18.7</v>
      </c>
      <c r="W36" s="42">
        <v>17.8</v>
      </c>
      <c r="X36" s="42">
        <v>18.4</v>
      </c>
      <c r="Y36" s="42">
        <v>18.8</v>
      </c>
      <c r="Z36" s="42">
        <v>18.6</v>
      </c>
      <c r="AA36" s="42">
        <v>18.5</v>
      </c>
      <c r="AB36" s="42">
        <v>17.2</v>
      </c>
      <c r="AC36" s="42">
        <v>17.9</v>
      </c>
      <c r="AD36" s="42">
        <v>19.4</v>
      </c>
      <c r="AE36" s="42">
        <v>20.6</v>
      </c>
      <c r="AF36" s="42">
        <v>19.4</v>
      </c>
      <c r="AG36" s="42">
        <v>19.3</v>
      </c>
      <c r="AH36" s="42">
        <v>19.5</v>
      </c>
      <c r="AI36" s="42">
        <v>19.6</v>
      </c>
      <c r="AJ36" s="42">
        <v>18.8</v>
      </c>
      <c r="AK36" s="42">
        <v>18.7</v>
      </c>
      <c r="AL36" s="42">
        <v>21.3</v>
      </c>
      <c r="AM36" s="42">
        <v>21.4</v>
      </c>
      <c r="AN36" s="42">
        <v>21</v>
      </c>
      <c r="AO36" s="42">
        <v>20.7</v>
      </c>
      <c r="AP36" s="42">
        <v>20.7</v>
      </c>
      <c r="AQ36" s="42">
        <v>20.2</v>
      </c>
      <c r="AR36" s="42">
        <v>21.7</v>
      </c>
      <c r="AS36" s="42">
        <v>22.2</v>
      </c>
      <c r="AT36" s="42">
        <v>23.1</v>
      </c>
      <c r="AU36" s="42">
        <v>23.5</v>
      </c>
      <c r="AV36" s="42">
        <v>22.2</v>
      </c>
      <c r="AW36" s="42">
        <v>22.9</v>
      </c>
      <c r="AX36" s="42">
        <v>22.4</v>
      </c>
      <c r="AY36" s="42">
        <v>21.6</v>
      </c>
      <c r="AZ36" s="42">
        <v>21.3</v>
      </c>
      <c r="BA36" s="42">
        <v>21.2</v>
      </c>
      <c r="BB36" s="42">
        <v>21.8</v>
      </c>
      <c r="BC36" s="42">
        <v>22.3</v>
      </c>
      <c r="BD36" s="42">
        <v>22.1</v>
      </c>
      <c r="BE36" s="42">
        <v>21.4</v>
      </c>
      <c r="BF36" s="42">
        <v>21</v>
      </c>
      <c r="BG36" s="42">
        <v>20.7</v>
      </c>
      <c r="BH36" s="42">
        <v>20.3</v>
      </c>
      <c r="BI36" s="42">
        <v>19.6</v>
      </c>
      <c r="BJ36" s="42">
        <v>19.2</v>
      </c>
      <c r="BK36" s="42">
        <v>18.7</v>
      </c>
      <c r="BL36" s="42">
        <v>18.4</v>
      </c>
      <c r="BM36" s="42">
        <v>18.5</v>
      </c>
      <c r="BN36" s="42">
        <v>19.4</v>
      </c>
      <c r="BO36" s="42">
        <v>20</v>
      </c>
      <c r="BP36" s="42">
        <v>19.9</v>
      </c>
      <c r="BQ36" s="42">
        <v>20.2</v>
      </c>
      <c r="BR36" s="42">
        <v>20.3</v>
      </c>
      <c r="BS36" s="42">
        <v>20.2</v>
      </c>
      <c r="BT36" s="42">
        <v>20</v>
      </c>
      <c r="BU36" s="42">
        <v>19.5</v>
      </c>
      <c r="BV36" s="42">
        <v>18.9</v>
      </c>
      <c r="BW36" s="42">
        <v>18.6</v>
      </c>
      <c r="BX36" s="42">
        <v>18.3</v>
      </c>
    </row>
    <row r="37" spans="1:76" ht="15.75">
      <c r="A37" s="10" t="s">
        <v>16</v>
      </c>
      <c r="B37" s="10" t="s">
        <v>126</v>
      </c>
      <c r="C37" s="14">
        <v>1.7</v>
      </c>
      <c r="D37" s="17">
        <v>5.6</v>
      </c>
      <c r="E37" s="17">
        <v>17.8</v>
      </c>
      <c r="F37" s="17">
        <v>37</v>
      </c>
      <c r="G37" s="17">
        <v>37.8</v>
      </c>
      <c r="H37" s="17">
        <v>37.5</v>
      </c>
      <c r="I37" s="17">
        <v>19.2</v>
      </c>
      <c r="J37" s="17">
        <v>5.5</v>
      </c>
      <c r="K37" s="17">
        <v>3.6</v>
      </c>
      <c r="L37" s="17">
        <v>4.9</v>
      </c>
      <c r="M37" s="17">
        <v>5</v>
      </c>
      <c r="N37" s="17">
        <v>7.4</v>
      </c>
      <c r="O37" s="17">
        <v>13.2</v>
      </c>
      <c r="P37" s="17">
        <v>14.2</v>
      </c>
      <c r="Q37" s="17">
        <v>13.1</v>
      </c>
      <c r="R37" s="17">
        <v>10.8</v>
      </c>
      <c r="S37" s="17">
        <v>10</v>
      </c>
      <c r="T37" s="17">
        <v>10.1</v>
      </c>
      <c r="U37" s="17">
        <v>10.2</v>
      </c>
      <c r="V37" s="17">
        <v>10</v>
      </c>
      <c r="W37" s="17">
        <v>9.3</v>
      </c>
      <c r="X37" s="17">
        <v>9.3</v>
      </c>
      <c r="Y37" s="17">
        <v>9.2</v>
      </c>
      <c r="Z37" s="17">
        <v>8.9</v>
      </c>
      <c r="AA37" s="17">
        <v>8.6</v>
      </c>
      <c r="AB37" s="17">
        <v>7.4</v>
      </c>
      <c r="AC37" s="17">
        <v>7.7</v>
      </c>
      <c r="AD37" s="17">
        <v>8.8</v>
      </c>
      <c r="AE37" s="17">
        <v>9.5</v>
      </c>
      <c r="AF37" s="17">
        <v>8.7</v>
      </c>
      <c r="AG37" s="17">
        <v>8.1</v>
      </c>
      <c r="AH37" s="17">
        <v>7.3</v>
      </c>
      <c r="AI37" s="17">
        <v>6.7</v>
      </c>
      <c r="AJ37" s="17">
        <v>5.9</v>
      </c>
      <c r="AK37" s="17">
        <v>5.5</v>
      </c>
      <c r="AL37" s="17">
        <v>5.5</v>
      </c>
      <c r="AM37" s="17">
        <v>5.2</v>
      </c>
      <c r="AN37" s="17">
        <v>4.9</v>
      </c>
      <c r="AO37" s="17">
        <v>4.9</v>
      </c>
      <c r="AP37" s="17">
        <v>4.7</v>
      </c>
      <c r="AQ37" s="17">
        <v>4.7</v>
      </c>
      <c r="AR37" s="17">
        <v>4.9</v>
      </c>
      <c r="AS37" s="17">
        <v>5.2</v>
      </c>
      <c r="AT37" s="17">
        <v>5.7</v>
      </c>
      <c r="AU37" s="17">
        <v>6.1</v>
      </c>
      <c r="AV37" s="17">
        <v>5.9</v>
      </c>
      <c r="AW37" s="17">
        <v>6.1</v>
      </c>
      <c r="AX37" s="17">
        <v>6.2</v>
      </c>
      <c r="AY37" s="17">
        <v>6.1</v>
      </c>
      <c r="AZ37" s="17">
        <v>5.8</v>
      </c>
      <c r="BA37" s="17">
        <v>5.6</v>
      </c>
      <c r="BB37" s="17">
        <v>5.2</v>
      </c>
      <c r="BC37" s="17">
        <v>4.6</v>
      </c>
      <c r="BD37" s="17">
        <v>4.8</v>
      </c>
      <c r="BE37" s="17">
        <v>4.4</v>
      </c>
      <c r="BF37" s="17">
        <v>4</v>
      </c>
      <c r="BG37" s="17">
        <v>3.7</v>
      </c>
      <c r="BH37" s="17">
        <v>3.5</v>
      </c>
      <c r="BI37" s="17">
        <v>3.3</v>
      </c>
      <c r="BJ37" s="17">
        <v>3.1</v>
      </c>
      <c r="BK37" s="17">
        <v>3</v>
      </c>
      <c r="BL37" s="17">
        <v>3</v>
      </c>
      <c r="BM37" s="17">
        <v>3</v>
      </c>
      <c r="BN37" s="17">
        <v>3.4</v>
      </c>
      <c r="BO37" s="17">
        <v>3.7</v>
      </c>
      <c r="BP37" s="17">
        <v>4</v>
      </c>
      <c r="BQ37" s="17">
        <v>4</v>
      </c>
      <c r="BR37" s="17">
        <v>4</v>
      </c>
      <c r="BS37" s="17">
        <v>4.2</v>
      </c>
      <c r="BT37" s="17">
        <v>4.2</v>
      </c>
      <c r="BU37" s="17">
        <v>3.9</v>
      </c>
      <c r="BV37" s="17">
        <v>3.5</v>
      </c>
      <c r="BW37" s="17">
        <v>3.3</v>
      </c>
      <c r="BX37" s="17">
        <v>3.1</v>
      </c>
    </row>
    <row r="38" spans="1:76" ht="15.75">
      <c r="A38" s="10" t="s">
        <v>109</v>
      </c>
      <c r="B38" s="10" t="s">
        <v>126</v>
      </c>
      <c r="C38" s="14">
        <v>8.1</v>
      </c>
      <c r="D38" s="17">
        <v>6.3</v>
      </c>
      <c r="E38" s="17">
        <v>6.6</v>
      </c>
      <c r="F38" s="17">
        <v>6.6</v>
      </c>
      <c r="G38" s="17">
        <v>5.8</v>
      </c>
      <c r="H38" s="17">
        <v>4.4</v>
      </c>
      <c r="I38" s="17">
        <v>5.6</v>
      </c>
      <c r="J38" s="17">
        <v>9.3</v>
      </c>
      <c r="K38" s="17">
        <v>8.1</v>
      </c>
      <c r="L38" s="17">
        <v>9.5</v>
      </c>
      <c r="M38" s="17">
        <v>10.6</v>
      </c>
      <c r="N38" s="17">
        <v>6.8</v>
      </c>
      <c r="O38" s="17">
        <v>6.2</v>
      </c>
      <c r="P38" s="17">
        <v>6.2</v>
      </c>
      <c r="Q38" s="17">
        <v>5.7</v>
      </c>
      <c r="R38" s="17">
        <v>6.5</v>
      </c>
      <c r="S38" s="17">
        <v>6.6</v>
      </c>
      <c r="T38" s="17">
        <v>6.9</v>
      </c>
      <c r="U38" s="17">
        <v>7.7</v>
      </c>
      <c r="V38" s="17">
        <v>8.8</v>
      </c>
      <c r="W38" s="17">
        <v>8.5</v>
      </c>
      <c r="X38" s="17">
        <v>9.1</v>
      </c>
      <c r="Y38" s="17">
        <v>9.6</v>
      </c>
      <c r="Z38" s="17">
        <v>9.7</v>
      </c>
      <c r="AA38" s="17">
        <v>10</v>
      </c>
      <c r="AB38" s="17">
        <v>9.8</v>
      </c>
      <c r="AC38" s="17">
        <v>10.2</v>
      </c>
      <c r="AD38" s="17">
        <v>10.6</v>
      </c>
      <c r="AE38" s="17">
        <v>11.1</v>
      </c>
      <c r="AF38" s="17">
        <v>10.7</v>
      </c>
      <c r="AG38" s="17">
        <v>11.3</v>
      </c>
      <c r="AH38" s="17">
        <v>12.2</v>
      </c>
      <c r="AI38" s="17">
        <v>12.9</v>
      </c>
      <c r="AJ38" s="17">
        <v>12.9</v>
      </c>
      <c r="AK38" s="17">
        <v>13.2</v>
      </c>
      <c r="AL38" s="17">
        <v>15.8</v>
      </c>
      <c r="AM38" s="17">
        <v>16.2</v>
      </c>
      <c r="AN38" s="17">
        <v>16.1</v>
      </c>
      <c r="AO38" s="17">
        <v>15.8</v>
      </c>
      <c r="AP38" s="17">
        <v>16</v>
      </c>
      <c r="AQ38" s="17">
        <v>15.5</v>
      </c>
      <c r="AR38" s="17">
        <v>16.8</v>
      </c>
      <c r="AS38" s="17">
        <v>17</v>
      </c>
      <c r="AT38" s="17">
        <v>17.4</v>
      </c>
      <c r="AU38" s="17">
        <v>17.4</v>
      </c>
      <c r="AV38" s="17">
        <v>16.3</v>
      </c>
      <c r="AW38" s="17">
        <v>16.7</v>
      </c>
      <c r="AX38" s="17">
        <v>16.3</v>
      </c>
      <c r="AY38" s="17">
        <v>15.5</v>
      </c>
      <c r="AZ38" s="17">
        <v>15.5</v>
      </c>
      <c r="BA38" s="17">
        <v>15.6</v>
      </c>
      <c r="BB38" s="17">
        <v>16.6</v>
      </c>
      <c r="BC38" s="17">
        <v>17.7</v>
      </c>
      <c r="BD38" s="17">
        <v>17.4</v>
      </c>
      <c r="BE38" s="17">
        <v>17</v>
      </c>
      <c r="BF38" s="17">
        <v>17</v>
      </c>
      <c r="BG38" s="17">
        <v>17</v>
      </c>
      <c r="BH38" s="17">
        <v>16.8</v>
      </c>
      <c r="BI38" s="17">
        <v>16.3</v>
      </c>
      <c r="BJ38" s="17">
        <v>16</v>
      </c>
      <c r="BK38" s="17">
        <v>15.6</v>
      </c>
      <c r="BL38" s="17">
        <v>15.4</v>
      </c>
      <c r="BM38" s="17">
        <v>15.5</v>
      </c>
      <c r="BN38" s="17">
        <v>16</v>
      </c>
      <c r="BO38" s="17">
        <v>16.2</v>
      </c>
      <c r="BP38" s="17">
        <v>16</v>
      </c>
      <c r="BQ38" s="17">
        <v>16.1</v>
      </c>
      <c r="BR38" s="17">
        <v>16.3</v>
      </c>
      <c r="BS38" s="17">
        <v>16.1</v>
      </c>
      <c r="BT38" s="17">
        <v>15.8</v>
      </c>
      <c r="BU38" s="17">
        <v>15.6</v>
      </c>
      <c r="BV38" s="17">
        <v>15.4</v>
      </c>
      <c r="BW38" s="17">
        <v>15.4</v>
      </c>
      <c r="BX38" s="17">
        <v>15.2</v>
      </c>
    </row>
    <row r="39" spans="1:76" ht="15.75">
      <c r="A39" s="11" t="s">
        <v>106</v>
      </c>
      <c r="B39" s="10" t="s">
        <v>126</v>
      </c>
      <c r="C39" s="14">
        <v>1.7</v>
      </c>
      <c r="D39" s="17">
        <v>1.5</v>
      </c>
      <c r="E39" s="17">
        <v>1.2</v>
      </c>
      <c r="F39" s="17">
        <v>0.9</v>
      </c>
      <c r="G39" s="17">
        <v>0.8</v>
      </c>
      <c r="H39" s="17">
        <v>1</v>
      </c>
      <c r="I39" s="17">
        <v>2.5</v>
      </c>
      <c r="J39" s="17">
        <v>3.9</v>
      </c>
      <c r="K39" s="17">
        <v>3.5</v>
      </c>
      <c r="L39" s="17">
        <v>3.7</v>
      </c>
      <c r="M39" s="17">
        <v>5</v>
      </c>
      <c r="N39" s="17">
        <v>3.2</v>
      </c>
      <c r="O39" s="17">
        <v>3.1</v>
      </c>
      <c r="P39" s="17">
        <v>2.9</v>
      </c>
      <c r="Q39" s="17">
        <v>3.3</v>
      </c>
      <c r="R39" s="17">
        <v>3.6</v>
      </c>
      <c r="S39" s="17">
        <v>3.6</v>
      </c>
      <c r="T39" s="17">
        <v>3.8</v>
      </c>
      <c r="U39" s="17">
        <v>4.5</v>
      </c>
      <c r="V39" s="17">
        <v>4.6</v>
      </c>
      <c r="W39" s="17">
        <v>4.7</v>
      </c>
      <c r="X39" s="17">
        <v>5.2</v>
      </c>
      <c r="Y39" s="17">
        <v>5.1</v>
      </c>
      <c r="Z39" s="17">
        <v>5.2</v>
      </c>
      <c r="AA39" s="17">
        <v>5</v>
      </c>
      <c r="AB39" s="17">
        <v>4.8</v>
      </c>
      <c r="AC39" s="17">
        <v>4.9</v>
      </c>
      <c r="AD39" s="17">
        <v>5.3</v>
      </c>
      <c r="AE39" s="17">
        <v>5.8</v>
      </c>
      <c r="AF39" s="17">
        <v>6</v>
      </c>
      <c r="AG39" s="17">
        <v>6.4</v>
      </c>
      <c r="AH39" s="17">
        <v>7.5</v>
      </c>
      <c r="AI39" s="17">
        <v>7.9</v>
      </c>
      <c r="AJ39" s="17">
        <v>8</v>
      </c>
      <c r="AK39" s="17">
        <v>8.4</v>
      </c>
      <c r="AL39" s="17">
        <v>9.9</v>
      </c>
      <c r="AM39" s="17">
        <v>10.4</v>
      </c>
      <c r="AN39" s="17">
        <v>10</v>
      </c>
      <c r="AO39" s="17">
        <v>10</v>
      </c>
      <c r="AP39" s="17">
        <v>9.6</v>
      </c>
      <c r="AQ39" s="17">
        <v>9.4</v>
      </c>
      <c r="AR39" s="17">
        <v>10.2</v>
      </c>
      <c r="AS39" s="17">
        <v>10.6</v>
      </c>
      <c r="AT39" s="17">
        <v>11.1</v>
      </c>
      <c r="AU39" s="17">
        <v>11.5</v>
      </c>
      <c r="AV39" s="17">
        <v>10.5</v>
      </c>
      <c r="AW39" s="17">
        <v>10.3</v>
      </c>
      <c r="AX39" s="17">
        <v>10.2</v>
      </c>
      <c r="AY39" s="17">
        <v>10.2</v>
      </c>
      <c r="AZ39" s="17">
        <v>10</v>
      </c>
      <c r="BA39" s="17">
        <v>10</v>
      </c>
      <c r="BB39" s="17">
        <v>10.2</v>
      </c>
      <c r="BC39" s="17">
        <v>11</v>
      </c>
      <c r="BD39" s="17">
        <v>11.7</v>
      </c>
      <c r="BE39" s="17">
        <v>11.9</v>
      </c>
      <c r="BF39" s="17">
        <v>11.8</v>
      </c>
      <c r="BG39" s="17">
        <v>12</v>
      </c>
      <c r="BH39" s="17">
        <v>11.9</v>
      </c>
      <c r="BI39" s="17">
        <v>11.7</v>
      </c>
      <c r="BJ39" s="17">
        <v>11.4</v>
      </c>
      <c r="BK39" s="17">
        <v>11</v>
      </c>
      <c r="BL39" s="17">
        <v>10.9</v>
      </c>
      <c r="BM39" s="17">
        <v>11.2</v>
      </c>
      <c r="BN39" s="17">
        <v>12</v>
      </c>
      <c r="BO39" s="17">
        <v>12.3</v>
      </c>
      <c r="BP39" s="17">
        <v>12.1</v>
      </c>
      <c r="BQ39" s="17">
        <v>12.1</v>
      </c>
      <c r="BR39" s="17">
        <v>12.2</v>
      </c>
      <c r="BS39" s="17">
        <v>12.2</v>
      </c>
      <c r="BT39" s="17">
        <v>12.1</v>
      </c>
      <c r="BU39" s="17">
        <v>12.1</v>
      </c>
      <c r="BV39" s="17">
        <v>12.1</v>
      </c>
      <c r="BW39" s="17">
        <v>12.3</v>
      </c>
      <c r="BX39" s="17">
        <v>12.3</v>
      </c>
    </row>
    <row r="40" spans="1:76" ht="15.75">
      <c r="A40" s="13" t="s">
        <v>113</v>
      </c>
      <c r="B40" s="10" t="s">
        <v>126</v>
      </c>
      <c r="C40" s="14">
        <v>1.4</v>
      </c>
      <c r="D40" s="17">
        <v>1.2</v>
      </c>
      <c r="E40" s="17">
        <v>0.9</v>
      </c>
      <c r="F40" s="17">
        <v>0.7</v>
      </c>
      <c r="G40" s="17">
        <v>0.6</v>
      </c>
      <c r="H40" s="17">
        <v>0.8</v>
      </c>
      <c r="I40" s="17">
        <v>2.3</v>
      </c>
      <c r="J40" s="17">
        <v>3.6</v>
      </c>
      <c r="K40" s="17">
        <v>3.2</v>
      </c>
      <c r="L40" s="17">
        <v>3.3</v>
      </c>
      <c r="M40" s="17">
        <v>4.5</v>
      </c>
      <c r="N40" s="17">
        <v>2.8</v>
      </c>
      <c r="O40" s="17">
        <v>2.7</v>
      </c>
      <c r="P40" s="17">
        <v>2.5</v>
      </c>
      <c r="Q40" s="17">
        <v>2.9</v>
      </c>
      <c r="R40" s="17">
        <v>3.2</v>
      </c>
      <c r="S40" s="17">
        <v>3.2</v>
      </c>
      <c r="T40" s="17">
        <v>3.4</v>
      </c>
      <c r="U40" s="17">
        <v>4.1</v>
      </c>
      <c r="V40" s="17">
        <v>4.1</v>
      </c>
      <c r="W40" s="17">
        <v>4.2</v>
      </c>
      <c r="X40" s="17">
        <v>4.7</v>
      </c>
      <c r="Y40" s="17">
        <v>4.6</v>
      </c>
      <c r="Z40" s="17">
        <v>4.6</v>
      </c>
      <c r="AA40" s="17">
        <v>4.5</v>
      </c>
      <c r="AB40" s="17">
        <v>4.3</v>
      </c>
      <c r="AC40" s="17">
        <v>4.4</v>
      </c>
      <c r="AD40" s="17">
        <v>4.7</v>
      </c>
      <c r="AE40" s="17">
        <v>5.1</v>
      </c>
      <c r="AF40" s="17">
        <v>5.3</v>
      </c>
      <c r="AG40" s="17">
        <v>5.5</v>
      </c>
      <c r="AH40" s="17">
        <v>6.5</v>
      </c>
      <c r="AI40" s="17">
        <v>6.7</v>
      </c>
      <c r="AJ40" s="17">
        <v>6.9</v>
      </c>
      <c r="AK40" s="17">
        <v>7.3</v>
      </c>
      <c r="AL40" s="17">
        <v>8.8</v>
      </c>
      <c r="AM40" s="17">
        <v>9.2</v>
      </c>
      <c r="AN40" s="17">
        <v>8.9</v>
      </c>
      <c r="AO40" s="17">
        <v>8.8</v>
      </c>
      <c r="AP40" s="17">
        <v>8.4</v>
      </c>
      <c r="AQ40" s="17">
        <v>8.2</v>
      </c>
      <c r="AR40" s="17">
        <v>9</v>
      </c>
      <c r="AS40" s="17">
        <v>9.4</v>
      </c>
      <c r="AT40" s="17">
        <v>9.9</v>
      </c>
      <c r="AU40" s="17">
        <v>10.3</v>
      </c>
      <c r="AV40" s="17">
        <v>9.3</v>
      </c>
      <c r="AW40" s="17">
        <v>9.1</v>
      </c>
      <c r="AX40" s="17">
        <v>9</v>
      </c>
      <c r="AY40" s="17">
        <v>8.9</v>
      </c>
      <c r="AZ40" s="17">
        <v>8.7</v>
      </c>
      <c r="BA40" s="17">
        <v>8.7</v>
      </c>
      <c r="BB40" s="17">
        <v>8.8</v>
      </c>
      <c r="BC40" s="17">
        <v>9.4</v>
      </c>
      <c r="BD40" s="17">
        <v>9.9</v>
      </c>
      <c r="BE40" s="17">
        <v>10</v>
      </c>
      <c r="BF40" s="17">
        <v>9.9</v>
      </c>
      <c r="BG40" s="17">
        <v>9.9</v>
      </c>
      <c r="BH40" s="17">
        <v>9.9</v>
      </c>
      <c r="BI40" s="17">
        <v>9.8</v>
      </c>
      <c r="BJ40" s="17">
        <v>9.5</v>
      </c>
      <c r="BK40" s="17">
        <v>9</v>
      </c>
      <c r="BL40" s="17">
        <v>8.9</v>
      </c>
      <c r="BM40" s="17">
        <v>9.2</v>
      </c>
      <c r="BN40" s="17">
        <v>9.7</v>
      </c>
      <c r="BO40" s="17">
        <v>10</v>
      </c>
      <c r="BP40" s="17">
        <v>9.8</v>
      </c>
      <c r="BQ40" s="17">
        <v>9.9</v>
      </c>
      <c r="BR40" s="17">
        <v>10.1</v>
      </c>
      <c r="BS40" s="17">
        <v>10.1</v>
      </c>
      <c r="BT40" s="17">
        <v>10.1</v>
      </c>
      <c r="BU40" s="17">
        <v>10</v>
      </c>
      <c r="BV40" s="17">
        <v>10</v>
      </c>
      <c r="BW40" s="17">
        <v>10.2</v>
      </c>
      <c r="BX40" s="17">
        <v>10.2</v>
      </c>
    </row>
    <row r="41" spans="1:76" ht="31.5">
      <c r="A41" s="13" t="s">
        <v>107</v>
      </c>
      <c r="B41" s="10" t="s">
        <v>126</v>
      </c>
      <c r="C41" s="14">
        <v>0.3</v>
      </c>
      <c r="D41" s="17">
        <v>0.3</v>
      </c>
      <c r="E41" s="17">
        <v>0.3</v>
      </c>
      <c r="F41" s="17">
        <v>0.2</v>
      </c>
      <c r="G41" s="17">
        <v>0.2</v>
      </c>
      <c r="H41" s="17">
        <v>0.2</v>
      </c>
      <c r="I41" s="17">
        <v>0.2</v>
      </c>
      <c r="J41" s="17">
        <v>0.3</v>
      </c>
      <c r="K41" s="17">
        <v>0.3</v>
      </c>
      <c r="L41" s="17">
        <v>0.4</v>
      </c>
      <c r="M41" s="17">
        <v>0.5</v>
      </c>
      <c r="N41" s="17">
        <v>0.4</v>
      </c>
      <c r="O41" s="17">
        <v>0.4</v>
      </c>
      <c r="P41" s="17">
        <v>0.4</v>
      </c>
      <c r="Q41" s="17">
        <v>0.4</v>
      </c>
      <c r="R41" s="17">
        <v>0.4</v>
      </c>
      <c r="S41" s="17">
        <v>0.4</v>
      </c>
      <c r="T41" s="17">
        <v>0.4</v>
      </c>
      <c r="U41" s="17">
        <v>0.5</v>
      </c>
      <c r="V41" s="17">
        <v>0.5</v>
      </c>
      <c r="W41" s="17">
        <v>0.5</v>
      </c>
      <c r="X41" s="17">
        <v>0.5</v>
      </c>
      <c r="Y41" s="17">
        <v>0.5</v>
      </c>
      <c r="Z41" s="17">
        <v>0.5</v>
      </c>
      <c r="AA41" s="17">
        <v>0.6</v>
      </c>
      <c r="AB41" s="17">
        <v>0.5</v>
      </c>
      <c r="AC41" s="17">
        <v>0.6</v>
      </c>
      <c r="AD41" s="17">
        <v>0.6</v>
      </c>
      <c r="AE41" s="17">
        <v>0.7</v>
      </c>
      <c r="AF41" s="17">
        <v>0.8</v>
      </c>
      <c r="AG41" s="17">
        <v>0.9</v>
      </c>
      <c r="AH41" s="17">
        <v>1</v>
      </c>
      <c r="AI41" s="17">
        <v>1.2</v>
      </c>
      <c r="AJ41" s="17">
        <v>1.1</v>
      </c>
      <c r="AK41" s="17">
        <v>1</v>
      </c>
      <c r="AL41" s="17">
        <v>1.1</v>
      </c>
      <c r="AM41" s="17">
        <v>1.2</v>
      </c>
      <c r="AN41" s="17">
        <v>1.1</v>
      </c>
      <c r="AO41" s="17">
        <v>1.2</v>
      </c>
      <c r="AP41" s="17">
        <v>1.1</v>
      </c>
      <c r="AQ41" s="17">
        <v>1.1</v>
      </c>
      <c r="AR41" s="17">
        <v>1.2</v>
      </c>
      <c r="AS41" s="17">
        <v>1.3</v>
      </c>
      <c r="AT41" s="17">
        <v>1.2</v>
      </c>
      <c r="AU41" s="17">
        <v>1.2</v>
      </c>
      <c r="AV41" s="17">
        <v>1.2</v>
      </c>
      <c r="AW41" s="17">
        <v>1.2</v>
      </c>
      <c r="AX41" s="17">
        <v>1.2</v>
      </c>
      <c r="AY41" s="17">
        <v>1.3</v>
      </c>
      <c r="AZ41" s="17">
        <v>1.3</v>
      </c>
      <c r="BA41" s="17">
        <v>1.3</v>
      </c>
      <c r="BB41" s="17">
        <v>1.4</v>
      </c>
      <c r="BC41" s="17">
        <v>1.6</v>
      </c>
      <c r="BD41" s="17">
        <v>1.8</v>
      </c>
      <c r="BE41" s="17">
        <v>1.9</v>
      </c>
      <c r="BF41" s="17">
        <v>2</v>
      </c>
      <c r="BG41" s="17">
        <v>2</v>
      </c>
      <c r="BH41" s="17">
        <v>2</v>
      </c>
      <c r="BI41" s="17">
        <v>1.9</v>
      </c>
      <c r="BJ41" s="17">
        <v>1.9</v>
      </c>
      <c r="BK41" s="17">
        <v>1.9</v>
      </c>
      <c r="BL41" s="17">
        <v>1.9</v>
      </c>
      <c r="BM41" s="17">
        <v>2.1</v>
      </c>
      <c r="BN41" s="17">
        <v>2.2</v>
      </c>
      <c r="BO41" s="17">
        <v>2.3</v>
      </c>
      <c r="BP41" s="17">
        <v>2.3</v>
      </c>
      <c r="BQ41" s="17">
        <v>2.3</v>
      </c>
      <c r="BR41" s="17">
        <v>2.1</v>
      </c>
      <c r="BS41" s="17">
        <v>2.1</v>
      </c>
      <c r="BT41" s="17">
        <v>2.1</v>
      </c>
      <c r="BU41" s="17">
        <v>2.1</v>
      </c>
      <c r="BV41" s="17">
        <v>2.1</v>
      </c>
      <c r="BW41" s="17">
        <v>2.1</v>
      </c>
      <c r="BX41" s="17">
        <v>2.1</v>
      </c>
    </row>
    <row r="42" spans="1:76" ht="15.75">
      <c r="A42" s="11" t="s">
        <v>108</v>
      </c>
      <c r="B42" s="10" t="s">
        <v>126</v>
      </c>
      <c r="C42" s="14">
        <v>0.6</v>
      </c>
      <c r="D42" s="17">
        <v>0.4</v>
      </c>
      <c r="E42" s="17">
        <v>0.3</v>
      </c>
      <c r="F42" s="17">
        <v>0.3</v>
      </c>
      <c r="G42" s="17">
        <v>0.2</v>
      </c>
      <c r="H42" s="17">
        <v>0.2</v>
      </c>
      <c r="I42" s="17">
        <v>0.2</v>
      </c>
      <c r="J42" s="17">
        <v>0.4</v>
      </c>
      <c r="K42" s="17">
        <v>0.3</v>
      </c>
      <c r="L42" s="17">
        <v>0.3</v>
      </c>
      <c r="M42" s="17">
        <v>0.4</v>
      </c>
      <c r="N42" s="17">
        <v>0.3</v>
      </c>
      <c r="O42" s="17">
        <v>0.3</v>
      </c>
      <c r="P42" s="17">
        <v>0.4</v>
      </c>
      <c r="Q42" s="17">
        <v>0.4</v>
      </c>
      <c r="R42" s="17">
        <v>0.4</v>
      </c>
      <c r="S42" s="17">
        <v>0.4</v>
      </c>
      <c r="T42" s="17">
        <v>0.5</v>
      </c>
      <c r="U42" s="17">
        <v>0.6</v>
      </c>
      <c r="V42" s="17">
        <v>0.8</v>
      </c>
      <c r="W42" s="17">
        <v>0.9</v>
      </c>
      <c r="X42" s="17">
        <v>0.8</v>
      </c>
      <c r="Y42" s="17">
        <v>0.9</v>
      </c>
      <c r="Z42" s="17">
        <v>0.9</v>
      </c>
      <c r="AA42" s="17">
        <v>1</v>
      </c>
      <c r="AB42" s="17">
        <v>1</v>
      </c>
      <c r="AC42" s="17">
        <v>1.1</v>
      </c>
      <c r="AD42" s="17">
        <v>1.3</v>
      </c>
      <c r="AE42" s="17">
        <v>1.4</v>
      </c>
      <c r="AF42" s="17">
        <v>1.4</v>
      </c>
      <c r="AG42" s="17">
        <v>1.5</v>
      </c>
      <c r="AH42" s="17">
        <v>1.6</v>
      </c>
      <c r="AI42" s="17">
        <v>1.7</v>
      </c>
      <c r="AJ42" s="17">
        <v>2.1</v>
      </c>
      <c r="AK42" s="17">
        <v>2</v>
      </c>
      <c r="AL42" s="17">
        <v>2.1</v>
      </c>
      <c r="AM42" s="17">
        <v>2.2</v>
      </c>
      <c r="AN42" s="17">
        <v>2.4</v>
      </c>
      <c r="AO42" s="17">
        <v>2.3</v>
      </c>
      <c r="AP42" s="17">
        <v>2.4</v>
      </c>
      <c r="AQ42" s="17">
        <v>2.2</v>
      </c>
      <c r="AR42" s="17">
        <v>2.2</v>
      </c>
      <c r="AS42" s="17">
        <v>1.8</v>
      </c>
      <c r="AT42" s="17">
        <v>1.5</v>
      </c>
      <c r="AU42" s="17">
        <v>1.4</v>
      </c>
      <c r="AV42" s="17">
        <v>1.3</v>
      </c>
      <c r="AW42" s="17">
        <v>1.3</v>
      </c>
      <c r="AX42" s="17">
        <v>1.3</v>
      </c>
      <c r="AY42" s="17">
        <v>1.1</v>
      </c>
      <c r="AZ42" s="17">
        <v>1</v>
      </c>
      <c r="BA42" s="17">
        <v>1</v>
      </c>
      <c r="BB42" s="17">
        <v>1</v>
      </c>
      <c r="BC42" s="17">
        <v>1</v>
      </c>
      <c r="BD42" s="17">
        <v>1</v>
      </c>
      <c r="BE42" s="17">
        <v>1</v>
      </c>
      <c r="BF42" s="17">
        <v>1</v>
      </c>
      <c r="BG42" s="17">
        <v>1</v>
      </c>
      <c r="BH42" s="17">
        <v>1</v>
      </c>
      <c r="BI42" s="17">
        <v>1</v>
      </c>
      <c r="BJ42" s="17">
        <v>1</v>
      </c>
      <c r="BK42" s="17">
        <v>1</v>
      </c>
      <c r="BL42" s="17">
        <v>1</v>
      </c>
      <c r="BM42" s="17">
        <v>1.1</v>
      </c>
      <c r="BN42" s="17">
        <v>1.2</v>
      </c>
      <c r="BO42" s="17">
        <v>1.3</v>
      </c>
      <c r="BP42" s="17">
        <v>1.2</v>
      </c>
      <c r="BQ42" s="17">
        <v>1.2</v>
      </c>
      <c r="BR42" s="17">
        <v>1.2</v>
      </c>
      <c r="BS42" s="17">
        <v>1.2</v>
      </c>
      <c r="BT42" s="17">
        <v>1.1</v>
      </c>
      <c r="BU42" s="17">
        <v>1</v>
      </c>
      <c r="BV42" s="17">
        <v>0.9</v>
      </c>
      <c r="BW42" s="17">
        <v>0.9</v>
      </c>
      <c r="BX42" s="17">
        <v>0.8</v>
      </c>
    </row>
    <row r="43" spans="1:76" ht="15.75">
      <c r="A43" s="11" t="s">
        <v>115</v>
      </c>
      <c r="B43" s="10" t="s">
        <v>126</v>
      </c>
      <c r="C43" s="14">
        <v>0.9</v>
      </c>
      <c r="D43" s="17">
        <v>0.8</v>
      </c>
      <c r="E43" s="17">
        <v>0.7</v>
      </c>
      <c r="F43" s="17">
        <v>0.8</v>
      </c>
      <c r="G43" s="17">
        <v>1.1</v>
      </c>
      <c r="H43" s="17">
        <v>1.4</v>
      </c>
      <c r="I43" s="17">
        <v>1.8</v>
      </c>
      <c r="J43" s="17">
        <v>1.8</v>
      </c>
      <c r="K43" s="17">
        <v>1.7</v>
      </c>
      <c r="L43" s="17">
        <v>1.7</v>
      </c>
      <c r="M43" s="17">
        <v>1.8</v>
      </c>
      <c r="N43" s="17">
        <v>1.5</v>
      </c>
      <c r="O43" s="17">
        <v>1.3</v>
      </c>
      <c r="P43" s="17">
        <v>1.4</v>
      </c>
      <c r="Q43" s="17">
        <v>1.3</v>
      </c>
      <c r="R43" s="17">
        <v>1.2</v>
      </c>
      <c r="S43" s="17">
        <v>1.2</v>
      </c>
      <c r="T43" s="17">
        <v>1.2</v>
      </c>
      <c r="U43" s="17">
        <v>1.2</v>
      </c>
      <c r="V43" s="17">
        <v>1.2</v>
      </c>
      <c r="W43" s="17">
        <v>1.3</v>
      </c>
      <c r="X43" s="17">
        <v>1.3</v>
      </c>
      <c r="Y43" s="17">
        <v>1.2</v>
      </c>
      <c r="Z43" s="17">
        <v>1.3</v>
      </c>
      <c r="AA43" s="17">
        <v>1.3</v>
      </c>
      <c r="AB43" s="17">
        <v>1.3</v>
      </c>
      <c r="AC43" s="17">
        <v>1.2</v>
      </c>
      <c r="AD43" s="17">
        <v>1.3</v>
      </c>
      <c r="AE43" s="17">
        <v>1.3</v>
      </c>
      <c r="AF43" s="17">
        <v>1.3</v>
      </c>
      <c r="AG43" s="17">
        <v>1.4</v>
      </c>
      <c r="AH43" s="17">
        <v>1.4</v>
      </c>
      <c r="AI43" s="17">
        <v>1.3</v>
      </c>
      <c r="AJ43" s="17">
        <v>1.3</v>
      </c>
      <c r="AK43" s="17">
        <v>1.5</v>
      </c>
      <c r="AL43" s="17">
        <v>1.5</v>
      </c>
      <c r="AM43" s="17">
        <v>1.5</v>
      </c>
      <c r="AN43" s="17">
        <v>1.5</v>
      </c>
      <c r="AO43" s="17">
        <v>1.5</v>
      </c>
      <c r="AP43" s="17">
        <v>1.6</v>
      </c>
      <c r="AQ43" s="17">
        <v>1.7</v>
      </c>
      <c r="AR43" s="17">
        <v>1.9</v>
      </c>
      <c r="AS43" s="17">
        <v>2.3</v>
      </c>
      <c r="AT43" s="17">
        <v>2.6</v>
      </c>
      <c r="AU43" s="17">
        <v>2.6</v>
      </c>
      <c r="AV43" s="17">
        <v>2.9</v>
      </c>
      <c r="AW43" s="17">
        <v>3.1</v>
      </c>
      <c r="AX43" s="17">
        <v>3.1</v>
      </c>
      <c r="AY43" s="17">
        <v>3</v>
      </c>
      <c r="AZ43" s="17">
        <v>3</v>
      </c>
      <c r="BA43" s="17">
        <v>3.1</v>
      </c>
      <c r="BB43" s="17">
        <v>3.2</v>
      </c>
      <c r="BC43" s="17">
        <v>3.3</v>
      </c>
      <c r="BD43" s="17">
        <v>3.2</v>
      </c>
      <c r="BE43" s="17">
        <v>3</v>
      </c>
      <c r="BF43" s="17">
        <v>2.9</v>
      </c>
      <c r="BG43" s="17">
        <v>3.2</v>
      </c>
      <c r="BH43" s="17">
        <v>3.1</v>
      </c>
      <c r="BI43" s="17">
        <v>3</v>
      </c>
      <c r="BJ43" s="17">
        <v>2.8</v>
      </c>
      <c r="BK43" s="17">
        <v>2.5</v>
      </c>
      <c r="BL43" s="17">
        <v>2.3</v>
      </c>
      <c r="BM43" s="17">
        <v>2</v>
      </c>
      <c r="BN43" s="17">
        <v>1.6</v>
      </c>
      <c r="BO43" s="17">
        <v>1.4</v>
      </c>
      <c r="BP43" s="17">
        <v>1.4</v>
      </c>
      <c r="BQ43" s="17">
        <v>1.5</v>
      </c>
      <c r="BR43" s="17">
        <v>1.7</v>
      </c>
      <c r="BS43" s="17">
        <v>1.7</v>
      </c>
      <c r="BT43" s="17">
        <v>1.8</v>
      </c>
      <c r="BU43" s="17">
        <v>1.8</v>
      </c>
      <c r="BV43" s="17">
        <v>1.7</v>
      </c>
      <c r="BW43" s="17">
        <v>1.7</v>
      </c>
      <c r="BX43" s="17">
        <v>1.6</v>
      </c>
    </row>
    <row r="44" spans="1:76" ht="15.75">
      <c r="A44" s="11" t="s">
        <v>116</v>
      </c>
      <c r="B44" s="10" t="s">
        <v>126</v>
      </c>
      <c r="C44" s="14">
        <v>5.2</v>
      </c>
      <c r="D44" s="17">
        <v>4</v>
      </c>
      <c r="E44" s="17">
        <v>4.9</v>
      </c>
      <c r="F44" s="17">
        <v>5.2</v>
      </c>
      <c r="G44" s="17">
        <v>4.3</v>
      </c>
      <c r="H44" s="17">
        <v>2.4</v>
      </c>
      <c r="I44" s="17">
        <v>1.7</v>
      </c>
      <c r="J44" s="17">
        <v>3.9</v>
      </c>
      <c r="K44" s="17">
        <v>3.2</v>
      </c>
      <c r="L44" s="17">
        <v>4.4</v>
      </c>
      <c r="M44" s="17">
        <v>4.1</v>
      </c>
      <c r="N44" s="17">
        <v>2.6</v>
      </c>
      <c r="O44" s="17">
        <v>2.4</v>
      </c>
      <c r="P44" s="17">
        <v>2.5</v>
      </c>
      <c r="Q44" s="17">
        <v>1.6</v>
      </c>
      <c r="R44" s="17">
        <v>2.2</v>
      </c>
      <c r="S44" s="17">
        <v>2.2</v>
      </c>
      <c r="T44" s="17">
        <v>2.4</v>
      </c>
      <c r="U44" s="17">
        <v>2.3</v>
      </c>
      <c r="V44" s="17">
        <v>3.1</v>
      </c>
      <c r="W44" s="17">
        <v>2.6</v>
      </c>
      <c r="X44" s="17">
        <v>2.7</v>
      </c>
      <c r="Y44" s="17">
        <v>3.3</v>
      </c>
      <c r="Z44" s="17">
        <v>3.3</v>
      </c>
      <c r="AA44" s="17">
        <v>3.5</v>
      </c>
      <c r="AB44" s="17">
        <v>3.6</v>
      </c>
      <c r="AC44" s="17">
        <v>3.7</v>
      </c>
      <c r="AD44" s="17">
        <v>3.6</v>
      </c>
      <c r="AE44" s="17">
        <v>3.6</v>
      </c>
      <c r="AF44" s="17">
        <v>2.8</v>
      </c>
      <c r="AG44" s="17">
        <v>2.8</v>
      </c>
      <c r="AH44" s="17">
        <v>2.6</v>
      </c>
      <c r="AI44" s="17">
        <v>2.7</v>
      </c>
      <c r="AJ44" s="17">
        <v>2.5</v>
      </c>
      <c r="AK44" s="17">
        <v>2.5</v>
      </c>
      <c r="AL44" s="17">
        <v>3.2</v>
      </c>
      <c r="AM44" s="17">
        <v>2.9</v>
      </c>
      <c r="AN44" s="17">
        <v>3.2</v>
      </c>
      <c r="AO44" s="17">
        <v>2.8</v>
      </c>
      <c r="AP44" s="17">
        <v>3.1</v>
      </c>
      <c r="AQ44" s="17">
        <v>2.9</v>
      </c>
      <c r="AR44" s="17">
        <v>3.2</v>
      </c>
      <c r="AS44" s="17">
        <v>3.2</v>
      </c>
      <c r="AT44" s="17">
        <v>2.9</v>
      </c>
      <c r="AU44" s="17">
        <v>2.8</v>
      </c>
      <c r="AV44" s="17">
        <v>2.4</v>
      </c>
      <c r="AW44" s="17">
        <v>2.7</v>
      </c>
      <c r="AX44" s="17">
        <v>2.4</v>
      </c>
      <c r="AY44" s="17">
        <v>2.1</v>
      </c>
      <c r="AZ44" s="17">
        <v>2.1</v>
      </c>
      <c r="BA44" s="17">
        <v>2.2</v>
      </c>
      <c r="BB44" s="17">
        <v>2.9</v>
      </c>
      <c r="BC44" s="17">
        <v>3.1</v>
      </c>
      <c r="BD44" s="17">
        <v>2.1</v>
      </c>
      <c r="BE44" s="17">
        <v>1.6</v>
      </c>
      <c r="BF44" s="17">
        <v>1.7</v>
      </c>
      <c r="BG44" s="17">
        <v>1.4</v>
      </c>
      <c r="BH44" s="17">
        <v>1.3</v>
      </c>
      <c r="BI44" s="17">
        <v>1.2</v>
      </c>
      <c r="BJ44" s="17">
        <v>1.5</v>
      </c>
      <c r="BK44" s="17">
        <v>1.6</v>
      </c>
      <c r="BL44" s="17">
        <v>1.7</v>
      </c>
      <c r="BM44" s="17">
        <v>1.6</v>
      </c>
      <c r="BN44" s="17">
        <v>1.7</v>
      </c>
      <c r="BO44" s="17">
        <v>1.7</v>
      </c>
      <c r="BP44" s="17">
        <v>1.7</v>
      </c>
      <c r="BQ44" s="17">
        <v>1.8</v>
      </c>
      <c r="BR44" s="17">
        <v>1.7</v>
      </c>
      <c r="BS44" s="17">
        <v>1.6</v>
      </c>
      <c r="BT44" s="17">
        <v>1.4</v>
      </c>
      <c r="BU44" s="17">
        <v>1.3</v>
      </c>
      <c r="BV44" s="17">
        <v>1.2</v>
      </c>
      <c r="BW44" s="17">
        <v>1.1</v>
      </c>
      <c r="BX44" s="17">
        <v>1</v>
      </c>
    </row>
    <row r="45" spans="1:76" ht="15.75">
      <c r="A45" s="11" t="s">
        <v>114</v>
      </c>
      <c r="B45" s="10" t="s">
        <v>126</v>
      </c>
      <c r="C45" s="14">
        <v>-0.3</v>
      </c>
      <c r="D45" s="17">
        <v>-0.5</v>
      </c>
      <c r="E45" s="17">
        <v>-0.6</v>
      </c>
      <c r="F45" s="17">
        <v>-0.7</v>
      </c>
      <c r="G45" s="17">
        <v>-0.6</v>
      </c>
      <c r="H45" s="17">
        <v>-0.6</v>
      </c>
      <c r="I45" s="17">
        <v>-0.7</v>
      </c>
      <c r="J45" s="17">
        <v>-0.7</v>
      </c>
      <c r="K45" s="17">
        <v>-0.6</v>
      </c>
      <c r="L45" s="17">
        <v>-0.7</v>
      </c>
      <c r="M45" s="17">
        <v>-0.7</v>
      </c>
      <c r="N45" s="17">
        <v>-0.7</v>
      </c>
      <c r="O45" s="17">
        <v>-1</v>
      </c>
      <c r="P45" s="17">
        <v>-1</v>
      </c>
      <c r="Q45" s="17">
        <v>-0.9</v>
      </c>
      <c r="R45" s="17">
        <v>-0.9</v>
      </c>
      <c r="S45" s="17">
        <v>-0.8</v>
      </c>
      <c r="T45" s="17">
        <v>-0.9</v>
      </c>
      <c r="U45" s="17">
        <v>-1</v>
      </c>
      <c r="V45" s="17">
        <v>-0.9</v>
      </c>
      <c r="W45" s="17">
        <v>-0.9</v>
      </c>
      <c r="X45" s="17">
        <v>-0.9</v>
      </c>
      <c r="Y45" s="17">
        <v>-0.9</v>
      </c>
      <c r="Z45" s="17">
        <v>-1</v>
      </c>
      <c r="AA45" s="17">
        <v>-0.9</v>
      </c>
      <c r="AB45" s="17">
        <v>-0.9</v>
      </c>
      <c r="AC45" s="17">
        <v>-0.9</v>
      </c>
      <c r="AD45" s="17">
        <v>-0.9</v>
      </c>
      <c r="AE45" s="17">
        <v>-0.9</v>
      </c>
      <c r="AF45" s="17">
        <v>-0.8</v>
      </c>
      <c r="AG45" s="17">
        <v>-0.9</v>
      </c>
      <c r="AH45" s="17">
        <v>-0.9</v>
      </c>
      <c r="AI45" s="17">
        <v>-0.8</v>
      </c>
      <c r="AJ45" s="17">
        <v>-1</v>
      </c>
      <c r="AK45" s="17">
        <v>-1.2</v>
      </c>
      <c r="AL45" s="17">
        <v>-0.9</v>
      </c>
      <c r="AM45" s="17">
        <v>-0.8</v>
      </c>
      <c r="AN45" s="17">
        <v>-0.9</v>
      </c>
      <c r="AO45" s="17">
        <v>-0.8</v>
      </c>
      <c r="AP45" s="17">
        <v>-0.7</v>
      </c>
      <c r="AQ45" s="17">
        <v>-0.7</v>
      </c>
      <c r="AR45" s="17">
        <v>-0.7</v>
      </c>
      <c r="AS45" s="17">
        <v>-0.9</v>
      </c>
      <c r="AT45" s="17">
        <v>-0.8</v>
      </c>
      <c r="AU45" s="17">
        <v>-1</v>
      </c>
      <c r="AV45" s="17">
        <v>-0.8</v>
      </c>
      <c r="AW45" s="17">
        <v>-0.8</v>
      </c>
      <c r="AX45" s="17">
        <v>-0.7</v>
      </c>
      <c r="AY45" s="17">
        <v>-0.8</v>
      </c>
      <c r="AZ45" s="17">
        <v>-0.7</v>
      </c>
      <c r="BA45" s="17">
        <v>-0.7</v>
      </c>
      <c r="BB45" s="17">
        <v>-0.6</v>
      </c>
      <c r="BC45" s="17">
        <v>-0.7</v>
      </c>
      <c r="BD45" s="17">
        <v>-0.6</v>
      </c>
      <c r="BE45" s="17">
        <v>-0.6</v>
      </c>
      <c r="BF45" s="17">
        <v>-0.5</v>
      </c>
      <c r="BG45" s="17">
        <v>-0.6</v>
      </c>
      <c r="BH45" s="17">
        <v>-0.5</v>
      </c>
      <c r="BI45" s="17">
        <v>-0.6</v>
      </c>
      <c r="BJ45" s="17">
        <v>-0.5</v>
      </c>
      <c r="BK45" s="17">
        <v>-0.4</v>
      </c>
      <c r="BL45" s="17">
        <v>-0.4</v>
      </c>
      <c r="BM45" s="17">
        <v>-0.5</v>
      </c>
      <c r="BN45" s="17">
        <v>-0.5</v>
      </c>
      <c r="BO45" s="17">
        <v>-0.5</v>
      </c>
      <c r="BP45" s="17">
        <v>-0.5</v>
      </c>
      <c r="BQ45" s="17">
        <v>-0.5</v>
      </c>
      <c r="BR45" s="17">
        <v>-0.5</v>
      </c>
      <c r="BS45" s="17">
        <v>-0.6</v>
      </c>
      <c r="BT45" s="17">
        <v>-0.6</v>
      </c>
      <c r="BU45" s="17">
        <v>-0.6</v>
      </c>
      <c r="BV45" s="17">
        <v>-0.5</v>
      </c>
      <c r="BW45" s="17">
        <v>-0.5</v>
      </c>
      <c r="BX45" s="17">
        <v>-0.5</v>
      </c>
    </row>
    <row r="47" spans="1:76" s="26" customFormat="1" ht="15.75">
      <c r="A47" s="31" t="s">
        <v>110</v>
      </c>
      <c r="B47" s="66" t="s">
        <v>127</v>
      </c>
      <c r="C47" s="32">
        <v>96.8</v>
      </c>
      <c r="D47" s="33">
        <v>114.1</v>
      </c>
      <c r="E47" s="33">
        <v>144.3</v>
      </c>
      <c r="F47" s="33">
        <v>180.3</v>
      </c>
      <c r="G47" s="33">
        <v>209.2</v>
      </c>
      <c r="H47" s="33">
        <v>221.4</v>
      </c>
      <c r="I47" s="33">
        <v>222.7</v>
      </c>
      <c r="J47" s="33">
        <v>233.2</v>
      </c>
      <c r="K47" s="33">
        <v>256</v>
      </c>
      <c r="L47" s="33">
        <v>271.1</v>
      </c>
      <c r="M47" s="33">
        <v>273</v>
      </c>
      <c r="N47" s="33">
        <v>320.6</v>
      </c>
      <c r="O47" s="33">
        <v>348.6</v>
      </c>
      <c r="P47" s="33">
        <v>372.9</v>
      </c>
      <c r="Q47" s="33">
        <v>377.3</v>
      </c>
      <c r="R47" s="33">
        <v>394.6</v>
      </c>
      <c r="S47" s="33">
        <v>427.2</v>
      </c>
      <c r="T47" s="33">
        <v>450.3</v>
      </c>
      <c r="U47" s="33">
        <v>460.5</v>
      </c>
      <c r="V47" s="33">
        <v>491.5</v>
      </c>
      <c r="W47" s="33">
        <v>517.9</v>
      </c>
      <c r="X47" s="33">
        <v>530.8</v>
      </c>
      <c r="Y47" s="33">
        <v>567.6</v>
      </c>
      <c r="Z47" s="33">
        <v>598.7</v>
      </c>
      <c r="AA47" s="33">
        <v>640.4</v>
      </c>
      <c r="AB47" s="33">
        <v>687.1</v>
      </c>
      <c r="AC47" s="33">
        <v>752.9</v>
      </c>
      <c r="AD47" s="33">
        <v>811.8</v>
      </c>
      <c r="AE47" s="33">
        <v>866.6</v>
      </c>
      <c r="AF47" s="33">
        <v>948.6</v>
      </c>
      <c r="AG47" s="33">
        <v>1012.2</v>
      </c>
      <c r="AH47" s="33">
        <v>1079.9</v>
      </c>
      <c r="AI47" s="33">
        <v>1178.3</v>
      </c>
      <c r="AJ47" s="33">
        <v>1307.6</v>
      </c>
      <c r="AK47" s="33">
        <v>1439.3</v>
      </c>
      <c r="AL47" s="33">
        <v>1560.7</v>
      </c>
      <c r="AM47" s="33">
        <v>1736.5</v>
      </c>
      <c r="AN47" s="33">
        <v>456.7</v>
      </c>
      <c r="AO47" s="33">
        <v>1974.3</v>
      </c>
      <c r="AP47" s="33">
        <v>2217</v>
      </c>
      <c r="AQ47" s="33">
        <v>2500.7</v>
      </c>
      <c r="AR47" s="33">
        <v>2726.7</v>
      </c>
      <c r="AS47" s="33">
        <v>3054.7</v>
      </c>
      <c r="AT47" s="33">
        <v>3227.6</v>
      </c>
      <c r="AU47" s="33">
        <v>3440.7</v>
      </c>
      <c r="AV47" s="33">
        <v>3840.2</v>
      </c>
      <c r="AW47" s="33">
        <v>4141.5</v>
      </c>
      <c r="AX47" s="33">
        <v>4412.4</v>
      </c>
      <c r="AY47" s="33">
        <v>4647.1</v>
      </c>
      <c r="AZ47" s="33">
        <v>5008.6</v>
      </c>
      <c r="BA47" s="33">
        <v>5400.5</v>
      </c>
      <c r="BB47" s="33">
        <v>5735.4</v>
      </c>
      <c r="BC47" s="33">
        <v>5935.1</v>
      </c>
      <c r="BD47" s="33">
        <v>6239.9</v>
      </c>
      <c r="BE47" s="33">
        <v>6575.5</v>
      </c>
      <c r="BF47" s="33">
        <v>6961.3</v>
      </c>
      <c r="BG47" s="33">
        <v>7325.8</v>
      </c>
      <c r="BH47" s="33">
        <v>7694.1</v>
      </c>
      <c r="BI47" s="33">
        <v>8182.4</v>
      </c>
      <c r="BJ47" s="33">
        <v>8627.9</v>
      </c>
      <c r="BK47" s="33">
        <v>9125.3</v>
      </c>
      <c r="BL47" s="33">
        <v>9709.8</v>
      </c>
      <c r="BM47" s="33">
        <v>10057.9</v>
      </c>
      <c r="BN47" s="33">
        <v>10377.4</v>
      </c>
      <c r="BO47" s="33">
        <v>10808.6</v>
      </c>
      <c r="BP47" s="33">
        <v>11517.5</v>
      </c>
      <c r="BQ47" s="33">
        <v>12265.8</v>
      </c>
      <c r="BR47" s="33">
        <v>13061.1</v>
      </c>
      <c r="BS47" s="33">
        <v>13761.2</v>
      </c>
      <c r="BT47" s="33">
        <v>14515</v>
      </c>
      <c r="BU47" s="33">
        <v>15306.4</v>
      </c>
      <c r="BV47" s="33">
        <v>16112.4</v>
      </c>
      <c r="BW47" s="33">
        <v>16937.8</v>
      </c>
      <c r="BX47" s="33">
        <v>17786</v>
      </c>
    </row>
    <row r="48" spans="1:76" s="26" customFormat="1" ht="16.5">
      <c r="A48" s="34" t="s">
        <v>111</v>
      </c>
      <c r="B48" s="40" t="s">
        <v>126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</row>
    <row r="49" spans="1:76" s="26" customFormat="1" ht="15.75">
      <c r="A49" s="31" t="s">
        <v>104</v>
      </c>
      <c r="B49" s="10" t="s">
        <v>126</v>
      </c>
      <c r="C49" s="32">
        <v>100</v>
      </c>
      <c r="D49" s="33">
        <v>100</v>
      </c>
      <c r="E49" s="33">
        <v>100</v>
      </c>
      <c r="F49" s="33">
        <v>100</v>
      </c>
      <c r="G49" s="33">
        <v>100</v>
      </c>
      <c r="H49" s="33">
        <v>100</v>
      </c>
      <c r="I49" s="33">
        <v>100</v>
      </c>
      <c r="J49" s="33">
        <v>100</v>
      </c>
      <c r="K49" s="33">
        <v>100</v>
      </c>
      <c r="L49" s="33">
        <v>100</v>
      </c>
      <c r="M49" s="33">
        <v>100</v>
      </c>
      <c r="N49" s="33">
        <v>100</v>
      </c>
      <c r="O49" s="33">
        <v>100</v>
      </c>
      <c r="P49" s="33">
        <v>100</v>
      </c>
      <c r="Q49" s="33">
        <v>100</v>
      </c>
      <c r="R49" s="33">
        <v>100</v>
      </c>
      <c r="S49" s="33">
        <v>100</v>
      </c>
      <c r="T49" s="33">
        <v>100</v>
      </c>
      <c r="U49" s="33">
        <v>100</v>
      </c>
      <c r="V49" s="33">
        <v>100</v>
      </c>
      <c r="W49" s="33">
        <v>100</v>
      </c>
      <c r="X49" s="33">
        <v>100</v>
      </c>
      <c r="Y49" s="33">
        <v>100</v>
      </c>
      <c r="Z49" s="33">
        <v>100</v>
      </c>
      <c r="AA49" s="33">
        <v>100</v>
      </c>
      <c r="AB49" s="33">
        <v>100</v>
      </c>
      <c r="AC49" s="33">
        <v>100</v>
      </c>
      <c r="AD49" s="33">
        <v>100</v>
      </c>
      <c r="AE49" s="33">
        <v>100</v>
      </c>
      <c r="AF49" s="33">
        <v>100</v>
      </c>
      <c r="AG49" s="33">
        <v>100</v>
      </c>
      <c r="AH49" s="33">
        <v>100</v>
      </c>
      <c r="AI49" s="33">
        <v>100</v>
      </c>
      <c r="AJ49" s="33">
        <v>100</v>
      </c>
      <c r="AK49" s="33">
        <v>100</v>
      </c>
      <c r="AL49" s="33">
        <v>100</v>
      </c>
      <c r="AM49" s="33">
        <v>100</v>
      </c>
      <c r="AN49" s="33">
        <v>100</v>
      </c>
      <c r="AO49" s="33">
        <v>100</v>
      </c>
      <c r="AP49" s="33">
        <v>100</v>
      </c>
      <c r="AQ49" s="33">
        <v>100</v>
      </c>
      <c r="AR49" s="33">
        <v>100</v>
      </c>
      <c r="AS49" s="33">
        <v>100</v>
      </c>
      <c r="AT49" s="33">
        <v>100</v>
      </c>
      <c r="AU49" s="33">
        <v>100</v>
      </c>
      <c r="AV49" s="33">
        <v>100</v>
      </c>
      <c r="AW49" s="33">
        <v>100</v>
      </c>
      <c r="AX49" s="33">
        <v>100</v>
      </c>
      <c r="AY49" s="33">
        <v>100</v>
      </c>
      <c r="AZ49" s="33">
        <v>100</v>
      </c>
      <c r="BA49" s="33">
        <v>100</v>
      </c>
      <c r="BB49" s="33">
        <v>100</v>
      </c>
      <c r="BC49" s="33">
        <v>100</v>
      </c>
      <c r="BD49" s="33">
        <v>100</v>
      </c>
      <c r="BE49" s="33">
        <v>100</v>
      </c>
      <c r="BF49" s="33">
        <v>100</v>
      </c>
      <c r="BG49" s="33">
        <v>100</v>
      </c>
      <c r="BH49" s="33">
        <v>100</v>
      </c>
      <c r="BI49" s="33">
        <v>100</v>
      </c>
      <c r="BJ49" s="33">
        <v>100</v>
      </c>
      <c r="BK49" s="33">
        <v>100</v>
      </c>
      <c r="BL49" s="33">
        <v>100</v>
      </c>
      <c r="BM49" s="33">
        <v>100</v>
      </c>
      <c r="BN49" s="33">
        <v>100</v>
      </c>
      <c r="BO49" s="33">
        <v>100</v>
      </c>
      <c r="BP49" s="33">
        <v>100</v>
      </c>
      <c r="BQ49" s="33">
        <v>100</v>
      </c>
      <c r="BR49" s="33">
        <v>100</v>
      </c>
      <c r="BS49" s="33">
        <v>100</v>
      </c>
      <c r="BT49" s="33">
        <v>100</v>
      </c>
      <c r="BU49" s="33">
        <v>100</v>
      </c>
      <c r="BV49" s="33">
        <v>100</v>
      </c>
      <c r="BW49" s="33">
        <v>100</v>
      </c>
      <c r="BX49" s="33">
        <v>100</v>
      </c>
    </row>
    <row r="50" spans="1:76" s="26" customFormat="1" ht="15.75">
      <c r="A50" s="31" t="s">
        <v>16</v>
      </c>
      <c r="B50" s="10" t="s">
        <v>126</v>
      </c>
      <c r="C50" s="32">
        <v>17.5</v>
      </c>
      <c r="D50" s="33">
        <v>47.1</v>
      </c>
      <c r="E50" s="33">
        <v>73</v>
      </c>
      <c r="F50" s="33">
        <v>84.9</v>
      </c>
      <c r="G50" s="33">
        <v>86.7</v>
      </c>
      <c r="H50" s="33">
        <v>89.5</v>
      </c>
      <c r="I50" s="33">
        <v>77.3</v>
      </c>
      <c r="J50" s="33">
        <v>37.1</v>
      </c>
      <c r="K50" s="33">
        <v>30.6</v>
      </c>
      <c r="L50" s="33">
        <v>33.9</v>
      </c>
      <c r="M50" s="33">
        <v>32.2</v>
      </c>
      <c r="N50" s="33">
        <v>51.8</v>
      </c>
      <c r="O50" s="33">
        <v>68.1</v>
      </c>
      <c r="P50" s="33">
        <v>69.4</v>
      </c>
      <c r="Q50" s="33">
        <v>69.5</v>
      </c>
      <c r="R50" s="33">
        <v>62.4</v>
      </c>
      <c r="S50" s="33">
        <v>60.2</v>
      </c>
      <c r="T50" s="33">
        <v>59.3</v>
      </c>
      <c r="U50" s="33">
        <v>56.8</v>
      </c>
      <c r="V50" s="33">
        <v>53.2</v>
      </c>
      <c r="W50" s="33">
        <v>52.2</v>
      </c>
      <c r="X50" s="33">
        <v>50.8</v>
      </c>
      <c r="Y50" s="33">
        <v>49</v>
      </c>
      <c r="Z50" s="33">
        <v>48</v>
      </c>
      <c r="AA50" s="33">
        <v>46.2</v>
      </c>
      <c r="AB50" s="33">
        <v>42.8</v>
      </c>
      <c r="AC50" s="33">
        <v>43.2</v>
      </c>
      <c r="AD50" s="33">
        <v>45.4</v>
      </c>
      <c r="AE50" s="33">
        <v>46</v>
      </c>
      <c r="AF50" s="33">
        <v>44.9</v>
      </c>
      <c r="AG50" s="33">
        <v>41.8</v>
      </c>
      <c r="AH50" s="33">
        <v>37.5</v>
      </c>
      <c r="AI50" s="33">
        <v>34.3</v>
      </c>
      <c r="AJ50" s="33">
        <v>31.2</v>
      </c>
      <c r="AK50" s="33">
        <v>29.5</v>
      </c>
      <c r="AL50" s="33">
        <v>26</v>
      </c>
      <c r="AM50" s="33">
        <v>24.1</v>
      </c>
      <c r="AN50" s="33">
        <v>23.2</v>
      </c>
      <c r="AO50" s="33">
        <v>23.8</v>
      </c>
      <c r="AP50" s="33">
        <v>22.8</v>
      </c>
      <c r="AQ50" s="33">
        <v>23.1</v>
      </c>
      <c r="AR50" s="33">
        <v>22.7</v>
      </c>
      <c r="AS50" s="33">
        <v>23.2</v>
      </c>
      <c r="AT50" s="33">
        <v>24.8</v>
      </c>
      <c r="AU50" s="33">
        <v>26</v>
      </c>
      <c r="AV50" s="33">
        <v>26.7</v>
      </c>
      <c r="AW50" s="33">
        <v>26.7</v>
      </c>
      <c r="AX50" s="33">
        <v>27.6</v>
      </c>
      <c r="AY50" s="33">
        <v>28.1</v>
      </c>
      <c r="AZ50" s="33">
        <v>27.3</v>
      </c>
      <c r="BA50" s="33">
        <v>26.5</v>
      </c>
      <c r="BB50" s="33">
        <v>23.9</v>
      </c>
      <c r="BC50" s="33">
        <v>20.6</v>
      </c>
      <c r="BD50" s="33">
        <v>21.6</v>
      </c>
      <c r="BE50" s="33">
        <v>20.7</v>
      </c>
      <c r="BF50" s="33">
        <v>19.3</v>
      </c>
      <c r="BG50" s="33">
        <v>17.9</v>
      </c>
      <c r="BH50" s="33">
        <v>17</v>
      </c>
      <c r="BI50" s="33">
        <v>16.9</v>
      </c>
      <c r="BJ50" s="33">
        <v>16.2</v>
      </c>
      <c r="BK50" s="33">
        <v>16.1</v>
      </c>
      <c r="BL50" s="33">
        <v>16.5</v>
      </c>
      <c r="BM50" s="33">
        <v>16.4</v>
      </c>
      <c r="BN50" s="33">
        <v>17.3</v>
      </c>
      <c r="BO50" s="33">
        <v>18.7</v>
      </c>
      <c r="BP50" s="33">
        <v>19.9</v>
      </c>
      <c r="BQ50" s="33">
        <v>20</v>
      </c>
      <c r="BR50" s="33">
        <v>19.7</v>
      </c>
      <c r="BS50" s="33">
        <v>20.5</v>
      </c>
      <c r="BT50" s="33">
        <v>20.9</v>
      </c>
      <c r="BU50" s="33">
        <v>20.2</v>
      </c>
      <c r="BV50" s="33">
        <v>18.5</v>
      </c>
      <c r="BW50" s="33">
        <v>17.6</v>
      </c>
      <c r="BX50" s="33">
        <v>16.9</v>
      </c>
    </row>
    <row r="51" spans="1:76" s="26" customFormat="1" ht="15.75">
      <c r="A51" s="31" t="s">
        <v>105</v>
      </c>
      <c r="B51" s="10" t="s">
        <v>126</v>
      </c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</row>
    <row r="52" spans="1:76" s="26" customFormat="1" ht="15.75">
      <c r="A52" s="25" t="s">
        <v>106</v>
      </c>
      <c r="B52" s="10" t="s">
        <v>126</v>
      </c>
      <c r="C52" s="32">
        <v>17.5</v>
      </c>
      <c r="D52" s="33">
        <v>12.7</v>
      </c>
      <c r="E52" s="33">
        <v>5</v>
      </c>
      <c r="F52" s="33">
        <v>2.1</v>
      </c>
      <c r="G52" s="33">
        <v>1.9</v>
      </c>
      <c r="H52" s="33">
        <v>2.4</v>
      </c>
      <c r="I52" s="33">
        <v>10.3</v>
      </c>
      <c r="J52" s="33">
        <v>26.2</v>
      </c>
      <c r="K52" s="33">
        <v>30.4</v>
      </c>
      <c r="L52" s="33">
        <v>25.9</v>
      </c>
      <c r="M52" s="33">
        <v>32.1</v>
      </c>
      <c r="N52" s="33">
        <v>22.6</v>
      </c>
      <c r="O52" s="33">
        <v>16</v>
      </c>
      <c r="P52" s="33">
        <v>14.4</v>
      </c>
      <c r="Q52" s="33">
        <v>17.8</v>
      </c>
      <c r="R52" s="33">
        <v>20.9</v>
      </c>
      <c r="S52" s="33">
        <v>21.5</v>
      </c>
      <c r="T52" s="33">
        <v>22.2</v>
      </c>
      <c r="U52" s="33">
        <v>25.4</v>
      </c>
      <c r="V52" s="33">
        <v>24.7</v>
      </c>
      <c r="W52" s="33">
        <v>26.2</v>
      </c>
      <c r="X52" s="33">
        <v>28.2</v>
      </c>
      <c r="Y52" s="33">
        <v>27.1</v>
      </c>
      <c r="Z52" s="33">
        <v>27.8</v>
      </c>
      <c r="AA52" s="33">
        <v>27.2</v>
      </c>
      <c r="AB52" s="33">
        <v>28</v>
      </c>
      <c r="AC52" s="33">
        <v>27.6</v>
      </c>
      <c r="AD52" s="33">
        <v>27.4</v>
      </c>
      <c r="AE52" s="33">
        <v>28</v>
      </c>
      <c r="AF52" s="33">
        <v>31.2</v>
      </c>
      <c r="AG52" s="33">
        <v>33.1</v>
      </c>
      <c r="AH52" s="33">
        <v>38.3</v>
      </c>
      <c r="AI52" s="33">
        <v>40.3</v>
      </c>
      <c r="AJ52" s="33">
        <v>42.6</v>
      </c>
      <c r="AK52" s="33">
        <v>44.7</v>
      </c>
      <c r="AL52" s="33">
        <v>46.3</v>
      </c>
      <c r="AM52" s="33">
        <v>48.6</v>
      </c>
      <c r="AN52" s="33">
        <v>47.4</v>
      </c>
      <c r="AO52" s="33">
        <v>48.1</v>
      </c>
      <c r="AP52" s="33">
        <v>46.2</v>
      </c>
      <c r="AQ52" s="33">
        <v>46.4</v>
      </c>
      <c r="AR52" s="33">
        <v>47.1</v>
      </c>
      <c r="AS52" s="33">
        <v>47.9</v>
      </c>
      <c r="AT52" s="33">
        <v>48.1</v>
      </c>
      <c r="AU52" s="33">
        <v>49.1</v>
      </c>
      <c r="AV52" s="33">
        <v>47.2</v>
      </c>
      <c r="AW52" s="33">
        <v>45.2</v>
      </c>
      <c r="AX52" s="33">
        <v>45.6</v>
      </c>
      <c r="AY52" s="33">
        <v>47</v>
      </c>
      <c r="AZ52" s="33">
        <v>47.1</v>
      </c>
      <c r="BA52" s="33">
        <v>47</v>
      </c>
      <c r="BB52" s="33">
        <v>46.7</v>
      </c>
      <c r="BC52" s="33">
        <v>49.2</v>
      </c>
      <c r="BD52" s="33">
        <v>52.8</v>
      </c>
      <c r="BE52" s="33">
        <v>55.7</v>
      </c>
      <c r="BF52" s="33">
        <v>56.4</v>
      </c>
      <c r="BG52" s="33">
        <v>57.9</v>
      </c>
      <c r="BH52" s="33">
        <v>58.5</v>
      </c>
      <c r="BI52" s="33">
        <v>59.6</v>
      </c>
      <c r="BJ52" s="33">
        <v>59.4</v>
      </c>
      <c r="BK52" s="33">
        <v>58.9</v>
      </c>
      <c r="BL52" s="33">
        <v>58.9</v>
      </c>
      <c r="BM52" s="33">
        <v>60.6</v>
      </c>
      <c r="BN52" s="33">
        <v>61.7</v>
      </c>
      <c r="BO52" s="33">
        <v>61.6</v>
      </c>
      <c r="BP52" s="33">
        <v>60.9</v>
      </c>
      <c r="BQ52" s="33">
        <v>60.3</v>
      </c>
      <c r="BR52" s="33">
        <v>59.9</v>
      </c>
      <c r="BS52" s="33">
        <v>60.4</v>
      </c>
      <c r="BT52" s="33">
        <v>60.6</v>
      </c>
      <c r="BU52" s="33">
        <v>61.9</v>
      </c>
      <c r="BV52" s="33">
        <v>63.9</v>
      </c>
      <c r="BW52" s="33">
        <v>65.8</v>
      </c>
      <c r="BX52" s="33">
        <v>67.1</v>
      </c>
    </row>
    <row r="53" spans="1:76" s="26" customFormat="1" ht="15.75">
      <c r="A53" s="39" t="s">
        <v>113</v>
      </c>
      <c r="B53" s="10" t="s">
        <v>126</v>
      </c>
      <c r="C53" s="32">
        <v>14.4</v>
      </c>
      <c r="D53" s="33">
        <v>10.1</v>
      </c>
      <c r="E53" s="33">
        <v>3.8</v>
      </c>
      <c r="F53" s="33">
        <v>1.6</v>
      </c>
      <c r="G53" s="33">
        <v>1.4</v>
      </c>
      <c r="H53" s="33">
        <v>1.9</v>
      </c>
      <c r="I53" s="33">
        <v>9.5</v>
      </c>
      <c r="J53" s="33">
        <v>24</v>
      </c>
      <c r="K53" s="33">
        <v>27.6</v>
      </c>
      <c r="L53" s="33">
        <v>23.3</v>
      </c>
      <c r="M53" s="33">
        <v>29.2</v>
      </c>
      <c r="N53" s="33">
        <v>19.7</v>
      </c>
      <c r="O53" s="33">
        <v>14.1</v>
      </c>
      <c r="P53" s="33">
        <v>12.4</v>
      </c>
      <c r="Q53" s="33">
        <v>15.5</v>
      </c>
      <c r="R53" s="33">
        <v>18.5</v>
      </c>
      <c r="S53" s="33">
        <v>19.2</v>
      </c>
      <c r="T53" s="33">
        <v>19.9</v>
      </c>
      <c r="U53" s="33">
        <v>22.8</v>
      </c>
      <c r="V53" s="33">
        <v>22.1</v>
      </c>
      <c r="W53" s="33">
        <v>23.5</v>
      </c>
      <c r="X53" s="33">
        <v>25.5</v>
      </c>
      <c r="Y53" s="33">
        <v>24.3</v>
      </c>
      <c r="Z53" s="33">
        <v>24.9</v>
      </c>
      <c r="AA53" s="33">
        <v>24.2</v>
      </c>
      <c r="AB53" s="33">
        <v>24.9</v>
      </c>
      <c r="AC53" s="33">
        <v>24.4</v>
      </c>
      <c r="AD53" s="33">
        <v>24.4</v>
      </c>
      <c r="AE53" s="33">
        <v>24.6</v>
      </c>
      <c r="AF53" s="33">
        <v>27.2</v>
      </c>
      <c r="AG53" s="33">
        <v>28.7</v>
      </c>
      <c r="AH53" s="33">
        <v>33.3</v>
      </c>
      <c r="AI53" s="33">
        <v>34.3</v>
      </c>
      <c r="AJ53" s="33">
        <v>37</v>
      </c>
      <c r="AK53" s="33">
        <v>39.2</v>
      </c>
      <c r="AL53" s="33">
        <v>41.2</v>
      </c>
      <c r="AM53" s="33">
        <v>43.2</v>
      </c>
      <c r="AN53" s="33">
        <v>42.1</v>
      </c>
      <c r="AO53" s="33">
        <v>42.6</v>
      </c>
      <c r="AP53" s="33">
        <v>40.8</v>
      </c>
      <c r="AQ53" s="33">
        <v>40.9</v>
      </c>
      <c r="AR53" s="33">
        <v>41.6</v>
      </c>
      <c r="AS53" s="33">
        <v>42.3</v>
      </c>
      <c r="AT53" s="33">
        <v>42.8</v>
      </c>
      <c r="AU53" s="33">
        <v>43.8</v>
      </c>
      <c r="AV53" s="33">
        <v>41.8</v>
      </c>
      <c r="AW53" s="33">
        <v>39.9</v>
      </c>
      <c r="AX53" s="33">
        <v>40.1</v>
      </c>
      <c r="AY53" s="33">
        <v>41.2</v>
      </c>
      <c r="AZ53" s="33">
        <v>41.2</v>
      </c>
      <c r="BA53" s="33">
        <v>41</v>
      </c>
      <c r="BB53" s="33">
        <v>40.5</v>
      </c>
      <c r="BC53" s="33">
        <v>42.1</v>
      </c>
      <c r="BD53" s="33">
        <v>44.5</v>
      </c>
      <c r="BE53" s="33">
        <v>46.7</v>
      </c>
      <c r="BF53" s="33">
        <v>47</v>
      </c>
      <c r="BG53" s="33">
        <v>48.1</v>
      </c>
      <c r="BH53" s="33">
        <v>48.8</v>
      </c>
      <c r="BI53" s="33">
        <v>50</v>
      </c>
      <c r="BJ53" s="33">
        <v>49.5</v>
      </c>
      <c r="BK53" s="33">
        <v>48.5</v>
      </c>
      <c r="BL53" s="33">
        <v>48.5</v>
      </c>
      <c r="BM53" s="33">
        <v>49.4</v>
      </c>
      <c r="BN53" s="33">
        <v>50.2</v>
      </c>
      <c r="BO53" s="33">
        <v>50</v>
      </c>
      <c r="BP53" s="33">
        <v>49.3</v>
      </c>
      <c r="BQ53" s="33">
        <v>49</v>
      </c>
      <c r="BR53" s="33">
        <v>49.5</v>
      </c>
      <c r="BS53" s="33">
        <v>50</v>
      </c>
      <c r="BT53" s="33">
        <v>50.3</v>
      </c>
      <c r="BU53" s="33">
        <v>51.3</v>
      </c>
      <c r="BV53" s="33">
        <v>53.1</v>
      </c>
      <c r="BW53" s="33">
        <v>54.7</v>
      </c>
      <c r="BX53" s="33">
        <v>55.7</v>
      </c>
    </row>
    <row r="54" spans="1:76" s="26" customFormat="1" ht="31.5">
      <c r="A54" s="39" t="s">
        <v>107</v>
      </c>
      <c r="B54" s="10" t="s">
        <v>126</v>
      </c>
      <c r="C54" s="32">
        <v>3.1</v>
      </c>
      <c r="D54" s="33">
        <v>2.6</v>
      </c>
      <c r="E54" s="33">
        <v>1.2</v>
      </c>
      <c r="F54" s="33">
        <v>0.5</v>
      </c>
      <c r="G54" s="33">
        <v>0.5</v>
      </c>
      <c r="H54" s="33">
        <v>0.5</v>
      </c>
      <c r="I54" s="33">
        <v>0.8</v>
      </c>
      <c r="J54" s="33">
        <v>2.2</v>
      </c>
      <c r="K54" s="33">
        <v>2.8</v>
      </c>
      <c r="L54" s="33">
        <v>2.7</v>
      </c>
      <c r="M54" s="33">
        <v>3</v>
      </c>
      <c r="N54" s="33">
        <v>2.9</v>
      </c>
      <c r="O54" s="33">
        <v>2</v>
      </c>
      <c r="P54" s="33">
        <v>2</v>
      </c>
      <c r="Q54" s="33">
        <v>2.3</v>
      </c>
      <c r="R54" s="33">
        <v>2.4</v>
      </c>
      <c r="S54" s="33">
        <v>2.4</v>
      </c>
      <c r="T54" s="33">
        <v>2.4</v>
      </c>
      <c r="U54" s="33">
        <v>2.6</v>
      </c>
      <c r="V54" s="33">
        <v>2.6</v>
      </c>
      <c r="W54" s="33">
        <v>2.7</v>
      </c>
      <c r="X54" s="33">
        <v>2.7</v>
      </c>
      <c r="Y54" s="33">
        <v>2.8</v>
      </c>
      <c r="Z54" s="33">
        <v>2.9</v>
      </c>
      <c r="AA54" s="33">
        <v>3</v>
      </c>
      <c r="AB54" s="33">
        <v>3.1</v>
      </c>
      <c r="AC54" s="33">
        <v>3.2</v>
      </c>
      <c r="AD54" s="33">
        <v>3.1</v>
      </c>
      <c r="AE54" s="33">
        <v>3.4</v>
      </c>
      <c r="AF54" s="33">
        <v>3.9</v>
      </c>
      <c r="AG54" s="33">
        <v>4.5</v>
      </c>
      <c r="AH54" s="33">
        <v>5</v>
      </c>
      <c r="AI54" s="33">
        <v>6</v>
      </c>
      <c r="AJ54" s="33">
        <v>5.6</v>
      </c>
      <c r="AK54" s="33">
        <v>5.5</v>
      </c>
      <c r="AL54" s="33">
        <v>5</v>
      </c>
      <c r="AM54" s="33">
        <v>5.4</v>
      </c>
      <c r="AN54" s="33">
        <v>5.3</v>
      </c>
      <c r="AO54" s="33">
        <v>5.5</v>
      </c>
      <c r="AP54" s="33">
        <v>5.4</v>
      </c>
      <c r="AQ54" s="33">
        <v>5.5</v>
      </c>
      <c r="AR54" s="33">
        <v>5.5</v>
      </c>
      <c r="AS54" s="33">
        <v>5.7</v>
      </c>
      <c r="AT54" s="33">
        <v>5.3</v>
      </c>
      <c r="AU54" s="33">
        <v>5.3</v>
      </c>
      <c r="AV54" s="33">
        <v>5.4</v>
      </c>
      <c r="AW54" s="33">
        <v>5.3</v>
      </c>
      <c r="AX54" s="33">
        <v>5.6</v>
      </c>
      <c r="AY54" s="33">
        <v>5.8</v>
      </c>
      <c r="AZ54" s="33">
        <v>6</v>
      </c>
      <c r="BA54" s="33">
        <v>6</v>
      </c>
      <c r="BB54" s="33">
        <v>6.3</v>
      </c>
      <c r="BC54" s="33">
        <v>7.1</v>
      </c>
      <c r="BD54" s="33">
        <v>8.3</v>
      </c>
      <c r="BE54" s="33">
        <v>9</v>
      </c>
      <c r="BF54" s="33">
        <v>9.5</v>
      </c>
      <c r="BG54" s="33">
        <v>9.8</v>
      </c>
      <c r="BH54" s="33">
        <v>9.7</v>
      </c>
      <c r="BI54" s="33">
        <v>9.5</v>
      </c>
      <c r="BJ54" s="33">
        <v>9.9</v>
      </c>
      <c r="BK54" s="33">
        <v>10.3</v>
      </c>
      <c r="BL54" s="33">
        <v>10.4</v>
      </c>
      <c r="BM54" s="33">
        <v>11.2</v>
      </c>
      <c r="BN54" s="33">
        <v>11.5</v>
      </c>
      <c r="BO54" s="33">
        <v>11.6</v>
      </c>
      <c r="BP54" s="33">
        <v>11.6</v>
      </c>
      <c r="BQ54" s="33">
        <v>11.2</v>
      </c>
      <c r="BR54" s="33">
        <v>10.4</v>
      </c>
      <c r="BS54" s="33">
        <v>10.4</v>
      </c>
      <c r="BT54" s="33">
        <v>10.4</v>
      </c>
      <c r="BU54" s="33">
        <v>10.6</v>
      </c>
      <c r="BV54" s="33">
        <v>10.9</v>
      </c>
      <c r="BW54" s="33">
        <v>11.1</v>
      </c>
      <c r="BX54" s="33">
        <v>11.4</v>
      </c>
    </row>
    <row r="55" spans="1:76" s="26" customFormat="1" ht="15.75">
      <c r="A55" s="25" t="s">
        <v>108</v>
      </c>
      <c r="B55" s="10" t="s">
        <v>126</v>
      </c>
      <c r="C55" s="32">
        <v>6.1</v>
      </c>
      <c r="D55" s="33">
        <v>3.6</v>
      </c>
      <c r="E55" s="33">
        <v>1.4</v>
      </c>
      <c r="F55" s="33">
        <v>0.6</v>
      </c>
      <c r="G55" s="33">
        <v>0.5</v>
      </c>
      <c r="H55" s="33">
        <v>0.5</v>
      </c>
      <c r="I55" s="33">
        <v>0.7</v>
      </c>
      <c r="J55" s="33">
        <v>2.4</v>
      </c>
      <c r="K55" s="33">
        <v>2.6</v>
      </c>
      <c r="L55" s="33">
        <v>2.2</v>
      </c>
      <c r="M55" s="33">
        <v>2.3</v>
      </c>
      <c r="N55" s="33">
        <v>2.1</v>
      </c>
      <c r="O55" s="33">
        <v>1.6</v>
      </c>
      <c r="P55" s="33">
        <v>1.8</v>
      </c>
      <c r="Q55" s="33">
        <v>2</v>
      </c>
      <c r="R55" s="33">
        <v>2.3</v>
      </c>
      <c r="S55" s="33">
        <v>2.7</v>
      </c>
      <c r="T55" s="33">
        <v>2.8</v>
      </c>
      <c r="U55" s="33">
        <v>3.4</v>
      </c>
      <c r="V55" s="33">
        <v>4.4</v>
      </c>
      <c r="W55" s="33">
        <v>4.9</v>
      </c>
      <c r="X55" s="33">
        <v>4.6</v>
      </c>
      <c r="Y55" s="33">
        <v>4.6</v>
      </c>
      <c r="Z55" s="33">
        <v>4.7</v>
      </c>
      <c r="AA55" s="33">
        <v>5.5</v>
      </c>
      <c r="AB55" s="33">
        <v>6.1</v>
      </c>
      <c r="AC55" s="33">
        <v>6.4</v>
      </c>
      <c r="AD55" s="33">
        <v>6.6</v>
      </c>
      <c r="AE55" s="33">
        <v>7</v>
      </c>
      <c r="AF55" s="33">
        <v>7</v>
      </c>
      <c r="AG55" s="33">
        <v>7.8</v>
      </c>
      <c r="AH55" s="33">
        <v>8.3</v>
      </c>
      <c r="AI55" s="33">
        <v>8.8</v>
      </c>
      <c r="AJ55" s="33">
        <v>11.4</v>
      </c>
      <c r="AK55" s="33">
        <v>10.6</v>
      </c>
      <c r="AL55" s="33">
        <v>9.9</v>
      </c>
      <c r="AM55" s="33">
        <v>10.5</v>
      </c>
      <c r="AN55" s="33">
        <v>11.3</v>
      </c>
      <c r="AO55" s="33">
        <v>11.1</v>
      </c>
      <c r="AP55" s="33">
        <v>11.6</v>
      </c>
      <c r="AQ55" s="33">
        <v>11.1</v>
      </c>
      <c r="AR55" s="33">
        <v>9.9</v>
      </c>
      <c r="AS55" s="33">
        <v>8.3</v>
      </c>
      <c r="AT55" s="33">
        <v>6.6</v>
      </c>
      <c r="AU55" s="33">
        <v>6.1</v>
      </c>
      <c r="AV55" s="33">
        <v>6</v>
      </c>
      <c r="AW55" s="33">
        <v>5.9</v>
      </c>
      <c r="AX55" s="33">
        <v>5.8</v>
      </c>
      <c r="AY55" s="33">
        <v>4.9</v>
      </c>
      <c r="AZ55" s="33">
        <v>4.9</v>
      </c>
      <c r="BA55" s="33">
        <v>4.6</v>
      </c>
      <c r="BB55" s="33">
        <v>4.5</v>
      </c>
      <c r="BC55" s="33">
        <v>4.5</v>
      </c>
      <c r="BD55" s="33">
        <v>4.6</v>
      </c>
      <c r="BE55" s="33">
        <v>4.7</v>
      </c>
      <c r="BF55" s="33">
        <v>4.9</v>
      </c>
      <c r="BG55" s="33">
        <v>5</v>
      </c>
      <c r="BH55" s="33">
        <v>4.9</v>
      </c>
      <c r="BI55" s="33">
        <v>5.1</v>
      </c>
      <c r="BJ55" s="33">
        <v>5</v>
      </c>
      <c r="BK55" s="33">
        <v>5.4</v>
      </c>
      <c r="BL55" s="33">
        <v>5.5</v>
      </c>
      <c r="BM55" s="33">
        <v>5.9</v>
      </c>
      <c r="BN55" s="33">
        <v>6</v>
      </c>
      <c r="BO55" s="33">
        <v>6.4</v>
      </c>
      <c r="BP55" s="33">
        <v>6.2</v>
      </c>
      <c r="BQ55" s="33">
        <v>6.1</v>
      </c>
      <c r="BR55" s="33">
        <v>5.9</v>
      </c>
      <c r="BS55" s="33">
        <v>5.7</v>
      </c>
      <c r="BT55" s="33">
        <v>5.3</v>
      </c>
      <c r="BU55" s="33">
        <v>5.2</v>
      </c>
      <c r="BV55" s="33">
        <v>4.9</v>
      </c>
      <c r="BW55" s="33">
        <v>4.7</v>
      </c>
      <c r="BX55" s="33">
        <v>4.5</v>
      </c>
    </row>
    <row r="56" spans="1:76" s="26" customFormat="1" ht="15.75">
      <c r="A56" s="25" t="s">
        <v>115</v>
      </c>
      <c r="B56" s="10" t="s">
        <v>126</v>
      </c>
      <c r="C56" s="32">
        <v>9.5</v>
      </c>
      <c r="D56" s="33">
        <v>6.9</v>
      </c>
      <c r="E56" s="33">
        <v>3</v>
      </c>
      <c r="F56" s="33">
        <v>1.9</v>
      </c>
      <c r="G56" s="33">
        <v>2.4</v>
      </c>
      <c r="H56" s="33">
        <v>3.4</v>
      </c>
      <c r="I56" s="33">
        <v>7.4</v>
      </c>
      <c r="J56" s="33">
        <v>12.2</v>
      </c>
      <c r="K56" s="33">
        <v>14.6</v>
      </c>
      <c r="L56" s="33">
        <v>11.6</v>
      </c>
      <c r="M56" s="33">
        <v>11.3</v>
      </c>
      <c r="N56" s="33">
        <v>10.2</v>
      </c>
      <c r="O56" s="33">
        <v>6.9</v>
      </c>
      <c r="P56" s="33">
        <v>6.8</v>
      </c>
      <c r="Q56" s="33">
        <v>6.8</v>
      </c>
      <c r="R56" s="33">
        <v>7.1</v>
      </c>
      <c r="S56" s="33">
        <v>7.2</v>
      </c>
      <c r="T56" s="33">
        <v>7</v>
      </c>
      <c r="U56" s="33">
        <v>6.8</v>
      </c>
      <c r="V56" s="33">
        <v>6.3</v>
      </c>
      <c r="W56" s="33">
        <v>7.5</v>
      </c>
      <c r="X56" s="33">
        <v>6.9</v>
      </c>
      <c r="Y56" s="33">
        <v>6.4</v>
      </c>
      <c r="Z56" s="33">
        <v>7</v>
      </c>
      <c r="AA56" s="33">
        <v>6.9</v>
      </c>
      <c r="AB56" s="33">
        <v>7.3</v>
      </c>
      <c r="AC56" s="33">
        <v>7</v>
      </c>
      <c r="AD56" s="33">
        <v>6.5</v>
      </c>
      <c r="AE56" s="33">
        <v>6.2</v>
      </c>
      <c r="AF56" s="33">
        <v>6.9</v>
      </c>
      <c r="AG56" s="33">
        <v>7.4</v>
      </c>
      <c r="AH56" s="33">
        <v>7.1</v>
      </c>
      <c r="AI56" s="33">
        <v>6.7</v>
      </c>
      <c r="AJ56" s="33">
        <v>7.1</v>
      </c>
      <c r="AK56" s="33">
        <v>8</v>
      </c>
      <c r="AL56" s="33">
        <v>7</v>
      </c>
      <c r="AM56" s="33">
        <v>7.2</v>
      </c>
      <c r="AN56" s="33">
        <v>7.2</v>
      </c>
      <c r="AO56" s="33">
        <v>7.3</v>
      </c>
      <c r="AP56" s="33">
        <v>7.7</v>
      </c>
      <c r="AQ56" s="33">
        <v>8.5</v>
      </c>
      <c r="AR56" s="33">
        <v>8.9</v>
      </c>
      <c r="AS56" s="33">
        <v>10.1</v>
      </c>
      <c r="AT56" s="33">
        <v>11.4</v>
      </c>
      <c r="AU56" s="33">
        <v>11.1</v>
      </c>
      <c r="AV56" s="33">
        <v>13</v>
      </c>
      <c r="AW56" s="33">
        <v>13.7</v>
      </c>
      <c r="AX56" s="33">
        <v>13.7</v>
      </c>
      <c r="AY56" s="33">
        <v>13.8</v>
      </c>
      <c r="AZ56" s="33">
        <v>14.3</v>
      </c>
      <c r="BA56" s="33">
        <v>14.8</v>
      </c>
      <c r="BB56" s="33">
        <v>14.7</v>
      </c>
      <c r="BC56" s="33">
        <v>14.7</v>
      </c>
      <c r="BD56" s="33">
        <v>14.4</v>
      </c>
      <c r="BE56" s="33">
        <v>14.1</v>
      </c>
      <c r="BF56" s="33">
        <v>13.9</v>
      </c>
      <c r="BG56" s="33">
        <v>15.3</v>
      </c>
      <c r="BH56" s="33">
        <v>15.4</v>
      </c>
      <c r="BI56" s="33">
        <v>15.2</v>
      </c>
      <c r="BJ56" s="33">
        <v>14.6</v>
      </c>
      <c r="BK56" s="33">
        <v>13.5</v>
      </c>
      <c r="BL56" s="33">
        <v>12.5</v>
      </c>
      <c r="BM56" s="33">
        <v>11.1</v>
      </c>
      <c r="BN56" s="33">
        <v>8.5</v>
      </c>
      <c r="BO56" s="33">
        <v>7.1</v>
      </c>
      <c r="BP56" s="33">
        <v>7</v>
      </c>
      <c r="BQ56" s="33">
        <v>7.4</v>
      </c>
      <c r="BR56" s="33">
        <v>8.5</v>
      </c>
      <c r="BS56" s="33">
        <v>8.6</v>
      </c>
      <c r="BT56" s="33">
        <v>9</v>
      </c>
      <c r="BU56" s="33">
        <v>9.2</v>
      </c>
      <c r="BV56" s="33">
        <v>9.2</v>
      </c>
      <c r="BW56" s="33">
        <v>9</v>
      </c>
      <c r="BX56" s="33">
        <v>8.8</v>
      </c>
    </row>
    <row r="57" spans="1:76" s="26" customFormat="1" ht="15.75">
      <c r="A57" s="25" t="s">
        <v>116</v>
      </c>
      <c r="B57" s="10" t="s">
        <v>126</v>
      </c>
      <c r="C57" s="32">
        <v>52.8</v>
      </c>
      <c r="D57" s="33">
        <v>33.7</v>
      </c>
      <c r="E57" s="33">
        <v>20.2</v>
      </c>
      <c r="F57" s="33">
        <v>12</v>
      </c>
      <c r="G57" s="33">
        <v>10</v>
      </c>
      <c r="H57" s="33">
        <v>5.8</v>
      </c>
      <c r="I57" s="33">
        <v>7</v>
      </c>
      <c r="J57" s="33">
        <v>26.5</v>
      </c>
      <c r="K57" s="33">
        <v>27.4</v>
      </c>
      <c r="L57" s="33">
        <v>31</v>
      </c>
      <c r="M57" s="33">
        <v>26.3</v>
      </c>
      <c r="N57" s="33">
        <v>18.4</v>
      </c>
      <c r="O57" s="33">
        <v>12.3</v>
      </c>
      <c r="P57" s="33">
        <v>12.4</v>
      </c>
      <c r="Q57" s="33">
        <v>8.7</v>
      </c>
      <c r="R57" s="33">
        <v>12.4</v>
      </c>
      <c r="S57" s="33">
        <v>13.5</v>
      </c>
      <c r="T57" s="33">
        <v>14</v>
      </c>
      <c r="U57" s="33">
        <v>12.9</v>
      </c>
      <c r="V57" s="33">
        <v>16.4</v>
      </c>
      <c r="W57" s="33">
        <v>14.4</v>
      </c>
      <c r="X57" s="33">
        <v>14.5</v>
      </c>
      <c r="Y57" s="33">
        <v>17.8</v>
      </c>
      <c r="Z57" s="33">
        <v>17.7</v>
      </c>
      <c r="AA57" s="33">
        <v>19</v>
      </c>
      <c r="AB57" s="33">
        <v>20.9</v>
      </c>
      <c r="AC57" s="33">
        <v>20.8</v>
      </c>
      <c r="AD57" s="33">
        <v>18.7</v>
      </c>
      <c r="AE57" s="33">
        <v>17.3</v>
      </c>
      <c r="AF57" s="33">
        <v>14.3</v>
      </c>
      <c r="AG57" s="33">
        <v>14.4</v>
      </c>
      <c r="AH57" s="33">
        <v>13.5</v>
      </c>
      <c r="AI57" s="33">
        <v>13.9</v>
      </c>
      <c r="AJ57" s="33">
        <v>13.2</v>
      </c>
      <c r="AK57" s="33">
        <v>13.5</v>
      </c>
      <c r="AL57" s="33">
        <v>14.9</v>
      </c>
      <c r="AM57" s="33">
        <v>13.5</v>
      </c>
      <c r="AN57" s="33">
        <v>15.2</v>
      </c>
      <c r="AO57" s="33">
        <v>13.3</v>
      </c>
      <c r="AP57" s="33">
        <v>15.2</v>
      </c>
      <c r="AQ57" s="33">
        <v>14.5</v>
      </c>
      <c r="AR57" s="33">
        <v>14.8</v>
      </c>
      <c r="AS57" s="33">
        <v>14.5</v>
      </c>
      <c r="AT57" s="33">
        <v>12.6</v>
      </c>
      <c r="AU57" s="33">
        <v>11.9</v>
      </c>
      <c r="AV57" s="33">
        <v>10.8</v>
      </c>
      <c r="AW57" s="33">
        <v>12</v>
      </c>
      <c r="AX57" s="33">
        <v>10.6</v>
      </c>
      <c r="AY57" s="33">
        <v>9.8</v>
      </c>
      <c r="AZ57" s="33">
        <v>9.9</v>
      </c>
      <c r="BA57" s="33">
        <v>10.3</v>
      </c>
      <c r="BB57" s="33">
        <v>13.1</v>
      </c>
      <c r="BC57" s="33">
        <v>13.9</v>
      </c>
      <c r="BD57" s="33">
        <v>9.4</v>
      </c>
      <c r="BE57" s="33">
        <v>7.5</v>
      </c>
      <c r="BF57" s="33">
        <v>8.1</v>
      </c>
      <c r="BG57" s="33">
        <v>6.8</v>
      </c>
      <c r="BH57" s="33">
        <v>6.5</v>
      </c>
      <c r="BI57" s="33">
        <v>6.3</v>
      </c>
      <c r="BJ57" s="33">
        <v>7.7</v>
      </c>
      <c r="BK57" s="33">
        <v>8.5</v>
      </c>
      <c r="BL57" s="33">
        <v>9</v>
      </c>
      <c r="BM57" s="33">
        <v>8.6</v>
      </c>
      <c r="BN57" s="33">
        <v>8.8</v>
      </c>
      <c r="BO57" s="33">
        <v>8.7</v>
      </c>
      <c r="BP57" s="33">
        <v>8.6</v>
      </c>
      <c r="BQ57" s="33">
        <v>8.8</v>
      </c>
      <c r="BR57" s="33">
        <v>8.5</v>
      </c>
      <c r="BS57" s="33">
        <v>7.7</v>
      </c>
      <c r="BT57" s="33">
        <v>7.2</v>
      </c>
      <c r="BU57" s="33">
        <v>6.5</v>
      </c>
      <c r="BV57" s="33">
        <v>6.1</v>
      </c>
      <c r="BW57" s="33">
        <v>5.7</v>
      </c>
      <c r="BX57" s="33">
        <v>5.5</v>
      </c>
    </row>
    <row r="58" spans="1:76" s="26" customFormat="1" ht="15.75">
      <c r="A58" s="25" t="s">
        <v>114</v>
      </c>
      <c r="B58" s="10" t="s">
        <v>126</v>
      </c>
      <c r="C58" s="32">
        <v>-3.4</v>
      </c>
      <c r="D58" s="33">
        <v>-4</v>
      </c>
      <c r="E58" s="33">
        <v>-2.5</v>
      </c>
      <c r="F58" s="33">
        <v>-1.6</v>
      </c>
      <c r="G58" s="33">
        <v>-1.4</v>
      </c>
      <c r="H58" s="33">
        <v>-1.5</v>
      </c>
      <c r="I58" s="33">
        <v>-2.7</v>
      </c>
      <c r="J58" s="33">
        <v>-4.5</v>
      </c>
      <c r="K58" s="33">
        <v>-5.5</v>
      </c>
      <c r="L58" s="33">
        <v>-4.6</v>
      </c>
      <c r="M58" s="33">
        <v>-4.3</v>
      </c>
      <c r="N58" s="33">
        <v>-5.1</v>
      </c>
      <c r="O58" s="33">
        <v>-5</v>
      </c>
      <c r="P58" s="33">
        <v>-4.7</v>
      </c>
      <c r="Q58" s="33">
        <v>-4.8</v>
      </c>
      <c r="R58" s="33">
        <v>-5.1</v>
      </c>
      <c r="S58" s="33">
        <v>-5.1</v>
      </c>
      <c r="T58" s="33">
        <v>-5.4</v>
      </c>
      <c r="U58" s="33">
        <v>-5.3</v>
      </c>
      <c r="V58" s="33">
        <v>-5</v>
      </c>
      <c r="W58" s="33">
        <v>-5.2</v>
      </c>
      <c r="X58" s="33">
        <v>-4.9</v>
      </c>
      <c r="Y58" s="33">
        <v>-4.9</v>
      </c>
      <c r="Z58" s="33">
        <v>-5.2</v>
      </c>
      <c r="AA58" s="33">
        <v>-4.8</v>
      </c>
      <c r="AB58" s="33">
        <v>-5</v>
      </c>
      <c r="AC58" s="33">
        <v>-4.9</v>
      </c>
      <c r="AD58" s="33">
        <v>-4.6</v>
      </c>
      <c r="AE58" s="33">
        <v>-4.5</v>
      </c>
      <c r="AF58" s="33">
        <v>-4.3</v>
      </c>
      <c r="AG58" s="33">
        <v>-4.4</v>
      </c>
      <c r="AH58" s="33">
        <v>-4.8</v>
      </c>
      <c r="AI58" s="33">
        <v>-4.2</v>
      </c>
      <c r="AJ58" s="33">
        <v>-5.5</v>
      </c>
      <c r="AK58" s="33">
        <v>-6.2</v>
      </c>
      <c r="AL58" s="33">
        <v>-4.1</v>
      </c>
      <c r="AM58" s="33">
        <v>-3.9</v>
      </c>
      <c r="AN58" s="33">
        <v>-4.4</v>
      </c>
      <c r="AO58" s="33">
        <v>-3.6</v>
      </c>
      <c r="AP58" s="33">
        <v>-3.4</v>
      </c>
      <c r="AQ58" s="33">
        <v>-3.5</v>
      </c>
      <c r="AR58" s="33">
        <v>-3.4</v>
      </c>
      <c r="AS58" s="33">
        <v>-4.1</v>
      </c>
      <c r="AT58" s="33">
        <v>-3.5</v>
      </c>
      <c r="AU58" s="33">
        <v>-4.2</v>
      </c>
      <c r="AV58" s="33">
        <v>-3.8</v>
      </c>
      <c r="AW58" s="33">
        <v>-3.5</v>
      </c>
      <c r="AX58" s="33">
        <v>-3.3</v>
      </c>
      <c r="AY58" s="33">
        <v>-3.6</v>
      </c>
      <c r="AZ58" s="33">
        <v>-3.5</v>
      </c>
      <c r="BA58" s="33">
        <v>-3.3</v>
      </c>
      <c r="BB58" s="33">
        <v>-2.9</v>
      </c>
      <c r="BC58" s="33">
        <v>-3</v>
      </c>
      <c r="BD58" s="33">
        <v>-2.8</v>
      </c>
      <c r="BE58" s="33">
        <v>-2.7</v>
      </c>
      <c r="BF58" s="33">
        <v>-2.6</v>
      </c>
      <c r="BG58" s="33">
        <v>-2.9</v>
      </c>
      <c r="BH58" s="33">
        <v>-2.4</v>
      </c>
      <c r="BI58" s="33">
        <v>-3.1</v>
      </c>
      <c r="BJ58" s="33">
        <v>-2.9</v>
      </c>
      <c r="BK58" s="33">
        <v>-2.4</v>
      </c>
      <c r="BL58" s="33">
        <v>-2.4</v>
      </c>
      <c r="BM58" s="33">
        <v>-2.5</v>
      </c>
      <c r="BN58" s="33">
        <v>-2.4</v>
      </c>
      <c r="BO58" s="33">
        <v>-2.5</v>
      </c>
      <c r="BP58" s="33">
        <v>-2.6</v>
      </c>
      <c r="BQ58" s="33">
        <v>-2.6</v>
      </c>
      <c r="BR58" s="33">
        <v>-2.6</v>
      </c>
      <c r="BS58" s="33">
        <v>-2.9</v>
      </c>
      <c r="BT58" s="33">
        <v>-3</v>
      </c>
      <c r="BU58" s="33">
        <v>-3</v>
      </c>
      <c r="BV58" s="33">
        <v>-2.7</v>
      </c>
      <c r="BW58" s="33">
        <v>-2.8</v>
      </c>
      <c r="BX58" s="33">
        <v>-2.8</v>
      </c>
    </row>
    <row r="59" spans="1:76" s="26" customFormat="1" ht="15.75">
      <c r="A59" s="53" t="s">
        <v>109</v>
      </c>
      <c r="B59" s="10" t="s">
        <v>126</v>
      </c>
      <c r="C59" s="33">
        <v>82.5</v>
      </c>
      <c r="D59" s="33">
        <v>52.9</v>
      </c>
      <c r="E59" s="33">
        <v>27</v>
      </c>
      <c r="F59" s="33">
        <v>15.1</v>
      </c>
      <c r="G59" s="33">
        <v>13.3</v>
      </c>
      <c r="H59" s="33">
        <v>10.5</v>
      </c>
      <c r="I59" s="33">
        <v>22.7</v>
      </c>
      <c r="J59" s="33">
        <v>62.9</v>
      </c>
      <c r="K59" s="33">
        <v>69.4</v>
      </c>
      <c r="L59" s="33">
        <v>66.1</v>
      </c>
      <c r="M59" s="33">
        <v>67.8</v>
      </c>
      <c r="N59" s="33">
        <v>48.2</v>
      </c>
      <c r="O59" s="33">
        <v>31.9</v>
      </c>
      <c r="P59" s="33">
        <v>30.6</v>
      </c>
      <c r="Q59" s="33">
        <v>30.5</v>
      </c>
      <c r="R59" s="33">
        <v>37.6</v>
      </c>
      <c r="S59" s="33">
        <v>39.8</v>
      </c>
      <c r="T59" s="33">
        <v>40.7</v>
      </c>
      <c r="U59" s="33">
        <v>43.2</v>
      </c>
      <c r="V59" s="33">
        <v>46.8</v>
      </c>
      <c r="W59" s="33">
        <v>47.8</v>
      </c>
      <c r="X59" s="33">
        <v>49.2</v>
      </c>
      <c r="Y59" s="33">
        <v>51</v>
      </c>
      <c r="Z59" s="33">
        <v>52</v>
      </c>
      <c r="AA59" s="33">
        <v>53.8</v>
      </c>
      <c r="AB59" s="33">
        <v>57.2</v>
      </c>
      <c r="AC59" s="33">
        <v>56.8</v>
      </c>
      <c r="AD59" s="33">
        <v>54.6</v>
      </c>
      <c r="AE59" s="33">
        <v>54</v>
      </c>
      <c r="AF59" s="33">
        <v>55.1</v>
      </c>
      <c r="AG59" s="33">
        <v>58.2</v>
      </c>
      <c r="AH59" s="33">
        <v>62.5</v>
      </c>
      <c r="AI59" s="33">
        <v>65.7</v>
      </c>
      <c r="AJ59" s="33">
        <v>68.8</v>
      </c>
      <c r="AK59" s="33">
        <v>70.5</v>
      </c>
      <c r="AL59" s="33">
        <v>74</v>
      </c>
      <c r="AM59" s="33">
        <v>75.9</v>
      </c>
      <c r="AN59" s="33">
        <v>76.8</v>
      </c>
      <c r="AO59" s="33">
        <v>76.2</v>
      </c>
      <c r="AP59" s="33">
        <v>77.2</v>
      </c>
      <c r="AQ59" s="33">
        <v>76.9</v>
      </c>
      <c r="AR59" s="33">
        <v>77.3</v>
      </c>
      <c r="AS59" s="33">
        <v>76.8</v>
      </c>
      <c r="AT59" s="33">
        <v>75.2</v>
      </c>
      <c r="AU59" s="33">
        <v>74</v>
      </c>
      <c r="AV59" s="33">
        <v>73.3</v>
      </c>
      <c r="AW59" s="33">
        <v>73.3</v>
      </c>
      <c r="AX59" s="33">
        <v>72.4</v>
      </c>
      <c r="AY59" s="33">
        <v>71.9</v>
      </c>
      <c r="AZ59" s="33">
        <v>72.7</v>
      </c>
      <c r="BA59" s="33">
        <v>73.5</v>
      </c>
      <c r="BB59" s="33">
        <v>76.1</v>
      </c>
      <c r="BC59" s="33">
        <v>79.4</v>
      </c>
      <c r="BD59" s="33">
        <v>78.4</v>
      </c>
      <c r="BE59" s="33">
        <v>79.3</v>
      </c>
      <c r="BF59" s="33">
        <v>80.7</v>
      </c>
      <c r="BG59" s="33">
        <v>82.1</v>
      </c>
      <c r="BH59" s="33">
        <v>83</v>
      </c>
      <c r="BI59" s="33">
        <v>83.1</v>
      </c>
      <c r="BJ59" s="33">
        <v>83.8</v>
      </c>
      <c r="BK59" s="33">
        <v>83.9</v>
      </c>
      <c r="BL59" s="33">
        <v>83.5</v>
      </c>
      <c r="BM59" s="33">
        <v>83.6</v>
      </c>
      <c r="BN59" s="33">
        <v>82.7</v>
      </c>
      <c r="BO59" s="33">
        <v>81.3</v>
      </c>
      <c r="BP59" s="33">
        <v>80.1</v>
      </c>
      <c r="BQ59" s="33">
        <v>80</v>
      </c>
      <c r="BR59" s="33">
        <v>80.3</v>
      </c>
      <c r="BS59" s="33">
        <v>79.5</v>
      </c>
      <c r="BT59" s="33">
        <v>79.1</v>
      </c>
      <c r="BU59" s="33">
        <v>79.8</v>
      </c>
      <c r="BV59" s="33">
        <v>81.5</v>
      </c>
      <c r="BW59" s="33">
        <v>82.4</v>
      </c>
      <c r="BX59" s="33">
        <v>83.1</v>
      </c>
    </row>
    <row r="60" spans="1:76" ht="15.75">
      <c r="A60" s="21"/>
      <c r="B60" s="21"/>
      <c r="C60" s="2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</row>
    <row r="61" spans="1:76" ht="19.5">
      <c r="A61" s="24" t="s">
        <v>26</v>
      </c>
      <c r="B61" s="65"/>
      <c r="C61" s="18"/>
      <c r="D61" s="18"/>
      <c r="E61" s="18"/>
      <c r="F61" s="18"/>
      <c r="G61" s="18"/>
      <c r="H61" s="18"/>
      <c r="I61" s="18"/>
      <c r="J61" s="18"/>
      <c r="K61" s="1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ht="19.5">
      <c r="A62" s="20" t="s">
        <v>27</v>
      </c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4" ht="15.75">
      <c r="A64" s="8" t="s">
        <v>34</v>
      </c>
    </row>
    <row r="65" ht="15.75">
      <c r="A65" s="8" t="s">
        <v>35</v>
      </c>
    </row>
  </sheetData>
  <printOptions/>
  <pageMargins left="0.22" right="0.2" top="0.56" bottom="0.67" header="0.27" footer="0.2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Budget Outlays by Type</dc:title>
  <dc:subject/>
  <dc:creator>US Census Bureau</dc:creator>
  <cp:keywords/>
  <dc:description/>
  <cp:lastModifiedBy>johan001</cp:lastModifiedBy>
  <cp:lastPrinted>2008-05-21T19:59:58Z</cp:lastPrinted>
  <dcterms:created xsi:type="dcterms:W3CDTF">2006-04-13T14:01:17Z</dcterms:created>
  <dcterms:modified xsi:type="dcterms:W3CDTF">2008-11-26T15:22:36Z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