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3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'1-37'!$A$1:$J$89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<sst xmlns="http://schemas.openxmlformats.org/spreadsheetml/2006/main" count="86" uniqueCount="59">
  <si>
    <t>Number</t>
  </si>
  <si>
    <t>Under 18 years</t>
  </si>
  <si>
    <t>65 years and over</t>
  </si>
  <si>
    <t>White</t>
  </si>
  <si>
    <t>Black</t>
  </si>
  <si>
    <t>American Indian, Eskimo, or Aleutian</t>
  </si>
  <si>
    <t>Asian or Pacific Islander</t>
  </si>
  <si>
    <t>Other</t>
  </si>
  <si>
    <t>Household income</t>
  </si>
  <si>
    <t>Less than $25,000</t>
  </si>
  <si>
    <t>$100,000 or more</t>
  </si>
  <si>
    <t>Household type</t>
  </si>
  <si>
    <t>Less than high school graduate</t>
  </si>
  <si>
    <t>High school graduate</t>
  </si>
  <si>
    <t>Some college, no degree</t>
  </si>
  <si>
    <t>Associate's degree</t>
  </si>
  <si>
    <t>Bachelor's degree</t>
  </si>
  <si>
    <t>Working full time</t>
  </si>
  <si>
    <t>Retired</t>
  </si>
  <si>
    <t>TOTAL all person trips</t>
  </si>
  <si>
    <t>(Roundtrips of 100 miles or more, one way, U.S. destinations only)</t>
  </si>
  <si>
    <t>25–29 years</t>
  </si>
  <si>
    <t>30–39 years</t>
  </si>
  <si>
    <t>40–49 years</t>
  </si>
  <si>
    <t>50–59 years</t>
  </si>
  <si>
    <t>60–64 years</t>
  </si>
  <si>
    <t>18–24 years</t>
  </si>
  <si>
    <t>$25,000–$39,999</t>
  </si>
  <si>
    <t>$40,000–$49,999</t>
  </si>
  <si>
    <t>$50,000–$59,999</t>
  </si>
  <si>
    <t>$60,000–$74,999</t>
  </si>
  <si>
    <t>$75,000–$99,999</t>
  </si>
  <si>
    <t>Percent</t>
  </si>
  <si>
    <t>U.S. Department of Transportation, Bureau of Transportation Statistics, 1995 American Travel Survey data.</t>
  </si>
  <si>
    <t>SOURCE</t>
  </si>
  <si>
    <t>Median (years)</t>
  </si>
  <si>
    <t>Not of Hispanic origin</t>
  </si>
  <si>
    <t>Hispanic origin</t>
  </si>
  <si>
    <t>Ethnicity, total</t>
  </si>
  <si>
    <t>Race, total</t>
  </si>
  <si>
    <t>Female, total</t>
  </si>
  <si>
    <t>Male, total</t>
  </si>
  <si>
    <t>Family household</t>
  </si>
  <si>
    <t>Married-couple household</t>
  </si>
  <si>
    <t>With children under 18 years</t>
  </si>
  <si>
    <t>Female householder</t>
  </si>
  <si>
    <t>Male householder</t>
  </si>
  <si>
    <t>Nonfamily household</t>
  </si>
  <si>
    <t>Some grad school or grad degree</t>
  </si>
  <si>
    <t>Educational attainment, total  (Persons 16 years and over)</t>
  </si>
  <si>
    <t>Activity status, total (Persons 16 years and over)</t>
  </si>
  <si>
    <t>This table excludes travel outside the United States.</t>
  </si>
  <si>
    <t>NOTES</t>
  </si>
  <si>
    <t>Numbers may not add to totals due to roundings.</t>
  </si>
  <si>
    <t>Table 1-37:  Long-Distance Travel in the United States by Selected Traveler Characteristics: 1995</t>
  </si>
  <si>
    <t>Person trips (thousands)</t>
  </si>
  <si>
    <t>Person-miles (millions)</t>
  </si>
  <si>
    <t>Personal-use vehicle trips (thousands)</t>
  </si>
  <si>
    <t>Personal-use vehicle-miles (millions)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</si>
</sst>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62">
    <xf numFmtId="0" fontId="0" fillId="0" borderId="0" xfId="0" applyAlignment="1">
      <alignment/>
    </xf>
    <xf numFmtId="167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16" fillId="0" borderId="0" xfId="0" applyNumberFormat="1" applyFont="1" applyFill="1" applyBorder="1" applyAlignment="1">
      <alignment/>
    </xf>
    <xf numFmtId="167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7" fillId="0" borderId="0" xfId="0" applyNumberFormat="1" applyFont="1" applyFill="1" applyAlignment="1">
      <alignment/>
    </xf>
    <xf numFmtId="167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0" xfId="0" applyFont="1" applyFill="1" applyAlignment="1">
      <alignment/>
    </xf>
    <xf numFmtId="167" fontId="20" fillId="0" borderId="3" xfId="0" applyNumberFormat="1" applyFont="1" applyFill="1" applyBorder="1" applyAlignment="1">
      <alignment horizontal="center"/>
    </xf>
    <xf numFmtId="167" fontId="20" fillId="0" borderId="5" xfId="0" applyNumberFormat="1" applyFont="1" applyFill="1" applyBorder="1" applyAlignment="1">
      <alignment horizontal="center"/>
    </xf>
    <xf numFmtId="167" fontId="20" fillId="0" borderId="6" xfId="0" applyNumberFormat="1" applyFont="1" applyFill="1" applyBorder="1" applyAlignment="1">
      <alignment horizontal="center"/>
    </xf>
    <xf numFmtId="167" fontId="20" fillId="0" borderId="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15" fillId="0" borderId="7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20" fillId="0" borderId="0" xfId="0" applyFont="1" applyFill="1" applyBorder="1" applyAlignment="1">
      <alignment/>
    </xf>
    <xf numFmtId="167" fontId="20" fillId="0" borderId="5" xfId="0" applyNumberFormat="1" applyFont="1" applyFill="1" applyBorder="1" applyAlignment="1">
      <alignment horizontal="center"/>
    </xf>
    <xf numFmtId="167" fontId="20" fillId="0" borderId="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3" fontId="20" fillId="0" borderId="8" xfId="0" applyNumberFormat="1" applyFont="1" applyFill="1" applyBorder="1" applyAlignment="1">
      <alignment horizontal="right"/>
    </xf>
    <xf numFmtId="167" fontId="20" fillId="0" borderId="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right"/>
    </xf>
    <xf numFmtId="167" fontId="21" fillId="0" borderId="9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  <xf numFmtId="3" fontId="20" fillId="0" borderId="8" xfId="0" applyNumberFormat="1" applyFont="1" applyFill="1" applyBorder="1" applyAlignment="1">
      <alignment/>
    </xf>
    <xf numFmtId="166" fontId="20" fillId="0" borderId="9" xfId="0" applyNumberFormat="1" applyFont="1" applyFill="1" applyBorder="1" applyAlignment="1">
      <alignment/>
    </xf>
    <xf numFmtId="3" fontId="21" fillId="0" borderId="0" xfId="0" applyNumberFormat="1" applyFont="1" applyFill="1" applyBorder="1" applyAlignment="1" quotePrefix="1">
      <alignment horizontal="right"/>
    </xf>
    <xf numFmtId="3" fontId="21" fillId="0" borderId="8" xfId="0" applyNumberFormat="1" applyFont="1" applyFill="1" applyBorder="1" applyAlignment="1" quotePrefix="1">
      <alignment horizontal="right"/>
    </xf>
    <xf numFmtId="0" fontId="21" fillId="0" borderId="0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wrapText="1"/>
    </xf>
    <xf numFmtId="166" fontId="21" fillId="0" borderId="0" xfId="0" applyNumberFormat="1" applyFont="1" applyFill="1" applyBorder="1" applyAlignment="1">
      <alignment horizontal="right"/>
    </xf>
    <xf numFmtId="0" fontId="21" fillId="0" borderId="7" xfId="0" applyFont="1" applyFill="1" applyBorder="1" applyAlignment="1">
      <alignment/>
    </xf>
    <xf numFmtId="3" fontId="21" fillId="0" borderId="7" xfId="0" applyNumberFormat="1" applyFont="1" applyFill="1" applyBorder="1" applyAlignment="1">
      <alignment horizontal="right"/>
    </xf>
    <xf numFmtId="167" fontId="21" fillId="0" borderId="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167" fontId="21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/>
    </xf>
    <xf numFmtId="0" fontId="0" fillId="0" borderId="3" xfId="0" applyBorder="1" applyAlignment="1">
      <alignment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SheetLayoutView="100" workbookViewId="0" topLeftCell="A1">
      <selection activeCell="A1" sqref="A1:I1"/>
    </sheetView>
  </sheetViews>
  <sheetFormatPr defaultColWidth="9.140625" defaultRowHeight="14.25" customHeight="1"/>
  <cols>
    <col min="1" max="1" width="32.140625" style="3" customWidth="1"/>
    <col min="2" max="2" width="10.7109375" style="2" customWidth="1"/>
    <col min="3" max="3" width="10.7109375" style="1" customWidth="1"/>
    <col min="4" max="4" width="10.7109375" style="2" customWidth="1"/>
    <col min="5" max="5" width="10.7109375" style="1" customWidth="1"/>
    <col min="6" max="6" width="10.7109375" style="2" customWidth="1"/>
    <col min="7" max="7" width="10.7109375" style="1" customWidth="1"/>
    <col min="8" max="8" width="10.7109375" style="2" customWidth="1"/>
    <col min="9" max="9" width="10.7109375" style="1" customWidth="1"/>
    <col min="10" max="16384" width="9.140625" style="3" customWidth="1"/>
  </cols>
  <sheetData>
    <row r="1" spans="1:11" s="4" customFormat="1" ht="18" customHeight="1">
      <c r="A1" s="25" t="s">
        <v>54</v>
      </c>
      <c r="B1" s="27"/>
      <c r="C1" s="27"/>
      <c r="D1" s="27"/>
      <c r="E1" s="27"/>
      <c r="F1" s="27"/>
      <c r="G1" s="27"/>
      <c r="H1" s="27"/>
      <c r="I1" s="27"/>
      <c r="J1" s="28"/>
      <c r="K1" s="28"/>
    </row>
    <row r="2" spans="1:9" s="14" customFormat="1" ht="14.25" customHeight="1" thickBot="1">
      <c r="A2" s="26" t="s">
        <v>20</v>
      </c>
      <c r="B2" s="29"/>
      <c r="C2" s="29"/>
      <c r="D2" s="29"/>
      <c r="E2" s="29"/>
      <c r="F2" s="29"/>
      <c r="G2" s="29"/>
      <c r="H2" s="29"/>
      <c r="I2" s="29"/>
    </row>
    <row r="3" spans="1:9" ht="15">
      <c r="A3" s="60"/>
      <c r="B3" s="15" t="s">
        <v>55</v>
      </c>
      <c r="C3" s="15"/>
      <c r="D3" s="16" t="s">
        <v>56</v>
      </c>
      <c r="E3" s="17"/>
      <c r="F3" s="15" t="s">
        <v>57</v>
      </c>
      <c r="G3" s="17"/>
      <c r="H3" s="16" t="s">
        <v>58</v>
      </c>
      <c r="I3" s="15"/>
    </row>
    <row r="4" spans="1:9" ht="15">
      <c r="A4" s="61"/>
      <c r="B4" s="18" t="s">
        <v>0</v>
      </c>
      <c r="C4" s="18" t="s">
        <v>32</v>
      </c>
      <c r="D4" s="31" t="s">
        <v>0</v>
      </c>
      <c r="E4" s="32" t="s">
        <v>32</v>
      </c>
      <c r="F4" s="18" t="s">
        <v>0</v>
      </c>
      <c r="G4" s="18" t="s">
        <v>32</v>
      </c>
      <c r="H4" s="31" t="s">
        <v>0</v>
      </c>
      <c r="I4" s="18" t="s">
        <v>32</v>
      </c>
    </row>
    <row r="5" spans="1:9" ht="15">
      <c r="A5" s="30" t="s">
        <v>19</v>
      </c>
      <c r="B5" s="33">
        <v>1001319</v>
      </c>
      <c r="C5" s="34">
        <f>B5/B$5*100</f>
        <v>100</v>
      </c>
      <c r="D5" s="35">
        <v>834676</v>
      </c>
      <c r="E5" s="36">
        <f>D5/D$5*100</f>
        <v>100</v>
      </c>
      <c r="F5" s="33">
        <v>813858</v>
      </c>
      <c r="G5" s="34">
        <f>F5/F$5*100</f>
        <v>100</v>
      </c>
      <c r="H5" s="35">
        <v>454787</v>
      </c>
      <c r="I5" s="34">
        <f>H5/H$5*100</f>
        <v>100</v>
      </c>
    </row>
    <row r="6" spans="1:17" ht="14.25">
      <c r="A6" s="37" t="s">
        <v>1</v>
      </c>
      <c r="B6" s="38">
        <v>159779</v>
      </c>
      <c r="C6" s="39">
        <f aca="true" t="shared" si="0" ref="C6:C13">B6/B$5*100</f>
        <v>15.956852911010378</v>
      </c>
      <c r="D6" s="40">
        <v>115869</v>
      </c>
      <c r="E6" s="41">
        <f aca="true" t="shared" si="1" ref="E6:E13">D6/D$5*100</f>
        <v>13.881913461031587</v>
      </c>
      <c r="F6" s="38">
        <v>139360</v>
      </c>
      <c r="G6" s="39">
        <f aca="true" t="shared" si="2" ref="G6:G13">F6/F$5*100</f>
        <v>17.123380245693966</v>
      </c>
      <c r="H6" s="40">
        <v>78517</v>
      </c>
      <c r="I6" s="39">
        <f aca="true" t="shared" si="3" ref="I6:I13">H6/H$5*100</f>
        <v>17.264565609834932</v>
      </c>
      <c r="J6" s="2"/>
      <c r="K6" s="1"/>
      <c r="L6" s="2"/>
      <c r="M6" s="1"/>
      <c r="N6" s="2"/>
      <c r="O6" s="1"/>
      <c r="P6" s="2"/>
      <c r="Q6" s="1"/>
    </row>
    <row r="7" spans="1:17" ht="14.25">
      <c r="A7" s="37" t="s">
        <v>26</v>
      </c>
      <c r="B7" s="38">
        <v>92129</v>
      </c>
      <c r="C7" s="39">
        <f t="shared" si="0"/>
        <v>9.20076419203071</v>
      </c>
      <c r="D7" s="40">
        <v>67224</v>
      </c>
      <c r="E7" s="41">
        <f t="shared" si="1"/>
        <v>8.053903550599275</v>
      </c>
      <c r="F7" s="38">
        <v>79810</v>
      </c>
      <c r="G7" s="39">
        <f t="shared" si="2"/>
        <v>9.806378999776372</v>
      </c>
      <c r="H7" s="40">
        <v>43821</v>
      </c>
      <c r="I7" s="39">
        <f t="shared" si="3"/>
        <v>9.635499695461831</v>
      </c>
      <c r="J7" s="2"/>
      <c r="K7" s="1"/>
      <c r="L7" s="2"/>
      <c r="M7" s="1"/>
      <c r="N7" s="2"/>
      <c r="O7" s="1"/>
      <c r="P7" s="2"/>
      <c r="Q7" s="1"/>
    </row>
    <row r="8" spans="1:17" ht="14.25">
      <c r="A8" s="37" t="s">
        <v>21</v>
      </c>
      <c r="B8" s="38">
        <v>80060</v>
      </c>
      <c r="C8" s="39">
        <f t="shared" si="0"/>
        <v>7.99545399617904</v>
      </c>
      <c r="D8" s="40">
        <v>64009</v>
      </c>
      <c r="E8" s="41">
        <f t="shared" si="1"/>
        <v>7.668724151646867</v>
      </c>
      <c r="F8" s="38">
        <v>66510</v>
      </c>
      <c r="G8" s="39">
        <f t="shared" si="2"/>
        <v>8.172187285742721</v>
      </c>
      <c r="H8" s="40">
        <v>35809</v>
      </c>
      <c r="I8" s="39">
        <f t="shared" si="3"/>
        <v>7.873795864877405</v>
      </c>
      <c r="J8" s="2"/>
      <c r="K8" s="1"/>
      <c r="L8" s="2"/>
      <c r="M8" s="1"/>
      <c r="N8" s="2"/>
      <c r="O8" s="1"/>
      <c r="P8" s="2"/>
      <c r="Q8" s="1"/>
    </row>
    <row r="9" spans="1:17" ht="14.25">
      <c r="A9" s="37" t="s">
        <v>22</v>
      </c>
      <c r="B9" s="38">
        <v>189917</v>
      </c>
      <c r="C9" s="39">
        <f t="shared" si="0"/>
        <v>18.966682945195288</v>
      </c>
      <c r="D9" s="40">
        <v>167583</v>
      </c>
      <c r="E9" s="41">
        <f t="shared" si="1"/>
        <v>20.077610953232153</v>
      </c>
      <c r="F9" s="38">
        <v>146527</v>
      </c>
      <c r="G9" s="39">
        <f t="shared" si="2"/>
        <v>18.004000697910445</v>
      </c>
      <c r="H9" s="40">
        <v>78970</v>
      </c>
      <c r="I9" s="39">
        <f t="shared" si="3"/>
        <v>17.36417267863857</v>
      </c>
      <c r="J9" s="2"/>
      <c r="K9" s="1"/>
      <c r="L9" s="2"/>
      <c r="M9" s="1"/>
      <c r="N9" s="2"/>
      <c r="O9" s="1"/>
      <c r="P9" s="2"/>
      <c r="Q9" s="1"/>
    </row>
    <row r="10" spans="1:17" ht="14.25">
      <c r="A10" s="37" t="s">
        <v>23</v>
      </c>
      <c r="B10" s="38">
        <v>199991</v>
      </c>
      <c r="C10" s="39">
        <f t="shared" si="0"/>
        <v>19.97275593492184</v>
      </c>
      <c r="D10" s="40">
        <v>170379</v>
      </c>
      <c r="E10" s="41">
        <f t="shared" si="1"/>
        <v>20.41259123300538</v>
      </c>
      <c r="F10" s="38">
        <v>157063</v>
      </c>
      <c r="G10" s="39">
        <f t="shared" si="2"/>
        <v>19.29857542716297</v>
      </c>
      <c r="H10" s="40">
        <v>83046</v>
      </c>
      <c r="I10" s="39">
        <f t="shared" si="3"/>
        <v>18.26041641471722</v>
      </c>
      <c r="J10" s="2"/>
      <c r="K10" s="1"/>
      <c r="L10" s="2"/>
      <c r="M10" s="1"/>
      <c r="N10" s="2"/>
      <c r="O10" s="1"/>
      <c r="P10" s="2"/>
      <c r="Q10" s="1"/>
    </row>
    <row r="11" spans="1:17" ht="14.25">
      <c r="A11" s="37" t="s">
        <v>24</v>
      </c>
      <c r="B11" s="38">
        <v>137841</v>
      </c>
      <c r="C11" s="39">
        <f t="shared" si="0"/>
        <v>13.765942721550276</v>
      </c>
      <c r="D11" s="40">
        <v>118433</v>
      </c>
      <c r="E11" s="41">
        <f t="shared" si="1"/>
        <v>14.189098524457394</v>
      </c>
      <c r="F11" s="38">
        <v>110208</v>
      </c>
      <c r="G11" s="39">
        <f t="shared" si="2"/>
        <v>13.541428603024114</v>
      </c>
      <c r="H11" s="40">
        <v>61856</v>
      </c>
      <c r="I11" s="39">
        <f t="shared" si="3"/>
        <v>13.601092379509527</v>
      </c>
      <c r="J11" s="2"/>
      <c r="K11" s="1"/>
      <c r="L11" s="2"/>
      <c r="M11" s="1"/>
      <c r="N11" s="2"/>
      <c r="O11" s="1"/>
      <c r="P11" s="2"/>
      <c r="Q11" s="1"/>
    </row>
    <row r="12" spans="1:17" ht="14.25">
      <c r="A12" s="37" t="s">
        <v>25</v>
      </c>
      <c r="B12" s="38">
        <v>48683</v>
      </c>
      <c r="C12" s="39">
        <f t="shared" si="0"/>
        <v>4.861887170821686</v>
      </c>
      <c r="D12" s="40">
        <v>43574</v>
      </c>
      <c r="E12" s="41">
        <f t="shared" si="1"/>
        <v>5.220468780700535</v>
      </c>
      <c r="F12" s="38">
        <v>40647</v>
      </c>
      <c r="G12" s="39">
        <f t="shared" si="2"/>
        <v>4.994360195513222</v>
      </c>
      <c r="H12" s="40">
        <v>25258</v>
      </c>
      <c r="I12" s="39">
        <f t="shared" si="3"/>
        <v>5.553808706053603</v>
      </c>
      <c r="J12" s="2"/>
      <c r="K12" s="1"/>
      <c r="L12" s="2"/>
      <c r="M12" s="1"/>
      <c r="N12" s="2"/>
      <c r="O12" s="1"/>
      <c r="P12" s="2"/>
      <c r="Q12" s="1"/>
    </row>
    <row r="13" spans="1:17" ht="14.25">
      <c r="A13" s="37" t="s">
        <v>2</v>
      </c>
      <c r="B13" s="38">
        <v>92919</v>
      </c>
      <c r="C13" s="39">
        <f t="shared" si="0"/>
        <v>9.279660128290784</v>
      </c>
      <c r="D13" s="40">
        <v>87603</v>
      </c>
      <c r="E13" s="41">
        <f t="shared" si="1"/>
        <v>10.49544973139278</v>
      </c>
      <c r="F13" s="38">
        <v>73733</v>
      </c>
      <c r="G13" s="39">
        <f t="shared" si="2"/>
        <v>9.059688545176185</v>
      </c>
      <c r="H13" s="40">
        <v>47512</v>
      </c>
      <c r="I13" s="39">
        <f t="shared" si="3"/>
        <v>10.447088417215092</v>
      </c>
      <c r="J13" s="2"/>
      <c r="K13" s="1"/>
      <c r="L13" s="2"/>
      <c r="M13" s="1"/>
      <c r="N13" s="2"/>
      <c r="O13" s="1"/>
      <c r="P13" s="2"/>
      <c r="Q13" s="1"/>
    </row>
    <row r="14" spans="1:17" ht="14.25">
      <c r="A14" s="37" t="s">
        <v>35</v>
      </c>
      <c r="B14" s="38">
        <v>38</v>
      </c>
      <c r="C14" s="38"/>
      <c r="D14" s="40"/>
      <c r="E14" s="42"/>
      <c r="F14" s="38">
        <v>38</v>
      </c>
      <c r="G14" s="38"/>
      <c r="H14" s="40"/>
      <c r="I14" s="38"/>
      <c r="J14" s="2"/>
      <c r="K14" s="1"/>
      <c r="L14" s="2"/>
      <c r="M14" s="1"/>
      <c r="N14" s="2"/>
      <c r="O14" s="1"/>
      <c r="P14" s="2"/>
      <c r="Q14" s="1"/>
    </row>
    <row r="15" spans="1:17" ht="15">
      <c r="A15" s="30" t="s">
        <v>41</v>
      </c>
      <c r="B15" s="33">
        <f>+B5-B25</f>
        <v>550807</v>
      </c>
      <c r="C15" s="34">
        <f>B15/B$5*100</f>
        <v>55.008144257724055</v>
      </c>
      <c r="D15" s="35">
        <f>+D5-D25</f>
        <v>461422</v>
      </c>
      <c r="E15" s="36">
        <f>D15/D$5*100</f>
        <v>55.28157033387806</v>
      </c>
      <c r="F15" s="33">
        <f>+F5-F25</f>
        <v>446655</v>
      </c>
      <c r="G15" s="34">
        <f>F15/F$5*100</f>
        <v>54.88119549110533</v>
      </c>
      <c r="H15" s="35">
        <f>+H5-H25</f>
        <v>250302</v>
      </c>
      <c r="I15" s="34">
        <f>H15/H$5*100</f>
        <v>55.03719323551465</v>
      </c>
      <c r="J15" s="2"/>
      <c r="K15" s="1"/>
      <c r="L15" s="2"/>
      <c r="M15" s="1"/>
      <c r="N15" s="2"/>
      <c r="O15" s="1"/>
      <c r="P15" s="2"/>
      <c r="Q15" s="1"/>
    </row>
    <row r="16" spans="1:17" ht="14.25">
      <c r="A16" s="37" t="s">
        <v>1</v>
      </c>
      <c r="B16" s="38">
        <f aca="true" t="shared" si="4" ref="B16:B23">+B6-B26</f>
        <v>80199</v>
      </c>
      <c r="C16" s="39">
        <f aca="true" t="shared" si="5" ref="C16:C23">B16/B$5*100</f>
        <v>8.009335686229862</v>
      </c>
      <c r="D16" s="40">
        <f aca="true" t="shared" si="6" ref="D16:D23">+D6-D26</f>
        <v>57153</v>
      </c>
      <c r="E16" s="41">
        <f aca="true" t="shared" si="7" ref="E16:E23">D16/D$5*100</f>
        <v>6.847327585793769</v>
      </c>
      <c r="F16" s="38">
        <f aca="true" t="shared" si="8" ref="F16:F23">+F6-F26</f>
        <v>70710</v>
      </c>
      <c r="G16" s="39">
        <f aca="true" t="shared" si="9" ref="G16:G23">F16/F$5*100</f>
        <v>8.688247827016507</v>
      </c>
      <c r="H16" s="40">
        <f aca="true" t="shared" si="10" ref="H16:H23">+H6-H26</f>
        <v>39395</v>
      </c>
      <c r="I16" s="39">
        <f aca="true" t="shared" si="11" ref="I16:I23">H16/H$5*100</f>
        <v>8.662296855451013</v>
      </c>
      <c r="J16" s="2"/>
      <c r="K16" s="1"/>
      <c r="L16" s="2"/>
      <c r="M16" s="1"/>
      <c r="N16" s="2"/>
      <c r="O16" s="1"/>
      <c r="P16" s="2"/>
      <c r="Q16" s="1"/>
    </row>
    <row r="17" spans="1:17" ht="14.25">
      <c r="A17" s="37" t="s">
        <v>26</v>
      </c>
      <c r="B17" s="38">
        <f t="shared" si="4"/>
        <v>49386</v>
      </c>
      <c r="C17" s="39">
        <f t="shared" si="5"/>
        <v>4.932094567265777</v>
      </c>
      <c r="D17" s="40">
        <f t="shared" si="6"/>
        <v>34518</v>
      </c>
      <c r="E17" s="41">
        <f t="shared" si="7"/>
        <v>4.135496887414996</v>
      </c>
      <c r="F17" s="38">
        <f t="shared" si="8"/>
        <v>43649</v>
      </c>
      <c r="G17" s="39">
        <f t="shared" si="9"/>
        <v>5.363220610966532</v>
      </c>
      <c r="H17" s="40">
        <f t="shared" si="10"/>
        <v>24119</v>
      </c>
      <c r="I17" s="39">
        <f t="shared" si="11"/>
        <v>5.303361793542911</v>
      </c>
      <c r="J17" s="2"/>
      <c r="K17" s="1"/>
      <c r="L17" s="2"/>
      <c r="M17" s="1"/>
      <c r="N17" s="2"/>
      <c r="O17" s="1"/>
      <c r="P17" s="2"/>
      <c r="Q17" s="1"/>
    </row>
    <row r="18" spans="1:17" ht="14.25">
      <c r="A18" s="37" t="s">
        <v>21</v>
      </c>
      <c r="B18" s="38">
        <f t="shared" si="4"/>
        <v>43638</v>
      </c>
      <c r="C18" s="39">
        <f t="shared" si="5"/>
        <v>4.358051729768436</v>
      </c>
      <c r="D18" s="40">
        <f t="shared" si="6"/>
        <v>34536</v>
      </c>
      <c r="E18" s="41">
        <f t="shared" si="7"/>
        <v>4.137653412821262</v>
      </c>
      <c r="F18" s="38">
        <f t="shared" si="8"/>
        <v>36524</v>
      </c>
      <c r="G18" s="39">
        <f t="shared" si="9"/>
        <v>4.487760764162791</v>
      </c>
      <c r="H18" s="40">
        <f t="shared" si="10"/>
        <v>19732</v>
      </c>
      <c r="I18" s="39">
        <f t="shared" si="11"/>
        <v>4.338734396541677</v>
      </c>
      <c r="J18" s="2"/>
      <c r="K18" s="1"/>
      <c r="L18" s="2"/>
      <c r="M18" s="1"/>
      <c r="N18" s="2"/>
      <c r="O18" s="1"/>
      <c r="P18" s="2"/>
      <c r="Q18" s="1"/>
    </row>
    <row r="19" spans="1:17" ht="14.25">
      <c r="A19" s="37" t="s">
        <v>22</v>
      </c>
      <c r="B19" s="38">
        <f t="shared" si="4"/>
        <v>107446</v>
      </c>
      <c r="C19" s="39">
        <f t="shared" si="5"/>
        <v>10.730446541012405</v>
      </c>
      <c r="D19" s="40">
        <f t="shared" si="6"/>
        <v>97223</v>
      </c>
      <c r="E19" s="41">
        <f t="shared" si="7"/>
        <v>11.647992754074634</v>
      </c>
      <c r="F19" s="38">
        <f t="shared" si="8"/>
        <v>81471</v>
      </c>
      <c r="G19" s="39">
        <f t="shared" si="9"/>
        <v>10.010468656694412</v>
      </c>
      <c r="H19" s="40">
        <f t="shared" si="10"/>
        <v>44364</v>
      </c>
      <c r="I19" s="39">
        <f t="shared" si="11"/>
        <v>9.754896248133742</v>
      </c>
      <c r="J19" s="2"/>
      <c r="K19" s="1"/>
      <c r="L19" s="2"/>
      <c r="M19" s="1"/>
      <c r="N19" s="2"/>
      <c r="O19" s="1"/>
      <c r="P19" s="2"/>
      <c r="Q19" s="1"/>
    </row>
    <row r="20" spans="1:17" ht="14.25">
      <c r="A20" s="37" t="s">
        <v>23</v>
      </c>
      <c r="B20" s="38">
        <f t="shared" si="4"/>
        <v>115856</v>
      </c>
      <c r="C20" s="39">
        <f t="shared" si="5"/>
        <v>11.570338723224067</v>
      </c>
      <c r="D20" s="40">
        <f t="shared" si="6"/>
        <v>99683</v>
      </c>
      <c r="E20" s="41">
        <f t="shared" si="7"/>
        <v>11.94271789293091</v>
      </c>
      <c r="F20" s="38">
        <f t="shared" si="8"/>
        <v>89208</v>
      </c>
      <c r="G20" s="39">
        <f t="shared" si="9"/>
        <v>10.961125896655192</v>
      </c>
      <c r="H20" s="40">
        <f t="shared" si="10"/>
        <v>47007</v>
      </c>
      <c r="I20" s="39">
        <f t="shared" si="11"/>
        <v>10.336047424398673</v>
      </c>
      <c r="J20" s="2"/>
      <c r="K20" s="1"/>
      <c r="L20" s="2"/>
      <c r="M20" s="1"/>
      <c r="N20" s="2"/>
      <c r="O20" s="1"/>
      <c r="P20" s="2"/>
      <c r="Q20" s="1"/>
    </row>
    <row r="21" spans="1:17" ht="14.25">
      <c r="A21" s="37" t="s">
        <v>24</v>
      </c>
      <c r="B21" s="38">
        <f t="shared" si="4"/>
        <v>78120</v>
      </c>
      <c r="C21" s="39">
        <f t="shared" si="5"/>
        <v>7.80170954511</v>
      </c>
      <c r="D21" s="40">
        <f t="shared" si="6"/>
        <v>67984</v>
      </c>
      <c r="E21" s="41">
        <f t="shared" si="7"/>
        <v>8.14495684553048</v>
      </c>
      <c r="F21" s="38">
        <f t="shared" si="8"/>
        <v>61341</v>
      </c>
      <c r="G21" s="39">
        <f t="shared" si="9"/>
        <v>7.537064205303628</v>
      </c>
      <c r="H21" s="40">
        <f t="shared" si="10"/>
        <v>34373</v>
      </c>
      <c r="I21" s="39">
        <f t="shared" si="11"/>
        <v>7.558043655601414</v>
      </c>
      <c r="J21" s="2"/>
      <c r="K21" s="1"/>
      <c r="L21" s="2"/>
      <c r="M21" s="1"/>
      <c r="N21" s="2"/>
      <c r="O21" s="1"/>
      <c r="P21" s="2"/>
      <c r="Q21" s="1"/>
    </row>
    <row r="22" spans="1:17" ht="14.25">
      <c r="A22" s="37" t="s">
        <v>25</v>
      </c>
      <c r="B22" s="38">
        <f t="shared" si="4"/>
        <v>27373</v>
      </c>
      <c r="C22" s="39">
        <f t="shared" si="5"/>
        <v>2.7336942572746548</v>
      </c>
      <c r="D22" s="40">
        <f t="shared" si="6"/>
        <v>23998</v>
      </c>
      <c r="E22" s="41">
        <f t="shared" si="7"/>
        <v>2.8751275944198706</v>
      </c>
      <c r="F22" s="38">
        <f t="shared" si="8"/>
        <v>23430</v>
      </c>
      <c r="G22" s="39">
        <f t="shared" si="9"/>
        <v>2.8788805909630426</v>
      </c>
      <c r="H22" s="40">
        <f t="shared" si="10"/>
        <v>14316</v>
      </c>
      <c r="I22" s="39">
        <f t="shared" si="11"/>
        <v>3.1478472339798635</v>
      </c>
      <c r="J22" s="2"/>
      <c r="K22" s="1"/>
      <c r="L22" s="2"/>
      <c r="M22" s="1"/>
      <c r="N22" s="2"/>
      <c r="O22" s="1"/>
      <c r="P22" s="2"/>
      <c r="Q22" s="1"/>
    </row>
    <row r="23" spans="1:17" ht="14.25">
      <c r="A23" s="37" t="s">
        <v>2</v>
      </c>
      <c r="B23" s="38">
        <f t="shared" si="4"/>
        <v>48790</v>
      </c>
      <c r="C23" s="39">
        <f t="shared" si="5"/>
        <v>4.872573076112607</v>
      </c>
      <c r="D23" s="40">
        <f t="shared" si="6"/>
        <v>46325</v>
      </c>
      <c r="E23" s="41">
        <f t="shared" si="7"/>
        <v>5.5500577469581005</v>
      </c>
      <c r="F23" s="38">
        <f t="shared" si="8"/>
        <v>40324</v>
      </c>
      <c r="G23" s="39">
        <f t="shared" si="9"/>
        <v>4.95467268245812</v>
      </c>
      <c r="H23" s="40">
        <f t="shared" si="10"/>
        <v>26999</v>
      </c>
      <c r="I23" s="39">
        <f t="shared" si="11"/>
        <v>5.936625277327628</v>
      </c>
      <c r="J23" s="2"/>
      <c r="K23" s="1"/>
      <c r="L23" s="2"/>
      <c r="M23" s="1"/>
      <c r="N23" s="2"/>
      <c r="O23" s="1"/>
      <c r="P23" s="2"/>
      <c r="Q23" s="1"/>
    </row>
    <row r="24" spans="1:17" ht="14.25">
      <c r="A24" s="37" t="s">
        <v>35</v>
      </c>
      <c r="B24" s="38">
        <v>39</v>
      </c>
      <c r="C24" s="38"/>
      <c r="D24" s="40"/>
      <c r="E24" s="42"/>
      <c r="F24" s="38">
        <v>39</v>
      </c>
      <c r="G24" s="38"/>
      <c r="H24" s="40"/>
      <c r="I24" s="38"/>
      <c r="J24" s="2"/>
      <c r="K24" s="1"/>
      <c r="L24" s="2"/>
      <c r="M24" s="1"/>
      <c r="N24" s="2"/>
      <c r="O24" s="1"/>
      <c r="P24" s="2"/>
      <c r="Q24" s="1"/>
    </row>
    <row r="25" spans="1:17" ht="15">
      <c r="A25" s="30" t="s">
        <v>40</v>
      </c>
      <c r="B25" s="33">
        <v>450512</v>
      </c>
      <c r="C25" s="34">
        <f>B25/B$5*100</f>
        <v>44.99185574227594</v>
      </c>
      <c r="D25" s="35">
        <v>373254</v>
      </c>
      <c r="E25" s="36">
        <f>D25/D$5*100</f>
        <v>44.71842966612194</v>
      </c>
      <c r="F25" s="33">
        <v>367203</v>
      </c>
      <c r="G25" s="34">
        <f>F25/F$5*100</f>
        <v>45.11880450889467</v>
      </c>
      <c r="H25" s="35">
        <v>204485</v>
      </c>
      <c r="I25" s="34">
        <f>H25/H$5*100</f>
        <v>44.96280676448535</v>
      </c>
      <c r="J25" s="2"/>
      <c r="K25" s="1"/>
      <c r="L25" s="2"/>
      <c r="M25" s="1"/>
      <c r="N25" s="2"/>
      <c r="O25" s="1"/>
      <c r="P25" s="2"/>
      <c r="Q25" s="1"/>
    </row>
    <row r="26" spans="1:17" ht="14.25">
      <c r="A26" s="37" t="s">
        <v>1</v>
      </c>
      <c r="B26" s="38">
        <v>79580</v>
      </c>
      <c r="C26" s="39">
        <f aca="true" t="shared" si="12" ref="C26:C33">B26/B$5*100</f>
        <v>7.947517224780515</v>
      </c>
      <c r="D26" s="40">
        <v>58716</v>
      </c>
      <c r="E26" s="41">
        <f aca="true" t="shared" si="13" ref="E26:E33">D26/D$5*100</f>
        <v>7.034585875237817</v>
      </c>
      <c r="F26" s="38">
        <v>68650</v>
      </c>
      <c r="G26" s="39">
        <f aca="true" t="shared" si="14" ref="G26:G33">F26/F$5*100</f>
        <v>8.43513241867746</v>
      </c>
      <c r="H26" s="40">
        <v>39122</v>
      </c>
      <c r="I26" s="39">
        <f aca="true" t="shared" si="15" ref="I26:I33">H26/H$5*100</f>
        <v>8.602268754383921</v>
      </c>
      <c r="J26" s="2"/>
      <c r="K26" s="1"/>
      <c r="L26" s="2"/>
      <c r="M26" s="1"/>
      <c r="N26" s="2"/>
      <c r="O26" s="1"/>
      <c r="P26" s="2"/>
      <c r="Q26" s="1"/>
    </row>
    <row r="27" spans="1:17" ht="14.25">
      <c r="A27" s="37" t="s">
        <v>26</v>
      </c>
      <c r="B27" s="38">
        <v>42743</v>
      </c>
      <c r="C27" s="39">
        <f t="shared" si="12"/>
        <v>4.268669624764935</v>
      </c>
      <c r="D27" s="40">
        <v>32706</v>
      </c>
      <c r="E27" s="41">
        <f t="shared" si="13"/>
        <v>3.9184066631842778</v>
      </c>
      <c r="F27" s="38">
        <v>36161</v>
      </c>
      <c r="G27" s="39">
        <f t="shared" si="14"/>
        <v>4.443158388809842</v>
      </c>
      <c r="H27" s="40">
        <v>19702</v>
      </c>
      <c r="I27" s="39">
        <f t="shared" si="15"/>
        <v>4.33213790191892</v>
      </c>
      <c r="J27" s="2"/>
      <c r="K27" s="1"/>
      <c r="L27" s="2"/>
      <c r="M27" s="1"/>
      <c r="N27" s="2"/>
      <c r="O27" s="1"/>
      <c r="P27" s="2"/>
      <c r="Q27" s="1"/>
    </row>
    <row r="28" spans="1:17" ht="14.25">
      <c r="A28" s="37" t="s">
        <v>21</v>
      </c>
      <c r="B28" s="38">
        <v>36422</v>
      </c>
      <c r="C28" s="39">
        <f t="shared" si="12"/>
        <v>3.6374022664106045</v>
      </c>
      <c r="D28" s="40">
        <v>29473</v>
      </c>
      <c r="E28" s="41">
        <f t="shared" si="13"/>
        <v>3.5310707388256044</v>
      </c>
      <c r="F28" s="38">
        <v>29986</v>
      </c>
      <c r="G28" s="39">
        <f t="shared" si="14"/>
        <v>3.684426521579932</v>
      </c>
      <c r="H28" s="40">
        <v>16077</v>
      </c>
      <c r="I28" s="39">
        <f t="shared" si="15"/>
        <v>3.5350614683357264</v>
      </c>
      <c r="J28" s="2"/>
      <c r="K28" s="1"/>
      <c r="L28" s="2"/>
      <c r="M28" s="1"/>
      <c r="N28" s="2"/>
      <c r="O28" s="1"/>
      <c r="P28" s="2"/>
      <c r="Q28" s="1"/>
    </row>
    <row r="29" spans="1:17" ht="14.25">
      <c r="A29" s="37" t="s">
        <v>22</v>
      </c>
      <c r="B29" s="38">
        <v>82471</v>
      </c>
      <c r="C29" s="39">
        <f t="shared" si="12"/>
        <v>8.236236404182883</v>
      </c>
      <c r="D29" s="40">
        <v>70360</v>
      </c>
      <c r="E29" s="41">
        <f t="shared" si="13"/>
        <v>8.429618199157519</v>
      </c>
      <c r="F29" s="38">
        <v>65056</v>
      </c>
      <c r="G29" s="39">
        <f t="shared" si="14"/>
        <v>7.993532041216035</v>
      </c>
      <c r="H29" s="40">
        <v>34606</v>
      </c>
      <c r="I29" s="39">
        <f t="shared" si="15"/>
        <v>7.6092764305048295</v>
      </c>
      <c r="J29" s="2"/>
      <c r="K29" s="1"/>
      <c r="L29" s="2"/>
      <c r="M29" s="1"/>
      <c r="N29" s="2"/>
      <c r="O29" s="1"/>
      <c r="P29" s="2"/>
      <c r="Q29" s="1"/>
    </row>
    <row r="30" spans="1:17" ht="14.25">
      <c r="A30" s="37" t="s">
        <v>23</v>
      </c>
      <c r="B30" s="38">
        <v>84135</v>
      </c>
      <c r="C30" s="39">
        <f t="shared" si="12"/>
        <v>8.40241721169777</v>
      </c>
      <c r="D30" s="40">
        <v>70696</v>
      </c>
      <c r="E30" s="41">
        <f t="shared" si="13"/>
        <v>8.469873340074471</v>
      </c>
      <c r="F30" s="38">
        <v>67855</v>
      </c>
      <c r="G30" s="39">
        <f t="shared" si="14"/>
        <v>8.33744953050778</v>
      </c>
      <c r="H30" s="40">
        <v>36039</v>
      </c>
      <c r="I30" s="39">
        <f t="shared" si="15"/>
        <v>7.924368990318545</v>
      </c>
      <c r="J30" s="2"/>
      <c r="K30" s="1"/>
      <c r="L30" s="2"/>
      <c r="M30" s="1"/>
      <c r="N30" s="2"/>
      <c r="O30" s="1"/>
      <c r="P30" s="2"/>
      <c r="Q30" s="1"/>
    </row>
    <row r="31" spans="1:17" ht="14.25">
      <c r="A31" s="37" t="s">
        <v>24</v>
      </c>
      <c r="B31" s="38">
        <v>59721</v>
      </c>
      <c r="C31" s="39">
        <f t="shared" si="12"/>
        <v>5.964233176440276</v>
      </c>
      <c r="D31" s="40">
        <v>50449</v>
      </c>
      <c r="E31" s="41">
        <f t="shared" si="13"/>
        <v>6.044141678926913</v>
      </c>
      <c r="F31" s="38">
        <v>48867</v>
      </c>
      <c r="G31" s="39">
        <f t="shared" si="14"/>
        <v>6.004364397720487</v>
      </c>
      <c r="H31" s="40">
        <v>27483</v>
      </c>
      <c r="I31" s="39">
        <f t="shared" si="15"/>
        <v>6.043048723908115</v>
      </c>
      <c r="J31" s="2"/>
      <c r="K31" s="1"/>
      <c r="L31" s="2"/>
      <c r="M31" s="1"/>
      <c r="N31" s="2"/>
      <c r="O31" s="1"/>
      <c r="P31" s="2"/>
      <c r="Q31" s="1"/>
    </row>
    <row r="32" spans="1:17" ht="14.25">
      <c r="A32" s="37" t="s">
        <v>25</v>
      </c>
      <c r="B32" s="38">
        <v>21310</v>
      </c>
      <c r="C32" s="39">
        <f t="shared" si="12"/>
        <v>2.128192913547031</v>
      </c>
      <c r="D32" s="40">
        <v>19576</v>
      </c>
      <c r="E32" s="41">
        <f t="shared" si="13"/>
        <v>2.3453411862806646</v>
      </c>
      <c r="F32" s="38">
        <v>17217</v>
      </c>
      <c r="G32" s="39">
        <f t="shared" si="14"/>
        <v>2.11547960455018</v>
      </c>
      <c r="H32" s="40">
        <v>10942</v>
      </c>
      <c r="I32" s="39">
        <f t="shared" si="15"/>
        <v>2.40596147207374</v>
      </c>
      <c r="J32" s="2"/>
      <c r="K32" s="1"/>
      <c r="L32" s="2"/>
      <c r="M32" s="1"/>
      <c r="N32" s="2"/>
      <c r="O32" s="1"/>
      <c r="P32" s="2"/>
      <c r="Q32" s="1"/>
    </row>
    <row r="33" spans="1:17" ht="14.25">
      <c r="A33" s="37" t="s">
        <v>2</v>
      </c>
      <c r="B33" s="38">
        <v>44129</v>
      </c>
      <c r="C33" s="39">
        <f t="shared" si="12"/>
        <v>4.407087052178177</v>
      </c>
      <c r="D33" s="40">
        <v>41278</v>
      </c>
      <c r="E33" s="41">
        <f t="shared" si="13"/>
        <v>4.9453919844346785</v>
      </c>
      <c r="F33" s="38">
        <v>33409</v>
      </c>
      <c r="G33" s="39">
        <f t="shared" si="14"/>
        <v>4.105015862718067</v>
      </c>
      <c r="H33" s="40">
        <v>20513</v>
      </c>
      <c r="I33" s="39">
        <f t="shared" si="15"/>
        <v>4.510463139887464</v>
      </c>
      <c r="J33" s="2"/>
      <c r="K33" s="1"/>
      <c r="L33" s="2"/>
      <c r="M33" s="1"/>
      <c r="N33" s="2"/>
      <c r="O33" s="1"/>
      <c r="P33" s="2"/>
      <c r="Q33" s="1"/>
    </row>
    <row r="34" spans="1:17" ht="14.25">
      <c r="A34" s="37" t="s">
        <v>35</v>
      </c>
      <c r="B34" s="38">
        <v>37</v>
      </c>
      <c r="C34" s="38"/>
      <c r="D34" s="40"/>
      <c r="E34" s="42"/>
      <c r="F34" s="38">
        <v>37</v>
      </c>
      <c r="G34" s="38"/>
      <c r="H34" s="40"/>
      <c r="I34" s="38"/>
      <c r="J34" s="2"/>
      <c r="K34" s="1"/>
      <c r="L34" s="2"/>
      <c r="M34" s="1"/>
      <c r="N34" s="2"/>
      <c r="O34" s="1"/>
      <c r="P34" s="2"/>
      <c r="Q34" s="1"/>
    </row>
    <row r="35" spans="1:17" ht="15">
      <c r="A35" s="30" t="s">
        <v>39</v>
      </c>
      <c r="B35" s="33">
        <v>1001319</v>
      </c>
      <c r="C35" s="34">
        <v>100</v>
      </c>
      <c r="D35" s="35">
        <v>834676</v>
      </c>
      <c r="E35" s="36">
        <v>100</v>
      </c>
      <c r="F35" s="33">
        <v>813858</v>
      </c>
      <c r="G35" s="34">
        <v>100</v>
      </c>
      <c r="H35" s="35">
        <v>454788</v>
      </c>
      <c r="I35" s="34">
        <v>100</v>
      </c>
      <c r="J35" s="2"/>
      <c r="K35" s="1"/>
      <c r="L35" s="2"/>
      <c r="M35" s="1"/>
      <c r="N35" s="2"/>
      <c r="O35" s="1"/>
      <c r="P35" s="2"/>
      <c r="Q35" s="1"/>
    </row>
    <row r="36" spans="1:17" ht="14.25">
      <c r="A36" s="37" t="s">
        <v>3</v>
      </c>
      <c r="B36" s="38">
        <v>891443</v>
      </c>
      <c r="C36" s="39">
        <f>B36/B$5*100</f>
        <v>89.02687355378256</v>
      </c>
      <c r="D36" s="40">
        <v>739444</v>
      </c>
      <c r="E36" s="41">
        <f>D36/D$5*100</f>
        <v>88.59054291725172</v>
      </c>
      <c r="F36" s="38">
        <v>726632</v>
      </c>
      <c r="G36" s="39">
        <f>F36/F$5*100</f>
        <v>89.28240553020305</v>
      </c>
      <c r="H36" s="40">
        <v>403045</v>
      </c>
      <c r="I36" s="39">
        <f>H36/H$5*100</f>
        <v>88.6228058409761</v>
      </c>
      <c r="J36" s="2"/>
      <c r="K36" s="1"/>
      <c r="L36" s="2"/>
      <c r="M36" s="1"/>
      <c r="N36" s="2"/>
      <c r="O36" s="1"/>
      <c r="P36" s="2"/>
      <c r="Q36" s="1"/>
    </row>
    <row r="37" spans="1:17" ht="14.25">
      <c r="A37" s="37" t="s">
        <v>4</v>
      </c>
      <c r="B37" s="38">
        <v>59923</v>
      </c>
      <c r="C37" s="39">
        <f>B37/B$5*100</f>
        <v>5.984406567737155</v>
      </c>
      <c r="D37" s="40">
        <v>44935</v>
      </c>
      <c r="E37" s="41">
        <f>D37/D$5*100</f>
        <v>5.383526062807604</v>
      </c>
      <c r="F37" s="38">
        <v>49175</v>
      </c>
      <c r="G37" s="39">
        <f>F37/F$5*100</f>
        <v>6.042208837413898</v>
      </c>
      <c r="H37" s="40">
        <v>28115</v>
      </c>
      <c r="I37" s="39">
        <f>H37/H$5*100</f>
        <v>6.182014877294206</v>
      </c>
      <c r="J37" s="2"/>
      <c r="K37" s="1"/>
      <c r="L37" s="2"/>
      <c r="M37" s="1"/>
      <c r="N37" s="2"/>
      <c r="O37" s="1"/>
      <c r="P37" s="2"/>
      <c r="Q37" s="1"/>
    </row>
    <row r="38" spans="1:17" ht="14.25">
      <c r="A38" s="37" t="s">
        <v>6</v>
      </c>
      <c r="B38" s="38">
        <v>22922</v>
      </c>
      <c r="C38" s="39">
        <f>B38/B$5*100</f>
        <v>2.289180570827079</v>
      </c>
      <c r="D38" s="40">
        <v>28690</v>
      </c>
      <c r="E38" s="41">
        <f>D38/D$5*100</f>
        <v>3.437261883653058</v>
      </c>
      <c r="F38" s="38">
        <v>15954</v>
      </c>
      <c r="G38" s="39">
        <f>F38/F$5*100</f>
        <v>1.9602928274957057</v>
      </c>
      <c r="H38" s="40">
        <v>10570</v>
      </c>
      <c r="I38" s="39">
        <f>H38/H$5*100</f>
        <v>2.3241649387515473</v>
      </c>
      <c r="J38" s="2"/>
      <c r="K38" s="1"/>
      <c r="L38" s="2"/>
      <c r="M38" s="1"/>
      <c r="N38" s="2"/>
      <c r="O38" s="1"/>
      <c r="P38" s="2"/>
      <c r="Q38" s="1"/>
    </row>
    <row r="39" spans="1:17" ht="14.25">
      <c r="A39" s="37" t="s">
        <v>5</v>
      </c>
      <c r="B39" s="38">
        <v>10707</v>
      </c>
      <c r="C39" s="39">
        <f>B39/B$5*100</f>
        <v>1.069289607008356</v>
      </c>
      <c r="D39" s="40">
        <v>8103</v>
      </c>
      <c r="E39" s="41">
        <f>D39/D$5*100</f>
        <v>0.9707958537204856</v>
      </c>
      <c r="F39" s="38">
        <v>8807</v>
      </c>
      <c r="G39" s="39">
        <f>F39/F$5*100</f>
        <v>1.0821298064281484</v>
      </c>
      <c r="H39" s="40">
        <v>5233</v>
      </c>
      <c r="I39" s="39">
        <f>H39/H$5*100</f>
        <v>1.1506485453629942</v>
      </c>
      <c r="J39" s="2"/>
      <c r="K39" s="1"/>
      <c r="L39" s="2"/>
      <c r="M39" s="1"/>
      <c r="N39" s="2"/>
      <c r="O39" s="1"/>
      <c r="P39" s="2"/>
      <c r="Q39" s="1"/>
    </row>
    <row r="40" spans="1:17" s="7" customFormat="1" ht="14.25">
      <c r="A40" s="37" t="s">
        <v>7</v>
      </c>
      <c r="B40" s="38">
        <v>16324</v>
      </c>
      <c r="C40" s="39">
        <f>B40/B$5*100</f>
        <v>1.6302497006448493</v>
      </c>
      <c r="D40" s="40">
        <v>13504</v>
      </c>
      <c r="E40" s="41">
        <f>D40/D$5*100</f>
        <v>1.6178732825671278</v>
      </c>
      <c r="F40" s="38">
        <v>13290</v>
      </c>
      <c r="G40" s="39">
        <f>F40/F$5*100</f>
        <v>1.6329629984591907</v>
      </c>
      <c r="H40" s="40">
        <v>7825</v>
      </c>
      <c r="I40" s="39">
        <f>H40/H$5*100</f>
        <v>1.720585680769239</v>
      </c>
      <c r="J40" s="5"/>
      <c r="K40" s="6"/>
      <c r="L40" s="5"/>
      <c r="M40" s="6"/>
      <c r="N40" s="5"/>
      <c r="O40" s="6"/>
      <c r="P40" s="5"/>
      <c r="Q40" s="6"/>
    </row>
    <row r="41" spans="1:17" s="10" customFormat="1" ht="15">
      <c r="A41" s="30" t="s">
        <v>38</v>
      </c>
      <c r="B41" s="43">
        <v>1001319</v>
      </c>
      <c r="C41" s="44">
        <v>100</v>
      </c>
      <c r="D41" s="45">
        <v>834676</v>
      </c>
      <c r="E41" s="46">
        <v>100</v>
      </c>
      <c r="F41" s="43">
        <v>813858</v>
      </c>
      <c r="G41" s="44">
        <v>100</v>
      </c>
      <c r="H41" s="45">
        <v>454788</v>
      </c>
      <c r="I41" s="44">
        <v>100</v>
      </c>
      <c r="J41" s="8"/>
      <c r="K41" s="9"/>
      <c r="L41" s="8"/>
      <c r="M41" s="9"/>
      <c r="N41" s="8"/>
      <c r="O41" s="9"/>
      <c r="P41" s="8"/>
      <c r="Q41" s="9"/>
    </row>
    <row r="42" spans="1:17" s="7" customFormat="1" ht="14.25">
      <c r="A42" s="37" t="s">
        <v>37</v>
      </c>
      <c r="B42" s="47">
        <v>52822</v>
      </c>
      <c r="C42" s="39">
        <f>B42/B$5*100</f>
        <v>5.27524195586022</v>
      </c>
      <c r="D42" s="48">
        <v>38177</v>
      </c>
      <c r="E42" s="41">
        <f>D42/D$5*100</f>
        <v>4.573870579721952</v>
      </c>
      <c r="F42" s="38">
        <v>44219</v>
      </c>
      <c r="G42" s="39">
        <f>F42/F$5*100</f>
        <v>5.433257398710832</v>
      </c>
      <c r="H42" s="40">
        <v>23183</v>
      </c>
      <c r="I42" s="39">
        <f>H42/H$5*100</f>
        <v>5.097551161312879</v>
      </c>
      <c r="J42" s="5"/>
      <c r="K42" s="6"/>
      <c r="L42" s="5"/>
      <c r="M42" s="6"/>
      <c r="N42" s="5"/>
      <c r="O42" s="6"/>
      <c r="P42" s="5"/>
      <c r="Q42" s="6"/>
    </row>
    <row r="43" spans="1:17" ht="14.25">
      <c r="A43" s="37" t="s">
        <v>36</v>
      </c>
      <c r="B43" s="47">
        <v>948497</v>
      </c>
      <c r="C43" s="39">
        <f>B43/B$5*100</f>
        <v>94.72475804413978</v>
      </c>
      <c r="D43" s="40">
        <v>796499</v>
      </c>
      <c r="E43" s="41">
        <f>D43/D$5*100</f>
        <v>95.42612942027804</v>
      </c>
      <c r="F43" s="38">
        <v>769640</v>
      </c>
      <c r="G43" s="39">
        <f>F43/F$5*100</f>
        <v>94.56686547284662</v>
      </c>
      <c r="H43" s="40">
        <v>431605</v>
      </c>
      <c r="I43" s="39">
        <f>H43/H$5*100</f>
        <v>94.90266872184121</v>
      </c>
      <c r="J43" s="2"/>
      <c r="K43" s="1"/>
      <c r="L43" s="2"/>
      <c r="M43" s="1"/>
      <c r="N43" s="2"/>
      <c r="O43" s="1"/>
      <c r="P43" s="2"/>
      <c r="Q43" s="1"/>
    </row>
    <row r="44" spans="1:17" ht="15">
      <c r="A44" s="30" t="s">
        <v>8</v>
      </c>
      <c r="B44" s="38"/>
      <c r="C44" s="39"/>
      <c r="D44" s="40"/>
      <c r="E44" s="41"/>
      <c r="F44" s="38"/>
      <c r="G44" s="39"/>
      <c r="H44" s="40"/>
      <c r="I44" s="39"/>
      <c r="J44" s="2"/>
      <c r="K44" s="1"/>
      <c r="L44" s="2"/>
      <c r="M44" s="1"/>
      <c r="N44" s="2"/>
      <c r="O44" s="1"/>
      <c r="P44" s="2"/>
      <c r="Q44" s="1"/>
    </row>
    <row r="45" spans="1:17" ht="14.25">
      <c r="A45" s="37" t="s">
        <v>9</v>
      </c>
      <c r="B45" s="38">
        <v>155555</v>
      </c>
      <c r="C45" s="39">
        <f aca="true" t="shared" si="16" ref="C45:C51">B45/B$5*100</f>
        <v>15.535009322703356</v>
      </c>
      <c r="D45" s="40">
        <v>112236</v>
      </c>
      <c r="E45" s="41">
        <f aca="true" t="shared" si="17" ref="E45:E51">D45/D$5*100</f>
        <v>13.446654749867015</v>
      </c>
      <c r="F45" s="38">
        <v>131901</v>
      </c>
      <c r="G45" s="39">
        <f aca="true" t="shared" si="18" ref="G45:G51">F45/F$5*100</f>
        <v>16.206881298703212</v>
      </c>
      <c r="H45" s="40">
        <v>71556</v>
      </c>
      <c r="I45" s="39">
        <f aca="true" t="shared" si="19" ref="I45:I51">H45/H$5*100</f>
        <v>15.733958974201109</v>
      </c>
      <c r="J45" s="2"/>
      <c r="K45" s="1"/>
      <c r="L45" s="2"/>
      <c r="M45" s="1"/>
      <c r="N45" s="2"/>
      <c r="O45" s="1"/>
      <c r="P45" s="2"/>
      <c r="Q45" s="1"/>
    </row>
    <row r="46" spans="1:17" ht="14.25">
      <c r="A46" s="37" t="s">
        <v>27</v>
      </c>
      <c r="B46" s="38">
        <v>200981</v>
      </c>
      <c r="C46" s="39">
        <f t="shared" si="16"/>
        <v>20.071625525931296</v>
      </c>
      <c r="D46" s="40">
        <v>148185</v>
      </c>
      <c r="E46" s="41">
        <f t="shared" si="17"/>
        <v>17.753595407080113</v>
      </c>
      <c r="F46" s="38">
        <v>175186</v>
      </c>
      <c r="G46" s="39">
        <f t="shared" si="18"/>
        <v>21.525376662759353</v>
      </c>
      <c r="H46" s="40">
        <v>98074</v>
      </c>
      <c r="I46" s="39">
        <f t="shared" si="19"/>
        <v>21.564820454410526</v>
      </c>
      <c r="J46" s="2"/>
      <c r="K46" s="1"/>
      <c r="L46" s="2"/>
      <c r="M46" s="1"/>
      <c r="N46" s="2"/>
      <c r="O46" s="1"/>
      <c r="P46" s="2"/>
      <c r="Q46" s="1"/>
    </row>
    <row r="47" spans="1:17" ht="14.25">
      <c r="A47" s="37" t="s">
        <v>28</v>
      </c>
      <c r="B47" s="38">
        <v>166699</v>
      </c>
      <c r="C47" s="39">
        <f t="shared" si="16"/>
        <v>16.64794136533912</v>
      </c>
      <c r="D47" s="40">
        <v>125296</v>
      </c>
      <c r="E47" s="41">
        <f t="shared" si="17"/>
        <v>15.011333739079594</v>
      </c>
      <c r="F47" s="38">
        <v>144160</v>
      </c>
      <c r="G47" s="39">
        <f t="shared" si="18"/>
        <v>17.713163721435436</v>
      </c>
      <c r="H47" s="40">
        <v>78294</v>
      </c>
      <c r="I47" s="39">
        <f t="shared" si="19"/>
        <v>17.215531666472437</v>
      </c>
      <c r="J47" s="2"/>
      <c r="K47" s="1"/>
      <c r="L47" s="2"/>
      <c r="M47" s="1"/>
      <c r="N47" s="2"/>
      <c r="O47" s="1"/>
      <c r="P47" s="2"/>
      <c r="Q47" s="1"/>
    </row>
    <row r="48" spans="1:17" ht="14.25">
      <c r="A48" s="37" t="s">
        <v>29</v>
      </c>
      <c r="B48" s="38">
        <v>143946</v>
      </c>
      <c r="C48" s="39">
        <f t="shared" si="16"/>
        <v>14.37563853277527</v>
      </c>
      <c r="D48" s="40">
        <v>118691</v>
      </c>
      <c r="E48" s="41">
        <f t="shared" si="17"/>
        <v>14.2200087219472</v>
      </c>
      <c r="F48" s="38">
        <v>117579</v>
      </c>
      <c r="G48" s="39">
        <f t="shared" si="18"/>
        <v>14.447114852959608</v>
      </c>
      <c r="H48" s="40">
        <v>66363</v>
      </c>
      <c r="I48" s="39">
        <f t="shared" si="19"/>
        <v>14.592105755001791</v>
      </c>
      <c r="J48" s="2"/>
      <c r="K48" s="1"/>
      <c r="L48" s="2"/>
      <c r="M48" s="1"/>
      <c r="N48" s="2"/>
      <c r="O48" s="1"/>
      <c r="P48" s="2"/>
      <c r="Q48" s="1"/>
    </row>
    <row r="49" spans="1:17" ht="14.25">
      <c r="A49" s="37" t="s">
        <v>30</v>
      </c>
      <c r="B49" s="38">
        <v>134348</v>
      </c>
      <c r="C49" s="39">
        <f t="shared" si="16"/>
        <v>13.417102841352257</v>
      </c>
      <c r="D49" s="40">
        <v>118169</v>
      </c>
      <c r="E49" s="41">
        <f t="shared" si="17"/>
        <v>14.157469485165503</v>
      </c>
      <c r="F49" s="38">
        <v>106083</v>
      </c>
      <c r="G49" s="39">
        <f t="shared" si="18"/>
        <v>13.034583428558792</v>
      </c>
      <c r="H49" s="40">
        <v>61169</v>
      </c>
      <c r="I49" s="39">
        <f t="shared" si="19"/>
        <v>13.450032652648384</v>
      </c>
      <c r="J49" s="2"/>
      <c r="K49" s="1"/>
      <c r="L49" s="2"/>
      <c r="M49" s="1"/>
      <c r="N49" s="2"/>
      <c r="O49" s="1"/>
      <c r="P49" s="2"/>
      <c r="Q49" s="1"/>
    </row>
    <row r="50" spans="1:17" ht="14.25">
      <c r="A50" s="37" t="s">
        <v>31</v>
      </c>
      <c r="B50" s="38">
        <v>104698</v>
      </c>
      <c r="C50" s="39">
        <f t="shared" si="16"/>
        <v>10.456008524755847</v>
      </c>
      <c r="D50" s="40">
        <v>102112</v>
      </c>
      <c r="E50" s="41">
        <f t="shared" si="17"/>
        <v>12.233729015809727</v>
      </c>
      <c r="F50" s="38">
        <v>79397</v>
      </c>
      <c r="G50" s="39">
        <f t="shared" si="18"/>
        <v>9.755633046551118</v>
      </c>
      <c r="H50" s="40">
        <v>45406</v>
      </c>
      <c r="I50" s="39">
        <f t="shared" si="19"/>
        <v>9.984014494697517</v>
      </c>
      <c r="J50" s="2"/>
      <c r="K50" s="1"/>
      <c r="L50" s="2"/>
      <c r="M50" s="1"/>
      <c r="N50" s="2"/>
      <c r="O50" s="1"/>
      <c r="P50" s="2"/>
      <c r="Q50" s="1"/>
    </row>
    <row r="51" spans="1:17" ht="14.25">
      <c r="A51" s="37" t="s">
        <v>10</v>
      </c>
      <c r="B51" s="38">
        <v>95092</v>
      </c>
      <c r="C51" s="39">
        <f t="shared" si="16"/>
        <v>9.496673887142858</v>
      </c>
      <c r="D51" s="40">
        <v>109987</v>
      </c>
      <c r="E51" s="41">
        <f t="shared" si="17"/>
        <v>13.17720888105085</v>
      </c>
      <c r="F51" s="38">
        <v>59553</v>
      </c>
      <c r="G51" s="39">
        <f t="shared" si="18"/>
        <v>7.317369860589931</v>
      </c>
      <c r="H51" s="40">
        <v>33925</v>
      </c>
      <c r="I51" s="39">
        <f t="shared" si="19"/>
        <v>7.459536002568236</v>
      </c>
      <c r="J51" s="2"/>
      <c r="K51" s="1"/>
      <c r="L51" s="2"/>
      <c r="M51" s="1"/>
      <c r="N51" s="2"/>
      <c r="O51" s="1"/>
      <c r="P51" s="2"/>
      <c r="Q51" s="1"/>
    </row>
    <row r="52" spans="1:17" ht="15">
      <c r="A52" s="30" t="s">
        <v>11</v>
      </c>
      <c r="B52" s="38"/>
      <c r="C52" s="39"/>
      <c r="D52" s="40"/>
      <c r="E52" s="41"/>
      <c r="F52" s="38"/>
      <c r="G52" s="39"/>
      <c r="H52" s="40"/>
      <c r="I52" s="39"/>
      <c r="J52" s="2"/>
      <c r="K52" s="1"/>
      <c r="L52" s="2"/>
      <c r="M52" s="1"/>
      <c r="N52" s="2"/>
      <c r="O52" s="1"/>
      <c r="P52" s="2"/>
      <c r="Q52" s="1"/>
    </row>
    <row r="53" spans="1:17" ht="14.25">
      <c r="A53" s="37" t="s">
        <v>42</v>
      </c>
      <c r="B53" s="38">
        <v>840438</v>
      </c>
      <c r="C53" s="39">
        <f aca="true" t="shared" si="20" ref="C53:C60">B53/B$5*100</f>
        <v>83.9330922513205</v>
      </c>
      <c r="D53" s="40">
        <v>693794</v>
      </c>
      <c r="E53" s="41">
        <f aca="true" t="shared" si="21" ref="E53:E60">D53/D$5*100</f>
        <v>83.12135487302858</v>
      </c>
      <c r="F53" s="38">
        <v>692146</v>
      </c>
      <c r="G53" s="39">
        <f aca="true" t="shared" si="22" ref="G53:G60">F53/F$5*100</f>
        <v>85.04505700011549</v>
      </c>
      <c r="H53" s="40">
        <v>388534</v>
      </c>
      <c r="I53" s="39">
        <f aca="true" t="shared" si="23" ref="I53:I60">H53/H$5*100</f>
        <v>85.43208139194832</v>
      </c>
      <c r="J53" s="2"/>
      <c r="K53" s="1"/>
      <c r="L53" s="2"/>
      <c r="M53" s="1"/>
      <c r="N53" s="2"/>
      <c r="O53" s="1"/>
      <c r="P53" s="2"/>
      <c r="Q53" s="1"/>
    </row>
    <row r="54" spans="1:17" ht="14.25">
      <c r="A54" s="49" t="s">
        <v>43</v>
      </c>
      <c r="B54" s="38">
        <v>726982</v>
      </c>
      <c r="C54" s="39">
        <f t="shared" si="20"/>
        <v>72.60243738508908</v>
      </c>
      <c r="D54" s="40">
        <v>606630</v>
      </c>
      <c r="E54" s="41">
        <f t="shared" si="21"/>
        <v>72.67850040015527</v>
      </c>
      <c r="F54" s="38">
        <v>597863</v>
      </c>
      <c r="G54" s="39">
        <f t="shared" si="22"/>
        <v>73.46035794942115</v>
      </c>
      <c r="H54" s="40">
        <v>335980</v>
      </c>
      <c r="I54" s="39">
        <f t="shared" si="23"/>
        <v>73.87634211180179</v>
      </c>
      <c r="J54" s="2"/>
      <c r="K54" s="1"/>
      <c r="L54" s="2"/>
      <c r="M54" s="1"/>
      <c r="N54" s="2"/>
      <c r="O54" s="1"/>
      <c r="P54" s="2"/>
      <c r="Q54" s="1"/>
    </row>
    <row r="55" spans="1:17" ht="14.25">
      <c r="A55" s="50" t="s">
        <v>44</v>
      </c>
      <c r="B55" s="38">
        <v>379139</v>
      </c>
      <c r="C55" s="39">
        <f t="shared" si="20"/>
        <v>37.86395744013646</v>
      </c>
      <c r="D55" s="40">
        <v>302958</v>
      </c>
      <c r="E55" s="41">
        <f t="shared" si="21"/>
        <v>36.29647911285337</v>
      </c>
      <c r="F55" s="38">
        <v>313451</v>
      </c>
      <c r="G55" s="39">
        <f t="shared" si="22"/>
        <v>38.514212553049795</v>
      </c>
      <c r="H55" s="40">
        <v>172014</v>
      </c>
      <c r="I55" s="39">
        <f t="shared" si="23"/>
        <v>37.82298086796676</v>
      </c>
      <c r="J55" s="2"/>
      <c r="K55" s="1"/>
      <c r="L55" s="2"/>
      <c r="M55" s="1"/>
      <c r="N55" s="2"/>
      <c r="O55" s="1"/>
      <c r="P55" s="2"/>
      <c r="Q55" s="1"/>
    </row>
    <row r="56" spans="1:17" ht="14.25">
      <c r="A56" s="49" t="s">
        <v>45</v>
      </c>
      <c r="B56" s="38">
        <v>76942</v>
      </c>
      <c r="C56" s="39">
        <f t="shared" si="20"/>
        <v>7.684064718636119</v>
      </c>
      <c r="D56" s="40">
        <v>60665</v>
      </c>
      <c r="E56" s="41">
        <f t="shared" si="21"/>
        <v>7.2680896539495565</v>
      </c>
      <c r="F56" s="38">
        <v>62583</v>
      </c>
      <c r="G56" s="39">
        <f t="shared" si="22"/>
        <v>7.689670679651734</v>
      </c>
      <c r="H56" s="40">
        <v>35023</v>
      </c>
      <c r="I56" s="39">
        <f t="shared" si="23"/>
        <v>7.700967705761158</v>
      </c>
      <c r="J56" s="2"/>
      <c r="K56" s="1"/>
      <c r="L56" s="2"/>
      <c r="M56" s="1"/>
      <c r="N56" s="2"/>
      <c r="O56" s="1"/>
      <c r="P56" s="2"/>
      <c r="Q56" s="1"/>
    </row>
    <row r="57" spans="1:17" ht="14.25">
      <c r="A57" s="50" t="s">
        <v>44</v>
      </c>
      <c r="B57" s="38">
        <v>43389</v>
      </c>
      <c r="C57" s="39">
        <f t="shared" si="20"/>
        <v>4.33318452960545</v>
      </c>
      <c r="D57" s="40">
        <v>31963</v>
      </c>
      <c r="E57" s="41">
        <f t="shared" si="21"/>
        <v>3.8293900866923214</v>
      </c>
      <c r="F57" s="38">
        <v>35986</v>
      </c>
      <c r="G57" s="39">
        <f t="shared" si="22"/>
        <v>4.421655866256767</v>
      </c>
      <c r="H57" s="40">
        <v>19421</v>
      </c>
      <c r="I57" s="39">
        <f t="shared" si="23"/>
        <v>4.2703507356190915</v>
      </c>
      <c r="J57" s="2"/>
      <c r="K57" s="1"/>
      <c r="L57" s="2"/>
      <c r="M57" s="1"/>
      <c r="N57" s="2"/>
      <c r="O57" s="1"/>
      <c r="P57" s="2"/>
      <c r="Q57" s="1"/>
    </row>
    <row r="58" spans="1:17" ht="14.25">
      <c r="A58" s="49" t="s">
        <v>46</v>
      </c>
      <c r="B58" s="38">
        <v>36515</v>
      </c>
      <c r="C58" s="39">
        <f t="shared" si="20"/>
        <v>3.6466900158690687</v>
      </c>
      <c r="D58" s="40">
        <v>26499</v>
      </c>
      <c r="E58" s="41">
        <f t="shared" si="21"/>
        <v>3.1747648189237503</v>
      </c>
      <c r="F58" s="38">
        <v>31700</v>
      </c>
      <c r="G58" s="39">
        <f t="shared" si="22"/>
        <v>3.8950283710426143</v>
      </c>
      <c r="H58" s="40">
        <v>17531</v>
      </c>
      <c r="I58" s="39">
        <f t="shared" si="23"/>
        <v>3.8547715743853717</v>
      </c>
      <c r="J58" s="2"/>
      <c r="K58" s="1"/>
      <c r="L58" s="2"/>
      <c r="M58" s="1"/>
      <c r="N58" s="2"/>
      <c r="O58" s="1"/>
      <c r="P58" s="2"/>
      <c r="Q58" s="1"/>
    </row>
    <row r="59" spans="1:17" ht="14.25">
      <c r="A59" s="50" t="s">
        <v>44</v>
      </c>
      <c r="B59" s="38">
        <v>13226</v>
      </c>
      <c r="C59" s="39">
        <f t="shared" si="20"/>
        <v>1.320857788576867</v>
      </c>
      <c r="D59" s="40">
        <v>9845</v>
      </c>
      <c r="E59" s="41">
        <f t="shared" si="21"/>
        <v>1.1794995902601728</v>
      </c>
      <c r="F59" s="38">
        <v>11207</v>
      </c>
      <c r="G59" s="39">
        <f t="shared" si="22"/>
        <v>1.3770215442988827</v>
      </c>
      <c r="H59" s="40">
        <v>6583</v>
      </c>
      <c r="I59" s="39">
        <f t="shared" si="23"/>
        <v>1.4474908033870801</v>
      </c>
      <c r="J59" s="2"/>
      <c r="K59" s="1"/>
      <c r="L59" s="2"/>
      <c r="M59" s="1"/>
      <c r="N59" s="2"/>
      <c r="O59" s="1"/>
      <c r="P59" s="2"/>
      <c r="Q59" s="1"/>
    </row>
    <row r="60" spans="1:17" ht="14.25">
      <c r="A60" s="37" t="s">
        <v>47</v>
      </c>
      <c r="B60" s="38">
        <v>160881</v>
      </c>
      <c r="C60" s="39">
        <f t="shared" si="20"/>
        <v>16.066907748679494</v>
      </c>
      <c r="D60" s="40">
        <v>140881</v>
      </c>
      <c r="E60" s="41">
        <f t="shared" si="21"/>
        <v>16.87852532000441</v>
      </c>
      <c r="F60" s="38">
        <v>121712</v>
      </c>
      <c r="G60" s="39">
        <f t="shared" si="22"/>
        <v>14.954942999884501</v>
      </c>
      <c r="H60" s="40">
        <v>66254</v>
      </c>
      <c r="I60" s="39">
        <f t="shared" si="23"/>
        <v>14.568138491205772</v>
      </c>
      <c r="J60" s="2"/>
      <c r="K60" s="1"/>
      <c r="L60" s="2"/>
      <c r="M60" s="1"/>
      <c r="N60" s="2"/>
      <c r="O60" s="1"/>
      <c r="P60" s="2"/>
      <c r="Q60" s="1"/>
    </row>
    <row r="61" spans="1:17" ht="30">
      <c r="A61" s="51" t="s">
        <v>49</v>
      </c>
      <c r="B61" s="33">
        <v>859629</v>
      </c>
      <c r="C61" s="34">
        <f aca="true" t="shared" si="24" ref="C61:C71">B61/B$61*100</f>
        <v>100</v>
      </c>
      <c r="D61" s="35">
        <v>732062</v>
      </c>
      <c r="E61" s="36">
        <f aca="true" t="shared" si="25" ref="E61:E71">D61/D$61*100</f>
        <v>100</v>
      </c>
      <c r="F61" s="33">
        <v>689060</v>
      </c>
      <c r="G61" s="34">
        <f aca="true" t="shared" si="26" ref="G61:G71">F61/F$61*100</f>
        <v>100</v>
      </c>
      <c r="H61" s="35">
        <v>384409</v>
      </c>
      <c r="I61" s="34">
        <f aca="true" t="shared" si="27" ref="I61:I71">H61/H$61*100</f>
        <v>100</v>
      </c>
      <c r="J61" s="2"/>
      <c r="K61" s="1"/>
      <c r="L61" s="2"/>
      <c r="M61" s="1"/>
      <c r="N61" s="2"/>
      <c r="O61" s="1"/>
      <c r="P61" s="2"/>
      <c r="Q61" s="1"/>
    </row>
    <row r="62" spans="1:17" ht="14.25">
      <c r="A62" s="37" t="s">
        <v>12</v>
      </c>
      <c r="B62" s="38">
        <v>68338</v>
      </c>
      <c r="C62" s="39">
        <f t="shared" si="24"/>
        <v>7.949708537054939</v>
      </c>
      <c r="D62" s="40">
        <v>48533</v>
      </c>
      <c r="E62" s="41">
        <f t="shared" si="25"/>
        <v>6.629629730815149</v>
      </c>
      <c r="F62" s="38">
        <v>59159</v>
      </c>
      <c r="G62" s="52">
        <f t="shared" si="26"/>
        <v>8.585464255652628</v>
      </c>
      <c r="H62" s="40">
        <v>33428</v>
      </c>
      <c r="I62" s="39">
        <f t="shared" si="27"/>
        <v>8.695946244754936</v>
      </c>
      <c r="J62" s="2"/>
      <c r="K62" s="1"/>
      <c r="L62" s="2"/>
      <c r="M62" s="1"/>
      <c r="N62" s="2"/>
      <c r="O62" s="1"/>
      <c r="P62" s="2"/>
      <c r="Q62" s="1"/>
    </row>
    <row r="63" spans="1:17" ht="14.25">
      <c r="A63" s="37" t="s">
        <v>13</v>
      </c>
      <c r="B63" s="38">
        <v>219549</v>
      </c>
      <c r="C63" s="39">
        <f t="shared" si="24"/>
        <v>25.539971313206046</v>
      </c>
      <c r="D63" s="40">
        <v>165361</v>
      </c>
      <c r="E63" s="41">
        <f t="shared" si="25"/>
        <v>22.588387322385262</v>
      </c>
      <c r="F63" s="38">
        <v>187762</v>
      </c>
      <c r="G63" s="39">
        <f t="shared" si="26"/>
        <v>27.24900589208487</v>
      </c>
      <c r="H63" s="40">
        <v>105957</v>
      </c>
      <c r="I63" s="39">
        <f t="shared" si="27"/>
        <v>27.563610633465917</v>
      </c>
      <c r="J63" s="2"/>
      <c r="K63" s="1"/>
      <c r="L63" s="2"/>
      <c r="M63" s="1"/>
      <c r="N63" s="2"/>
      <c r="O63" s="1"/>
      <c r="P63" s="2"/>
      <c r="Q63" s="1"/>
    </row>
    <row r="64" spans="1:17" ht="14.25">
      <c r="A64" s="37" t="s">
        <v>14</v>
      </c>
      <c r="B64" s="38">
        <v>182146</v>
      </c>
      <c r="C64" s="39">
        <f t="shared" si="24"/>
        <v>21.188908238321417</v>
      </c>
      <c r="D64" s="40">
        <v>146379</v>
      </c>
      <c r="E64" s="41">
        <f t="shared" si="25"/>
        <v>19.9954375449074</v>
      </c>
      <c r="F64" s="38">
        <v>153399</v>
      </c>
      <c r="G64" s="39">
        <f t="shared" si="26"/>
        <v>22.2620671639625</v>
      </c>
      <c r="H64" s="40">
        <v>86304</v>
      </c>
      <c r="I64" s="39">
        <f t="shared" si="27"/>
        <v>22.451087253420184</v>
      </c>
      <c r="J64" s="2"/>
      <c r="K64" s="1"/>
      <c r="L64" s="2"/>
      <c r="M64" s="1"/>
      <c r="N64" s="2"/>
      <c r="O64" s="1"/>
      <c r="P64" s="2"/>
      <c r="Q64" s="1"/>
    </row>
    <row r="65" spans="1:17" ht="14.25">
      <c r="A65" s="37" t="s">
        <v>15</v>
      </c>
      <c r="B65" s="38">
        <v>58431</v>
      </c>
      <c r="C65" s="39">
        <f t="shared" si="24"/>
        <v>6.7972346209818415</v>
      </c>
      <c r="D65" s="40">
        <v>46401</v>
      </c>
      <c r="E65" s="41">
        <f t="shared" si="25"/>
        <v>6.338397567419153</v>
      </c>
      <c r="F65" s="38">
        <v>49081</v>
      </c>
      <c r="G65" s="39">
        <f t="shared" si="26"/>
        <v>7.1228920558441935</v>
      </c>
      <c r="H65" s="40">
        <v>26264</v>
      </c>
      <c r="I65" s="39">
        <f t="shared" si="27"/>
        <v>6.832306215515245</v>
      </c>
      <c r="J65" s="2"/>
      <c r="K65" s="1"/>
      <c r="L65" s="2"/>
      <c r="M65" s="1"/>
      <c r="N65" s="2"/>
      <c r="O65" s="1"/>
      <c r="P65" s="2"/>
      <c r="Q65" s="1"/>
    </row>
    <row r="66" spans="1:17" ht="14.25">
      <c r="A66" s="37" t="s">
        <v>16</v>
      </c>
      <c r="B66" s="38">
        <v>193651</v>
      </c>
      <c r="C66" s="39">
        <f t="shared" si="24"/>
        <v>22.52727630175343</v>
      </c>
      <c r="D66" s="40">
        <v>181233</v>
      </c>
      <c r="E66" s="41">
        <f t="shared" si="25"/>
        <v>24.75650969453407</v>
      </c>
      <c r="F66" s="38">
        <v>145438</v>
      </c>
      <c r="G66" s="39">
        <f t="shared" si="26"/>
        <v>21.10672510376455</v>
      </c>
      <c r="H66" s="40">
        <v>79779</v>
      </c>
      <c r="I66" s="39">
        <f t="shared" si="27"/>
        <v>20.753676422768457</v>
      </c>
      <c r="K66" s="1"/>
      <c r="M66" s="1"/>
      <c r="O66" s="1"/>
      <c r="Q66" s="1"/>
    </row>
    <row r="67" spans="1:17" ht="14.25">
      <c r="A67" s="37" t="s">
        <v>48</v>
      </c>
      <c r="B67" s="38">
        <v>137513</v>
      </c>
      <c r="C67" s="39">
        <f t="shared" si="24"/>
        <v>15.996784659428661</v>
      </c>
      <c r="D67" s="40">
        <v>144155</v>
      </c>
      <c r="E67" s="41">
        <f t="shared" si="25"/>
        <v>19.691638139938966</v>
      </c>
      <c r="F67" s="38">
        <v>94221</v>
      </c>
      <c r="G67" s="39">
        <f t="shared" si="26"/>
        <v>13.673845528691261</v>
      </c>
      <c r="H67" s="40">
        <v>52678</v>
      </c>
      <c r="I67" s="39">
        <f t="shared" si="27"/>
        <v>13.703633369666163</v>
      </c>
      <c r="J67" s="2"/>
      <c r="K67" s="1"/>
      <c r="L67" s="2"/>
      <c r="M67" s="1"/>
      <c r="N67" s="2"/>
      <c r="O67" s="1"/>
      <c r="P67" s="2"/>
      <c r="Q67" s="1"/>
    </row>
    <row r="68" spans="1:17" ht="30">
      <c r="A68" s="51" t="s">
        <v>50</v>
      </c>
      <c r="B68" s="33">
        <v>859629</v>
      </c>
      <c r="C68" s="34">
        <f t="shared" si="24"/>
        <v>100</v>
      </c>
      <c r="D68" s="35">
        <v>732062</v>
      </c>
      <c r="E68" s="36">
        <f t="shared" si="25"/>
        <v>100</v>
      </c>
      <c r="F68" s="33">
        <v>689060</v>
      </c>
      <c r="G68" s="34">
        <f t="shared" si="26"/>
        <v>100</v>
      </c>
      <c r="H68" s="35">
        <v>384409</v>
      </c>
      <c r="I68" s="34">
        <f t="shared" si="27"/>
        <v>100</v>
      </c>
      <c r="J68" s="2"/>
      <c r="K68" s="1"/>
      <c r="L68" s="2"/>
      <c r="M68" s="1"/>
      <c r="N68" s="2"/>
      <c r="O68" s="1"/>
      <c r="P68" s="2"/>
      <c r="Q68" s="1"/>
    </row>
    <row r="69" spans="1:17" ht="14.25">
      <c r="A69" s="37" t="s">
        <v>17</v>
      </c>
      <c r="B69" s="38">
        <v>547232</v>
      </c>
      <c r="C69" s="39">
        <f t="shared" si="24"/>
        <v>63.659090142375376</v>
      </c>
      <c r="D69" s="40">
        <v>470855</v>
      </c>
      <c r="E69" s="41">
        <f t="shared" si="25"/>
        <v>64.31900576727108</v>
      </c>
      <c r="F69" s="38">
        <v>428319</v>
      </c>
      <c r="G69" s="39">
        <f t="shared" si="26"/>
        <v>62.15989899283081</v>
      </c>
      <c r="H69" s="40">
        <v>228969</v>
      </c>
      <c r="I69" s="39">
        <f t="shared" si="27"/>
        <v>59.56390198980773</v>
      </c>
      <c r="J69" s="2"/>
      <c r="K69" s="1"/>
      <c r="L69" s="2"/>
      <c r="M69" s="1"/>
      <c r="N69" s="2"/>
      <c r="O69" s="1"/>
      <c r="P69" s="2"/>
      <c r="Q69" s="1"/>
    </row>
    <row r="70" spans="1:17" ht="14.25">
      <c r="A70" s="37" t="s">
        <v>18</v>
      </c>
      <c r="B70" s="38">
        <v>95039</v>
      </c>
      <c r="C70" s="39">
        <f t="shared" si="24"/>
        <v>11.055815939201679</v>
      </c>
      <c r="D70" s="40">
        <v>88837</v>
      </c>
      <c r="E70" s="41">
        <f t="shared" si="25"/>
        <v>12.135174343156727</v>
      </c>
      <c r="F70" s="38">
        <v>77921</v>
      </c>
      <c r="G70" s="39">
        <f t="shared" si="26"/>
        <v>11.308304066409312</v>
      </c>
      <c r="H70" s="40">
        <v>52589</v>
      </c>
      <c r="I70" s="39">
        <f t="shared" si="27"/>
        <v>13.680480946075665</v>
      </c>
      <c r="J70" s="2"/>
      <c r="K70" s="1"/>
      <c r="L70" s="2"/>
      <c r="M70" s="1"/>
      <c r="N70" s="2"/>
      <c r="O70" s="1"/>
      <c r="P70" s="2"/>
      <c r="Q70" s="1"/>
    </row>
    <row r="71" spans="1:17" ht="15" thickBot="1">
      <c r="A71" s="53" t="s">
        <v>7</v>
      </c>
      <c r="B71" s="54">
        <v>217357</v>
      </c>
      <c r="C71" s="55">
        <f t="shared" si="24"/>
        <v>25.284977589169284</v>
      </c>
      <c r="D71" s="56">
        <v>172371</v>
      </c>
      <c r="E71" s="57">
        <f t="shared" si="25"/>
        <v>23.54595649002407</v>
      </c>
      <c r="F71" s="54">
        <v>182820</v>
      </c>
      <c r="G71" s="55">
        <f t="shared" si="26"/>
        <v>26.53179694075988</v>
      </c>
      <c r="H71" s="56">
        <v>102851</v>
      </c>
      <c r="I71" s="55">
        <f t="shared" si="27"/>
        <v>26.755617064116606</v>
      </c>
      <c r="J71" s="2"/>
      <c r="K71" s="1"/>
      <c r="L71" s="2"/>
      <c r="M71" s="1"/>
      <c r="N71" s="2"/>
      <c r="O71" s="1"/>
      <c r="P71" s="2"/>
      <c r="Q71" s="1"/>
    </row>
    <row r="72" spans="1:17" ht="14.25">
      <c r="A72" s="37"/>
      <c r="B72" s="38"/>
      <c r="C72" s="39"/>
      <c r="D72" s="38"/>
      <c r="E72" s="39"/>
      <c r="F72" s="38"/>
      <c r="G72" s="39"/>
      <c r="H72" s="38"/>
      <c r="I72" s="39"/>
      <c r="J72" s="2"/>
      <c r="K72" s="1"/>
      <c r="L72" s="2"/>
      <c r="M72" s="1"/>
      <c r="N72" s="2"/>
      <c r="O72" s="1"/>
      <c r="P72" s="2"/>
      <c r="Q72" s="1"/>
    </row>
    <row r="73" spans="1:9" ht="16.5" customHeight="1">
      <c r="A73" s="21" t="s">
        <v>52</v>
      </c>
      <c r="B73" s="22"/>
      <c r="C73" s="22"/>
      <c r="D73" s="22"/>
      <c r="E73" s="12"/>
      <c r="F73" s="12"/>
      <c r="G73" s="12"/>
      <c r="H73" s="12"/>
      <c r="I73" s="12"/>
    </row>
    <row r="74" spans="1:9" ht="16.5" customHeight="1">
      <c r="A74" s="19" t="s">
        <v>51</v>
      </c>
      <c r="B74" s="24"/>
      <c r="C74" s="24"/>
      <c r="D74" s="24"/>
      <c r="E74" s="13"/>
      <c r="F74" s="13"/>
      <c r="G74" s="12"/>
      <c r="H74" s="12"/>
      <c r="I74" s="12"/>
    </row>
    <row r="75" spans="1:9" s="58" customFormat="1" ht="14.25" customHeight="1">
      <c r="A75" s="19" t="s">
        <v>53</v>
      </c>
      <c r="B75" s="24"/>
      <c r="C75" s="24"/>
      <c r="D75" s="24"/>
      <c r="E75" s="11"/>
      <c r="F75" s="11"/>
      <c r="G75" s="11"/>
      <c r="H75" s="11"/>
      <c r="I75" s="11"/>
    </row>
    <row r="76" spans="1:9" s="58" customFormat="1" ht="14.25" customHeight="1">
      <c r="A76" s="12"/>
      <c r="B76" s="13"/>
      <c r="C76" s="13"/>
      <c r="D76" s="13"/>
      <c r="E76" s="11"/>
      <c r="F76" s="11"/>
      <c r="G76" s="11"/>
      <c r="H76" s="11"/>
      <c r="I76" s="11"/>
    </row>
    <row r="77" spans="1:9" ht="12">
      <c r="A77" s="23" t="s">
        <v>34</v>
      </c>
      <c r="B77" s="23"/>
      <c r="C77" s="23"/>
      <c r="D77" s="23"/>
      <c r="E77" s="11"/>
      <c r="F77" s="11"/>
      <c r="G77" s="11"/>
      <c r="H77" s="11"/>
      <c r="I77" s="11"/>
    </row>
    <row r="78" spans="1:4" ht="29.25" customHeight="1">
      <c r="A78" s="20" t="s">
        <v>33</v>
      </c>
      <c r="B78" s="59"/>
      <c r="C78" s="59"/>
      <c r="D78" s="59"/>
    </row>
  </sheetData>
  <mergeCells count="12">
    <mergeCell ref="H3:I3"/>
    <mergeCell ref="A1:I1"/>
    <mergeCell ref="B3:C3"/>
    <mergeCell ref="D3:E3"/>
    <mergeCell ref="A2:I2"/>
    <mergeCell ref="A74:D74"/>
    <mergeCell ref="A78:D78"/>
    <mergeCell ref="F3:G3"/>
    <mergeCell ref="A73:D73"/>
    <mergeCell ref="A77:D77"/>
    <mergeCell ref="A75:D75"/>
    <mergeCell ref="A3:A4"/>
  </mergeCells>
  <printOptions horizontalCentered="1"/>
  <pageMargins left="0.32" right="0.27" top="0.5" bottom="0.5" header="0.25" footer="0.25"/>
  <pageSetup horizontalDpi="300" verticalDpi="300" orientation="portrait" scale="70" r:id="rId1"/>
  <headerFooter alignWithMargins="0">
    <oddFooter>&amp;R&amp;F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2002-08-13T16:04:55Z</cp:lastPrinted>
  <dcterms:created xsi:type="dcterms:W3CDTF">1999-03-18T22:48:51Z</dcterms:created>
  <dcterms:modified xsi:type="dcterms:W3CDTF">2002-12-11T16:38:18Z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