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S Total" sheetId="1" r:id="rId1"/>
    <sheet name="Pub 2 Yr" sheetId="2" r:id="rId2"/>
    <sheet name="Pub 4 Yr" sheetId="3" r:id="rId3"/>
    <sheet name="Pri 2 Yr" sheetId="4" r:id="rId4"/>
    <sheet name="Pri 4 Yr" sheetId="5" r:id="rId5"/>
    <sheet name="Prop" sheetId="6" r:id="rId6"/>
  </sheets>
  <definedNames>
    <definedName name="_xlnm.Print_Area" localSheetId="0">'US Total'!$A$1:$O$65</definedName>
  </definedNames>
  <calcPr fullCalcOnLoad="1"/>
</workbook>
</file>

<file path=xl/sharedStrings.xml><?xml version="1.0" encoding="utf-8"?>
<sst xmlns="http://schemas.openxmlformats.org/spreadsheetml/2006/main" count="522" uniqueCount="33">
  <si>
    <t>Distribution of  Awards in the Campus-Based Programs</t>
  </si>
  <si>
    <t>United States Total</t>
  </si>
  <si>
    <t>Federal Supplemental Educational Opportunity Grant</t>
  </si>
  <si>
    <t>Aggregate</t>
  </si>
  <si>
    <t>Average</t>
  </si>
  <si>
    <t>Undergraduates</t>
  </si>
  <si>
    <t>Recipients</t>
  </si>
  <si>
    <t>Grants</t>
  </si>
  <si>
    <t>Grant</t>
  </si>
  <si>
    <t>Dependent</t>
  </si>
  <si>
    <t>$</t>
  </si>
  <si>
    <t>&amp; over</t>
  </si>
  <si>
    <t>Graduate</t>
  </si>
  <si>
    <t>TOTALS</t>
  </si>
  <si>
    <t>All Recipients</t>
  </si>
  <si>
    <t>Less than Full-Time</t>
  </si>
  <si>
    <t>Automatic Zero EFC</t>
  </si>
  <si>
    <t>Federal Work-Study</t>
  </si>
  <si>
    <t>Earnings</t>
  </si>
  <si>
    <t>Independent</t>
  </si>
  <si>
    <t>Federal Perkins Loan</t>
  </si>
  <si>
    <t>Loans</t>
  </si>
  <si>
    <t>Loan</t>
  </si>
  <si>
    <t>Proprietary</t>
  </si>
  <si>
    <t>-</t>
  </si>
  <si>
    <t>NOTE:  Data reflect partially edited data base.</t>
  </si>
  <si>
    <t>Public 2-Year</t>
  </si>
  <si>
    <t>Public 4-Year</t>
  </si>
  <si>
    <t>Private 2-Year</t>
  </si>
  <si>
    <t>Private 4-Year</t>
  </si>
  <si>
    <t>for Award Year 2004-05</t>
  </si>
  <si>
    <r>
      <t xml:space="preserve">NOTE:  Data reflect partially edited data base - </t>
    </r>
    <r>
      <rPr>
        <b/>
        <i/>
        <sz val="10"/>
        <rFont val="Arial"/>
        <family val="2"/>
      </rPr>
      <t>Amended 4/23/07</t>
    </r>
    <r>
      <rPr>
        <i/>
        <sz val="10"/>
        <rFont val="Arial"/>
        <family val="2"/>
      </rPr>
      <t>.</t>
    </r>
  </si>
  <si>
    <r>
      <t>NOTE:  Data reflect partially edited data base -</t>
    </r>
    <r>
      <rPr>
        <b/>
        <i/>
        <sz val="10"/>
        <rFont val="Arial"/>
        <family val="2"/>
      </rPr>
      <t xml:space="preserve"> Amended 4/23/07</t>
    </r>
    <r>
      <rPr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</si>
</sst>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5" zoomScaleNormal="85" workbookViewId="0" topLeftCell="A1">
      <selection activeCell="H20" sqref="H20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53270</v>
      </c>
      <c r="K11" s="4">
        <v>46595270</v>
      </c>
      <c r="N11" s="4">
        <f>K11/H11</f>
        <v>874.7000187722921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70513</v>
      </c>
      <c r="K12" s="3">
        <v>59551825</v>
      </c>
      <c r="N12" s="3">
        <f>K12/H12</f>
        <v>844.5510047792606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198494</v>
      </c>
      <c r="K13" s="3">
        <v>182952331</v>
      </c>
      <c r="N13" s="3">
        <f aca="true" t="shared" si="0" ref="N13:N22">K13/H13</f>
        <v>921.7020715991415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99020</v>
      </c>
      <c r="K14" s="3">
        <v>99465938</v>
      </c>
      <c r="N14" s="3">
        <f t="shared" si="0"/>
        <v>1004.5035144415269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132317</v>
      </c>
      <c r="K15" s="3">
        <v>140241971</v>
      </c>
      <c r="N15" s="3">
        <f t="shared" si="0"/>
        <v>1059.893823167091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73103</v>
      </c>
      <c r="K16" s="3">
        <v>79223053</v>
      </c>
      <c r="N16" s="3">
        <f t="shared" si="0"/>
        <v>1083.7182194985157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14648</v>
      </c>
      <c r="K17" s="3">
        <v>17085218</v>
      </c>
      <c r="N17" s="3">
        <f t="shared" si="0"/>
        <v>1166.3857181867832</v>
      </c>
    </row>
    <row r="18" spans="2:14" ht="12.75">
      <c r="B18" t="s">
        <v>19</v>
      </c>
      <c r="H18" s="3">
        <v>767287</v>
      </c>
      <c r="K18" s="3">
        <v>440527861</v>
      </c>
      <c r="N18" s="3">
        <f t="shared" si="0"/>
        <v>574.1370061007159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SUM(H11:H19)</f>
        <v>1408652</v>
      </c>
      <c r="K20" s="4">
        <f>SUM(K11:K19)</f>
        <v>1065643467</v>
      </c>
      <c r="N20" s="4">
        <f t="shared" si="0"/>
        <v>756.4987427696833</v>
      </c>
    </row>
    <row r="21" spans="1:14" ht="12.75">
      <c r="A21" t="s">
        <v>15</v>
      </c>
      <c r="H21" s="3">
        <v>311254</v>
      </c>
      <c r="K21" s="3">
        <v>157798346</v>
      </c>
      <c r="N21" s="3">
        <f t="shared" si="0"/>
        <v>506.9761223952142</v>
      </c>
    </row>
    <row r="22" spans="1:14" ht="12.75">
      <c r="A22" t="s">
        <v>16</v>
      </c>
      <c r="H22" s="3">
        <v>449910</v>
      </c>
      <c r="K22" s="3">
        <v>269986565</v>
      </c>
      <c r="N22" s="3">
        <f t="shared" si="0"/>
        <v>600.0901624769398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7">
        <v>20616</v>
      </c>
      <c r="K30" s="4">
        <v>28270281</v>
      </c>
      <c r="N30" s="4">
        <f>K30/H30</f>
        <v>1371.2786670547148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25531</v>
      </c>
      <c r="K31" s="3">
        <v>35237523</v>
      </c>
      <c r="N31" s="3">
        <f>K31/H31</f>
        <v>1380.1857741569072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75523</v>
      </c>
      <c r="K32" s="3">
        <v>107127682</v>
      </c>
      <c r="N32" s="3">
        <f aca="true" t="shared" si="1" ref="N32:N38">K32/H32</f>
        <v>1418.4775763674643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49091</v>
      </c>
      <c r="K33" s="3">
        <v>69270204</v>
      </c>
      <c r="N33" s="3">
        <f t="shared" si="1"/>
        <v>1411.057098042411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90001</v>
      </c>
      <c r="K34" s="3">
        <v>125551269</v>
      </c>
      <c r="N34" s="3">
        <f t="shared" si="1"/>
        <v>1394.9986000155554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111989</v>
      </c>
      <c r="K35" s="3">
        <v>149010156</v>
      </c>
      <c r="N35" s="3">
        <f t="shared" si="1"/>
        <v>1330.5785032458546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168215</v>
      </c>
      <c r="K36" s="3">
        <v>204837674</v>
      </c>
      <c r="N36" s="3">
        <f t="shared" si="1"/>
        <v>1217.7134857176827</v>
      </c>
    </row>
    <row r="37" spans="2:14" ht="12.75">
      <c r="B37" t="s">
        <v>19</v>
      </c>
      <c r="H37" s="7">
        <v>148225</v>
      </c>
      <c r="K37" s="3">
        <v>237191011</v>
      </c>
      <c r="N37" s="3">
        <f t="shared" si="1"/>
        <v>1600.2092157193456</v>
      </c>
    </row>
    <row r="38" spans="1:14" ht="12.75">
      <c r="A38" t="s">
        <v>12</v>
      </c>
      <c r="H38" s="3">
        <v>49737</v>
      </c>
      <c r="K38" s="3">
        <v>125529836</v>
      </c>
      <c r="N38" s="3">
        <f t="shared" si="1"/>
        <v>2523.872288236122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SUM(H30:H38)</f>
        <v>738928</v>
      </c>
      <c r="K40" s="4">
        <f>SUM(K30:K38)</f>
        <v>1082025636</v>
      </c>
      <c r="L40" s="4"/>
      <c r="M40" s="4"/>
      <c r="N40" s="4">
        <f>K40/H40</f>
        <v>1464.3180878245241</v>
      </c>
    </row>
    <row r="41" spans="1:14" ht="12.75">
      <c r="A41" t="s">
        <v>15</v>
      </c>
      <c r="H41" s="3">
        <v>81731</v>
      </c>
      <c r="K41" s="3">
        <v>133411083</v>
      </c>
      <c r="N41" s="3">
        <f>K41/H41</f>
        <v>1632.3192301574677</v>
      </c>
    </row>
    <row r="42" spans="1:14" ht="12.75">
      <c r="A42" t="s">
        <v>16</v>
      </c>
      <c r="H42" s="3">
        <v>97146</v>
      </c>
      <c r="K42" s="3">
        <v>143877478</v>
      </c>
      <c r="N42" s="3">
        <f>K42/H42</f>
        <v>1481.0437691721738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13780</v>
      </c>
      <c r="I51" s="3"/>
      <c r="J51" s="3"/>
      <c r="K51" s="4">
        <v>27501525</v>
      </c>
      <c r="N51" s="4">
        <f>K51/H51</f>
        <v>1995.7565312046445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16770</v>
      </c>
      <c r="I52" s="3"/>
      <c r="J52" s="3"/>
      <c r="K52" s="3">
        <v>33608713</v>
      </c>
      <c r="N52" s="3">
        <f>K52/H52</f>
        <v>2004.0973762671438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59583</v>
      </c>
      <c r="I53" s="3"/>
      <c r="J53" s="3"/>
      <c r="K53" s="3">
        <v>118883295</v>
      </c>
      <c r="N53" s="3">
        <f aca="true" t="shared" si="2" ref="N53:N59">K53/H53</f>
        <v>1995.25527415538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42961</v>
      </c>
      <c r="I54" s="3"/>
      <c r="J54" s="3"/>
      <c r="K54" s="3">
        <v>84816250</v>
      </c>
      <c r="N54" s="3">
        <f t="shared" si="2"/>
        <v>1974.261539535858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88896</v>
      </c>
      <c r="I55" s="3"/>
      <c r="J55" s="3"/>
      <c r="K55" s="3">
        <v>175793700</v>
      </c>
      <c r="N55" s="3">
        <f t="shared" si="2"/>
        <v>1977.520923326134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113136</v>
      </c>
      <c r="I56" s="3"/>
      <c r="J56" s="3"/>
      <c r="K56" s="3">
        <v>223596128</v>
      </c>
      <c r="N56" s="3">
        <f t="shared" si="2"/>
        <v>1976.3481827181445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146523</v>
      </c>
      <c r="I57" s="3"/>
      <c r="J57" s="3"/>
      <c r="K57" s="3">
        <v>284045373</v>
      </c>
      <c r="N57" s="3">
        <f t="shared" si="2"/>
        <v>1938.5719170369157</v>
      </c>
    </row>
    <row r="58" spans="2:14" ht="12.75">
      <c r="B58" t="s">
        <v>19</v>
      </c>
      <c r="H58" s="3">
        <v>153616</v>
      </c>
      <c r="I58" s="3"/>
      <c r="J58" s="3"/>
      <c r="K58" s="3">
        <v>300631331</v>
      </c>
      <c r="N58" s="3">
        <f t="shared" si="2"/>
        <v>1957.0313704301636</v>
      </c>
    </row>
    <row r="59" spans="1:14" ht="12.75">
      <c r="A59" t="s">
        <v>12</v>
      </c>
      <c r="H59" s="3">
        <v>113470</v>
      </c>
      <c r="I59" s="3"/>
      <c r="J59" s="3"/>
      <c r="K59" s="3">
        <v>402884453</v>
      </c>
      <c r="N59" s="3">
        <f t="shared" si="2"/>
        <v>3550.5812373314534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748735</v>
      </c>
      <c r="K61" s="4">
        <f>SUM(K51:K60)</f>
        <v>1651760768</v>
      </c>
      <c r="L61" s="4"/>
      <c r="M61" s="4"/>
      <c r="N61" s="4">
        <f>K61/H61</f>
        <v>2206.0685930269055</v>
      </c>
    </row>
    <row r="62" spans="1:14" ht="12.75">
      <c r="A62" t="s">
        <v>15</v>
      </c>
      <c r="H62" s="3">
        <v>80931</v>
      </c>
      <c r="I62" s="3"/>
      <c r="J62" s="3"/>
      <c r="K62" s="3">
        <v>160826624</v>
      </c>
      <c r="N62" s="3">
        <f>K62/H62</f>
        <v>1987.2066822354845</v>
      </c>
    </row>
    <row r="63" spans="1:14" ht="12.75">
      <c r="A63" t="s">
        <v>16</v>
      </c>
      <c r="H63" s="3">
        <v>70433</v>
      </c>
      <c r="I63" s="3"/>
      <c r="J63" s="3"/>
      <c r="K63" s="3">
        <v>142156521</v>
      </c>
      <c r="N63" s="3">
        <f>K63/H63</f>
        <v>2018.322675450428</v>
      </c>
    </row>
    <row r="65" ht="12.75">
      <c r="B65" s="5" t="s">
        <v>31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75" right="0.75" top="0.51" bottom="1" header="0.58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9293</v>
      </c>
      <c r="I11" s="3"/>
      <c r="J11" s="3"/>
      <c r="K11" s="4">
        <v>4099179</v>
      </c>
      <c r="L11" s="4"/>
      <c r="M11" s="4"/>
      <c r="N11" s="4">
        <f>K11/H11</f>
        <v>441.1039492090821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14585</v>
      </c>
      <c r="I12" s="3"/>
      <c r="J12" s="3"/>
      <c r="K12" s="3">
        <v>6649302</v>
      </c>
      <c r="N12" s="3">
        <f>K12/H12</f>
        <v>455.90003428179637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40814</v>
      </c>
      <c r="I13" s="3"/>
      <c r="J13" s="3"/>
      <c r="K13" s="3">
        <v>18187062</v>
      </c>
      <c r="N13" s="3">
        <f aca="true" t="shared" si="0" ref="N13:N22">K13/H13</f>
        <v>445.60841867986477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16609</v>
      </c>
      <c r="I14" s="3"/>
      <c r="J14" s="3"/>
      <c r="K14" s="3">
        <v>7153953</v>
      </c>
      <c r="N14" s="3">
        <f t="shared" si="0"/>
        <v>430.7274971401048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16217</v>
      </c>
      <c r="I15" s="3"/>
      <c r="J15" s="3"/>
      <c r="K15" s="3">
        <v>7172980</v>
      </c>
      <c r="N15" s="3">
        <f t="shared" si="0"/>
        <v>442.3123882345687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5926</v>
      </c>
      <c r="I16" s="3"/>
      <c r="J16" s="3"/>
      <c r="K16" s="3">
        <v>2727150</v>
      </c>
      <c r="N16" s="3">
        <f t="shared" si="0"/>
        <v>460.20080998987515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755</v>
      </c>
      <c r="I17" s="3"/>
      <c r="J17" s="3"/>
      <c r="K17" s="3">
        <v>401862</v>
      </c>
      <c r="N17" s="3">
        <f t="shared" si="0"/>
        <v>532.2675496688742</v>
      </c>
    </row>
    <row r="18" spans="2:14" ht="12.75">
      <c r="B18" t="s">
        <v>19</v>
      </c>
      <c r="H18" s="3">
        <v>247846</v>
      </c>
      <c r="I18" s="3"/>
      <c r="J18" s="3"/>
      <c r="K18" s="3">
        <v>107454366</v>
      </c>
      <c r="N18" s="3">
        <f t="shared" si="0"/>
        <v>433.5529562712329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SUM(H11:H19)</f>
        <v>352045</v>
      </c>
      <c r="K20" s="4">
        <f>SUM(K11:K19)</f>
        <v>153845854</v>
      </c>
      <c r="L20" s="4"/>
      <c r="M20" s="4"/>
      <c r="N20" s="4">
        <f t="shared" si="0"/>
        <v>437.00621795509096</v>
      </c>
    </row>
    <row r="21" spans="1:14" ht="12.75">
      <c r="A21" t="s">
        <v>15</v>
      </c>
      <c r="H21" s="3">
        <v>153235</v>
      </c>
      <c r="I21" s="3"/>
      <c r="J21" s="3"/>
      <c r="K21" s="3">
        <v>59669415</v>
      </c>
      <c r="N21" s="3">
        <f t="shared" si="0"/>
        <v>389.3980813782752</v>
      </c>
    </row>
    <row r="22" spans="1:14" ht="12.75">
      <c r="A22" t="s">
        <v>16</v>
      </c>
      <c r="H22" s="3">
        <v>145246</v>
      </c>
      <c r="I22" s="3"/>
      <c r="J22" s="3"/>
      <c r="K22" s="3">
        <v>62231968</v>
      </c>
      <c r="N22" s="3">
        <f t="shared" si="0"/>
        <v>428.4590832105531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3241</v>
      </c>
      <c r="I30" s="3"/>
      <c r="J30" s="3"/>
      <c r="K30" s="4">
        <v>4259491</v>
      </c>
      <c r="L30" s="4"/>
      <c r="M30" s="4"/>
      <c r="N30" s="4">
        <f>K30/H30</f>
        <v>1314.2520826905277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4244</v>
      </c>
      <c r="I31" s="3"/>
      <c r="J31" s="3"/>
      <c r="K31" s="3">
        <v>6031705</v>
      </c>
      <c r="N31" s="3">
        <f>K31/H31</f>
        <v>1421.231149858624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11088</v>
      </c>
      <c r="I32" s="3"/>
      <c r="J32" s="3"/>
      <c r="K32" s="3">
        <v>15828013</v>
      </c>
      <c r="N32" s="3">
        <f aca="true" t="shared" si="1" ref="N32:N38">K32/H32</f>
        <v>1427.4903499278498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6274</v>
      </c>
      <c r="I33" s="3"/>
      <c r="J33" s="3"/>
      <c r="K33" s="3">
        <v>9049650</v>
      </c>
      <c r="N33" s="3">
        <f t="shared" si="1"/>
        <v>1442.4051641695887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9288</v>
      </c>
      <c r="I34" s="3"/>
      <c r="J34" s="3"/>
      <c r="K34" s="3">
        <v>13576199</v>
      </c>
      <c r="N34" s="3">
        <f t="shared" si="1"/>
        <v>1461.692398794143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7287</v>
      </c>
      <c r="I35" s="3"/>
      <c r="J35" s="3"/>
      <c r="K35" s="3">
        <v>10237670</v>
      </c>
      <c r="N35" s="3">
        <f t="shared" si="1"/>
        <v>1404.9224646630987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3182</v>
      </c>
      <c r="I36" s="3"/>
      <c r="J36" s="3"/>
      <c r="K36" s="3">
        <v>4097502</v>
      </c>
      <c r="N36" s="3">
        <f t="shared" si="1"/>
        <v>1287.712759270899</v>
      </c>
    </row>
    <row r="37" spans="2:14" ht="12.75">
      <c r="B37" t="s">
        <v>19</v>
      </c>
      <c r="H37" s="3">
        <v>55207</v>
      </c>
      <c r="I37" s="3"/>
      <c r="J37" s="3"/>
      <c r="K37" s="3">
        <v>90471642</v>
      </c>
      <c r="N37" s="3">
        <f t="shared" si="1"/>
        <v>1638.771206549894</v>
      </c>
    </row>
    <row r="38" spans="1:14" ht="12.75">
      <c r="A38" t="s">
        <v>12</v>
      </c>
      <c r="H38" s="3">
        <v>46</v>
      </c>
      <c r="I38" s="3"/>
      <c r="J38" s="3"/>
      <c r="K38" s="3">
        <v>92115</v>
      </c>
      <c r="N38" s="3">
        <f t="shared" si="1"/>
        <v>2002.5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SUM(H30:H38)</f>
        <v>99857</v>
      </c>
      <c r="K40" s="4">
        <f>SUM(K30:K39)</f>
        <v>153643987</v>
      </c>
      <c r="L40" s="4"/>
      <c r="M40" s="4"/>
      <c r="N40" s="4">
        <f>K40/H40</f>
        <v>1538.6401253792924</v>
      </c>
    </row>
    <row r="41" spans="1:14" ht="12.75">
      <c r="A41" t="s">
        <v>15</v>
      </c>
      <c r="H41" s="3">
        <v>30363</v>
      </c>
      <c r="I41" s="3"/>
      <c r="J41" s="3"/>
      <c r="K41" s="3">
        <v>50448528</v>
      </c>
      <c r="N41" s="3">
        <f>K41/H41</f>
        <v>1661.5132892006718</v>
      </c>
    </row>
    <row r="42" spans="1:14" ht="12.75">
      <c r="A42" t="s">
        <v>16</v>
      </c>
      <c r="H42" s="3">
        <v>28547</v>
      </c>
      <c r="I42" s="3"/>
      <c r="J42" s="3"/>
      <c r="K42" s="3">
        <v>45080904</v>
      </c>
      <c r="N42" s="3">
        <f>K42/H42</f>
        <v>1579.181840473605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105</v>
      </c>
      <c r="I51" s="3"/>
      <c r="J51" s="3"/>
      <c r="K51" s="4">
        <v>157350</v>
      </c>
      <c r="L51" s="4"/>
      <c r="M51" s="4"/>
      <c r="N51" s="4">
        <f>K51/H51</f>
        <v>1498.5714285714287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149</v>
      </c>
      <c r="I52" s="3"/>
      <c r="J52" s="3"/>
      <c r="K52" s="3">
        <v>248942</v>
      </c>
      <c r="N52" s="3">
        <f>K52/H52</f>
        <v>1670.751677852349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523</v>
      </c>
      <c r="I53" s="3"/>
      <c r="J53" s="3"/>
      <c r="K53" s="3">
        <v>883518</v>
      </c>
      <c r="N53" s="3">
        <f aca="true" t="shared" si="2" ref="N53:N59">K53/H53</f>
        <v>1689.3269598470363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310</v>
      </c>
      <c r="I54" s="3"/>
      <c r="J54" s="3"/>
      <c r="K54" s="3">
        <v>480495</v>
      </c>
      <c r="N54" s="3">
        <f t="shared" si="2"/>
        <v>1549.983870967742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596</v>
      </c>
      <c r="I55" s="3"/>
      <c r="J55" s="3"/>
      <c r="K55" s="3">
        <v>888147</v>
      </c>
      <c r="N55" s="3">
        <f t="shared" si="2"/>
        <v>1490.1795302013422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600</v>
      </c>
      <c r="I56" s="3"/>
      <c r="J56" s="3"/>
      <c r="K56" s="3">
        <v>911522</v>
      </c>
      <c r="N56" s="3">
        <f t="shared" si="2"/>
        <v>1519.2033333333334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296</v>
      </c>
      <c r="I57" s="3"/>
      <c r="J57" s="3"/>
      <c r="K57" s="3">
        <v>435820</v>
      </c>
      <c r="N57" s="3">
        <f t="shared" si="2"/>
        <v>1472.3648648648648</v>
      </c>
    </row>
    <row r="58" spans="2:14" ht="12.75">
      <c r="B58" t="s">
        <v>19</v>
      </c>
      <c r="H58" s="3">
        <v>7594</v>
      </c>
      <c r="I58" s="3"/>
      <c r="J58" s="3"/>
      <c r="K58" s="3">
        <v>13705654</v>
      </c>
      <c r="N58" s="3">
        <f t="shared" si="2"/>
        <v>1804.800368712141</v>
      </c>
    </row>
    <row r="59" spans="1:14" ht="12.75">
      <c r="A59" t="s">
        <v>12</v>
      </c>
      <c r="H59" s="3">
        <v>226</v>
      </c>
      <c r="I59" s="3"/>
      <c r="J59" s="3"/>
      <c r="K59" s="3">
        <v>674579</v>
      </c>
      <c r="N59" s="3">
        <f t="shared" si="2"/>
        <v>2984.862831858407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10399</v>
      </c>
      <c r="K61" s="4">
        <f>SUM(K51:K60)</f>
        <v>18386027</v>
      </c>
      <c r="L61" s="4"/>
      <c r="M61" s="4"/>
      <c r="N61" s="4">
        <f>K61/H61</f>
        <v>1768.0572170401</v>
      </c>
    </row>
    <row r="62" spans="1:14" ht="12.75">
      <c r="A62" t="s">
        <v>15</v>
      </c>
      <c r="H62" s="3">
        <v>3389</v>
      </c>
      <c r="I62" s="3"/>
      <c r="J62" s="3"/>
      <c r="K62" s="3">
        <v>5394726</v>
      </c>
      <c r="N62" s="3">
        <f>K62/H62</f>
        <v>1591.834169371496</v>
      </c>
    </row>
    <row r="63" spans="1:14" ht="12.75">
      <c r="A63" t="s">
        <v>16</v>
      </c>
      <c r="H63" s="3">
        <v>2459</v>
      </c>
      <c r="I63" s="3"/>
      <c r="J63" s="3"/>
      <c r="K63" s="3">
        <v>4309749</v>
      </c>
      <c r="N63" s="3">
        <f>K63/H63</f>
        <v>1752.6429442862952</v>
      </c>
    </row>
    <row r="65" ht="12.75">
      <c r="B65" s="5" t="s">
        <v>25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73" right="0.75" top="0.6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A4" sqref="A4:O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17055</v>
      </c>
      <c r="I11" s="3"/>
      <c r="J11" s="3"/>
      <c r="K11" s="4">
        <v>17063638</v>
      </c>
      <c r="L11" s="4"/>
      <c r="M11" s="4"/>
      <c r="N11" s="4">
        <f>K11/H11</f>
        <v>1000.5064790384051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22278</v>
      </c>
      <c r="I12" s="3"/>
      <c r="J12" s="3"/>
      <c r="K12" s="3">
        <v>19914109</v>
      </c>
      <c r="N12" s="3">
        <f>K12/H12</f>
        <v>893.8912379926385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69677</v>
      </c>
      <c r="I13" s="3"/>
      <c r="J13" s="3"/>
      <c r="K13" s="3">
        <v>60896996</v>
      </c>
      <c r="N13" s="3">
        <f aca="true" t="shared" si="0" ref="N13:N22">K13/H13</f>
        <v>873.989924939363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35200</v>
      </c>
      <c r="I14" s="3"/>
      <c r="J14" s="3"/>
      <c r="K14" s="3">
        <v>30914337</v>
      </c>
      <c r="N14" s="3">
        <f t="shared" si="0"/>
        <v>878.2482102272727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47307</v>
      </c>
      <c r="I15" s="3"/>
      <c r="J15" s="3"/>
      <c r="K15" s="3">
        <v>40947252</v>
      </c>
      <c r="N15" s="3">
        <f t="shared" si="0"/>
        <v>865.5643350878305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27205</v>
      </c>
      <c r="I16" s="3"/>
      <c r="J16" s="3"/>
      <c r="K16" s="3">
        <v>23649079</v>
      </c>
      <c r="N16" s="3">
        <f t="shared" si="0"/>
        <v>869.2916375666238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5476</v>
      </c>
      <c r="I17" s="3"/>
      <c r="J17" s="3"/>
      <c r="K17" s="3">
        <v>5588502</v>
      </c>
      <c r="N17" s="3">
        <f t="shared" si="0"/>
        <v>1020.5445580715851</v>
      </c>
    </row>
    <row r="18" spans="2:14" ht="12.75">
      <c r="B18" t="s">
        <v>19</v>
      </c>
      <c r="H18" s="3">
        <v>177393</v>
      </c>
      <c r="I18" s="3"/>
      <c r="J18" s="3"/>
      <c r="K18" s="3">
        <v>134761169</v>
      </c>
      <c r="N18" s="3">
        <f t="shared" si="0"/>
        <v>759.6757989323141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SUM(H11:H19)</f>
        <v>401591</v>
      </c>
      <c r="K20" s="4">
        <f>SUM(K11:K19)</f>
        <v>333735082</v>
      </c>
      <c r="L20" s="4"/>
      <c r="M20" s="4"/>
      <c r="N20" s="4">
        <f t="shared" si="0"/>
        <v>831.0322741296493</v>
      </c>
    </row>
    <row r="21" spans="1:14" ht="12.75">
      <c r="A21" t="s">
        <v>15</v>
      </c>
      <c r="H21" s="3">
        <v>85169</v>
      </c>
      <c r="I21" s="3"/>
      <c r="J21" s="3"/>
      <c r="K21" s="3">
        <v>59957933</v>
      </c>
      <c r="N21" s="3">
        <f t="shared" si="0"/>
        <v>703.9877537601709</v>
      </c>
    </row>
    <row r="22" spans="1:14" ht="12.75">
      <c r="A22" t="s">
        <v>16</v>
      </c>
      <c r="H22" s="3">
        <v>108157</v>
      </c>
      <c r="I22" s="3"/>
      <c r="J22" s="3"/>
      <c r="K22" s="3">
        <v>82301795</v>
      </c>
      <c r="N22" s="3">
        <f t="shared" si="0"/>
        <v>760.9474652588367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8327</v>
      </c>
      <c r="I30" s="3"/>
      <c r="J30" s="3"/>
      <c r="K30" s="4">
        <v>12012766</v>
      </c>
      <c r="L30" s="4"/>
      <c r="M30" s="4"/>
      <c r="N30" s="4">
        <f>K30/H30</f>
        <v>1442.6283175213161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10425</v>
      </c>
      <c r="I31" s="3"/>
      <c r="J31" s="3"/>
      <c r="K31" s="3">
        <v>14725002</v>
      </c>
      <c r="N31" s="3">
        <f>K31/H31</f>
        <v>1412.470215827338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32681</v>
      </c>
      <c r="I32" s="3"/>
      <c r="J32" s="3"/>
      <c r="K32" s="3">
        <v>48087617</v>
      </c>
      <c r="N32" s="3">
        <f aca="true" t="shared" si="1" ref="N32:N38">K32/H32</f>
        <v>1471.4242832226676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20631</v>
      </c>
      <c r="I33" s="3"/>
      <c r="J33" s="3"/>
      <c r="K33" s="3">
        <v>30583619</v>
      </c>
      <c r="N33" s="3">
        <f t="shared" si="1"/>
        <v>1482.410886529979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36377</v>
      </c>
      <c r="I34" s="3"/>
      <c r="J34" s="3"/>
      <c r="K34" s="3">
        <v>53808452</v>
      </c>
      <c r="N34" s="3">
        <f t="shared" si="1"/>
        <v>1479.188828105671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41327</v>
      </c>
      <c r="I35" s="3"/>
      <c r="J35" s="3"/>
      <c r="K35" s="3">
        <v>59433688</v>
      </c>
      <c r="N35" s="3">
        <f t="shared" si="1"/>
        <v>1438.1321654124422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39692</v>
      </c>
      <c r="I36" s="3"/>
      <c r="J36" s="3"/>
      <c r="K36" s="3">
        <v>52593036</v>
      </c>
      <c r="N36" s="3">
        <f t="shared" si="1"/>
        <v>1325.0286203769022</v>
      </c>
    </row>
    <row r="37" spans="2:14" ht="12.75">
      <c r="B37" t="s">
        <v>19</v>
      </c>
      <c r="H37" s="3">
        <v>49561</v>
      </c>
      <c r="I37" s="3"/>
      <c r="J37" s="3"/>
      <c r="K37" s="3">
        <v>78808654</v>
      </c>
      <c r="N37" s="3">
        <f t="shared" si="1"/>
        <v>1590.1344605637498</v>
      </c>
    </row>
    <row r="38" spans="1:14" ht="12.75">
      <c r="A38" t="s">
        <v>12</v>
      </c>
      <c r="H38" s="3">
        <v>15769</v>
      </c>
      <c r="I38" s="3"/>
      <c r="J38" s="3"/>
      <c r="K38" s="3">
        <v>40227099</v>
      </c>
      <c r="N38" s="3">
        <f t="shared" si="1"/>
        <v>2551.024097913628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SUM(H30:H39)</f>
        <v>254790</v>
      </c>
      <c r="K40" s="4">
        <f>SUM(K30:K39)</f>
        <v>390279933</v>
      </c>
      <c r="L40" s="4"/>
      <c r="M40" s="4"/>
      <c r="N40" s="4">
        <f>K40/H40</f>
        <v>1531.770999646768</v>
      </c>
    </row>
    <row r="41" spans="1:14" ht="12.75">
      <c r="A41" t="s">
        <v>15</v>
      </c>
      <c r="H41" s="3">
        <v>36212</v>
      </c>
      <c r="I41" s="3"/>
      <c r="J41" s="3"/>
      <c r="K41" s="3">
        <v>59245721</v>
      </c>
      <c r="N41" s="3">
        <f>K41/H41</f>
        <v>1636.0797801833646</v>
      </c>
    </row>
    <row r="42" spans="1:14" ht="12.75">
      <c r="A42" t="s">
        <v>16</v>
      </c>
      <c r="H42" s="3">
        <v>37044</v>
      </c>
      <c r="I42" s="3"/>
      <c r="J42" s="3"/>
      <c r="K42" s="3">
        <v>53010743</v>
      </c>
      <c r="N42" s="3">
        <f>K42/H42</f>
        <v>1431.0210290465393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7554</v>
      </c>
      <c r="I51" s="3"/>
      <c r="J51" s="3"/>
      <c r="K51" s="4">
        <v>14404020</v>
      </c>
      <c r="L51" s="4"/>
      <c r="M51" s="4"/>
      <c r="N51" s="4">
        <f>K51/H51</f>
        <v>1906.8069896743448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8886</v>
      </c>
      <c r="I52" s="3"/>
      <c r="J52" s="3"/>
      <c r="K52" s="3">
        <v>17119038</v>
      </c>
      <c r="N52" s="3">
        <f>K52/H52</f>
        <v>1926.5178933153275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31489</v>
      </c>
      <c r="I53" s="3"/>
      <c r="J53" s="3"/>
      <c r="K53" s="3">
        <v>60730399</v>
      </c>
      <c r="N53" s="3">
        <f aca="true" t="shared" si="2" ref="N53:N59">K53/H53</f>
        <v>1928.6226618819271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22033</v>
      </c>
      <c r="I54" s="3"/>
      <c r="J54" s="3"/>
      <c r="K54" s="3">
        <v>41949455</v>
      </c>
      <c r="N54" s="3">
        <f t="shared" si="2"/>
        <v>1903.9375028366542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44464</v>
      </c>
      <c r="I55" s="3"/>
      <c r="J55" s="3"/>
      <c r="K55" s="3">
        <v>85236772</v>
      </c>
      <c r="N55" s="3">
        <f t="shared" si="2"/>
        <v>1916.9838970852825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51509</v>
      </c>
      <c r="I56" s="3"/>
      <c r="J56" s="3"/>
      <c r="K56" s="3">
        <v>98723009</v>
      </c>
      <c r="N56" s="3">
        <f t="shared" si="2"/>
        <v>1916.616688345726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45379</v>
      </c>
      <c r="I57" s="3"/>
      <c r="J57" s="3"/>
      <c r="K57" s="3">
        <v>83797192</v>
      </c>
      <c r="N57" s="3">
        <f t="shared" si="2"/>
        <v>1846.607285308182</v>
      </c>
    </row>
    <row r="58" spans="2:14" ht="12.75">
      <c r="B58" t="s">
        <v>19</v>
      </c>
      <c r="H58" s="3">
        <v>95879</v>
      </c>
      <c r="I58" s="3"/>
      <c r="J58" s="3"/>
      <c r="K58" s="3">
        <v>186272200</v>
      </c>
      <c r="N58" s="3">
        <f t="shared" si="2"/>
        <v>1942.784134169109</v>
      </c>
    </row>
    <row r="59" spans="1:14" ht="12.75">
      <c r="A59" t="s">
        <v>12</v>
      </c>
      <c r="H59" s="3">
        <v>52245</v>
      </c>
      <c r="I59" s="3"/>
      <c r="J59" s="3"/>
      <c r="K59" s="3">
        <v>155217532</v>
      </c>
      <c r="N59" s="3">
        <f t="shared" si="2"/>
        <v>2970.9547707914635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359438</v>
      </c>
      <c r="K61" s="4">
        <f>SUM(K51:K60)</f>
        <v>743449617</v>
      </c>
      <c r="L61" s="4"/>
      <c r="M61" s="4"/>
      <c r="N61" s="4">
        <f>K61/H61</f>
        <v>2068.3667753548593</v>
      </c>
    </row>
    <row r="62" spans="1:14" ht="12.75">
      <c r="A62" t="s">
        <v>15</v>
      </c>
      <c r="H62" s="3">
        <v>55784</v>
      </c>
      <c r="I62" s="3"/>
      <c r="J62" s="3"/>
      <c r="K62" s="3">
        <v>109011968</v>
      </c>
      <c r="N62" s="3">
        <f>K62/H62</f>
        <v>1954.1798365122615</v>
      </c>
    </row>
    <row r="63" spans="1:14" ht="12.75">
      <c r="A63" t="s">
        <v>16</v>
      </c>
      <c r="H63" s="3">
        <v>42181</v>
      </c>
      <c r="I63" s="3"/>
      <c r="J63" s="3"/>
      <c r="K63" s="3">
        <v>84009621</v>
      </c>
      <c r="N63" s="3">
        <f>K63/H63</f>
        <v>1991.6460254617007</v>
      </c>
    </row>
    <row r="65" ht="12.75">
      <c r="B65" s="5" t="s">
        <v>32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9" right="1" top="0.56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D5" sqref="D5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668</v>
      </c>
      <c r="I11" s="3"/>
      <c r="J11" s="3"/>
      <c r="K11" s="4">
        <v>326319</v>
      </c>
      <c r="L11" s="4"/>
      <c r="M11" s="4"/>
      <c r="N11" s="4">
        <f>K11/H11</f>
        <v>488.501497005988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828</v>
      </c>
      <c r="I12" s="3"/>
      <c r="J12" s="3"/>
      <c r="K12" s="3">
        <v>400965</v>
      </c>
      <c r="N12" s="3">
        <f>K12/H12</f>
        <v>484.2572463768116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1704</v>
      </c>
      <c r="I13" s="3"/>
      <c r="J13" s="3"/>
      <c r="K13" s="3">
        <v>959694</v>
      </c>
      <c r="N13" s="3">
        <f aca="true" t="shared" si="0" ref="N13:N22">K13/H13</f>
        <v>563.2007042253521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828</v>
      </c>
      <c r="I14" s="3"/>
      <c r="J14" s="3"/>
      <c r="K14" s="3">
        <v>528610</v>
      </c>
      <c r="N14" s="3">
        <f t="shared" si="0"/>
        <v>638.4178743961353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1051</v>
      </c>
      <c r="I15" s="3"/>
      <c r="J15" s="3"/>
      <c r="K15" s="3">
        <v>694417</v>
      </c>
      <c r="N15" s="3">
        <f t="shared" si="0"/>
        <v>660.7202664129401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472</v>
      </c>
      <c r="I16" s="3"/>
      <c r="J16" s="3"/>
      <c r="K16" s="3">
        <v>358248</v>
      </c>
      <c r="N16" s="3">
        <f t="shared" si="0"/>
        <v>759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109</v>
      </c>
      <c r="I17" s="3"/>
      <c r="J17" s="3"/>
      <c r="K17" s="3">
        <v>95021</v>
      </c>
      <c r="N17" s="3">
        <f t="shared" si="0"/>
        <v>871.7522935779816</v>
      </c>
    </row>
    <row r="18" spans="2:14" ht="12.75">
      <c r="B18" t="s">
        <v>19</v>
      </c>
      <c r="H18" s="3">
        <v>10985</v>
      </c>
      <c r="I18" s="3"/>
      <c r="J18" s="3"/>
      <c r="K18" s="3">
        <v>5248984</v>
      </c>
      <c r="N18" s="3">
        <f t="shared" si="0"/>
        <v>477.8319526627219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SUM(H11:H19)</f>
        <v>16645</v>
      </c>
      <c r="K20" s="4">
        <f>SUM(K11:K19)</f>
        <v>8612258</v>
      </c>
      <c r="L20" s="4"/>
      <c r="M20" s="4"/>
      <c r="N20" s="4">
        <f t="shared" si="0"/>
        <v>517.4081105437068</v>
      </c>
    </row>
    <row r="21" spans="1:14" ht="12.75">
      <c r="A21" t="s">
        <v>15</v>
      </c>
      <c r="H21" s="3">
        <v>1933</v>
      </c>
      <c r="I21" s="3"/>
      <c r="J21" s="3"/>
      <c r="K21" s="3">
        <v>782694</v>
      </c>
      <c r="N21" s="3">
        <f t="shared" si="0"/>
        <v>404.9115364718055</v>
      </c>
    </row>
    <row r="22" spans="1:14" ht="12.75">
      <c r="A22" t="s">
        <v>16</v>
      </c>
      <c r="H22" s="3">
        <v>5625</v>
      </c>
      <c r="I22" s="3"/>
      <c r="J22" s="3"/>
      <c r="K22" s="3">
        <v>2357934</v>
      </c>
      <c r="N22" s="3">
        <f t="shared" si="0"/>
        <v>419.18826666666666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245</v>
      </c>
      <c r="I30" s="3"/>
      <c r="J30" s="3"/>
      <c r="K30" s="4">
        <v>252872</v>
      </c>
      <c r="L30" s="4"/>
      <c r="M30" s="4"/>
      <c r="N30" s="4">
        <f>K30/H30</f>
        <v>1032.130612244898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261</v>
      </c>
      <c r="I31" s="3"/>
      <c r="J31" s="3"/>
      <c r="K31" s="3">
        <v>273159</v>
      </c>
      <c r="N31" s="3">
        <f>K31/H31</f>
        <v>1046.5862068965516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439</v>
      </c>
      <c r="I32" s="3"/>
      <c r="J32" s="3"/>
      <c r="K32" s="3">
        <v>522794</v>
      </c>
      <c r="N32" s="3">
        <f aca="true" t="shared" si="1" ref="N32:N38">K32/H32</f>
        <v>1190.874715261959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236</v>
      </c>
      <c r="I33" s="3"/>
      <c r="J33" s="3"/>
      <c r="K33" s="3">
        <v>292756</v>
      </c>
      <c r="N33" s="3">
        <f t="shared" si="1"/>
        <v>1240.4915254237287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428</v>
      </c>
      <c r="I34" s="3"/>
      <c r="J34" s="3"/>
      <c r="K34" s="3">
        <v>485344</v>
      </c>
      <c r="N34" s="3">
        <f t="shared" si="1"/>
        <v>1133.981308411215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375</v>
      </c>
      <c r="I35" s="3"/>
      <c r="J35" s="3"/>
      <c r="K35" s="3">
        <v>407821</v>
      </c>
      <c r="N35" s="3">
        <f t="shared" si="1"/>
        <v>1087.5226666666667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426</v>
      </c>
      <c r="I36" s="3"/>
      <c r="J36" s="3"/>
      <c r="K36" s="3">
        <v>454703</v>
      </c>
      <c r="N36" s="3">
        <f t="shared" si="1"/>
        <v>1067.3779342723005</v>
      </c>
    </row>
    <row r="37" spans="2:14" ht="12.75">
      <c r="B37" t="s">
        <v>19</v>
      </c>
      <c r="H37" s="3">
        <v>2019</v>
      </c>
      <c r="I37" s="3"/>
      <c r="J37" s="3"/>
      <c r="K37" s="3">
        <v>2904214</v>
      </c>
      <c r="N37" s="3">
        <f t="shared" si="1"/>
        <v>1438.4418028727093</v>
      </c>
    </row>
    <row r="38" spans="1:14" ht="12.75">
      <c r="A38" t="s">
        <v>12</v>
      </c>
      <c r="H38" s="3">
        <v>2414</v>
      </c>
      <c r="I38" s="3"/>
      <c r="J38" s="3"/>
      <c r="K38" s="3">
        <v>3500044</v>
      </c>
      <c r="N38" s="3">
        <f t="shared" si="1"/>
        <v>1449.893951946976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SUM(H30:H39)</f>
        <v>6843</v>
      </c>
      <c r="K40" s="4">
        <f>SUM(K30:K39)</f>
        <v>9093707</v>
      </c>
      <c r="L40" s="4"/>
      <c r="M40" s="4"/>
      <c r="N40" s="4">
        <f>K40/H40</f>
        <v>1328.9064737688147</v>
      </c>
    </row>
    <row r="41" spans="1:14" ht="12.75">
      <c r="A41" t="s">
        <v>15</v>
      </c>
      <c r="H41" s="3">
        <v>231</v>
      </c>
      <c r="I41" s="3"/>
      <c r="J41" s="3"/>
      <c r="K41" s="3">
        <v>365524</v>
      </c>
      <c r="N41" s="3">
        <f>K41/H41</f>
        <v>1582.3549783549784</v>
      </c>
    </row>
    <row r="42" spans="1:14" ht="12.75">
      <c r="A42" t="s">
        <v>16</v>
      </c>
      <c r="H42" s="3">
        <v>1023</v>
      </c>
      <c r="I42" s="3"/>
      <c r="J42" s="3"/>
      <c r="K42" s="3">
        <v>1271147</v>
      </c>
      <c r="N42" s="3">
        <f>K42/H42</f>
        <v>1242.5679374389051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30</v>
      </c>
      <c r="I51" s="3"/>
      <c r="J51" s="3"/>
      <c r="K51" s="4">
        <v>58267</v>
      </c>
      <c r="L51" s="4"/>
      <c r="M51" s="4"/>
      <c r="N51" s="4">
        <f>K51/H51</f>
        <v>1942.2333333333333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31</v>
      </c>
      <c r="I52" s="3"/>
      <c r="J52" s="3"/>
      <c r="K52" s="3">
        <v>54546</v>
      </c>
      <c r="N52" s="3">
        <f>K52/H52</f>
        <v>1759.5483870967741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87</v>
      </c>
      <c r="I53" s="3"/>
      <c r="J53" s="3"/>
      <c r="K53" s="3">
        <v>159383</v>
      </c>
      <c r="N53" s="3">
        <f aca="true" t="shared" si="2" ref="N53:N59">K53/H53</f>
        <v>1831.9885057471265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97</v>
      </c>
      <c r="I54" s="3"/>
      <c r="J54" s="3"/>
      <c r="K54" s="3">
        <v>191186</v>
      </c>
      <c r="N54" s="3">
        <f t="shared" si="2"/>
        <v>1970.9896907216496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189</v>
      </c>
      <c r="I55" s="3"/>
      <c r="J55" s="3"/>
      <c r="K55" s="3">
        <v>326334</v>
      </c>
      <c r="N55" s="3">
        <f t="shared" si="2"/>
        <v>1726.6349206349207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232</v>
      </c>
      <c r="I56" s="3"/>
      <c r="J56" s="3"/>
      <c r="K56" s="3">
        <v>326932</v>
      </c>
      <c r="N56" s="3">
        <f t="shared" si="2"/>
        <v>1409.1896551724137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216</v>
      </c>
      <c r="I57" s="3"/>
      <c r="J57" s="3"/>
      <c r="K57" s="3">
        <v>311227</v>
      </c>
      <c r="N57" s="3">
        <f t="shared" si="2"/>
        <v>1440.8657407407406</v>
      </c>
    </row>
    <row r="58" spans="2:14" ht="12.75">
      <c r="B58" t="s">
        <v>19</v>
      </c>
      <c r="H58" s="3">
        <v>646</v>
      </c>
      <c r="I58" s="3"/>
      <c r="J58" s="3"/>
      <c r="K58" s="3">
        <v>984839</v>
      </c>
      <c r="N58" s="3">
        <f t="shared" si="2"/>
        <v>1524.5185758513933</v>
      </c>
    </row>
    <row r="59" spans="1:14" ht="12.75">
      <c r="A59" t="s">
        <v>12</v>
      </c>
      <c r="H59" s="3">
        <v>2469</v>
      </c>
      <c r="I59" s="3"/>
      <c r="J59" s="3"/>
      <c r="K59" s="3">
        <v>9217942</v>
      </c>
      <c r="N59" s="3">
        <f t="shared" si="2"/>
        <v>3733.4718509518025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3997</v>
      </c>
      <c r="K61" s="4">
        <f>SUM(K51:K60)</f>
        <v>11630656</v>
      </c>
      <c r="L61" s="4"/>
      <c r="M61" s="4"/>
      <c r="N61" s="4">
        <f>K61/H61</f>
        <v>2909.8463847885914</v>
      </c>
    </row>
    <row r="62" spans="1:14" ht="12.75">
      <c r="A62" t="s">
        <v>15</v>
      </c>
      <c r="H62" s="3">
        <v>268</v>
      </c>
      <c r="I62" s="3"/>
      <c r="J62" s="3"/>
      <c r="K62" s="3">
        <v>804689</v>
      </c>
      <c r="N62" s="3">
        <f>K62/H62</f>
        <v>3002.570895522388</v>
      </c>
    </row>
    <row r="63" spans="1:14" ht="12.75">
      <c r="A63" t="s">
        <v>16</v>
      </c>
      <c r="H63" s="3">
        <v>254</v>
      </c>
      <c r="I63" s="3"/>
      <c r="J63" s="3"/>
      <c r="K63" s="3">
        <v>667547</v>
      </c>
      <c r="N63" s="3">
        <f>K63/H63</f>
        <v>2628.1377952755906</v>
      </c>
    </row>
    <row r="65" ht="12.75">
      <c r="B65" s="5" t="s">
        <v>25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73" right="0.75" top="0.58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14727</v>
      </c>
      <c r="I11" s="3"/>
      <c r="J11" s="3"/>
      <c r="K11" s="4">
        <v>20388720</v>
      </c>
      <c r="L11" s="4"/>
      <c r="M11" s="4"/>
      <c r="N11" s="4">
        <f>K11/H11</f>
        <v>1384.4448971277245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19266</v>
      </c>
      <c r="I12" s="3"/>
      <c r="J12" s="3"/>
      <c r="K12" s="3">
        <v>26245304</v>
      </c>
      <c r="N12" s="3">
        <f>K12/H12</f>
        <v>1362.260147409945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56286</v>
      </c>
      <c r="I13" s="3"/>
      <c r="J13" s="3"/>
      <c r="K13" s="3">
        <v>86523562</v>
      </c>
      <c r="N13" s="3">
        <f aca="true" t="shared" si="0" ref="N13:N22">K13/H13</f>
        <v>1537.2128415591799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33754</v>
      </c>
      <c r="I14" s="3"/>
      <c r="J14" s="3"/>
      <c r="K14" s="3">
        <v>53780024</v>
      </c>
      <c r="N14" s="3">
        <f t="shared" si="0"/>
        <v>1593.2933578242578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55801</v>
      </c>
      <c r="I15" s="3"/>
      <c r="J15" s="3"/>
      <c r="K15" s="3">
        <v>85088576</v>
      </c>
      <c r="N15" s="3">
        <f t="shared" si="0"/>
        <v>1524.8575473557821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35695</v>
      </c>
      <c r="I16" s="3"/>
      <c r="J16" s="3"/>
      <c r="K16" s="3">
        <v>50706646</v>
      </c>
      <c r="N16" s="3">
        <f t="shared" si="0"/>
        <v>1420.5531867208292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7654</v>
      </c>
      <c r="I17" s="3"/>
      <c r="J17" s="3"/>
      <c r="K17" s="3">
        <v>10746368</v>
      </c>
      <c r="N17" s="3">
        <f t="shared" si="0"/>
        <v>1404.0198588973085</v>
      </c>
    </row>
    <row r="18" spans="2:14" ht="12.75">
      <c r="B18" t="s">
        <v>19</v>
      </c>
      <c r="H18" s="3">
        <v>107616</v>
      </c>
      <c r="I18" s="3"/>
      <c r="J18" s="3"/>
      <c r="K18" s="3">
        <v>96171006</v>
      </c>
      <c r="N18" s="3">
        <f t="shared" si="0"/>
        <v>893.6496989295272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SUM(H11:H18)</f>
        <v>330799</v>
      </c>
      <c r="K20" s="4">
        <f>SUM(K11:K18)</f>
        <v>429650206</v>
      </c>
      <c r="L20" s="4"/>
      <c r="M20" s="4"/>
      <c r="N20" s="4">
        <f t="shared" si="0"/>
        <v>1298.8255889528082</v>
      </c>
    </row>
    <row r="21" spans="1:14" ht="12.75">
      <c r="A21" t="s">
        <v>15</v>
      </c>
      <c r="H21" s="3">
        <v>32692</v>
      </c>
      <c r="I21" s="3"/>
      <c r="J21" s="3"/>
      <c r="K21" s="3">
        <v>21766433</v>
      </c>
      <c r="N21" s="3">
        <f t="shared" si="0"/>
        <v>665.8030404992047</v>
      </c>
    </row>
    <row r="22" spans="1:14" ht="12.75">
      <c r="A22" t="s">
        <v>16</v>
      </c>
      <c r="H22" s="3">
        <v>70240</v>
      </c>
      <c r="I22" s="3"/>
      <c r="J22" s="3"/>
      <c r="K22" s="3">
        <v>74535110</v>
      </c>
      <c r="N22" s="3">
        <f t="shared" si="0"/>
        <v>1061.1490603644647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7822</v>
      </c>
      <c r="I30" s="3"/>
      <c r="J30" s="3"/>
      <c r="K30" s="4">
        <v>10110570</v>
      </c>
      <c r="L30" s="4"/>
      <c r="M30" s="4"/>
      <c r="N30" s="4">
        <f>K30/H30</f>
        <v>1292.581181283559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9607</v>
      </c>
      <c r="I31" s="3"/>
      <c r="J31" s="3"/>
      <c r="K31" s="3">
        <v>12669698</v>
      </c>
      <c r="N31" s="3">
        <f>K31/H31</f>
        <v>1318.7985843655667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29384</v>
      </c>
      <c r="I32" s="3"/>
      <c r="J32" s="3"/>
      <c r="K32" s="3">
        <v>39111301</v>
      </c>
      <c r="N32" s="3">
        <f aca="true" t="shared" si="1" ref="N32:N38">K32/H32</f>
        <v>1331.0407364552136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20907</v>
      </c>
      <c r="I33" s="3"/>
      <c r="J33" s="3"/>
      <c r="K33" s="3">
        <v>27260035</v>
      </c>
      <c r="N33" s="3">
        <f t="shared" si="1"/>
        <v>1303.8711914669727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42396</v>
      </c>
      <c r="I34" s="3"/>
      <c r="J34" s="3"/>
      <c r="K34" s="3">
        <v>54536106</v>
      </c>
      <c r="N34" s="3">
        <f t="shared" si="1"/>
        <v>1286.3502688932917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61673</v>
      </c>
      <c r="I35" s="3"/>
      <c r="J35" s="3"/>
      <c r="K35" s="3">
        <v>76263728</v>
      </c>
      <c r="N35" s="3">
        <f t="shared" si="1"/>
        <v>1236.5821023786746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123414</v>
      </c>
      <c r="I36" s="3"/>
      <c r="J36" s="3"/>
      <c r="K36" s="3">
        <v>144913436</v>
      </c>
      <c r="N36" s="3">
        <f t="shared" si="1"/>
        <v>1174.2058113342084</v>
      </c>
    </row>
    <row r="37" spans="2:14" ht="12.75">
      <c r="B37" t="s">
        <v>19</v>
      </c>
      <c r="H37" s="3">
        <v>27875</v>
      </c>
      <c r="I37" s="3"/>
      <c r="J37" s="3"/>
      <c r="K37" s="3">
        <v>39726860</v>
      </c>
      <c r="N37" s="3">
        <f t="shared" si="1"/>
        <v>1425.1788340807175</v>
      </c>
    </row>
    <row r="38" spans="1:14" ht="12.75">
      <c r="A38" t="s">
        <v>12</v>
      </c>
      <c r="H38" s="3">
        <v>30897</v>
      </c>
      <c r="I38" s="3"/>
      <c r="J38" s="3"/>
      <c r="K38" s="3">
        <v>80054464</v>
      </c>
      <c r="N38" s="3">
        <f t="shared" si="1"/>
        <v>2591.0109072078194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SUM(H30:H38)</f>
        <v>353975</v>
      </c>
      <c r="K40" s="4">
        <f>SUM(K30:K38)</f>
        <v>484646198</v>
      </c>
      <c r="L40" s="4"/>
      <c r="M40" s="4"/>
      <c r="N40" s="4">
        <f>K40/H40</f>
        <v>1369.1537481460555</v>
      </c>
    </row>
    <row r="41" spans="1:14" ht="12.75">
      <c r="A41" t="s">
        <v>15</v>
      </c>
      <c r="H41" s="3">
        <v>13167</v>
      </c>
      <c r="I41" s="3"/>
      <c r="J41" s="3"/>
      <c r="K41" s="3">
        <v>19762463</v>
      </c>
      <c r="N41" s="3">
        <f>K41/H41</f>
        <v>1500.9085592769804</v>
      </c>
    </row>
    <row r="42" spans="1:14" ht="12.75">
      <c r="A42" t="s">
        <v>16</v>
      </c>
      <c r="H42" s="3">
        <v>25587</v>
      </c>
      <c r="I42" s="3"/>
      <c r="J42" s="3"/>
      <c r="K42" s="3">
        <v>35729782</v>
      </c>
      <c r="N42" s="3">
        <f>K42/H42</f>
        <v>1396.4037206393873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5538</v>
      </c>
      <c r="I51" s="3"/>
      <c r="J51" s="3"/>
      <c r="K51" s="4">
        <v>11804405</v>
      </c>
      <c r="L51" s="4"/>
      <c r="M51" s="4"/>
      <c r="N51" s="4">
        <f>K51/H51</f>
        <v>2131.528530155291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7030</v>
      </c>
      <c r="I52" s="3"/>
      <c r="J52" s="3"/>
      <c r="K52" s="3">
        <v>14859193</v>
      </c>
      <c r="N52" s="3">
        <f>K52/H52</f>
        <v>2113.683214793741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25291</v>
      </c>
      <c r="I53" s="3"/>
      <c r="J53" s="3"/>
      <c r="K53" s="3">
        <v>53081168</v>
      </c>
      <c r="N53" s="3">
        <f aca="true" t="shared" si="2" ref="N53:N59">K53/H53</f>
        <v>2098.8164959867145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19032</v>
      </c>
      <c r="I54" s="3"/>
      <c r="J54" s="3"/>
      <c r="K54" s="3">
        <v>39500818</v>
      </c>
      <c r="N54" s="3">
        <f t="shared" si="2"/>
        <v>2075.4948507776376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41164</v>
      </c>
      <c r="I55" s="3"/>
      <c r="J55" s="3"/>
      <c r="K55" s="3">
        <v>84830146</v>
      </c>
      <c r="N55" s="3">
        <f t="shared" si="2"/>
        <v>2060.784811971626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58892</v>
      </c>
      <c r="I56" s="3"/>
      <c r="J56" s="3"/>
      <c r="K56" s="3">
        <v>120175654</v>
      </c>
      <c r="N56" s="3">
        <f t="shared" si="2"/>
        <v>2040.610846974122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99392</v>
      </c>
      <c r="I57" s="3"/>
      <c r="J57" s="3"/>
      <c r="K57" s="3">
        <v>197246813</v>
      </c>
      <c r="N57" s="3">
        <f t="shared" si="2"/>
        <v>1984.534097311655</v>
      </c>
    </row>
    <row r="58" spans="2:14" ht="12.75">
      <c r="B58" t="s">
        <v>19</v>
      </c>
      <c r="H58" s="3">
        <v>34667</v>
      </c>
      <c r="I58" s="3"/>
      <c r="J58" s="3"/>
      <c r="K58" s="3">
        <v>70671225</v>
      </c>
      <c r="N58" s="3">
        <f t="shared" si="2"/>
        <v>2038.5734271785848</v>
      </c>
    </row>
    <row r="59" spans="1:14" ht="12.75">
      <c r="A59" t="s">
        <v>12</v>
      </c>
      <c r="H59" s="3">
        <v>58146</v>
      </c>
      <c r="I59" s="3"/>
      <c r="J59" s="3"/>
      <c r="K59" s="3">
        <v>236697480</v>
      </c>
      <c r="N59" s="3">
        <f t="shared" si="2"/>
        <v>4070.7439892683933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349152</v>
      </c>
      <c r="K61" s="4">
        <f>SUM(K51:K60)</f>
        <v>828866902</v>
      </c>
      <c r="L61" s="4"/>
      <c r="M61" s="4"/>
      <c r="N61" s="4">
        <f>K61/H61</f>
        <v>2373.9428730180553</v>
      </c>
    </row>
    <row r="62" spans="1:14" ht="12.75">
      <c r="A62" t="s">
        <v>15</v>
      </c>
      <c r="H62" s="3">
        <v>15955</v>
      </c>
      <c r="I62" s="3"/>
      <c r="J62" s="3"/>
      <c r="K62" s="3">
        <v>35735511</v>
      </c>
      <c r="N62" s="3">
        <f>K62/H62</f>
        <v>2239.7687872140395</v>
      </c>
    </row>
    <row r="63" spans="1:14" ht="12.75">
      <c r="A63" t="s">
        <v>16</v>
      </c>
      <c r="H63" s="3">
        <v>21122</v>
      </c>
      <c r="I63" s="3"/>
      <c r="J63" s="3"/>
      <c r="K63" s="3">
        <v>44587960</v>
      </c>
      <c r="N63" s="3">
        <f>K63/H63</f>
        <v>2110.9724457911184</v>
      </c>
    </row>
    <row r="65" ht="12.75">
      <c r="B65" s="5" t="s">
        <v>25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73" right="0.75" top="0.58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="85" zoomScaleNormal="85" workbookViewId="0" topLeftCell="A1">
      <selection activeCell="D3" sqref="D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</cols>
  <sheetData>
    <row r="1" spans="1:15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2.7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12.7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0:15" ht="12.75">
      <c r="J8" s="8" t="s">
        <v>3</v>
      </c>
      <c r="K8" s="8"/>
      <c r="L8" s="8"/>
      <c r="M8" s="8" t="s">
        <v>4</v>
      </c>
      <c r="N8" s="8"/>
      <c r="O8" s="8"/>
    </row>
    <row r="9" spans="1:15" ht="12.75">
      <c r="A9" t="s">
        <v>5</v>
      </c>
      <c r="G9" s="8" t="s">
        <v>6</v>
      </c>
      <c r="H9" s="8"/>
      <c r="I9" s="8"/>
      <c r="J9" s="8" t="s">
        <v>7</v>
      </c>
      <c r="K9" s="8"/>
      <c r="L9" s="8"/>
      <c r="M9" s="8" t="s">
        <v>8</v>
      </c>
      <c r="N9" s="8"/>
      <c r="O9" s="8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24</v>
      </c>
      <c r="F11" s="2">
        <v>5999</v>
      </c>
      <c r="H11" s="3">
        <v>11527</v>
      </c>
      <c r="I11" s="3"/>
      <c r="J11" s="3"/>
      <c r="K11" s="4">
        <v>4717414</v>
      </c>
      <c r="L11" s="4"/>
      <c r="M11" s="4"/>
      <c r="N11" s="4">
        <f>K11/H11</f>
        <v>409.2490674069576</v>
      </c>
    </row>
    <row r="12" spans="3:14" ht="12.75">
      <c r="C12" s="1" t="s">
        <v>10</v>
      </c>
      <c r="D12" s="2">
        <v>6000</v>
      </c>
      <c r="E12" s="1" t="s">
        <v>24</v>
      </c>
      <c r="F12" s="2">
        <v>11999</v>
      </c>
      <c r="H12" s="3">
        <v>13556</v>
      </c>
      <c r="I12" s="3"/>
      <c r="J12" s="3"/>
      <c r="K12" s="3">
        <v>6342145</v>
      </c>
      <c r="N12" s="3">
        <f>K12/H12</f>
        <v>467.84781646503393</v>
      </c>
    </row>
    <row r="13" spans="3:14" ht="12.75">
      <c r="C13" s="1" t="s">
        <v>10</v>
      </c>
      <c r="D13" s="2">
        <v>12000</v>
      </c>
      <c r="E13" s="1" t="s">
        <v>24</v>
      </c>
      <c r="F13" s="2">
        <v>23999</v>
      </c>
      <c r="H13" s="3">
        <v>30013</v>
      </c>
      <c r="I13" s="3"/>
      <c r="J13" s="3"/>
      <c r="K13" s="3">
        <v>16385017</v>
      </c>
      <c r="N13" s="3">
        <f aca="true" t="shared" si="0" ref="N13:N22">K13/H13</f>
        <v>545.9306633792023</v>
      </c>
    </row>
    <row r="14" spans="3:14" ht="12.75">
      <c r="C14" s="1" t="s">
        <v>10</v>
      </c>
      <c r="D14" s="2">
        <v>24000</v>
      </c>
      <c r="E14" s="1" t="s">
        <v>24</v>
      </c>
      <c r="F14" s="2">
        <v>29999</v>
      </c>
      <c r="H14" s="3">
        <v>12629</v>
      </c>
      <c r="I14" s="3"/>
      <c r="J14" s="3"/>
      <c r="K14" s="3">
        <v>7089014</v>
      </c>
      <c r="N14" s="3">
        <f t="shared" si="0"/>
        <v>561.3282128434555</v>
      </c>
    </row>
    <row r="15" spans="3:14" ht="12.75">
      <c r="C15" s="1" t="s">
        <v>10</v>
      </c>
      <c r="D15" s="2">
        <v>30000</v>
      </c>
      <c r="E15" s="1" t="s">
        <v>24</v>
      </c>
      <c r="F15" s="2">
        <v>41999</v>
      </c>
      <c r="H15" s="3">
        <v>11941</v>
      </c>
      <c r="I15" s="3"/>
      <c r="J15" s="3"/>
      <c r="K15" s="3">
        <v>6338746</v>
      </c>
      <c r="N15" s="3">
        <f t="shared" si="0"/>
        <v>530.8387907210451</v>
      </c>
    </row>
    <row r="16" spans="3:14" ht="12.75">
      <c r="C16" s="1" t="s">
        <v>10</v>
      </c>
      <c r="D16" s="2">
        <v>42000</v>
      </c>
      <c r="E16" s="1" t="s">
        <v>24</v>
      </c>
      <c r="F16" s="2">
        <v>59999</v>
      </c>
      <c r="H16" s="3">
        <v>3805</v>
      </c>
      <c r="I16" s="3"/>
      <c r="J16" s="3"/>
      <c r="K16" s="3">
        <v>1781930</v>
      </c>
      <c r="N16" s="3">
        <f t="shared" si="0"/>
        <v>468.3127463863338</v>
      </c>
    </row>
    <row r="17" spans="3:14" ht="12.75">
      <c r="C17" s="1" t="s">
        <v>10</v>
      </c>
      <c r="D17" s="2">
        <v>60000</v>
      </c>
      <c r="E17" s="2"/>
      <c r="F17" s="6" t="s">
        <v>11</v>
      </c>
      <c r="H17" s="3">
        <v>654</v>
      </c>
      <c r="I17" s="3"/>
      <c r="J17" s="3"/>
      <c r="K17" s="3">
        <v>253465</v>
      </c>
      <c r="N17" s="3">
        <f t="shared" si="0"/>
        <v>387.5611620795107</v>
      </c>
    </row>
    <row r="18" spans="2:14" ht="12.75">
      <c r="B18" t="s">
        <v>19</v>
      </c>
      <c r="H18" s="3">
        <v>223447</v>
      </c>
      <c r="I18" s="3"/>
      <c r="J18" s="3"/>
      <c r="K18" s="3">
        <v>96892336</v>
      </c>
      <c r="N18" s="3">
        <f t="shared" si="0"/>
        <v>433.6255845905293</v>
      </c>
    </row>
    <row r="19" spans="1:14" ht="12.75">
      <c r="A19" s="9" t="s">
        <v>13</v>
      </c>
      <c r="B19" s="9"/>
      <c r="C19" s="9"/>
      <c r="D19" s="9"/>
      <c r="E19" s="9"/>
      <c r="F19" s="9"/>
      <c r="N19" s="3"/>
    </row>
    <row r="20" spans="1:14" ht="12.75">
      <c r="A20" t="s">
        <v>14</v>
      </c>
      <c r="H20" s="3">
        <f>SUM(H11:H19)</f>
        <v>307572</v>
      </c>
      <c r="K20" s="4">
        <f>SUM(K11:K19)</f>
        <v>139800067</v>
      </c>
      <c r="L20" s="4"/>
      <c r="M20" s="4"/>
      <c r="N20" s="4">
        <f t="shared" si="0"/>
        <v>454.527938173826</v>
      </c>
    </row>
    <row r="21" spans="1:14" ht="12.75">
      <c r="A21" t="s">
        <v>15</v>
      </c>
      <c r="H21" s="3">
        <v>38225</v>
      </c>
      <c r="I21" s="3"/>
      <c r="J21" s="3"/>
      <c r="K21" s="3">
        <v>15621871</v>
      </c>
      <c r="N21" s="3">
        <f t="shared" si="0"/>
        <v>408.68204054937866</v>
      </c>
    </row>
    <row r="22" spans="1:14" ht="12.75">
      <c r="A22" t="s">
        <v>16</v>
      </c>
      <c r="H22" s="3">
        <v>120642</v>
      </c>
      <c r="I22" s="3"/>
      <c r="J22" s="3"/>
      <c r="K22" s="3">
        <v>48559758</v>
      </c>
      <c r="N22" s="3">
        <f t="shared" si="0"/>
        <v>402.5112149997513</v>
      </c>
    </row>
    <row r="25" spans="1:15" ht="12.7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0:15" ht="12.75">
      <c r="J27" s="8" t="s">
        <v>3</v>
      </c>
      <c r="K27" s="8"/>
      <c r="L27" s="8"/>
      <c r="M27" s="8" t="s">
        <v>4</v>
      </c>
      <c r="N27" s="8"/>
      <c r="O27" s="8"/>
    </row>
    <row r="28" spans="1:15" ht="12.75">
      <c r="A28" t="s">
        <v>5</v>
      </c>
      <c r="G28" s="8" t="s">
        <v>6</v>
      </c>
      <c r="H28" s="8"/>
      <c r="I28" s="8"/>
      <c r="J28" s="8" t="s">
        <v>18</v>
      </c>
      <c r="K28" s="8"/>
      <c r="L28" s="8"/>
      <c r="M28" s="8" t="s">
        <v>18</v>
      </c>
      <c r="N28" s="8"/>
      <c r="O28" s="8"/>
    </row>
    <row r="29" ht="12.75">
      <c r="B29" t="s">
        <v>9</v>
      </c>
    </row>
    <row r="30" spans="3:14" ht="12.75">
      <c r="C30" s="1" t="s">
        <v>10</v>
      </c>
      <c r="D30">
        <v>0</v>
      </c>
      <c r="E30" s="1" t="s">
        <v>24</v>
      </c>
      <c r="F30" s="2">
        <v>5999</v>
      </c>
      <c r="H30" s="3">
        <v>981</v>
      </c>
      <c r="I30" s="3"/>
      <c r="J30" s="3"/>
      <c r="K30" s="4">
        <v>1634582</v>
      </c>
      <c r="L30" s="4"/>
      <c r="M30" s="4"/>
      <c r="N30" s="4">
        <f>K30/H30</f>
        <v>1666.2405708460753</v>
      </c>
    </row>
    <row r="31" spans="3:14" ht="12.75">
      <c r="C31" s="1" t="s">
        <v>10</v>
      </c>
      <c r="D31" s="2">
        <v>6000</v>
      </c>
      <c r="E31" s="1" t="s">
        <v>24</v>
      </c>
      <c r="F31" s="2">
        <v>11999</v>
      </c>
      <c r="H31" s="3">
        <v>994</v>
      </c>
      <c r="I31" s="3"/>
      <c r="J31" s="3"/>
      <c r="K31" s="3">
        <v>1537959</v>
      </c>
      <c r="N31" s="3">
        <f>K31/H31</f>
        <v>1547.2424547283701</v>
      </c>
    </row>
    <row r="32" spans="3:14" ht="12.75">
      <c r="C32" s="1" t="s">
        <v>10</v>
      </c>
      <c r="D32" s="2">
        <v>12000</v>
      </c>
      <c r="E32" s="1" t="s">
        <v>24</v>
      </c>
      <c r="F32" s="2">
        <v>23999</v>
      </c>
      <c r="H32" s="3">
        <v>1931</v>
      </c>
      <c r="I32" s="3"/>
      <c r="J32" s="3"/>
      <c r="K32" s="3">
        <v>3577957</v>
      </c>
      <c r="N32" s="3">
        <f aca="true" t="shared" si="1" ref="N32:N38">K32/H32</f>
        <v>1852.9036768513724</v>
      </c>
    </row>
    <row r="33" spans="3:14" ht="12.75">
      <c r="C33" s="1" t="s">
        <v>10</v>
      </c>
      <c r="D33" s="2">
        <v>24000</v>
      </c>
      <c r="E33" s="1" t="s">
        <v>24</v>
      </c>
      <c r="F33" s="2">
        <v>29999</v>
      </c>
      <c r="H33" s="3">
        <v>1043</v>
      </c>
      <c r="I33" s="3"/>
      <c r="J33" s="3"/>
      <c r="K33" s="3">
        <v>2084144</v>
      </c>
      <c r="N33" s="3">
        <f t="shared" si="1"/>
        <v>1998.2205177372962</v>
      </c>
    </row>
    <row r="34" spans="3:14" ht="12.75">
      <c r="C34" s="1" t="s">
        <v>10</v>
      </c>
      <c r="D34" s="2">
        <v>30000</v>
      </c>
      <c r="E34" s="1" t="s">
        <v>24</v>
      </c>
      <c r="F34" s="2">
        <v>41999</v>
      </c>
      <c r="H34" s="3">
        <v>1512</v>
      </c>
      <c r="I34" s="3"/>
      <c r="J34" s="3"/>
      <c r="K34" s="3">
        <v>3145168</v>
      </c>
      <c r="N34" s="3">
        <f t="shared" si="1"/>
        <v>2080.137566137566</v>
      </c>
    </row>
    <row r="35" spans="3:14" ht="12.75">
      <c r="C35" s="1" t="s">
        <v>10</v>
      </c>
      <c r="D35" s="2">
        <v>42000</v>
      </c>
      <c r="E35" s="1" t="s">
        <v>24</v>
      </c>
      <c r="F35" s="2">
        <v>59999</v>
      </c>
      <c r="H35" s="3">
        <v>1327</v>
      </c>
      <c r="I35" s="3"/>
      <c r="J35" s="3"/>
      <c r="K35" s="3">
        <v>2667249</v>
      </c>
      <c r="N35" s="3">
        <f t="shared" si="1"/>
        <v>2009.9841748304445</v>
      </c>
    </row>
    <row r="36" spans="3:14" ht="12.75">
      <c r="C36" s="1" t="s">
        <v>10</v>
      </c>
      <c r="D36" s="2">
        <v>60000</v>
      </c>
      <c r="E36" s="2"/>
      <c r="F36" s="6" t="s">
        <v>11</v>
      </c>
      <c r="H36" s="3">
        <v>1501</v>
      </c>
      <c r="I36" s="3"/>
      <c r="J36" s="3"/>
      <c r="K36" s="3">
        <v>2778997</v>
      </c>
      <c r="N36" s="3">
        <f t="shared" si="1"/>
        <v>1851.4303797468353</v>
      </c>
    </row>
    <row r="37" spans="2:14" ht="12.75">
      <c r="B37" t="s">
        <v>19</v>
      </c>
      <c r="H37" s="3">
        <v>13563</v>
      </c>
      <c r="I37" s="3"/>
      <c r="J37" s="3"/>
      <c r="K37" s="3">
        <v>25279641</v>
      </c>
      <c r="N37" s="3">
        <f t="shared" si="1"/>
        <v>1863.8679495686795</v>
      </c>
    </row>
    <row r="38" spans="1:14" ht="12.75">
      <c r="A38" t="s">
        <v>12</v>
      </c>
      <c r="H38" s="3">
        <v>611</v>
      </c>
      <c r="I38" s="3"/>
      <c r="J38" s="3"/>
      <c r="K38" s="3">
        <v>1656114</v>
      </c>
      <c r="N38" s="3">
        <f t="shared" si="1"/>
        <v>2710.4975450081834</v>
      </c>
    </row>
    <row r="39" spans="1:14" ht="12.75">
      <c r="A39" s="9" t="s">
        <v>13</v>
      </c>
      <c r="B39" s="9"/>
      <c r="C39" s="9"/>
      <c r="D39" s="9"/>
      <c r="E39" s="9"/>
      <c r="F39" s="9"/>
      <c r="N39" s="4"/>
    </row>
    <row r="40" spans="1:14" ht="12.75">
      <c r="A40" t="s">
        <v>14</v>
      </c>
      <c r="H40" s="3">
        <f>SUM(H30:H39)</f>
        <v>23463</v>
      </c>
      <c r="K40" s="4">
        <f>SUM(K30:K39)</f>
        <v>44361811</v>
      </c>
      <c r="L40" s="4"/>
      <c r="M40" s="4"/>
      <c r="N40" s="4">
        <f>K40/H40</f>
        <v>1890.7135063717342</v>
      </c>
    </row>
    <row r="41" spans="1:14" ht="12.75">
      <c r="A41" t="s">
        <v>15</v>
      </c>
      <c r="H41" s="3">
        <v>1758</v>
      </c>
      <c r="I41" s="3"/>
      <c r="J41" s="3"/>
      <c r="K41" s="3">
        <v>3588847</v>
      </c>
      <c r="N41" s="3">
        <f>K41/H41</f>
        <v>2041.4374288964732</v>
      </c>
    </row>
    <row r="42" spans="1:14" ht="12.75">
      <c r="A42" t="s">
        <v>16</v>
      </c>
      <c r="H42" s="3">
        <v>4945</v>
      </c>
      <c r="I42" s="3"/>
      <c r="J42" s="3"/>
      <c r="K42" s="3">
        <v>8784902</v>
      </c>
      <c r="N42" s="3">
        <f>K42/H42</f>
        <v>1776.522143579373</v>
      </c>
    </row>
    <row r="46" spans="1:15" ht="12.75">
      <c r="A46" s="9" t="s">
        <v>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spans="10:15" ht="12.75">
      <c r="J48" s="8" t="s">
        <v>3</v>
      </c>
      <c r="K48" s="8"/>
      <c r="L48" s="8"/>
      <c r="M48" s="8" t="s">
        <v>4</v>
      </c>
      <c r="N48" s="8"/>
      <c r="O48" s="8"/>
    </row>
    <row r="49" spans="1:15" ht="12.75">
      <c r="A49" t="s">
        <v>5</v>
      </c>
      <c r="G49" s="8" t="s">
        <v>6</v>
      </c>
      <c r="H49" s="8"/>
      <c r="I49" s="8"/>
      <c r="J49" s="8" t="s">
        <v>21</v>
      </c>
      <c r="K49" s="8"/>
      <c r="L49" s="8"/>
      <c r="M49" s="8" t="s">
        <v>22</v>
      </c>
      <c r="N49" s="8"/>
      <c r="O49" s="8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24</v>
      </c>
      <c r="F51" s="2">
        <v>5999</v>
      </c>
      <c r="H51" s="3">
        <v>553</v>
      </c>
      <c r="I51" s="3"/>
      <c r="J51" s="3"/>
      <c r="K51" s="4">
        <v>1077483</v>
      </c>
      <c r="L51" s="4"/>
      <c r="M51" s="4"/>
      <c r="N51" s="4">
        <f>K51/H51</f>
        <v>1948.4321880650994</v>
      </c>
    </row>
    <row r="52" spans="3:14" ht="12.75">
      <c r="C52" s="1" t="s">
        <v>10</v>
      </c>
      <c r="D52" s="2">
        <v>6000</v>
      </c>
      <c r="E52" s="1" t="s">
        <v>24</v>
      </c>
      <c r="F52" s="2">
        <v>11999</v>
      </c>
      <c r="H52" s="3">
        <v>674</v>
      </c>
      <c r="I52" s="3"/>
      <c r="J52" s="3"/>
      <c r="K52" s="3">
        <v>1326994</v>
      </c>
      <c r="N52" s="3">
        <f>K52/H52</f>
        <v>1968.833827893175</v>
      </c>
    </row>
    <row r="53" spans="3:14" ht="12.75">
      <c r="C53" s="1" t="s">
        <v>10</v>
      </c>
      <c r="D53" s="2">
        <v>12000</v>
      </c>
      <c r="E53" s="1" t="s">
        <v>24</v>
      </c>
      <c r="F53" s="2">
        <v>23999</v>
      </c>
      <c r="H53" s="3">
        <v>2193</v>
      </c>
      <c r="I53" s="3"/>
      <c r="J53" s="3"/>
      <c r="K53" s="3">
        <v>4028827</v>
      </c>
      <c r="N53" s="3">
        <f aca="true" t="shared" si="2" ref="N53:N59">K53/H53</f>
        <v>1837.1304149566804</v>
      </c>
    </row>
    <row r="54" spans="3:14" ht="12.75">
      <c r="C54" s="1" t="s">
        <v>10</v>
      </c>
      <c r="D54" s="2">
        <v>24000</v>
      </c>
      <c r="E54" s="1" t="s">
        <v>24</v>
      </c>
      <c r="F54" s="2">
        <v>29999</v>
      </c>
      <c r="H54" s="3">
        <v>1489</v>
      </c>
      <c r="I54" s="3"/>
      <c r="J54" s="3"/>
      <c r="K54" s="3">
        <v>2694296</v>
      </c>
      <c r="N54" s="3">
        <f t="shared" si="2"/>
        <v>1809.466756212223</v>
      </c>
    </row>
    <row r="55" spans="3:14" ht="12.75">
      <c r="C55" s="1" t="s">
        <v>10</v>
      </c>
      <c r="D55" s="2">
        <v>30000</v>
      </c>
      <c r="E55" s="1" t="s">
        <v>24</v>
      </c>
      <c r="F55" s="2">
        <v>41999</v>
      </c>
      <c r="H55" s="3">
        <v>2483</v>
      </c>
      <c r="I55" s="3"/>
      <c r="J55" s="3"/>
      <c r="K55" s="3">
        <v>4512301</v>
      </c>
      <c r="N55" s="3">
        <f t="shared" si="2"/>
        <v>1817.2778896496175</v>
      </c>
    </row>
    <row r="56" spans="3:14" ht="12.75">
      <c r="C56" s="1" t="s">
        <v>10</v>
      </c>
      <c r="D56" s="2">
        <v>42000</v>
      </c>
      <c r="E56" s="1" t="s">
        <v>24</v>
      </c>
      <c r="F56" s="2">
        <v>59999</v>
      </c>
      <c r="H56" s="3">
        <v>1903</v>
      </c>
      <c r="I56" s="3"/>
      <c r="J56" s="3"/>
      <c r="K56" s="3">
        <v>3459011</v>
      </c>
      <c r="N56" s="3">
        <f t="shared" si="2"/>
        <v>1817.66211245402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1240</v>
      </c>
      <c r="I57" s="3"/>
      <c r="J57" s="3"/>
      <c r="K57" s="3">
        <v>2254321</v>
      </c>
      <c r="N57" s="3">
        <f t="shared" si="2"/>
        <v>1818.000806451613</v>
      </c>
    </row>
    <row r="58" spans="2:14" ht="12.75">
      <c r="B58" t="s">
        <v>19</v>
      </c>
      <c r="H58" s="3">
        <v>14830</v>
      </c>
      <c r="I58" s="3"/>
      <c r="J58" s="3"/>
      <c r="K58" s="3">
        <v>28997413</v>
      </c>
      <c r="N58" s="3">
        <f t="shared" si="2"/>
        <v>1955.3211732973703</v>
      </c>
    </row>
    <row r="59" spans="1:14" ht="12.75">
      <c r="A59" t="s">
        <v>12</v>
      </c>
      <c r="H59" s="3">
        <v>384</v>
      </c>
      <c r="I59" s="3"/>
      <c r="J59" s="3"/>
      <c r="K59" s="3">
        <v>1076920</v>
      </c>
      <c r="N59" s="3">
        <f t="shared" si="2"/>
        <v>2804.4791666666665</v>
      </c>
    </row>
    <row r="60" spans="1:14" ht="12.75">
      <c r="A60" s="9" t="s">
        <v>13</v>
      </c>
      <c r="B60" s="9"/>
      <c r="C60" s="9"/>
      <c r="D60" s="9"/>
      <c r="E60" s="9"/>
      <c r="F60" s="9"/>
      <c r="N60" s="4"/>
    </row>
    <row r="61" spans="1:14" ht="12.75">
      <c r="A61" t="s">
        <v>14</v>
      </c>
      <c r="H61" s="3">
        <f>SUM(H51:H60)</f>
        <v>25749</v>
      </c>
      <c r="K61" s="4">
        <f>SUM(K51:K60)</f>
        <v>49427566</v>
      </c>
      <c r="L61" s="4"/>
      <c r="M61" s="4"/>
      <c r="N61" s="4">
        <f>K61/H61</f>
        <v>1919.591673463047</v>
      </c>
    </row>
    <row r="62" spans="1:14" ht="12.75">
      <c r="A62" t="s">
        <v>15</v>
      </c>
      <c r="H62" s="3">
        <v>5535</v>
      </c>
      <c r="I62" s="3"/>
      <c r="J62" s="3"/>
      <c r="K62" s="3">
        <v>9879730</v>
      </c>
      <c r="N62" s="3">
        <f>K62/H62</f>
        <v>1784.955736224029</v>
      </c>
    </row>
    <row r="63" spans="1:14" ht="12.75">
      <c r="A63" t="s">
        <v>16</v>
      </c>
      <c r="H63" s="3">
        <v>4417</v>
      </c>
      <c r="I63" s="3"/>
      <c r="J63" s="3"/>
      <c r="K63" s="3">
        <v>8581644</v>
      </c>
      <c r="N63" s="3">
        <f>K63/H63</f>
        <v>1942.8671043694815</v>
      </c>
    </row>
    <row r="65" ht="12.75">
      <c r="B65" s="5" t="s">
        <v>25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 horizontalCentered="1"/>
  <pageMargins left="0.78" right="0.75" top="0.58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Campus-Based Programs Databook, Recipient Data by Dependency Status, Income, etc. (MS Excel)</dc:title>
  <dc:subject/>
  <dc:creator>Mary Miller</dc:creator>
  <cp:keywords/>
  <dc:description/>
  <cp:lastModifiedBy>Philip Schulz</cp:lastModifiedBy>
  <cp:lastPrinted>2007-04-24T13:42:28Z</cp:lastPrinted>
  <dcterms:created xsi:type="dcterms:W3CDTF">2002-03-12T13:50:58Z</dcterms:created>
  <dcterms:modified xsi:type="dcterms:W3CDTF">2007-04-27T12:50:51Z</dcterms:modified>
  <cp:category/>
  <cp:version/>
  <cp:contentType/>
  <cp:contentStatus/>
</cp:coreProperties>
</file>