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90" windowWidth="9360" windowHeight="4230" tabRatio="601" activeTab="0"/>
  </bookViews>
  <sheets>
    <sheet name="A" sheetId="1" r:id="rId1"/>
  </sheets>
  <definedNames>
    <definedName name="\H">'A'!$C$64</definedName>
    <definedName name="\P">'A'!$C$70</definedName>
    <definedName name="EVENPRINT">'A'!$C$77</definedName>
    <definedName name="fa6x">'A'!$A$12:$R$49</definedName>
    <definedName name="MARY">'A'!$A$1:$R$56</definedName>
    <definedName name="NHS">'A'!$R$30</definedName>
    <definedName name="ODD">'A'!$C$62</definedName>
    <definedName name="ODDPRINT">'A'!$C$75</definedName>
    <definedName name="PAGENUMBER">'A'!$C$61</definedName>
    <definedName name="_xlnm.Print_Area" localSheetId="0">'A'!$A$1:$R$56</definedName>
    <definedName name="PublishData">'A'!$C$15:$R$49</definedName>
    <definedName name="PublishDate">'A'!$A$7</definedName>
    <definedName name="PublishTitle">'A'!$A$3</definedName>
    <definedName name="RATIO">'A'!$C$15:$R$48</definedName>
    <definedName name="STP">'A'!$R$49</definedName>
  </definedNames>
  <calcPr fullCalcOnLoad="1"/>
</workbook>
</file>

<file path=xl/sharedStrings.xml><?xml version="1.0" encoding="utf-8"?>
<sst xmlns="http://schemas.openxmlformats.org/spreadsheetml/2006/main" count="147" uniqueCount="49">
  <si>
    <t>OBLIGATION OF NATIONAL HIGHWAY SYSTEM AND SURFACE TRANSPORTATION PROGRAM FUNDS</t>
  </si>
  <si>
    <t>BY FUNCTIONAL CLASS AND IMPROVEMENT TYPE</t>
  </si>
  <si>
    <t>(THOUSANDS OF DOLLARS)</t>
  </si>
  <si>
    <t>RURAL</t>
  </si>
  <si>
    <t>URBAN</t>
  </si>
  <si>
    <t>TYPE OF</t>
  </si>
  <si>
    <t>OTHER</t>
  </si>
  <si>
    <t>NOT</t>
  </si>
  <si>
    <t>IMPROVEMENT</t>
  </si>
  <si>
    <t>INTERSTATE</t>
  </si>
  <si>
    <t>PRINCIPAL</t>
  </si>
  <si>
    <t>MINOR</t>
  </si>
  <si>
    <t>COLLECTORS</t>
  </si>
  <si>
    <t>LOCAL</t>
  </si>
  <si>
    <t>TOTAL</t>
  </si>
  <si>
    <t>CLASSIFIED</t>
  </si>
  <si>
    <t>ARTERIALS</t>
  </si>
  <si>
    <t>2/</t>
  </si>
  <si>
    <t>NATIONAL HIGHWAY SYSTEM</t>
  </si>
  <si>
    <t xml:space="preserve">FUNDS </t>
  </si>
  <si>
    <t>New Route</t>
  </si>
  <si>
    <t>Relocation</t>
  </si>
  <si>
    <t>Reconstruction (Added Capacity)</t>
  </si>
  <si>
    <t>Reconstruction (No Added Capacity)</t>
  </si>
  <si>
    <t>Reconstruction (Pre-FY 1995 Adjustment)  3/</t>
  </si>
  <si>
    <t>Restoration &amp; Rehabilitation</t>
  </si>
  <si>
    <t>Resurfacing</t>
  </si>
  <si>
    <t>Bridge Replacement</t>
  </si>
  <si>
    <t>Safety/Traffic/TSM</t>
  </si>
  <si>
    <t>Environmentally related</t>
  </si>
  <si>
    <t>Special Bridge Projects</t>
  </si>
  <si>
    <t>Other  4/</t>
  </si>
  <si>
    <t>Total NHS Funds</t>
  </si>
  <si>
    <t>SURFACE TRANSPORTATION</t>
  </si>
  <si>
    <t>PROGRAM FUNDS</t>
  </si>
  <si>
    <t>Total STP Funds</t>
  </si>
  <si>
    <t xml:space="preserve">       2/  Projects not identified as urban or rural.</t>
  </si>
  <si>
    <t>TABLE FA-6</t>
  </si>
  <si>
    <t>Bridge-New Construction</t>
  </si>
  <si>
    <t>Bridge Rehabilitation (Added Capacity)</t>
  </si>
  <si>
    <t>Bridge Rehabilitation (No Added Capacity)</t>
  </si>
  <si>
    <t>-</t>
  </si>
  <si>
    <t xml:space="preserve">       4/ Includes projects not otherwise included in the remaining improvements types, such as transit.</t>
  </si>
  <si>
    <t xml:space="preserve">       reflect revisions to the FMIS conversion process from FMIS3 to FMIS4.  Since other program funds can be spent on the NHS, these totals only report part of the NHS spending.</t>
  </si>
  <si>
    <t xml:space="preserve">       3/  Prior to 1995, Reconstruction was not split into separate items for added capacity and no added capacity.  When Pre-FY 1995 projects are reopened, the improvement type has been recoded, causing negative adjustments to "Pre-FY 1995 Reconstruction" and </t>
  </si>
  <si>
    <t xml:space="preserve">      positive adjustments to the new Reconstruction items.</t>
  </si>
  <si>
    <t>OCTOBER 2008</t>
  </si>
  <si>
    <t>FISCAL YEAR 2007  1/</t>
  </si>
  <si>
    <t xml:space="preserve">       1/ The data reported in this table are from the Fiscal Management Information System.  Due to rounding, the data may not agree with the summary of obligations contained in report M79 prepared by the Office of Fiscal Services.  Negative numbers indicate adjustments to projects.  The FY 2007 tables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</si>
</sst>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_ &quot; -&quot;"/>
    <numFmt numFmtId="165" formatCode="_(* #,##0_);_(* \(#,##0\);_ &quot; -&quot;"/>
  </numFmts>
  <fonts count="8">
    <font>
      <sz val="6"/>
      <name val="P-AVGARD"/>
      <family val="0"/>
    </font>
    <font>
      <sz val="10"/>
      <name val="Arial"/>
      <family val="0"/>
    </font>
    <font>
      <b/>
      <sz val="12"/>
      <name val="Arial"/>
      <family val="2"/>
    </font>
    <font>
      <sz val="6"/>
      <name val="Arial"/>
      <family val="2"/>
    </font>
    <font>
      <sz val="8"/>
      <name val="Arial"/>
      <family val="2"/>
    </font>
    <font>
      <sz val="7"/>
      <name val="Arial"/>
      <family val="2"/>
    </font>
    <font>
      <u val="single"/>
      <sz val="6"/>
      <color indexed="12"/>
      <name val="P-AVGARD"/>
      <family val="0"/>
    </font>
    <font>
      <u val="single"/>
      <sz val="6"/>
      <color indexed="36"/>
      <name val="P-AVGARD"/>
      <family val="0"/>
    </font>
  </fonts>
  <fills count="3">
    <fill>
      <patternFill/>
    </fill>
    <fill>
      <patternFill patternType="gray125"/>
    </fill>
    <fill>
      <patternFill patternType="solid">
        <fgColor indexed="13"/>
        <bgColor indexed="64"/>
      </patternFill>
    </fill>
  </fills>
  <borders count="43">
    <border>
      <left/>
      <right/>
      <top/>
      <bottom/>
      <diagonal/>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double">
        <color indexed="8"/>
      </right>
      <top style="thin">
        <color indexed="8"/>
      </top>
      <bottom style="thin">
        <color indexed="8"/>
      </bottom>
    </border>
    <border>
      <left>
        <color indexed="63"/>
      </left>
      <right style="double">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double">
        <color indexed="8"/>
      </right>
      <top style="thin">
        <color indexed="8"/>
      </top>
      <bottom>
        <color indexed="63"/>
      </bottom>
    </border>
    <border>
      <left style="thin">
        <color indexed="8"/>
      </left>
      <right style="double">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color indexed="63"/>
      </top>
      <bottom>
        <color indexed="63"/>
      </bottom>
    </border>
    <border>
      <left style="double">
        <color indexed="8"/>
      </left>
      <right style="double">
        <color indexed="8"/>
      </right>
      <top>
        <color indexed="63"/>
      </top>
      <bottom>
        <color indexed="63"/>
      </bottom>
    </border>
    <border>
      <left style="thin">
        <color indexed="8"/>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double">
        <color indexed="8"/>
      </left>
      <right style="thin">
        <color indexed="8"/>
      </right>
      <top>
        <color indexed="63"/>
      </top>
      <bottom style="thin">
        <color indexed="8"/>
      </bottom>
    </border>
    <border>
      <left style="double">
        <color indexed="8"/>
      </left>
      <right style="double">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double">
        <color indexed="8"/>
      </left>
      <right style="thin">
        <color indexed="8"/>
      </right>
      <top style="thin">
        <color indexed="8"/>
      </top>
      <bottom>
        <color indexed="63"/>
      </bottom>
    </border>
    <border>
      <left style="double">
        <color indexed="8"/>
      </left>
      <right style="double">
        <color indexed="8"/>
      </right>
      <top style="thin">
        <color indexed="8"/>
      </top>
      <bottom>
        <color indexed="63"/>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style="double">
        <color indexed="8"/>
      </left>
      <right style="thin">
        <color indexed="8"/>
      </right>
      <top>
        <color indexed="63"/>
      </top>
      <bottom style="double">
        <color indexed="8"/>
      </bottom>
    </border>
    <border>
      <left style="double">
        <color indexed="8"/>
      </left>
      <right style="double">
        <color indexed="8"/>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color indexed="63"/>
      </right>
      <top style="double">
        <color indexed="8"/>
      </top>
      <bottom>
        <color indexed="63"/>
      </bottom>
    </border>
    <border>
      <left style="double">
        <color indexed="8"/>
      </left>
      <right style="thin">
        <color indexed="8"/>
      </right>
      <top style="double">
        <color indexed="8"/>
      </top>
      <bottom>
        <color indexed="63"/>
      </bottom>
    </border>
    <border>
      <left style="double">
        <color indexed="8"/>
      </left>
      <right style="double">
        <color indexed="8"/>
      </right>
      <top style="double">
        <color indexed="8"/>
      </top>
      <bottom>
        <color indexed="63"/>
      </bottom>
    </border>
    <border>
      <left>
        <color indexed="63"/>
      </left>
      <right style="thin">
        <color indexed="8"/>
      </right>
      <top style="double">
        <color indexed="8"/>
      </top>
      <bottom>
        <color indexed="63"/>
      </bottom>
    </border>
    <border>
      <left style="thin">
        <color indexed="8"/>
      </left>
      <right style="thin">
        <color indexed="8"/>
      </right>
      <top style="double">
        <color indexed="8"/>
      </top>
      <bottom style="thin">
        <color indexed="8"/>
      </bottom>
    </border>
    <border>
      <left style="double">
        <color indexed="8"/>
      </left>
      <right style="thin">
        <color indexed="8"/>
      </right>
      <top style="double">
        <color indexed="8"/>
      </top>
      <bottom style="thin">
        <color indexed="8"/>
      </bottom>
    </border>
    <border>
      <left style="double">
        <color indexed="8"/>
      </left>
      <right style="double">
        <color indexed="8"/>
      </right>
      <top style="double">
        <color indexed="8"/>
      </top>
      <bottom style="thin">
        <color indexed="8"/>
      </bottom>
    </border>
    <border>
      <left style="double">
        <color indexed="8"/>
      </left>
      <right>
        <color indexed="63"/>
      </right>
      <top style="thin">
        <color indexed="8"/>
      </top>
      <bottom style="thin">
        <color indexed="8"/>
      </bottom>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cellStyleXfs>
  <cellXfs count="89">
    <xf numFmtId="37" fontId="0" fillId="0" borderId="0" xfId="0" applyAlignment="1">
      <alignment/>
    </xf>
    <xf numFmtId="37" fontId="2" fillId="0" borderId="0" xfId="0" applyFont="1" applyAlignment="1" applyProtection="1">
      <alignment horizontal="centerContinuous" vertical="center"/>
      <protection/>
    </xf>
    <xf numFmtId="37" fontId="3" fillId="0" borderId="0" xfId="0" applyFont="1" applyAlignment="1" applyProtection="1">
      <alignment horizontal="centerContinuous" vertical="center"/>
      <protection/>
    </xf>
    <xf numFmtId="37" fontId="3" fillId="2" borderId="0" xfId="0" applyFont="1" applyFill="1" applyAlignment="1" applyProtection="1">
      <alignment vertical="center"/>
      <protection/>
    </xf>
    <xf numFmtId="37" fontId="3" fillId="0" borderId="0" xfId="0" applyFont="1" applyAlignment="1">
      <alignment vertical="center"/>
    </xf>
    <xf numFmtId="37" fontId="3" fillId="0" borderId="0" xfId="0" applyFont="1" applyAlignment="1" applyProtection="1">
      <alignment vertical="center"/>
      <protection/>
    </xf>
    <xf numFmtId="37" fontId="4" fillId="0" borderId="0" xfId="0" applyFont="1" applyAlignment="1" applyProtection="1">
      <alignment vertical="center"/>
      <protection/>
    </xf>
    <xf numFmtId="37" fontId="4" fillId="2" borderId="0" xfId="0" applyFont="1" applyFill="1" applyAlignment="1" applyProtection="1">
      <alignment vertical="center"/>
      <protection/>
    </xf>
    <xf numFmtId="49" fontId="5" fillId="0" borderId="0" xfId="0" applyNumberFormat="1" applyFont="1" applyAlignment="1" applyProtection="1">
      <alignment horizontal="center" vertical="center"/>
      <protection/>
    </xf>
    <xf numFmtId="37" fontId="5" fillId="0" borderId="0" xfId="0" applyFont="1" applyAlignment="1" applyProtection="1">
      <alignment horizontal="centerContinuous" vertical="center"/>
      <protection/>
    </xf>
    <xf numFmtId="37" fontId="5" fillId="0" borderId="0" xfId="0" applyFont="1" applyAlignment="1" applyProtection="1">
      <alignment vertical="center"/>
      <protection/>
    </xf>
    <xf numFmtId="37" fontId="5" fillId="0" borderId="0" xfId="0" applyFont="1" applyAlignment="1" applyProtection="1">
      <alignment horizontal="right" vertical="center"/>
      <protection/>
    </xf>
    <xf numFmtId="37" fontId="5" fillId="0" borderId="1" xfId="0" applyFont="1" applyBorder="1" applyAlignment="1" applyProtection="1">
      <alignment horizontal="centerContinuous" vertical="center"/>
      <protection/>
    </xf>
    <xf numFmtId="37" fontId="5" fillId="0" borderId="2" xfId="0" applyFont="1" applyBorder="1" applyAlignment="1" applyProtection="1">
      <alignment horizontal="centerContinuous" vertical="center"/>
      <protection/>
    </xf>
    <xf numFmtId="37" fontId="5" fillId="0" borderId="3" xfId="0" applyFont="1" applyBorder="1" applyAlignment="1" applyProtection="1">
      <alignment horizontal="centerContinuous" vertical="center"/>
      <protection/>
    </xf>
    <xf numFmtId="37" fontId="5" fillId="0" borderId="4" xfId="0" applyFont="1" applyBorder="1" applyAlignment="1" applyProtection="1">
      <alignment horizontal="centerContinuous" vertical="center"/>
      <protection/>
    </xf>
    <xf numFmtId="37" fontId="5" fillId="0" borderId="5" xfId="0" applyFont="1" applyBorder="1" applyAlignment="1" applyProtection="1">
      <alignment horizontal="centerContinuous" vertical="center"/>
      <protection/>
    </xf>
    <xf numFmtId="37" fontId="5" fillId="0" borderId="6" xfId="0" applyFont="1" applyBorder="1" applyAlignment="1" applyProtection="1">
      <alignment horizontal="centerContinuous" vertical="center"/>
      <protection/>
    </xf>
    <xf numFmtId="37" fontId="5" fillId="0" borderId="7" xfId="0" applyFont="1" applyBorder="1" applyAlignment="1" applyProtection="1">
      <alignment vertical="center"/>
      <protection/>
    </xf>
    <xf numFmtId="37" fontId="5" fillId="0" borderId="8" xfId="0" applyFont="1" applyBorder="1" applyAlignment="1" applyProtection="1">
      <alignment horizontal="centerContinuous" vertical="center"/>
      <protection/>
    </xf>
    <xf numFmtId="37" fontId="5" fillId="0" borderId="9" xfId="0" applyFont="1" applyBorder="1" applyAlignment="1" applyProtection="1">
      <alignment horizontal="centerContinuous" vertical="center"/>
      <protection/>
    </xf>
    <xf numFmtId="37" fontId="5" fillId="0" borderId="7" xfId="0" applyFont="1" applyBorder="1" applyAlignment="1" applyProtection="1">
      <alignment horizontal="center" vertical="center"/>
      <protection/>
    </xf>
    <xf numFmtId="37" fontId="5" fillId="0" borderId="10" xfId="0" applyFont="1" applyBorder="1" applyAlignment="1" applyProtection="1">
      <alignment vertical="center"/>
      <protection/>
    </xf>
    <xf numFmtId="37" fontId="5" fillId="0" borderId="11" xfId="0" applyFont="1" applyBorder="1" applyAlignment="1" applyProtection="1">
      <alignment horizontal="center" vertical="center"/>
      <protection/>
    </xf>
    <xf numFmtId="37" fontId="5" fillId="0" borderId="12" xfId="0" applyFont="1" applyBorder="1" applyAlignment="1" applyProtection="1">
      <alignment vertical="center"/>
      <protection/>
    </xf>
    <xf numFmtId="37" fontId="5" fillId="0" borderId="12" xfId="0" applyFont="1" applyBorder="1" applyAlignment="1" applyProtection="1">
      <alignment horizontal="center" vertical="center"/>
      <protection/>
    </xf>
    <xf numFmtId="37" fontId="5" fillId="0" borderId="13" xfId="0" applyFont="1" applyBorder="1" applyAlignment="1" applyProtection="1">
      <alignment vertical="center"/>
      <protection/>
    </xf>
    <xf numFmtId="37" fontId="5" fillId="0" borderId="14" xfId="0" applyFont="1" applyBorder="1" applyAlignment="1" applyProtection="1">
      <alignment vertical="center"/>
      <protection/>
    </xf>
    <xf numFmtId="37" fontId="5" fillId="0" borderId="15" xfId="0" applyFont="1" applyBorder="1" applyAlignment="1" applyProtection="1">
      <alignment vertical="center"/>
      <protection/>
    </xf>
    <xf numFmtId="37" fontId="5" fillId="0" borderId="15" xfId="0" applyFont="1" applyBorder="1" applyAlignment="1" applyProtection="1">
      <alignment horizontal="center" vertical="center"/>
      <protection/>
    </xf>
    <xf numFmtId="37" fontId="5" fillId="0" borderId="16" xfId="0" applyFont="1" applyBorder="1" applyAlignment="1" applyProtection="1">
      <alignment vertical="center"/>
      <protection/>
    </xf>
    <xf numFmtId="37" fontId="5" fillId="0" borderId="16" xfId="0" applyFont="1" applyBorder="1" applyAlignment="1" applyProtection="1">
      <alignment horizontal="center" vertical="center"/>
      <protection/>
    </xf>
    <xf numFmtId="37" fontId="5" fillId="0" borderId="8" xfId="0" applyFont="1" applyBorder="1" applyAlignment="1" applyProtection="1">
      <alignment vertical="center"/>
      <protection/>
    </xf>
    <xf numFmtId="37" fontId="5" fillId="0" borderId="9" xfId="0" applyFont="1" applyBorder="1" applyAlignment="1" applyProtection="1">
      <alignment vertical="center"/>
      <protection/>
    </xf>
    <xf numFmtId="37" fontId="5" fillId="0" borderId="11" xfId="0" applyFont="1" applyBorder="1" applyAlignment="1" applyProtection="1">
      <alignment vertical="center"/>
      <protection/>
    </xf>
    <xf numFmtId="165" fontId="5" fillId="0" borderId="12" xfId="0" applyNumberFormat="1" applyFont="1" applyBorder="1" applyAlignment="1" applyProtection="1">
      <alignment horizontal="center" vertical="center"/>
      <protection/>
    </xf>
    <xf numFmtId="165" fontId="3" fillId="0" borderId="12" xfId="0" applyNumberFormat="1" applyFont="1" applyBorder="1" applyAlignment="1" applyProtection="1">
      <alignment horizontal="center" vertical="center"/>
      <protection/>
    </xf>
    <xf numFmtId="165" fontId="5" fillId="0" borderId="8" xfId="0" applyNumberFormat="1" applyFont="1" applyBorder="1" applyAlignment="1" applyProtection="1">
      <alignment horizontal="center" vertical="center"/>
      <protection/>
    </xf>
    <xf numFmtId="165" fontId="5" fillId="0" borderId="17" xfId="0" applyNumberFormat="1" applyFont="1" applyBorder="1" applyAlignment="1" applyProtection="1">
      <alignment horizontal="center" vertical="center"/>
      <protection/>
    </xf>
    <xf numFmtId="165" fontId="5" fillId="0" borderId="11" xfId="0" applyNumberFormat="1" applyFont="1" applyBorder="1" applyAlignment="1" applyProtection="1">
      <alignment horizontal="center" vertical="center"/>
      <protection/>
    </xf>
    <xf numFmtId="165" fontId="5" fillId="0" borderId="18" xfId="0" applyNumberFormat="1" applyFont="1" applyBorder="1" applyAlignment="1" applyProtection="1">
      <alignment horizontal="center" vertical="center"/>
      <protection/>
    </xf>
    <xf numFmtId="165" fontId="5" fillId="0" borderId="9" xfId="0" applyNumberFormat="1" applyFont="1" applyBorder="1" applyAlignment="1" applyProtection="1">
      <alignment horizontal="center" vertical="center"/>
      <protection/>
    </xf>
    <xf numFmtId="37" fontId="5" fillId="0" borderId="1" xfId="0" applyFont="1" applyBorder="1" applyAlignment="1" applyProtection="1">
      <alignment vertical="center"/>
      <protection/>
    </xf>
    <xf numFmtId="37" fontId="5" fillId="0" borderId="2" xfId="0" applyFont="1" applyBorder="1" applyAlignment="1" applyProtection="1">
      <alignment vertical="center"/>
      <protection/>
    </xf>
    <xf numFmtId="37" fontId="5" fillId="0" borderId="19" xfId="0" applyFont="1" applyBorder="1" applyAlignment="1" applyProtection="1">
      <alignment vertical="center"/>
      <protection/>
    </xf>
    <xf numFmtId="37" fontId="5" fillId="0" borderId="20" xfId="0" applyFont="1" applyBorder="1" applyAlignment="1" applyProtection="1">
      <alignment horizontal="center" vertical="center"/>
      <protection/>
    </xf>
    <xf numFmtId="37" fontId="5" fillId="0" borderId="21" xfId="0" applyFont="1" applyBorder="1" applyAlignment="1" applyProtection="1">
      <alignment vertical="center"/>
      <protection/>
    </xf>
    <xf numFmtId="37" fontId="5" fillId="0" borderId="22" xfId="0" applyFont="1" applyBorder="1" applyAlignment="1" applyProtection="1">
      <alignment horizontal="center" vertical="center"/>
      <protection/>
    </xf>
    <xf numFmtId="165" fontId="5" fillId="0" borderId="23" xfId="0" applyNumberFormat="1" applyFont="1" applyBorder="1" applyAlignment="1" applyProtection="1">
      <alignment horizontal="center" vertical="center"/>
      <protection/>
    </xf>
    <xf numFmtId="165" fontId="5" fillId="0" borderId="24" xfId="0" applyNumberFormat="1" applyFont="1" applyBorder="1" applyAlignment="1" applyProtection="1">
      <alignment horizontal="center" vertical="center"/>
      <protection/>
    </xf>
    <xf numFmtId="37" fontId="5" fillId="0" borderId="25" xfId="0" applyFont="1" applyBorder="1" applyAlignment="1" applyProtection="1">
      <alignment vertical="center"/>
      <protection/>
    </xf>
    <xf numFmtId="37" fontId="5" fillId="0" borderId="26" xfId="0" applyFont="1" applyBorder="1" applyAlignment="1" applyProtection="1">
      <alignment horizontal="centerContinuous" vertical="center"/>
      <protection/>
    </xf>
    <xf numFmtId="37" fontId="5" fillId="0" borderId="26" xfId="0" applyFont="1" applyBorder="1" applyAlignment="1" applyProtection="1">
      <alignment vertical="center"/>
      <protection/>
    </xf>
    <xf numFmtId="37" fontId="5" fillId="0" borderId="14" xfId="0" applyFont="1" applyBorder="1" applyAlignment="1" applyProtection="1">
      <alignment horizontal="centerContinuous" vertical="center"/>
      <protection/>
    </xf>
    <xf numFmtId="165" fontId="5" fillId="0" borderId="7" xfId="0" applyNumberFormat="1" applyFont="1" applyBorder="1" applyAlignment="1" applyProtection="1">
      <alignment horizontal="center" vertical="center"/>
      <protection/>
    </xf>
    <xf numFmtId="165" fontId="5" fillId="0" borderId="1" xfId="0" applyNumberFormat="1" applyFont="1" applyBorder="1" applyAlignment="1" applyProtection="1">
      <alignment horizontal="center" vertical="center"/>
      <protection/>
    </xf>
    <xf numFmtId="165" fontId="5" fillId="0" borderId="27" xfId="0" applyNumberFormat="1" applyFont="1" applyBorder="1" applyAlignment="1" applyProtection="1">
      <alignment horizontal="center" vertical="center"/>
      <protection/>
    </xf>
    <xf numFmtId="165" fontId="5" fillId="0" borderId="28" xfId="0" applyNumberFormat="1" applyFont="1" applyBorder="1" applyAlignment="1" applyProtection="1">
      <alignment horizontal="center" vertical="center"/>
      <protection/>
    </xf>
    <xf numFmtId="165" fontId="5" fillId="0" borderId="2" xfId="0" applyNumberFormat="1" applyFont="1" applyBorder="1" applyAlignment="1" applyProtection="1">
      <alignment horizontal="center" vertical="center"/>
      <protection/>
    </xf>
    <xf numFmtId="165" fontId="5" fillId="0" borderId="15" xfId="0" applyNumberFormat="1" applyFont="1" applyBorder="1" applyAlignment="1" applyProtection="1">
      <alignment horizontal="center" vertical="center"/>
      <protection/>
    </xf>
    <xf numFmtId="165" fontId="5" fillId="0" borderId="13" xfId="0" applyNumberFormat="1" applyFont="1" applyBorder="1" applyAlignment="1" applyProtection="1">
      <alignment horizontal="center" vertical="center"/>
      <protection/>
    </xf>
    <xf numFmtId="165" fontId="5" fillId="0" borderId="14" xfId="0" applyNumberFormat="1" applyFont="1" applyBorder="1" applyAlignment="1" applyProtection="1">
      <alignment horizontal="center" vertical="center"/>
      <protection/>
    </xf>
    <xf numFmtId="165" fontId="5" fillId="0" borderId="29" xfId="0" applyNumberFormat="1" applyFont="1" applyBorder="1" applyAlignment="1" applyProtection="1">
      <alignment horizontal="center" vertical="center"/>
      <protection/>
    </xf>
    <xf numFmtId="165" fontId="5" fillId="0" borderId="30" xfId="0" applyNumberFormat="1" applyFont="1" applyBorder="1" applyAlignment="1" applyProtection="1">
      <alignment horizontal="center" vertical="center"/>
      <protection/>
    </xf>
    <xf numFmtId="165" fontId="5" fillId="0" borderId="31" xfId="0" applyNumberFormat="1" applyFont="1" applyBorder="1" applyAlignment="1" applyProtection="1">
      <alignment horizontal="center" vertical="center"/>
      <protection/>
    </xf>
    <xf numFmtId="165" fontId="5" fillId="0" borderId="32" xfId="0" applyNumberFormat="1" applyFont="1" applyBorder="1" applyAlignment="1" applyProtection="1">
      <alignment horizontal="center" vertical="center"/>
      <protection/>
    </xf>
    <xf numFmtId="165" fontId="5" fillId="0" borderId="33" xfId="0" applyNumberFormat="1" applyFont="1" applyBorder="1" applyAlignment="1" applyProtection="1">
      <alignment horizontal="center" vertical="center"/>
      <protection/>
    </xf>
    <xf numFmtId="165" fontId="5" fillId="0" borderId="34" xfId="0" applyNumberFormat="1" applyFont="1" applyBorder="1" applyAlignment="1" applyProtection="1">
      <alignment horizontal="center" vertical="center"/>
      <protection/>
    </xf>
    <xf numFmtId="165" fontId="5" fillId="0" borderId="35" xfId="0" applyNumberFormat="1" applyFont="1" applyBorder="1" applyAlignment="1" applyProtection="1">
      <alignment horizontal="center" vertical="center"/>
      <protection/>
    </xf>
    <xf numFmtId="165" fontId="5" fillId="0" borderId="36" xfId="0" applyNumberFormat="1" applyFont="1" applyBorder="1" applyAlignment="1" applyProtection="1">
      <alignment horizontal="center" vertical="center"/>
      <protection/>
    </xf>
    <xf numFmtId="165" fontId="5" fillId="0" borderId="37" xfId="0" applyNumberFormat="1" applyFont="1" applyBorder="1" applyAlignment="1" applyProtection="1">
      <alignment horizontal="center" vertical="center"/>
      <protection/>
    </xf>
    <xf numFmtId="165" fontId="5" fillId="0" borderId="38" xfId="0" applyNumberFormat="1" applyFont="1" applyBorder="1" applyAlignment="1" applyProtection="1">
      <alignment horizontal="center" vertical="center"/>
      <protection/>
    </xf>
    <xf numFmtId="165" fontId="5" fillId="0" borderId="39" xfId="0" applyNumberFormat="1" applyFont="1" applyBorder="1" applyAlignment="1" applyProtection="1">
      <alignment horizontal="center" vertical="center"/>
      <protection/>
    </xf>
    <xf numFmtId="165" fontId="5" fillId="0" borderId="21" xfId="0" applyNumberFormat="1" applyFont="1" applyBorder="1" applyAlignment="1" applyProtection="1">
      <alignment horizontal="center" vertical="center"/>
      <protection/>
    </xf>
    <xf numFmtId="165" fontId="5" fillId="0" borderId="40" xfId="0" applyNumberFormat="1" applyFont="1" applyBorder="1" applyAlignment="1" applyProtection="1">
      <alignment horizontal="center" vertical="center"/>
      <protection/>
    </xf>
    <xf numFmtId="165" fontId="5" fillId="0" borderId="41" xfId="0" applyNumberFormat="1" applyFont="1" applyBorder="1" applyAlignment="1" applyProtection="1">
      <alignment horizontal="center" vertical="center"/>
      <protection/>
    </xf>
    <xf numFmtId="165" fontId="5" fillId="0" borderId="22" xfId="0" applyNumberFormat="1" applyFont="1" applyBorder="1" applyAlignment="1" applyProtection="1">
      <alignment horizontal="center" vertical="center"/>
      <protection/>
    </xf>
    <xf numFmtId="37" fontId="5" fillId="0" borderId="8" xfId="0" applyFont="1" applyBorder="1" applyAlignment="1" applyProtection="1">
      <alignment horizontal="left" vertical="center"/>
      <protection/>
    </xf>
    <xf numFmtId="37" fontId="5" fillId="0" borderId="8" xfId="0" applyFont="1" applyBorder="1" applyAlignment="1" applyProtection="1">
      <alignment horizontal="center" vertical="center"/>
      <protection/>
    </xf>
    <xf numFmtId="165" fontId="3" fillId="0" borderId="8" xfId="0" applyNumberFormat="1" applyFont="1" applyBorder="1" applyAlignment="1" applyProtection="1">
      <alignment horizontal="center" vertical="center"/>
      <protection/>
    </xf>
    <xf numFmtId="37" fontId="5" fillId="0" borderId="0" xfId="0" applyFont="1" applyBorder="1" applyAlignment="1" applyProtection="1">
      <alignment vertical="center"/>
      <protection/>
    </xf>
    <xf numFmtId="37" fontId="5" fillId="0" borderId="0" xfId="0" applyFont="1" applyBorder="1" applyAlignment="1" applyProtection="1">
      <alignment horizontal="centerContinuous" vertical="center"/>
      <protection/>
    </xf>
    <xf numFmtId="37" fontId="4" fillId="2" borderId="25" xfId="0" applyFont="1" applyFill="1" applyBorder="1" applyAlignment="1" applyProtection="1">
      <alignment vertical="center"/>
      <protection/>
    </xf>
    <xf numFmtId="37" fontId="4" fillId="0" borderId="13" xfId="0" applyFont="1" applyBorder="1" applyAlignment="1">
      <alignment vertical="center"/>
    </xf>
    <xf numFmtId="37" fontId="5" fillId="0" borderId="0" xfId="0" applyFont="1" applyBorder="1" applyAlignment="1" applyProtection="1">
      <alignment horizontal="left" vertical="center"/>
      <protection/>
    </xf>
    <xf numFmtId="22" fontId="3" fillId="0" borderId="0" xfId="0" applyNumberFormat="1" applyFont="1" applyAlignment="1" applyProtection="1" quotePrefix="1">
      <alignment horizontal="left" vertical="center"/>
      <protection/>
    </xf>
    <xf numFmtId="37" fontId="5" fillId="0" borderId="42" xfId="0" applyFont="1" applyBorder="1" applyAlignment="1" applyProtection="1">
      <alignment horizontal="center" vertical="center"/>
      <protection/>
    </xf>
    <xf numFmtId="37" fontId="5" fillId="0" borderId="4" xfId="0" applyFont="1" applyBorder="1" applyAlignment="1" applyProtection="1">
      <alignment horizontal="center" vertical="center"/>
      <protection/>
    </xf>
    <xf numFmtId="37" fontId="5" fillId="0" borderId="5" xfId="0" applyFont="1" applyBorder="1" applyAlignment="1" applyProtection="1">
      <alignment horizontal="center"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V78"/>
  <sheetViews>
    <sheetView tabSelected="1" defaultGridColor="0" colorId="22" workbookViewId="0" topLeftCell="A1">
      <selection activeCell="A12" sqref="A12:R49"/>
    </sheetView>
  </sheetViews>
  <sheetFormatPr defaultColWidth="5.796875" defaultRowHeight="8.25"/>
  <cols>
    <col min="1" max="1" width="1.796875" style="4" customWidth="1"/>
    <col min="2" max="2" width="44.796875" style="4" customWidth="1"/>
    <col min="3" max="3" width="14.796875" style="4" customWidth="1"/>
    <col min="4" max="5" width="15.19921875" style="4" customWidth="1"/>
    <col min="6" max="10" width="14.796875" style="4" customWidth="1"/>
    <col min="11" max="11" width="15.19921875" style="4" customWidth="1"/>
    <col min="12" max="12" width="14.796875" style="4" customWidth="1"/>
    <col min="13" max="13" width="15.19921875" style="4" customWidth="1"/>
    <col min="14" max="15" width="12.796875" style="4" customWidth="1"/>
    <col min="16" max="16" width="16.59765625" style="4" customWidth="1"/>
    <col min="17" max="17" width="14.796875" style="4" customWidth="1"/>
    <col min="18" max="18" width="16.796875" style="4" customWidth="1"/>
    <col min="19" max="19" width="7.796875" style="4" customWidth="1"/>
    <col min="20" max="16384" width="5.796875" style="4" customWidth="1"/>
  </cols>
  <sheetData>
    <row r="1" spans="1:19" ht="13.5" customHeight="1">
      <c r="A1" s="1" t="s">
        <v>0</v>
      </c>
      <c r="B1" s="2"/>
      <c r="C1" s="2"/>
      <c r="D1" s="2"/>
      <c r="E1" s="2"/>
      <c r="F1" s="2"/>
      <c r="G1" s="2"/>
      <c r="H1" s="2"/>
      <c r="I1" s="2"/>
      <c r="J1" s="2"/>
      <c r="K1" s="2"/>
      <c r="L1" s="2"/>
      <c r="M1" s="2"/>
      <c r="N1" s="2"/>
      <c r="O1" s="2"/>
      <c r="P1" s="2"/>
      <c r="Q1" s="2"/>
      <c r="R1" s="2"/>
      <c r="S1" s="3"/>
    </row>
    <row r="2" spans="1:19" ht="13.5" customHeight="1">
      <c r="A2" s="1" t="s">
        <v>1</v>
      </c>
      <c r="B2" s="2"/>
      <c r="C2" s="2"/>
      <c r="D2" s="2"/>
      <c r="E2" s="2"/>
      <c r="F2" s="2"/>
      <c r="G2" s="2"/>
      <c r="H2" s="2"/>
      <c r="I2" s="2"/>
      <c r="J2" s="2"/>
      <c r="K2" s="2"/>
      <c r="L2" s="2"/>
      <c r="M2" s="2"/>
      <c r="N2" s="2"/>
      <c r="O2" s="2"/>
      <c r="P2" s="2"/>
      <c r="Q2" s="2"/>
      <c r="R2" s="2"/>
      <c r="S2" s="3"/>
    </row>
    <row r="3" spans="1:19" ht="13.5" customHeight="1">
      <c r="A3" s="1" t="s">
        <v>47</v>
      </c>
      <c r="B3" s="2"/>
      <c r="C3" s="2"/>
      <c r="D3" s="2"/>
      <c r="E3" s="2"/>
      <c r="F3" s="2"/>
      <c r="G3" s="2"/>
      <c r="H3" s="2"/>
      <c r="I3" s="2"/>
      <c r="J3" s="2"/>
      <c r="K3" s="2"/>
      <c r="L3" s="2"/>
      <c r="M3" s="2"/>
      <c r="N3" s="2"/>
      <c r="O3" s="2"/>
      <c r="P3" s="2"/>
      <c r="Q3" s="2"/>
      <c r="R3" s="2"/>
      <c r="S3" s="3"/>
    </row>
    <row r="4" spans="1:19" ht="3.75" customHeight="1">
      <c r="A4" s="5"/>
      <c r="B4" s="5"/>
      <c r="C4" s="5"/>
      <c r="D4" s="5"/>
      <c r="E4" s="5"/>
      <c r="F4" s="5"/>
      <c r="G4" s="5"/>
      <c r="H4" s="5"/>
      <c r="I4" s="5"/>
      <c r="J4" s="5"/>
      <c r="K4" s="5"/>
      <c r="L4" s="5"/>
      <c r="M4" s="5"/>
      <c r="N4" s="5"/>
      <c r="O4" s="5"/>
      <c r="P4" s="5"/>
      <c r="Q4" s="5"/>
      <c r="R4" s="5"/>
      <c r="S4" s="3"/>
    </row>
    <row r="5" spans="1:19" ht="5.25" customHeight="1">
      <c r="A5" s="5"/>
      <c r="B5" s="5"/>
      <c r="C5" s="5"/>
      <c r="D5" s="5"/>
      <c r="E5" s="5"/>
      <c r="F5" s="5"/>
      <c r="G5" s="5"/>
      <c r="H5" s="5"/>
      <c r="I5" s="5"/>
      <c r="J5" s="5"/>
      <c r="K5" s="5"/>
      <c r="L5" s="5"/>
      <c r="M5" s="5"/>
      <c r="N5" s="5"/>
      <c r="O5" s="5"/>
      <c r="P5" s="5"/>
      <c r="Q5" s="5"/>
      <c r="R5" s="6"/>
      <c r="S5" s="3"/>
    </row>
    <row r="6" spans="1:19" ht="5.25" customHeight="1">
      <c r="A6" s="5"/>
      <c r="B6" s="5"/>
      <c r="C6" s="5"/>
      <c r="D6" s="5"/>
      <c r="E6" s="5"/>
      <c r="F6" s="5"/>
      <c r="G6" s="5"/>
      <c r="H6" s="5"/>
      <c r="I6" s="5"/>
      <c r="J6" s="5"/>
      <c r="K6" s="5"/>
      <c r="L6" s="5"/>
      <c r="M6" s="5"/>
      <c r="N6" s="5"/>
      <c r="O6" s="5"/>
      <c r="P6" s="5"/>
      <c r="Q6" s="5"/>
      <c r="R6" s="5"/>
      <c r="S6" s="7"/>
    </row>
    <row r="7" spans="1:19" ht="7.5" customHeight="1">
      <c r="A7" s="85" t="s">
        <v>46</v>
      </c>
      <c r="B7" s="8"/>
      <c r="C7" s="9"/>
      <c r="D7" s="9" t="s">
        <v>2</v>
      </c>
      <c r="E7" s="9"/>
      <c r="F7" s="9"/>
      <c r="G7" s="9"/>
      <c r="H7" s="9"/>
      <c r="I7" s="9"/>
      <c r="J7" s="9"/>
      <c r="K7" s="9"/>
      <c r="L7" s="9"/>
      <c r="M7" s="9"/>
      <c r="N7" s="10"/>
      <c r="O7" s="10"/>
      <c r="P7" s="10"/>
      <c r="Q7" s="10"/>
      <c r="R7" s="11" t="s">
        <v>37</v>
      </c>
      <c r="S7" s="7"/>
    </row>
    <row r="8" spans="1:19" ht="12.75" customHeight="1">
      <c r="A8" s="12"/>
      <c r="B8" s="13"/>
      <c r="C8" s="14" t="s">
        <v>3</v>
      </c>
      <c r="D8" s="15"/>
      <c r="E8" s="15"/>
      <c r="F8" s="15"/>
      <c r="G8" s="15"/>
      <c r="H8" s="15"/>
      <c r="I8" s="16"/>
      <c r="J8" s="86" t="s">
        <v>4</v>
      </c>
      <c r="K8" s="87"/>
      <c r="L8" s="87"/>
      <c r="M8" s="87"/>
      <c r="N8" s="87"/>
      <c r="O8" s="87"/>
      <c r="P8" s="88"/>
      <c r="Q8" s="17"/>
      <c r="R8" s="18"/>
      <c r="S8" s="7"/>
    </row>
    <row r="9" spans="1:19" ht="12.75" customHeight="1">
      <c r="A9" s="19" t="s">
        <v>5</v>
      </c>
      <c r="B9" s="20"/>
      <c r="C9" s="18"/>
      <c r="D9" s="21" t="s">
        <v>6</v>
      </c>
      <c r="E9" s="18"/>
      <c r="F9" s="18"/>
      <c r="G9" s="18"/>
      <c r="H9" s="42"/>
      <c r="I9" s="22"/>
      <c r="J9" s="18"/>
      <c r="K9" s="21" t="s">
        <v>6</v>
      </c>
      <c r="L9" s="18"/>
      <c r="M9" s="18"/>
      <c r="N9" s="18"/>
      <c r="O9" s="42"/>
      <c r="P9" s="22"/>
      <c r="Q9" s="23" t="s">
        <v>7</v>
      </c>
      <c r="R9" s="24"/>
      <c r="S9" s="7"/>
    </row>
    <row r="10" spans="1:19" ht="12.75" customHeight="1">
      <c r="A10" s="19" t="s">
        <v>8</v>
      </c>
      <c r="B10" s="20"/>
      <c r="C10" s="25" t="s">
        <v>9</v>
      </c>
      <c r="D10" s="25" t="s">
        <v>10</v>
      </c>
      <c r="E10" s="25" t="s">
        <v>11</v>
      </c>
      <c r="F10" s="25" t="s">
        <v>12</v>
      </c>
      <c r="G10" s="25" t="s">
        <v>13</v>
      </c>
      <c r="H10" s="78" t="s">
        <v>6</v>
      </c>
      <c r="I10" s="23" t="s">
        <v>14</v>
      </c>
      <c r="J10" s="25" t="s">
        <v>9</v>
      </c>
      <c r="K10" s="25" t="s">
        <v>10</v>
      </c>
      <c r="L10" s="25" t="s">
        <v>11</v>
      </c>
      <c r="M10" s="25" t="s">
        <v>12</v>
      </c>
      <c r="N10" s="25" t="s">
        <v>13</v>
      </c>
      <c r="O10" s="78" t="s">
        <v>6</v>
      </c>
      <c r="P10" s="23" t="s">
        <v>14</v>
      </c>
      <c r="Q10" s="23" t="s">
        <v>15</v>
      </c>
      <c r="R10" s="25" t="s">
        <v>14</v>
      </c>
      <c r="S10" s="7"/>
    </row>
    <row r="11" spans="1:19" ht="12.75" customHeight="1">
      <c r="A11" s="26"/>
      <c r="B11" s="27"/>
      <c r="C11" s="28"/>
      <c r="D11" s="29" t="s">
        <v>16</v>
      </c>
      <c r="E11" s="29" t="s">
        <v>16</v>
      </c>
      <c r="F11" s="28"/>
      <c r="G11" s="28"/>
      <c r="H11" s="26"/>
      <c r="I11" s="30"/>
      <c r="J11" s="28"/>
      <c r="K11" s="29" t="s">
        <v>16</v>
      </c>
      <c r="L11" s="29" t="s">
        <v>16</v>
      </c>
      <c r="M11" s="28"/>
      <c r="N11" s="28"/>
      <c r="O11" s="26"/>
      <c r="P11" s="30"/>
      <c r="Q11" s="31" t="s">
        <v>17</v>
      </c>
      <c r="R11" s="28"/>
      <c r="S11" s="7"/>
    </row>
    <row r="12" spans="1:19" ht="12.75" customHeight="1">
      <c r="A12" s="32"/>
      <c r="B12" s="33"/>
      <c r="C12" s="24"/>
      <c r="D12" s="24"/>
      <c r="E12" s="24"/>
      <c r="F12" s="24"/>
      <c r="G12" s="24"/>
      <c r="H12" s="32"/>
      <c r="I12" s="34"/>
      <c r="J12" s="24"/>
      <c r="K12" s="24"/>
      <c r="L12" s="24"/>
      <c r="M12" s="24"/>
      <c r="N12" s="24"/>
      <c r="O12" s="32"/>
      <c r="P12" s="34"/>
      <c r="Q12" s="34"/>
      <c r="R12" s="24"/>
      <c r="S12" s="7"/>
    </row>
    <row r="13" spans="1:19" ht="12.75" customHeight="1">
      <c r="A13" s="19" t="s">
        <v>18</v>
      </c>
      <c r="B13" s="20"/>
      <c r="C13" s="35"/>
      <c r="D13" s="35"/>
      <c r="E13" s="35"/>
      <c r="F13" s="35"/>
      <c r="G13" s="36"/>
      <c r="H13" s="79"/>
      <c r="I13" s="37"/>
      <c r="J13" s="38"/>
      <c r="K13" s="35"/>
      <c r="L13" s="35"/>
      <c r="M13" s="35"/>
      <c r="N13" s="35"/>
      <c r="O13" s="37"/>
      <c r="P13" s="39"/>
      <c r="Q13" s="39"/>
      <c r="R13" s="35"/>
      <c r="S13" s="7"/>
    </row>
    <row r="14" spans="1:19" ht="12.75" customHeight="1">
      <c r="A14" s="19" t="s">
        <v>19</v>
      </c>
      <c r="B14" s="20"/>
      <c r="C14" s="35"/>
      <c r="D14" s="35"/>
      <c r="E14" s="35"/>
      <c r="F14" s="35"/>
      <c r="G14" s="35"/>
      <c r="H14" s="37"/>
      <c r="I14" s="37"/>
      <c r="J14" s="38"/>
      <c r="K14" s="35"/>
      <c r="L14" s="35"/>
      <c r="M14" s="35"/>
      <c r="N14" s="35"/>
      <c r="O14" s="37"/>
      <c r="P14" s="39"/>
      <c r="Q14" s="39"/>
      <c r="R14" s="35"/>
      <c r="S14" s="7"/>
    </row>
    <row r="15" spans="1:22" ht="12.75" customHeight="1">
      <c r="A15" s="32"/>
      <c r="B15" s="33" t="s">
        <v>20</v>
      </c>
      <c r="C15" s="35">
        <v>-8715</v>
      </c>
      <c r="D15" s="35">
        <v>346476</v>
      </c>
      <c r="E15" s="35">
        <v>124</v>
      </c>
      <c r="F15" s="35">
        <v>-209</v>
      </c>
      <c r="G15" s="35" t="s">
        <v>41</v>
      </c>
      <c r="H15" s="37" t="s">
        <v>41</v>
      </c>
      <c r="I15" s="37">
        <v>337676</v>
      </c>
      <c r="J15" s="38">
        <v>-23705</v>
      </c>
      <c r="K15" s="35">
        <v>365226</v>
      </c>
      <c r="L15" s="35">
        <v>6398</v>
      </c>
      <c r="M15" s="35">
        <v>4766</v>
      </c>
      <c r="N15" s="35" t="s">
        <v>41</v>
      </c>
      <c r="O15" s="37">
        <v>5040</v>
      </c>
      <c r="P15" s="37">
        <v>357725</v>
      </c>
      <c r="Q15" s="40">
        <v>0</v>
      </c>
      <c r="R15" s="41">
        <v>695401</v>
      </c>
      <c r="S15" s="7"/>
      <c r="T15" s="4">
        <f>I15-SUM(C15:H15)</f>
        <v>0</v>
      </c>
      <c r="U15" s="4">
        <f>P15-SUM(J15:O15)</f>
        <v>0</v>
      </c>
      <c r="V15" s="4">
        <f>R15-Q15-P15-I15</f>
        <v>0</v>
      </c>
    </row>
    <row r="16" spans="1:22" ht="12.75" customHeight="1">
      <c r="A16" s="32"/>
      <c r="B16" s="33" t="s">
        <v>21</v>
      </c>
      <c r="C16" s="35" t="s">
        <v>41</v>
      </c>
      <c r="D16" s="35">
        <v>16974</v>
      </c>
      <c r="E16" s="35" t="s">
        <v>41</v>
      </c>
      <c r="F16" s="35">
        <v>35</v>
      </c>
      <c r="G16" s="35" t="s">
        <v>41</v>
      </c>
      <c r="H16" s="37" t="s">
        <v>41</v>
      </c>
      <c r="I16" s="37">
        <v>17009</v>
      </c>
      <c r="J16" s="38">
        <v>-507</v>
      </c>
      <c r="K16" s="35">
        <v>3122</v>
      </c>
      <c r="L16" s="35">
        <v>44</v>
      </c>
      <c r="M16" s="35" t="s">
        <v>41</v>
      </c>
      <c r="N16" s="35" t="s">
        <v>41</v>
      </c>
      <c r="O16" s="37" t="s">
        <v>41</v>
      </c>
      <c r="P16" s="37">
        <v>2659</v>
      </c>
      <c r="Q16" s="40">
        <v>0</v>
      </c>
      <c r="R16" s="41">
        <v>19668</v>
      </c>
      <c r="S16" s="7"/>
      <c r="T16" s="4">
        <f>I16-SUM(C16:H16)</f>
        <v>0</v>
      </c>
      <c r="U16" s="4">
        <f>P16-SUM(J16:O16)</f>
        <v>0</v>
      </c>
      <c r="V16" s="4">
        <f>R16-Q16-P16-I16</f>
        <v>0</v>
      </c>
    </row>
    <row r="17" spans="1:19" ht="12.75" customHeight="1">
      <c r="A17" s="32"/>
      <c r="B17" s="33" t="s">
        <v>22</v>
      </c>
      <c r="C17" s="35">
        <v>53709</v>
      </c>
      <c r="D17" s="35">
        <v>398205</v>
      </c>
      <c r="E17" s="35">
        <v>8722</v>
      </c>
      <c r="F17" s="35">
        <v>30604</v>
      </c>
      <c r="G17" s="35" t="s">
        <v>41</v>
      </c>
      <c r="H17" s="37">
        <v>-98</v>
      </c>
      <c r="I17" s="37">
        <v>491142</v>
      </c>
      <c r="J17" s="38">
        <v>667484</v>
      </c>
      <c r="K17" s="35">
        <v>382462</v>
      </c>
      <c r="L17" s="35">
        <v>1268</v>
      </c>
      <c r="M17" s="35">
        <v>5849</v>
      </c>
      <c r="N17" s="35">
        <v>1783</v>
      </c>
      <c r="O17" s="37">
        <v>31664</v>
      </c>
      <c r="P17" s="37">
        <v>1090510</v>
      </c>
      <c r="Q17" s="40">
        <v>5250</v>
      </c>
      <c r="R17" s="41">
        <v>1586902</v>
      </c>
      <c r="S17" s="7"/>
    </row>
    <row r="18" spans="1:22" ht="12.75" customHeight="1">
      <c r="A18" s="32"/>
      <c r="B18" s="33" t="s">
        <v>23</v>
      </c>
      <c r="C18" s="35">
        <v>35225</v>
      </c>
      <c r="D18" s="35">
        <v>207809</v>
      </c>
      <c r="E18" s="35">
        <v>15802</v>
      </c>
      <c r="F18" s="35">
        <v>11048</v>
      </c>
      <c r="G18" s="35">
        <v>241</v>
      </c>
      <c r="H18" s="37">
        <v>1157</v>
      </c>
      <c r="I18" s="37">
        <v>271282</v>
      </c>
      <c r="J18" s="38">
        <v>144646</v>
      </c>
      <c r="K18" s="35">
        <v>269122</v>
      </c>
      <c r="L18" s="35">
        <v>5572</v>
      </c>
      <c r="M18" s="35">
        <v>1289</v>
      </c>
      <c r="N18" s="35">
        <v>13</v>
      </c>
      <c r="O18" s="37">
        <v>2567</v>
      </c>
      <c r="P18" s="37">
        <v>423209</v>
      </c>
      <c r="Q18" s="40">
        <v>7734</v>
      </c>
      <c r="R18" s="41">
        <v>702225</v>
      </c>
      <c r="S18" s="7"/>
      <c r="T18" s="4">
        <f>I18-SUM(C18:H18)</f>
        <v>0</v>
      </c>
      <c r="U18" s="4">
        <f>P18-SUM(J18:O18)</f>
        <v>0</v>
      </c>
      <c r="V18" s="4">
        <f>R18-Q18-P18-I18</f>
        <v>0</v>
      </c>
    </row>
    <row r="19" spans="1:19" ht="12.75" customHeight="1">
      <c r="A19" s="42"/>
      <c r="B19" s="43" t="s">
        <v>24</v>
      </c>
      <c r="C19" s="54" t="s">
        <v>41</v>
      </c>
      <c r="D19" s="54" t="s">
        <v>41</v>
      </c>
      <c r="E19" s="54">
        <v>-810</v>
      </c>
      <c r="F19" s="54" t="s">
        <v>41</v>
      </c>
      <c r="G19" s="54" t="s">
        <v>41</v>
      </c>
      <c r="H19" s="55" t="s">
        <v>41</v>
      </c>
      <c r="I19" s="55">
        <v>-810</v>
      </c>
      <c r="J19" s="56">
        <v>-100</v>
      </c>
      <c r="K19" s="54">
        <v>-1496</v>
      </c>
      <c r="L19" s="54">
        <v>0</v>
      </c>
      <c r="M19" s="54">
        <v>0</v>
      </c>
      <c r="N19" s="54">
        <v>0</v>
      </c>
      <c r="O19" s="55">
        <v>0</v>
      </c>
      <c r="P19" s="55">
        <v>-1596</v>
      </c>
      <c r="Q19" s="57">
        <v>-8396</v>
      </c>
      <c r="R19" s="58">
        <v>-10802</v>
      </c>
      <c r="S19" s="7"/>
    </row>
    <row r="20" spans="1:22" ht="12.75" customHeight="1">
      <c r="A20" s="32"/>
      <c r="B20" s="33" t="s">
        <v>25</v>
      </c>
      <c r="C20" s="59">
        <v>39969</v>
      </c>
      <c r="D20" s="59">
        <v>201261</v>
      </c>
      <c r="E20" s="59">
        <v>10508</v>
      </c>
      <c r="F20" s="59">
        <v>6021</v>
      </c>
      <c r="G20" s="59" t="s">
        <v>41</v>
      </c>
      <c r="H20" s="60">
        <v>1756</v>
      </c>
      <c r="I20" s="60">
        <v>259515</v>
      </c>
      <c r="J20" s="48">
        <v>3168</v>
      </c>
      <c r="K20" s="59">
        <v>264384</v>
      </c>
      <c r="L20" s="59">
        <v>826</v>
      </c>
      <c r="M20" s="59">
        <v>3347</v>
      </c>
      <c r="N20" s="59" t="s">
        <v>41</v>
      </c>
      <c r="O20" s="60" t="s">
        <v>41</v>
      </c>
      <c r="P20" s="60">
        <v>271725</v>
      </c>
      <c r="Q20" s="49">
        <v>-1027</v>
      </c>
      <c r="R20" s="61">
        <v>530213</v>
      </c>
      <c r="S20" s="7"/>
      <c r="T20" s="4">
        <f aca="true" t="shared" si="0" ref="T20:T49">I20-SUM(C20:H20)</f>
        <v>0</v>
      </c>
      <c r="U20" s="4">
        <f aca="true" t="shared" si="1" ref="U20:U49">P20-SUM(J20:O20)</f>
        <v>0</v>
      </c>
      <c r="V20" s="4">
        <f aca="true" t="shared" si="2" ref="V20:V35">R20-Q20-P20-I20</f>
        <v>0</v>
      </c>
    </row>
    <row r="21" spans="1:22" ht="12.75" customHeight="1">
      <c r="A21" s="42"/>
      <c r="B21" s="43" t="s">
        <v>26</v>
      </c>
      <c r="C21" s="35">
        <v>24272</v>
      </c>
      <c r="D21" s="35">
        <v>369623</v>
      </c>
      <c r="E21" s="35">
        <v>19597</v>
      </c>
      <c r="F21" s="35">
        <v>8012</v>
      </c>
      <c r="G21" s="35">
        <v>628</v>
      </c>
      <c r="H21" s="37">
        <v>2780</v>
      </c>
      <c r="I21" s="37">
        <v>424912</v>
      </c>
      <c r="J21" s="38">
        <v>42943</v>
      </c>
      <c r="K21" s="35">
        <v>165180</v>
      </c>
      <c r="L21" s="35">
        <v>11761</v>
      </c>
      <c r="M21" s="35">
        <v>5815</v>
      </c>
      <c r="N21" s="35" t="s">
        <v>41</v>
      </c>
      <c r="O21" s="37">
        <v>-118</v>
      </c>
      <c r="P21" s="37">
        <v>225581</v>
      </c>
      <c r="Q21" s="40">
        <v>1649</v>
      </c>
      <c r="R21" s="41">
        <v>652142</v>
      </c>
      <c r="S21" s="7"/>
      <c r="T21" s="4">
        <f t="shared" si="0"/>
        <v>0</v>
      </c>
      <c r="U21" s="4">
        <f t="shared" si="1"/>
        <v>0</v>
      </c>
      <c r="V21" s="4">
        <f t="shared" si="2"/>
        <v>0</v>
      </c>
    </row>
    <row r="22" spans="1:22" ht="12.75" customHeight="1">
      <c r="A22" s="32"/>
      <c r="B22" s="33" t="s">
        <v>38</v>
      </c>
      <c r="C22" s="35">
        <v>11563</v>
      </c>
      <c r="D22" s="35">
        <v>76236</v>
      </c>
      <c r="E22" s="35" t="s">
        <v>41</v>
      </c>
      <c r="F22" s="35">
        <v>4187</v>
      </c>
      <c r="G22" s="35" t="s">
        <v>41</v>
      </c>
      <c r="H22" s="37" t="s">
        <v>41</v>
      </c>
      <c r="I22" s="37">
        <v>91986</v>
      </c>
      <c r="J22" s="38">
        <v>53177</v>
      </c>
      <c r="K22" s="35">
        <v>66609</v>
      </c>
      <c r="L22" s="35">
        <v>1211</v>
      </c>
      <c r="M22" s="35">
        <v>6182</v>
      </c>
      <c r="N22" s="35" t="s">
        <v>41</v>
      </c>
      <c r="O22" s="37" t="s">
        <v>41</v>
      </c>
      <c r="P22" s="37">
        <v>127179</v>
      </c>
      <c r="Q22" s="40">
        <v>4</v>
      </c>
      <c r="R22" s="41">
        <v>219169</v>
      </c>
      <c r="S22" s="7"/>
      <c r="T22" s="4">
        <f t="shared" si="0"/>
        <v>0</v>
      </c>
      <c r="U22" s="4">
        <f t="shared" si="1"/>
        <v>0</v>
      </c>
      <c r="V22" s="4">
        <f t="shared" si="2"/>
        <v>0</v>
      </c>
    </row>
    <row r="23" spans="1:22" ht="12.75" customHeight="1">
      <c r="A23" s="32"/>
      <c r="B23" s="33" t="s">
        <v>27</v>
      </c>
      <c r="C23" s="35">
        <v>2335</v>
      </c>
      <c r="D23" s="35">
        <v>24008</v>
      </c>
      <c r="E23" s="35">
        <v>2920</v>
      </c>
      <c r="F23" s="35">
        <v>1602</v>
      </c>
      <c r="G23" s="35">
        <v>-435</v>
      </c>
      <c r="H23" s="37" t="s">
        <v>41</v>
      </c>
      <c r="I23" s="37">
        <v>30430</v>
      </c>
      <c r="J23" s="38">
        <v>125502</v>
      </c>
      <c r="K23" s="35">
        <v>121147</v>
      </c>
      <c r="L23" s="35">
        <v>59</v>
      </c>
      <c r="M23" s="35">
        <v>1261</v>
      </c>
      <c r="N23" s="35">
        <v>5482</v>
      </c>
      <c r="O23" s="37" t="s">
        <v>41</v>
      </c>
      <c r="P23" s="37">
        <v>253451</v>
      </c>
      <c r="Q23" s="40" t="s">
        <v>41</v>
      </c>
      <c r="R23" s="41">
        <v>283881</v>
      </c>
      <c r="S23" s="7"/>
      <c r="T23" s="4">
        <f t="shared" si="0"/>
        <v>0</v>
      </c>
      <c r="U23" s="4">
        <f t="shared" si="1"/>
        <v>0</v>
      </c>
      <c r="V23" s="4">
        <f t="shared" si="2"/>
        <v>0</v>
      </c>
    </row>
    <row r="24" spans="1:22" ht="12.75" customHeight="1">
      <c r="A24" s="32"/>
      <c r="B24" s="33" t="s">
        <v>39</v>
      </c>
      <c r="C24" s="35">
        <v>3980</v>
      </c>
      <c r="D24" s="35">
        <v>1132</v>
      </c>
      <c r="E24" s="35" t="s">
        <v>41</v>
      </c>
      <c r="F24" s="35">
        <v>799</v>
      </c>
      <c r="G24" s="35" t="s">
        <v>41</v>
      </c>
      <c r="H24" s="37" t="s">
        <v>41</v>
      </c>
      <c r="I24" s="37">
        <v>5911</v>
      </c>
      <c r="J24" s="38">
        <v>11358</v>
      </c>
      <c r="K24" s="35">
        <v>-52966</v>
      </c>
      <c r="L24" s="35" t="s">
        <v>41</v>
      </c>
      <c r="M24" s="35" t="s">
        <v>41</v>
      </c>
      <c r="N24" s="35" t="s">
        <v>41</v>
      </c>
      <c r="O24" s="37" t="s">
        <v>41</v>
      </c>
      <c r="P24" s="37">
        <v>-41608</v>
      </c>
      <c r="Q24" s="40">
        <v>-6654</v>
      </c>
      <c r="R24" s="41">
        <v>-42351</v>
      </c>
      <c r="S24" s="7"/>
      <c r="T24" s="4">
        <f t="shared" si="0"/>
        <v>0</v>
      </c>
      <c r="U24" s="4">
        <f t="shared" si="1"/>
        <v>0</v>
      </c>
      <c r="V24" s="4">
        <f t="shared" si="2"/>
        <v>0</v>
      </c>
    </row>
    <row r="25" spans="1:22" ht="12.75" customHeight="1">
      <c r="A25" s="42"/>
      <c r="B25" s="43" t="s">
        <v>40</v>
      </c>
      <c r="C25" s="54">
        <v>4809</v>
      </c>
      <c r="D25" s="54">
        <v>30592</v>
      </c>
      <c r="E25" s="54">
        <v>856</v>
      </c>
      <c r="F25" s="54">
        <v>7080</v>
      </c>
      <c r="G25" s="54" t="s">
        <v>41</v>
      </c>
      <c r="H25" s="55" t="s">
        <v>41</v>
      </c>
      <c r="I25" s="55">
        <v>43337</v>
      </c>
      <c r="J25" s="56">
        <v>24464</v>
      </c>
      <c r="K25" s="54">
        <v>100265</v>
      </c>
      <c r="L25" s="54">
        <v>1296</v>
      </c>
      <c r="M25" s="54">
        <v>240</v>
      </c>
      <c r="N25" s="54">
        <v>1967</v>
      </c>
      <c r="O25" s="55" t="s">
        <v>41</v>
      </c>
      <c r="P25" s="55">
        <v>128232</v>
      </c>
      <c r="Q25" s="57">
        <v>18</v>
      </c>
      <c r="R25" s="58">
        <v>171587</v>
      </c>
      <c r="S25" s="7"/>
      <c r="T25" s="4">
        <f t="shared" si="0"/>
        <v>0</v>
      </c>
      <c r="U25" s="4">
        <f t="shared" si="1"/>
        <v>0</v>
      </c>
      <c r="V25" s="4">
        <f t="shared" si="2"/>
        <v>0</v>
      </c>
    </row>
    <row r="26" spans="1:22" ht="12.75" customHeight="1">
      <c r="A26" s="32"/>
      <c r="B26" s="33" t="s">
        <v>28</v>
      </c>
      <c r="C26" s="35">
        <v>9903</v>
      </c>
      <c r="D26" s="35">
        <v>53885</v>
      </c>
      <c r="E26" s="35">
        <v>915</v>
      </c>
      <c r="F26" s="35">
        <v>-1232</v>
      </c>
      <c r="G26" s="35" t="s">
        <v>41</v>
      </c>
      <c r="H26" s="37">
        <v>4</v>
      </c>
      <c r="I26" s="37">
        <v>63475</v>
      </c>
      <c r="J26" s="38">
        <v>93169</v>
      </c>
      <c r="K26" s="35">
        <v>98288</v>
      </c>
      <c r="L26" s="35">
        <v>724</v>
      </c>
      <c r="M26" s="35">
        <v>3621</v>
      </c>
      <c r="N26" s="35">
        <v>632</v>
      </c>
      <c r="O26" s="37">
        <v>11205</v>
      </c>
      <c r="P26" s="37">
        <v>207639</v>
      </c>
      <c r="Q26" s="40">
        <v>4820</v>
      </c>
      <c r="R26" s="41">
        <v>275934</v>
      </c>
      <c r="S26" s="7"/>
      <c r="T26" s="4">
        <f t="shared" si="0"/>
        <v>0</v>
      </c>
      <c r="U26" s="4">
        <f t="shared" si="1"/>
        <v>0</v>
      </c>
      <c r="V26" s="4">
        <f t="shared" si="2"/>
        <v>0</v>
      </c>
    </row>
    <row r="27" spans="1:22" ht="12.75" customHeight="1">
      <c r="A27" s="32"/>
      <c r="B27" s="33" t="s">
        <v>29</v>
      </c>
      <c r="C27" s="35" t="s">
        <v>41</v>
      </c>
      <c r="D27" s="35">
        <v>2633</v>
      </c>
      <c r="E27" s="35" t="s">
        <v>41</v>
      </c>
      <c r="F27" s="35">
        <v>1</v>
      </c>
      <c r="G27" s="35" t="s">
        <v>41</v>
      </c>
      <c r="H27" s="37">
        <v>147</v>
      </c>
      <c r="I27" s="37">
        <v>2781</v>
      </c>
      <c r="J27" s="38">
        <v>815</v>
      </c>
      <c r="K27" s="35">
        <v>3586</v>
      </c>
      <c r="L27" s="35" t="s">
        <v>41</v>
      </c>
      <c r="M27" s="35" t="s">
        <v>41</v>
      </c>
      <c r="N27" s="35" t="s">
        <v>41</v>
      </c>
      <c r="O27" s="37" t="s">
        <v>41</v>
      </c>
      <c r="P27" s="37">
        <v>4401</v>
      </c>
      <c r="Q27" s="40">
        <v>17270</v>
      </c>
      <c r="R27" s="41">
        <v>24452</v>
      </c>
      <c r="S27" s="7"/>
      <c r="T27" s="4">
        <f t="shared" si="0"/>
        <v>0</v>
      </c>
      <c r="U27" s="4">
        <f t="shared" si="1"/>
        <v>0</v>
      </c>
      <c r="V27" s="4">
        <f t="shared" si="2"/>
        <v>0</v>
      </c>
    </row>
    <row r="28" spans="1:22" ht="12.75" customHeight="1">
      <c r="A28" s="32"/>
      <c r="B28" s="33" t="s">
        <v>30</v>
      </c>
      <c r="C28" s="35">
        <v>-4204</v>
      </c>
      <c r="D28" s="35">
        <v>4472</v>
      </c>
      <c r="E28" s="35">
        <v>26</v>
      </c>
      <c r="F28" s="35" t="s">
        <v>41</v>
      </c>
      <c r="G28" s="35" t="s">
        <v>41</v>
      </c>
      <c r="H28" s="37" t="s">
        <v>41</v>
      </c>
      <c r="I28" s="37">
        <v>294</v>
      </c>
      <c r="J28" s="38">
        <v>-2425</v>
      </c>
      <c r="K28" s="35">
        <v>-15655</v>
      </c>
      <c r="L28" s="35">
        <v>101</v>
      </c>
      <c r="M28" s="35" t="s">
        <v>41</v>
      </c>
      <c r="N28" s="35" t="s">
        <v>41</v>
      </c>
      <c r="O28" s="37" t="s">
        <v>41</v>
      </c>
      <c r="P28" s="37">
        <v>-17979</v>
      </c>
      <c r="Q28" s="40" t="s">
        <v>41</v>
      </c>
      <c r="R28" s="41">
        <v>-17685</v>
      </c>
      <c r="S28" s="7"/>
      <c r="T28" s="4">
        <f t="shared" si="0"/>
        <v>0</v>
      </c>
      <c r="U28" s="4">
        <f t="shared" si="1"/>
        <v>0</v>
      </c>
      <c r="V28" s="4">
        <f t="shared" si="2"/>
        <v>0</v>
      </c>
    </row>
    <row r="29" spans="1:22" ht="12.75" customHeight="1" thickBot="1">
      <c r="A29" s="26"/>
      <c r="B29" s="27" t="s">
        <v>31</v>
      </c>
      <c r="C29" s="62">
        <v>78610</v>
      </c>
      <c r="D29" s="62">
        <v>365628</v>
      </c>
      <c r="E29" s="62">
        <v>17504</v>
      </c>
      <c r="F29" s="62">
        <v>67668</v>
      </c>
      <c r="G29" s="62">
        <v>-840</v>
      </c>
      <c r="H29" s="63">
        <v>9166</v>
      </c>
      <c r="I29" s="63">
        <v>537736</v>
      </c>
      <c r="J29" s="64">
        <v>476662</v>
      </c>
      <c r="K29" s="62">
        <v>534900</v>
      </c>
      <c r="L29" s="62">
        <v>26082</v>
      </c>
      <c r="M29" s="62">
        <v>15144</v>
      </c>
      <c r="N29" s="62">
        <v>1917</v>
      </c>
      <c r="O29" s="63">
        <v>31414</v>
      </c>
      <c r="P29" s="63">
        <v>1086119</v>
      </c>
      <c r="Q29" s="65">
        <v>239761</v>
      </c>
      <c r="R29" s="66">
        <v>1863616</v>
      </c>
      <c r="S29" s="7"/>
      <c r="T29" s="4">
        <f t="shared" si="0"/>
        <v>0</v>
      </c>
      <c r="U29" s="4">
        <f t="shared" si="1"/>
        <v>0</v>
      </c>
      <c r="V29" s="4">
        <f t="shared" si="2"/>
        <v>0</v>
      </c>
    </row>
    <row r="30" spans="1:22" ht="12.75" customHeight="1" thickBot="1" thickTop="1">
      <c r="A30" s="44"/>
      <c r="B30" s="45" t="s">
        <v>32</v>
      </c>
      <c r="C30" s="35">
        <v>251456</v>
      </c>
      <c r="D30" s="35">
        <v>2098934</v>
      </c>
      <c r="E30" s="35">
        <v>76164</v>
      </c>
      <c r="F30" s="35">
        <v>135616</v>
      </c>
      <c r="G30" s="35">
        <v>-406</v>
      </c>
      <c r="H30" s="37">
        <v>14912</v>
      </c>
      <c r="I30" s="37">
        <v>2576676</v>
      </c>
      <c r="J30" s="38">
        <v>1616651</v>
      </c>
      <c r="K30" s="35">
        <v>2304174</v>
      </c>
      <c r="L30" s="35">
        <v>55342</v>
      </c>
      <c r="M30" s="35">
        <v>47514</v>
      </c>
      <c r="N30" s="35">
        <v>11794</v>
      </c>
      <c r="O30" s="37">
        <v>81772</v>
      </c>
      <c r="P30" s="37">
        <v>4117247</v>
      </c>
      <c r="Q30" s="40">
        <v>260429</v>
      </c>
      <c r="R30" s="41">
        <v>6954352</v>
      </c>
      <c r="S30" s="7"/>
      <c r="T30" s="4">
        <f t="shared" si="0"/>
        <v>0</v>
      </c>
      <c r="U30" s="4">
        <f t="shared" si="1"/>
        <v>0</v>
      </c>
      <c r="V30" s="4">
        <f t="shared" si="2"/>
        <v>0</v>
      </c>
    </row>
    <row r="31" spans="1:22" ht="12.75" customHeight="1" thickTop="1">
      <c r="A31" s="32"/>
      <c r="B31" s="33"/>
      <c r="C31" s="67"/>
      <c r="D31" s="67"/>
      <c r="E31" s="67"/>
      <c r="F31" s="67"/>
      <c r="G31" s="67"/>
      <c r="H31" s="68"/>
      <c r="I31" s="68"/>
      <c r="J31" s="69"/>
      <c r="K31" s="67"/>
      <c r="L31" s="67"/>
      <c r="M31" s="67"/>
      <c r="N31" s="67"/>
      <c r="O31" s="68"/>
      <c r="P31" s="68"/>
      <c r="Q31" s="70"/>
      <c r="R31" s="71"/>
      <c r="S31" s="7"/>
      <c r="T31" s="4">
        <f t="shared" si="0"/>
        <v>0</v>
      </c>
      <c r="U31" s="4">
        <f t="shared" si="1"/>
        <v>0</v>
      </c>
      <c r="V31" s="4">
        <f t="shared" si="2"/>
        <v>0</v>
      </c>
    </row>
    <row r="32" spans="1:22" ht="12.75" customHeight="1">
      <c r="A32" s="32" t="s">
        <v>33</v>
      </c>
      <c r="B32" s="33"/>
      <c r="C32" s="35"/>
      <c r="D32" s="35"/>
      <c r="E32" s="35"/>
      <c r="F32" s="35"/>
      <c r="G32" s="35"/>
      <c r="H32" s="37"/>
      <c r="I32" s="37"/>
      <c r="J32" s="38"/>
      <c r="K32" s="35"/>
      <c r="L32" s="35"/>
      <c r="M32" s="35"/>
      <c r="N32" s="35"/>
      <c r="O32" s="37"/>
      <c r="P32" s="37"/>
      <c r="Q32" s="40"/>
      <c r="R32" s="41"/>
      <c r="S32" s="7"/>
      <c r="T32" s="4">
        <f t="shared" si="0"/>
        <v>0</v>
      </c>
      <c r="U32" s="4">
        <f t="shared" si="1"/>
        <v>0</v>
      </c>
      <c r="V32" s="4">
        <f t="shared" si="2"/>
        <v>0</v>
      </c>
    </row>
    <row r="33" spans="1:22" ht="12.75" customHeight="1">
      <c r="A33" s="32" t="s">
        <v>34</v>
      </c>
      <c r="B33" s="33"/>
      <c r="C33" s="35"/>
      <c r="D33" s="35"/>
      <c r="E33" s="35"/>
      <c r="F33" s="35"/>
      <c r="G33" s="35"/>
      <c r="H33" s="37"/>
      <c r="I33" s="37"/>
      <c r="J33" s="38"/>
      <c r="K33" s="35"/>
      <c r="L33" s="35"/>
      <c r="M33" s="35"/>
      <c r="N33" s="35"/>
      <c r="O33" s="37"/>
      <c r="P33" s="37"/>
      <c r="Q33" s="40"/>
      <c r="R33" s="41"/>
      <c r="S33" s="7"/>
      <c r="T33" s="4">
        <f t="shared" si="0"/>
        <v>0</v>
      </c>
      <c r="U33" s="4">
        <f t="shared" si="1"/>
        <v>0</v>
      </c>
      <c r="V33" s="4">
        <f t="shared" si="2"/>
        <v>0</v>
      </c>
    </row>
    <row r="34" spans="1:22" ht="12.75" customHeight="1">
      <c r="A34" s="32"/>
      <c r="B34" s="33" t="s">
        <v>20</v>
      </c>
      <c r="C34" s="35">
        <v>269</v>
      </c>
      <c r="D34" s="35">
        <v>32918</v>
      </c>
      <c r="E34" s="35">
        <v>59259</v>
      </c>
      <c r="F34" s="35">
        <v>30998</v>
      </c>
      <c r="G34" s="35">
        <v>695</v>
      </c>
      <c r="H34" s="37">
        <v>215</v>
      </c>
      <c r="I34" s="37">
        <v>124354</v>
      </c>
      <c r="J34" s="38">
        <v>10368</v>
      </c>
      <c r="K34" s="35">
        <v>150028</v>
      </c>
      <c r="L34" s="35">
        <v>68850</v>
      </c>
      <c r="M34" s="35">
        <v>31346</v>
      </c>
      <c r="N34" s="35">
        <v>3290</v>
      </c>
      <c r="O34" s="37">
        <v>6146</v>
      </c>
      <c r="P34" s="37">
        <v>270028</v>
      </c>
      <c r="Q34" s="40">
        <v>-69</v>
      </c>
      <c r="R34" s="41">
        <v>394313</v>
      </c>
      <c r="S34" s="7"/>
      <c r="T34" s="4">
        <f t="shared" si="0"/>
        <v>0</v>
      </c>
      <c r="U34" s="4">
        <f t="shared" si="1"/>
        <v>0</v>
      </c>
      <c r="V34" s="4">
        <f t="shared" si="2"/>
        <v>0</v>
      </c>
    </row>
    <row r="35" spans="1:22" ht="12.75" customHeight="1">
      <c r="A35" s="32"/>
      <c r="B35" s="33" t="s">
        <v>21</v>
      </c>
      <c r="C35" s="35" t="s">
        <v>41</v>
      </c>
      <c r="D35" s="35">
        <v>45</v>
      </c>
      <c r="E35" s="35">
        <v>821</v>
      </c>
      <c r="F35" s="35">
        <v>4477</v>
      </c>
      <c r="G35" s="35">
        <v>179</v>
      </c>
      <c r="H35" s="37" t="s">
        <v>41</v>
      </c>
      <c r="I35" s="37">
        <v>5522</v>
      </c>
      <c r="J35" s="38" t="s">
        <v>41</v>
      </c>
      <c r="K35" s="35">
        <v>-243</v>
      </c>
      <c r="L35" s="35">
        <v>-449</v>
      </c>
      <c r="M35" s="35" t="s">
        <v>41</v>
      </c>
      <c r="N35" s="35">
        <v>1268</v>
      </c>
      <c r="O35" s="37">
        <v>1854</v>
      </c>
      <c r="P35" s="37">
        <v>2430</v>
      </c>
      <c r="Q35" s="40" t="s">
        <v>41</v>
      </c>
      <c r="R35" s="41">
        <v>7952</v>
      </c>
      <c r="S35" s="7"/>
      <c r="T35" s="4">
        <f t="shared" si="0"/>
        <v>0</v>
      </c>
      <c r="U35" s="4">
        <f t="shared" si="1"/>
        <v>0</v>
      </c>
      <c r="V35" s="4">
        <f t="shared" si="2"/>
        <v>0</v>
      </c>
    </row>
    <row r="36" spans="1:21" ht="12.75" customHeight="1">
      <c r="A36" s="32"/>
      <c r="B36" s="33" t="s">
        <v>22</v>
      </c>
      <c r="C36" s="35">
        <v>486</v>
      </c>
      <c r="D36" s="35">
        <v>124761</v>
      </c>
      <c r="E36" s="35">
        <v>79086</v>
      </c>
      <c r="F36" s="35">
        <v>70127</v>
      </c>
      <c r="G36" s="35">
        <v>2102</v>
      </c>
      <c r="H36" s="37">
        <v>-1407</v>
      </c>
      <c r="I36" s="37">
        <v>275155</v>
      </c>
      <c r="J36" s="38">
        <v>130994</v>
      </c>
      <c r="K36" s="35">
        <v>411566</v>
      </c>
      <c r="L36" s="35">
        <v>243062</v>
      </c>
      <c r="M36" s="35">
        <v>127045</v>
      </c>
      <c r="N36" s="35">
        <v>13932</v>
      </c>
      <c r="O36" s="37">
        <v>21125</v>
      </c>
      <c r="P36" s="37">
        <v>947724</v>
      </c>
      <c r="Q36" s="40">
        <v>791</v>
      </c>
      <c r="R36" s="41">
        <v>1223670</v>
      </c>
      <c r="S36" s="7"/>
      <c r="T36" s="4">
        <f t="shared" si="0"/>
        <v>0</v>
      </c>
      <c r="U36" s="4">
        <f t="shared" si="1"/>
        <v>0</v>
      </c>
    </row>
    <row r="37" spans="1:22" ht="12.75" customHeight="1">
      <c r="A37" s="32"/>
      <c r="B37" s="33" t="s">
        <v>23</v>
      </c>
      <c r="C37" s="59">
        <v>5046</v>
      </c>
      <c r="D37" s="59">
        <v>72775</v>
      </c>
      <c r="E37" s="59">
        <v>209894</v>
      </c>
      <c r="F37" s="59">
        <v>189095</v>
      </c>
      <c r="G37" s="59">
        <v>4206</v>
      </c>
      <c r="H37" s="60">
        <v>4569</v>
      </c>
      <c r="I37" s="60">
        <v>485585</v>
      </c>
      <c r="J37" s="38">
        <v>48462</v>
      </c>
      <c r="K37" s="59">
        <v>312914</v>
      </c>
      <c r="L37" s="59">
        <v>236594</v>
      </c>
      <c r="M37" s="59">
        <v>138487</v>
      </c>
      <c r="N37" s="59">
        <v>7888</v>
      </c>
      <c r="O37" s="60">
        <v>21504</v>
      </c>
      <c r="P37" s="60">
        <v>765849</v>
      </c>
      <c r="Q37" s="49">
        <v>-90</v>
      </c>
      <c r="R37" s="61">
        <v>1251344</v>
      </c>
      <c r="S37" s="7"/>
      <c r="T37" s="4">
        <f t="shared" si="0"/>
        <v>0</v>
      </c>
      <c r="U37" s="4">
        <f t="shared" si="1"/>
        <v>0</v>
      </c>
      <c r="V37" s="4">
        <f>R37-Q37-P37-I37</f>
        <v>0</v>
      </c>
    </row>
    <row r="38" spans="1:21" ht="12.75" customHeight="1">
      <c r="A38" s="42"/>
      <c r="B38" s="43" t="s">
        <v>24</v>
      </c>
      <c r="C38" s="35" t="s">
        <v>41</v>
      </c>
      <c r="D38" s="35" t="s">
        <v>41</v>
      </c>
      <c r="E38" s="35">
        <v>-578</v>
      </c>
      <c r="F38" s="35">
        <v>-1617</v>
      </c>
      <c r="G38" s="35" t="s">
        <v>41</v>
      </c>
      <c r="H38" s="37" t="s">
        <v>41</v>
      </c>
      <c r="I38" s="37">
        <v>-2195</v>
      </c>
      <c r="J38" s="56" t="s">
        <v>41</v>
      </c>
      <c r="K38" s="35">
        <v>-3232</v>
      </c>
      <c r="L38" s="35">
        <v>0</v>
      </c>
      <c r="M38" s="35">
        <v>0</v>
      </c>
      <c r="N38" s="35">
        <v>0</v>
      </c>
      <c r="O38" s="37">
        <v>0</v>
      </c>
      <c r="P38" s="37">
        <v>-3232</v>
      </c>
      <c r="Q38" s="40" t="s">
        <v>41</v>
      </c>
      <c r="R38" s="41">
        <v>-5427</v>
      </c>
      <c r="S38" s="7"/>
      <c r="T38" s="4">
        <f t="shared" si="0"/>
        <v>0</v>
      </c>
      <c r="U38" s="4">
        <f t="shared" si="1"/>
        <v>0</v>
      </c>
    </row>
    <row r="39" spans="1:22" ht="12.75" customHeight="1">
      <c r="A39" s="32"/>
      <c r="B39" s="33" t="s">
        <v>25</v>
      </c>
      <c r="C39" s="35">
        <v>3734</v>
      </c>
      <c r="D39" s="35">
        <v>85361</v>
      </c>
      <c r="E39" s="35">
        <v>89506</v>
      </c>
      <c r="F39" s="35">
        <v>98582</v>
      </c>
      <c r="G39" s="35">
        <v>5410</v>
      </c>
      <c r="H39" s="37">
        <v>2924</v>
      </c>
      <c r="I39" s="37">
        <v>285517</v>
      </c>
      <c r="J39" s="38">
        <v>13262</v>
      </c>
      <c r="K39" s="35">
        <v>124324</v>
      </c>
      <c r="L39" s="35">
        <v>105569</v>
      </c>
      <c r="M39" s="35">
        <v>45100</v>
      </c>
      <c r="N39" s="35">
        <v>4943</v>
      </c>
      <c r="O39" s="37">
        <v>3614</v>
      </c>
      <c r="P39" s="37">
        <v>296812</v>
      </c>
      <c r="Q39" s="40">
        <v>-643</v>
      </c>
      <c r="R39" s="41">
        <v>581686</v>
      </c>
      <c r="S39" s="7"/>
      <c r="T39" s="4">
        <f t="shared" si="0"/>
        <v>0</v>
      </c>
      <c r="U39" s="4">
        <f t="shared" si="1"/>
        <v>0</v>
      </c>
      <c r="V39" s="4">
        <f aca="true" t="shared" si="3" ref="V39:V49">R39-Q39-P39-I39</f>
        <v>0</v>
      </c>
    </row>
    <row r="40" spans="1:22" ht="12.75" customHeight="1">
      <c r="A40" s="42"/>
      <c r="B40" s="43" t="s">
        <v>26</v>
      </c>
      <c r="C40" s="54">
        <v>8012</v>
      </c>
      <c r="D40" s="54">
        <v>117351</v>
      </c>
      <c r="E40" s="54">
        <v>278027</v>
      </c>
      <c r="F40" s="54">
        <v>289457</v>
      </c>
      <c r="G40" s="54">
        <v>6088</v>
      </c>
      <c r="H40" s="55">
        <v>30419</v>
      </c>
      <c r="I40" s="55">
        <v>729354</v>
      </c>
      <c r="J40" s="56">
        <v>7199</v>
      </c>
      <c r="K40" s="54">
        <v>193208</v>
      </c>
      <c r="L40" s="54">
        <v>168610</v>
      </c>
      <c r="M40" s="54">
        <v>86741</v>
      </c>
      <c r="N40" s="54">
        <v>7083</v>
      </c>
      <c r="O40" s="55">
        <v>3983</v>
      </c>
      <c r="P40" s="55">
        <v>466824</v>
      </c>
      <c r="Q40" s="57">
        <v>104</v>
      </c>
      <c r="R40" s="58">
        <v>1196282</v>
      </c>
      <c r="S40" s="7"/>
      <c r="T40" s="4">
        <f t="shared" si="0"/>
        <v>0</v>
      </c>
      <c r="U40" s="4">
        <f t="shared" si="1"/>
        <v>0</v>
      </c>
      <c r="V40" s="4">
        <f t="shared" si="3"/>
        <v>0</v>
      </c>
    </row>
    <row r="41" spans="1:22" ht="12.75" customHeight="1">
      <c r="A41" s="32"/>
      <c r="B41" s="33" t="s">
        <v>38</v>
      </c>
      <c r="C41" s="35" t="s">
        <v>41</v>
      </c>
      <c r="D41" s="35">
        <v>13972</v>
      </c>
      <c r="E41" s="35">
        <v>2982</v>
      </c>
      <c r="F41" s="35">
        <v>5017</v>
      </c>
      <c r="G41" s="35">
        <v>304</v>
      </c>
      <c r="H41" s="37">
        <v>121</v>
      </c>
      <c r="I41" s="37">
        <v>22396</v>
      </c>
      <c r="J41" s="38">
        <v>11713</v>
      </c>
      <c r="K41" s="35">
        <v>56546</v>
      </c>
      <c r="L41" s="35">
        <v>8890</v>
      </c>
      <c r="M41" s="35">
        <v>14230</v>
      </c>
      <c r="N41" s="35">
        <v>2355</v>
      </c>
      <c r="O41" s="37">
        <v>1469</v>
      </c>
      <c r="P41" s="37">
        <v>95203</v>
      </c>
      <c r="Q41" s="40">
        <v>-73</v>
      </c>
      <c r="R41" s="41">
        <v>117526</v>
      </c>
      <c r="S41" s="7"/>
      <c r="T41" s="4">
        <f t="shared" si="0"/>
        <v>0</v>
      </c>
      <c r="U41" s="4">
        <f t="shared" si="1"/>
        <v>0</v>
      </c>
      <c r="V41" s="4">
        <f t="shared" si="3"/>
        <v>0</v>
      </c>
    </row>
    <row r="42" spans="1:22" ht="12.75" customHeight="1">
      <c r="A42" s="32"/>
      <c r="B42" s="33" t="s">
        <v>27</v>
      </c>
      <c r="C42" s="35">
        <v>-33</v>
      </c>
      <c r="D42" s="35">
        <v>15911</v>
      </c>
      <c r="E42" s="35">
        <v>39008</v>
      </c>
      <c r="F42" s="35">
        <v>29394</v>
      </c>
      <c r="G42" s="35">
        <v>6305</v>
      </c>
      <c r="H42" s="37">
        <v>23</v>
      </c>
      <c r="I42" s="37">
        <v>90608</v>
      </c>
      <c r="J42" s="38">
        <v>9084</v>
      </c>
      <c r="K42" s="35">
        <v>35081</v>
      </c>
      <c r="L42" s="35">
        <v>12676</v>
      </c>
      <c r="M42" s="35">
        <v>10297</v>
      </c>
      <c r="N42" s="35">
        <v>5800</v>
      </c>
      <c r="O42" s="37">
        <v>2129</v>
      </c>
      <c r="P42" s="37">
        <v>75067</v>
      </c>
      <c r="Q42" s="40">
        <v>367</v>
      </c>
      <c r="R42" s="41">
        <v>166042</v>
      </c>
      <c r="S42" s="7"/>
      <c r="T42" s="4">
        <f t="shared" si="0"/>
        <v>0</v>
      </c>
      <c r="U42" s="4">
        <f t="shared" si="1"/>
        <v>0</v>
      </c>
      <c r="V42" s="4">
        <f t="shared" si="3"/>
        <v>0</v>
      </c>
    </row>
    <row r="43" spans="1:22" ht="12.75" customHeight="1">
      <c r="A43" s="32"/>
      <c r="B43" s="33" t="s">
        <v>39</v>
      </c>
      <c r="C43" s="59" t="s">
        <v>41</v>
      </c>
      <c r="D43" s="59">
        <v>-389</v>
      </c>
      <c r="E43" s="59">
        <v>6724</v>
      </c>
      <c r="F43" s="59">
        <v>306</v>
      </c>
      <c r="G43" s="59" t="s">
        <v>41</v>
      </c>
      <c r="H43" s="60" t="s">
        <v>41</v>
      </c>
      <c r="I43" s="60">
        <v>6641</v>
      </c>
      <c r="J43" s="38">
        <v>-1572</v>
      </c>
      <c r="K43" s="59">
        <v>-11482</v>
      </c>
      <c r="L43" s="59">
        <v>5729</v>
      </c>
      <c r="M43" s="59">
        <v>477</v>
      </c>
      <c r="N43" s="59" t="s">
        <v>41</v>
      </c>
      <c r="O43" s="60" t="s">
        <v>41</v>
      </c>
      <c r="P43" s="60">
        <v>-6848</v>
      </c>
      <c r="Q43" s="49">
        <v>-95</v>
      </c>
      <c r="R43" s="61">
        <v>-302</v>
      </c>
      <c r="S43" s="7"/>
      <c r="T43" s="4">
        <f t="shared" si="0"/>
        <v>0</v>
      </c>
      <c r="U43" s="4">
        <f t="shared" si="1"/>
        <v>0</v>
      </c>
      <c r="V43" s="4">
        <f t="shared" si="3"/>
        <v>0</v>
      </c>
    </row>
    <row r="44" spans="1:22" ht="12.75" customHeight="1">
      <c r="A44" s="42"/>
      <c r="B44" s="43" t="s">
        <v>40</v>
      </c>
      <c r="C44" s="35">
        <v>-416</v>
      </c>
      <c r="D44" s="35">
        <v>-1472</v>
      </c>
      <c r="E44" s="35">
        <v>12282</v>
      </c>
      <c r="F44" s="35">
        <v>8385</v>
      </c>
      <c r="G44" s="35">
        <v>3177</v>
      </c>
      <c r="H44" s="37" t="s">
        <v>41</v>
      </c>
      <c r="I44" s="37">
        <v>21956</v>
      </c>
      <c r="J44" s="56">
        <v>61982</v>
      </c>
      <c r="K44" s="35">
        <v>28219</v>
      </c>
      <c r="L44" s="35">
        <v>19287</v>
      </c>
      <c r="M44" s="35">
        <v>19018</v>
      </c>
      <c r="N44" s="35">
        <v>656</v>
      </c>
      <c r="O44" s="37">
        <v>2519</v>
      </c>
      <c r="P44" s="37">
        <v>131681</v>
      </c>
      <c r="Q44" s="40">
        <v>62</v>
      </c>
      <c r="R44" s="41">
        <v>153699</v>
      </c>
      <c r="S44" s="7"/>
      <c r="T44" s="4">
        <f t="shared" si="0"/>
        <v>0</v>
      </c>
      <c r="U44" s="4">
        <f t="shared" si="1"/>
        <v>0</v>
      </c>
      <c r="V44" s="4">
        <f t="shared" si="3"/>
        <v>0</v>
      </c>
    </row>
    <row r="45" spans="1:22" ht="12.75" customHeight="1">
      <c r="A45" s="32"/>
      <c r="B45" s="33" t="s">
        <v>28</v>
      </c>
      <c r="C45" s="35">
        <v>6292</v>
      </c>
      <c r="D45" s="35">
        <v>69263</v>
      </c>
      <c r="E45" s="35">
        <v>82851</v>
      </c>
      <c r="F45" s="35">
        <v>65731</v>
      </c>
      <c r="G45" s="35">
        <v>21973</v>
      </c>
      <c r="H45" s="37">
        <v>18089</v>
      </c>
      <c r="I45" s="37">
        <v>264199</v>
      </c>
      <c r="J45" s="38">
        <v>14825</v>
      </c>
      <c r="K45" s="35">
        <v>170488</v>
      </c>
      <c r="L45" s="35">
        <v>57741</v>
      </c>
      <c r="M45" s="35">
        <v>67656</v>
      </c>
      <c r="N45" s="35">
        <v>32819</v>
      </c>
      <c r="O45" s="37">
        <v>39246</v>
      </c>
      <c r="P45" s="37">
        <v>382775</v>
      </c>
      <c r="Q45" s="40">
        <v>81821</v>
      </c>
      <c r="R45" s="41">
        <v>728795</v>
      </c>
      <c r="S45" s="7"/>
      <c r="T45" s="4">
        <f t="shared" si="0"/>
        <v>0</v>
      </c>
      <c r="U45" s="4">
        <f t="shared" si="1"/>
        <v>0</v>
      </c>
      <c r="V45" s="4">
        <f t="shared" si="3"/>
        <v>0</v>
      </c>
    </row>
    <row r="46" spans="1:22" ht="12.75" customHeight="1">
      <c r="A46" s="32"/>
      <c r="B46" s="33" t="s">
        <v>29</v>
      </c>
      <c r="C46" s="35">
        <v>3</v>
      </c>
      <c r="D46" s="35">
        <v>1316</v>
      </c>
      <c r="E46" s="35">
        <v>950</v>
      </c>
      <c r="F46" s="35">
        <v>28</v>
      </c>
      <c r="G46" s="35">
        <v>343</v>
      </c>
      <c r="H46" s="37">
        <v>329</v>
      </c>
      <c r="I46" s="37">
        <v>2969</v>
      </c>
      <c r="J46" s="38">
        <v>-11</v>
      </c>
      <c r="K46" s="35">
        <v>5382</v>
      </c>
      <c r="L46" s="35">
        <v>-1491</v>
      </c>
      <c r="M46" s="35">
        <v>-1307</v>
      </c>
      <c r="N46" s="35">
        <v>144</v>
      </c>
      <c r="O46" s="37">
        <v>1621</v>
      </c>
      <c r="P46" s="37">
        <v>4338</v>
      </c>
      <c r="Q46" s="40">
        <v>18066</v>
      </c>
      <c r="R46" s="41">
        <v>25373</v>
      </c>
      <c r="S46" s="7"/>
      <c r="T46" s="4">
        <f t="shared" si="0"/>
        <v>0</v>
      </c>
      <c r="U46" s="4">
        <f t="shared" si="1"/>
        <v>0</v>
      </c>
      <c r="V46" s="4">
        <f t="shared" si="3"/>
        <v>0</v>
      </c>
    </row>
    <row r="47" spans="1:22" ht="12.75" customHeight="1">
      <c r="A47" s="32"/>
      <c r="B47" s="33" t="s">
        <v>30</v>
      </c>
      <c r="C47" s="35">
        <v>504</v>
      </c>
      <c r="D47" s="35">
        <v>3201</v>
      </c>
      <c r="E47" s="35">
        <v>1377</v>
      </c>
      <c r="F47" s="35">
        <v>3933</v>
      </c>
      <c r="G47" s="35">
        <v>206</v>
      </c>
      <c r="H47" s="37">
        <v>2086</v>
      </c>
      <c r="I47" s="37">
        <v>11307</v>
      </c>
      <c r="J47" s="38">
        <v>1721</v>
      </c>
      <c r="K47" s="35">
        <v>9859</v>
      </c>
      <c r="L47" s="35">
        <v>9077</v>
      </c>
      <c r="M47" s="35">
        <v>-3782</v>
      </c>
      <c r="N47" s="35">
        <v>-778</v>
      </c>
      <c r="O47" s="37">
        <v>6622</v>
      </c>
      <c r="P47" s="37">
        <v>22719</v>
      </c>
      <c r="Q47" s="40">
        <v>721</v>
      </c>
      <c r="R47" s="41">
        <v>34747</v>
      </c>
      <c r="S47" s="7"/>
      <c r="T47" s="4">
        <f t="shared" si="0"/>
        <v>0</v>
      </c>
      <c r="U47" s="4">
        <f t="shared" si="1"/>
        <v>0</v>
      </c>
      <c r="V47" s="5">
        <f t="shared" si="3"/>
        <v>0</v>
      </c>
    </row>
    <row r="48" spans="1:22" ht="12.75" customHeight="1" thickBot="1">
      <c r="A48" s="26"/>
      <c r="B48" s="27" t="s">
        <v>31</v>
      </c>
      <c r="C48" s="35">
        <v>26857</v>
      </c>
      <c r="D48" s="35">
        <v>156774</v>
      </c>
      <c r="E48" s="35">
        <v>221018</v>
      </c>
      <c r="F48" s="35">
        <v>175031</v>
      </c>
      <c r="G48" s="35">
        <v>42924</v>
      </c>
      <c r="H48" s="37">
        <v>207201</v>
      </c>
      <c r="I48" s="37">
        <v>829805</v>
      </c>
      <c r="J48" s="38">
        <v>129123</v>
      </c>
      <c r="K48" s="35">
        <v>546644</v>
      </c>
      <c r="L48" s="35">
        <v>349588</v>
      </c>
      <c r="M48" s="35">
        <v>163528</v>
      </c>
      <c r="N48" s="35">
        <v>97901</v>
      </c>
      <c r="O48" s="37">
        <v>362596</v>
      </c>
      <c r="P48" s="37">
        <v>1649380</v>
      </c>
      <c r="Q48" s="40">
        <v>111036</v>
      </c>
      <c r="R48" s="41">
        <v>2590221</v>
      </c>
      <c r="S48" s="7"/>
      <c r="T48" s="4">
        <f t="shared" si="0"/>
        <v>0</v>
      </c>
      <c r="U48" s="4">
        <f t="shared" si="1"/>
        <v>0</v>
      </c>
      <c r="V48" s="4">
        <f t="shared" si="3"/>
        <v>0</v>
      </c>
    </row>
    <row r="49" spans="1:22" ht="12.75" customHeight="1" thickTop="1">
      <c r="A49" s="46"/>
      <c r="B49" s="47" t="s">
        <v>35</v>
      </c>
      <c r="C49" s="72">
        <v>50754</v>
      </c>
      <c r="D49" s="72">
        <v>691787</v>
      </c>
      <c r="E49" s="72">
        <v>1083207</v>
      </c>
      <c r="F49" s="72">
        <v>968944</v>
      </c>
      <c r="G49" s="72">
        <v>93912</v>
      </c>
      <c r="H49" s="73">
        <v>264569</v>
      </c>
      <c r="I49" s="73">
        <v>3153173</v>
      </c>
      <c r="J49" s="74">
        <v>437150</v>
      </c>
      <c r="K49" s="72">
        <v>2029302</v>
      </c>
      <c r="L49" s="72">
        <v>1283733</v>
      </c>
      <c r="M49" s="72">
        <v>698836</v>
      </c>
      <c r="N49" s="72">
        <v>177301</v>
      </c>
      <c r="O49" s="73">
        <v>474428</v>
      </c>
      <c r="P49" s="73">
        <v>5100750</v>
      </c>
      <c r="Q49" s="75">
        <v>211998</v>
      </c>
      <c r="R49" s="76">
        <v>8465921</v>
      </c>
      <c r="S49" s="7"/>
      <c r="T49" s="4">
        <f t="shared" si="0"/>
        <v>0</v>
      </c>
      <c r="U49" s="4">
        <f t="shared" si="1"/>
        <v>0</v>
      </c>
      <c r="V49" s="4">
        <f t="shared" si="3"/>
        <v>0</v>
      </c>
    </row>
    <row r="50" spans="1:19" ht="3.75" customHeight="1">
      <c r="A50" s="42"/>
      <c r="B50" s="50"/>
      <c r="C50" s="50"/>
      <c r="D50" s="50"/>
      <c r="E50" s="50"/>
      <c r="F50" s="50"/>
      <c r="G50" s="50"/>
      <c r="H50" s="50"/>
      <c r="I50" s="50"/>
      <c r="J50" s="50"/>
      <c r="K50" s="50"/>
      <c r="L50" s="50"/>
      <c r="M50" s="50"/>
      <c r="N50" s="50"/>
      <c r="O50" s="50"/>
      <c r="P50" s="50"/>
      <c r="Q50" s="50"/>
      <c r="R50" s="43"/>
      <c r="S50" s="7"/>
    </row>
    <row r="51" spans="1:19" ht="12.75" customHeight="1">
      <c r="A51" s="77" t="s">
        <v>48</v>
      </c>
      <c r="B51" s="32"/>
      <c r="C51" s="81"/>
      <c r="D51" s="81"/>
      <c r="E51" s="81"/>
      <c r="F51" s="81"/>
      <c r="G51" s="81"/>
      <c r="H51" s="81"/>
      <c r="I51" s="80"/>
      <c r="J51" s="80"/>
      <c r="K51" s="80"/>
      <c r="L51" s="80"/>
      <c r="M51" s="80"/>
      <c r="N51" s="80"/>
      <c r="O51" s="80"/>
      <c r="P51" s="80"/>
      <c r="Q51" s="80"/>
      <c r="R51" s="33"/>
      <c r="S51" s="7"/>
    </row>
    <row r="52" spans="1:19" ht="12.75" customHeight="1">
      <c r="A52" s="77" t="s">
        <v>43</v>
      </c>
      <c r="B52" s="32"/>
      <c r="C52" s="81"/>
      <c r="D52" s="81"/>
      <c r="E52" s="81"/>
      <c r="F52" s="81"/>
      <c r="G52" s="81"/>
      <c r="H52" s="81"/>
      <c r="I52" s="80"/>
      <c r="J52" s="80"/>
      <c r="K52" s="81"/>
      <c r="L52" s="81"/>
      <c r="M52" s="81"/>
      <c r="N52" s="81"/>
      <c r="O52" s="81"/>
      <c r="P52" s="81"/>
      <c r="Q52" s="81"/>
      <c r="R52" s="20"/>
      <c r="S52" s="7"/>
    </row>
    <row r="53" spans="1:19" ht="12.75" customHeight="1">
      <c r="A53" s="32" t="s">
        <v>36</v>
      </c>
      <c r="B53" s="19"/>
      <c r="C53" s="81"/>
      <c r="D53" s="81"/>
      <c r="E53" s="81"/>
      <c r="F53" s="81"/>
      <c r="G53" s="81"/>
      <c r="H53" s="81"/>
      <c r="I53" s="80"/>
      <c r="J53" s="80"/>
      <c r="K53" s="81"/>
      <c r="L53" s="81"/>
      <c r="M53" s="81"/>
      <c r="N53" s="81"/>
      <c r="O53" s="81"/>
      <c r="P53" s="81"/>
      <c r="Q53" s="81"/>
      <c r="R53" s="20"/>
      <c r="S53" s="7"/>
    </row>
    <row r="54" spans="1:19" ht="12.75" customHeight="1">
      <c r="A54" s="32" t="s">
        <v>44</v>
      </c>
      <c r="B54" s="19"/>
      <c r="C54" s="81"/>
      <c r="D54" s="81"/>
      <c r="E54" s="81"/>
      <c r="F54" s="81"/>
      <c r="G54" s="81"/>
      <c r="H54" s="81"/>
      <c r="I54" s="80"/>
      <c r="J54" s="80"/>
      <c r="K54" s="81"/>
      <c r="L54" s="81"/>
      <c r="M54" s="81"/>
      <c r="N54" s="81"/>
      <c r="O54" s="81"/>
      <c r="P54" s="81"/>
      <c r="Q54" s="81"/>
      <c r="R54" s="20"/>
      <c r="S54" s="7"/>
    </row>
    <row r="55" spans="1:19" ht="12.75" customHeight="1">
      <c r="A55" s="32" t="s">
        <v>45</v>
      </c>
      <c r="B55" s="19"/>
      <c r="C55" s="81"/>
      <c r="D55" s="81"/>
      <c r="E55" s="81"/>
      <c r="F55" s="81"/>
      <c r="G55" s="81"/>
      <c r="H55" s="81"/>
      <c r="I55" s="80"/>
      <c r="J55" s="80"/>
      <c r="K55" s="81"/>
      <c r="L55" s="81"/>
      <c r="M55" s="81"/>
      <c r="N55" s="81"/>
      <c r="O55" s="81"/>
      <c r="P55" s="81"/>
      <c r="Q55" s="81"/>
      <c r="R55" s="20"/>
      <c r="S55" s="7"/>
    </row>
    <row r="56" spans="1:19" ht="12.75" customHeight="1">
      <c r="A56" s="26" t="s">
        <v>42</v>
      </c>
      <c r="B56" s="83"/>
      <c r="C56" s="51"/>
      <c r="D56" s="51"/>
      <c r="E56" s="51"/>
      <c r="F56" s="51"/>
      <c r="G56" s="51"/>
      <c r="H56" s="51"/>
      <c r="I56" s="52"/>
      <c r="J56" s="51"/>
      <c r="K56" s="51"/>
      <c r="L56" s="51"/>
      <c r="M56" s="51"/>
      <c r="N56" s="51"/>
      <c r="O56" s="51"/>
      <c r="P56" s="51"/>
      <c r="Q56" s="51"/>
      <c r="R56" s="53"/>
      <c r="S56" s="7"/>
    </row>
    <row r="57" spans="1:19" ht="9.75" customHeight="1">
      <c r="A57" s="82"/>
      <c r="B57" s="7"/>
      <c r="C57" s="7"/>
      <c r="D57" s="7"/>
      <c r="E57" s="7"/>
      <c r="F57" s="7"/>
      <c r="G57" s="7"/>
      <c r="H57" s="7"/>
      <c r="I57" s="7"/>
      <c r="J57" s="7"/>
      <c r="K57" s="7"/>
      <c r="L57" s="7"/>
      <c r="M57" s="7"/>
      <c r="N57" s="7"/>
      <c r="O57" s="7"/>
      <c r="P57" s="7"/>
      <c r="Q57" s="7"/>
      <c r="R57" s="7"/>
      <c r="S57" s="7"/>
    </row>
    <row r="58" spans="1:19" ht="9.75" customHeight="1">
      <c r="A58" s="6"/>
      <c r="B58" s="6"/>
      <c r="C58" s="6"/>
      <c r="D58" s="6"/>
      <c r="E58" s="6"/>
      <c r="F58" s="6"/>
      <c r="G58" s="6"/>
      <c r="H58" s="6"/>
      <c r="I58" s="6"/>
      <c r="J58" s="6"/>
      <c r="K58" s="6"/>
      <c r="L58" s="6"/>
      <c r="M58" s="6"/>
      <c r="N58" s="6"/>
      <c r="O58" s="6"/>
      <c r="P58" s="6"/>
      <c r="Q58" s="6"/>
      <c r="R58" s="6"/>
      <c r="S58" s="6"/>
    </row>
    <row r="59" spans="1:19" ht="9.75" customHeight="1">
      <c r="A59" s="6"/>
      <c r="B59" s="84"/>
      <c r="C59" s="6"/>
      <c r="D59" s="6"/>
      <c r="E59" s="6"/>
      <c r="F59" s="6"/>
      <c r="G59" s="6"/>
      <c r="H59" s="6"/>
      <c r="I59" s="6"/>
      <c r="J59" s="6"/>
      <c r="K59" s="6"/>
      <c r="L59" s="6"/>
      <c r="M59" s="6"/>
      <c r="N59" s="6"/>
      <c r="O59" s="6"/>
      <c r="P59" s="6"/>
      <c r="Q59" s="6"/>
      <c r="R59" s="6"/>
      <c r="S59" s="6"/>
    </row>
    <row r="60" spans="1:19" ht="9" customHeight="1">
      <c r="A60" s="6"/>
      <c r="B60" s="84"/>
      <c r="C60" s="5"/>
      <c r="D60" s="6"/>
      <c r="E60" s="6"/>
      <c r="F60" s="6"/>
      <c r="G60" s="6"/>
      <c r="H60" s="6"/>
      <c r="I60" s="6"/>
      <c r="J60" s="6"/>
      <c r="K60" s="6"/>
      <c r="L60" s="6"/>
      <c r="M60" s="6"/>
      <c r="N60" s="6"/>
      <c r="O60" s="6"/>
      <c r="P60" s="6"/>
      <c r="Q60" s="6"/>
      <c r="R60" s="6"/>
      <c r="S60" s="6"/>
    </row>
    <row r="61" spans="1:19" ht="9" customHeight="1">
      <c r="A61" s="6"/>
      <c r="B61" s="80"/>
      <c r="C61" s="6"/>
      <c r="D61" s="6"/>
      <c r="E61" s="6"/>
      <c r="F61" s="6"/>
      <c r="G61" s="6"/>
      <c r="H61" s="6"/>
      <c r="I61" s="6"/>
      <c r="J61" s="6"/>
      <c r="K61" s="6"/>
      <c r="L61" s="6"/>
      <c r="M61" s="6"/>
      <c r="N61" s="6"/>
      <c r="O61" s="6"/>
      <c r="P61" s="6"/>
      <c r="Q61" s="6"/>
      <c r="R61" s="6"/>
      <c r="S61" s="6"/>
    </row>
    <row r="62" spans="1:19" ht="9" customHeight="1">
      <c r="A62" s="32"/>
      <c r="B62" s="80"/>
      <c r="C62" s="6"/>
      <c r="D62" s="6"/>
      <c r="E62" s="6"/>
      <c r="F62" s="6"/>
      <c r="G62" s="6"/>
      <c r="H62" s="6"/>
      <c r="I62" s="6"/>
      <c r="J62" s="6"/>
      <c r="K62" s="6"/>
      <c r="L62" s="6"/>
      <c r="M62" s="6"/>
      <c r="N62" s="6"/>
      <c r="O62" s="6"/>
      <c r="P62" s="6"/>
      <c r="Q62" s="6"/>
      <c r="R62" s="6"/>
      <c r="S62" s="6"/>
    </row>
    <row r="63" spans="1:19" ht="9" customHeight="1">
      <c r="A63" s="6"/>
      <c r="B63" s="80"/>
      <c r="C63" s="6"/>
      <c r="D63" s="6"/>
      <c r="E63" s="6"/>
      <c r="F63" s="6"/>
      <c r="G63" s="6"/>
      <c r="H63" s="6"/>
      <c r="I63" s="6"/>
      <c r="J63" s="6"/>
      <c r="K63" s="6"/>
      <c r="L63" s="6"/>
      <c r="M63" s="6"/>
      <c r="N63" s="6"/>
      <c r="O63" s="6"/>
      <c r="P63" s="6"/>
      <c r="Q63" s="6"/>
      <c r="R63" s="6"/>
      <c r="S63" s="6"/>
    </row>
    <row r="64" spans="1:19" ht="9" customHeight="1">
      <c r="A64" s="6"/>
      <c r="B64" s="80"/>
      <c r="C64" s="5"/>
      <c r="D64" s="6"/>
      <c r="E64" s="6"/>
      <c r="F64" s="6"/>
      <c r="G64" s="6"/>
      <c r="H64" s="6"/>
      <c r="I64" s="6"/>
      <c r="J64" s="6"/>
      <c r="K64" s="6"/>
      <c r="L64" s="6"/>
      <c r="M64" s="6"/>
      <c r="N64" s="6"/>
      <c r="O64" s="6"/>
      <c r="P64" s="6"/>
      <c r="Q64" s="6"/>
      <c r="R64" s="6"/>
      <c r="S64" s="6"/>
    </row>
    <row r="65" spans="1:19" ht="9" customHeight="1">
      <c r="A65" s="6"/>
      <c r="B65" s="5"/>
      <c r="C65" s="6"/>
      <c r="D65" s="6"/>
      <c r="E65" s="6"/>
      <c r="F65" s="6"/>
      <c r="G65" s="6"/>
      <c r="H65" s="6"/>
      <c r="I65" s="6"/>
      <c r="J65" s="6"/>
      <c r="K65" s="6"/>
      <c r="L65" s="6"/>
      <c r="M65" s="6"/>
      <c r="N65" s="6"/>
      <c r="O65" s="6"/>
      <c r="P65" s="6"/>
      <c r="Q65" s="6"/>
      <c r="R65" s="6"/>
      <c r="S65" s="6"/>
    </row>
    <row r="66" spans="1:19" ht="9" customHeight="1">
      <c r="A66" s="6"/>
      <c r="B66" s="5"/>
      <c r="C66" s="5"/>
      <c r="D66" s="6"/>
      <c r="E66" s="6"/>
      <c r="F66" s="6"/>
      <c r="G66" s="6"/>
      <c r="H66" s="6"/>
      <c r="I66" s="6"/>
      <c r="J66" s="6"/>
      <c r="K66" s="6"/>
      <c r="L66" s="6"/>
      <c r="M66" s="6"/>
      <c r="N66" s="6"/>
      <c r="O66" s="6"/>
      <c r="P66" s="6"/>
      <c r="Q66" s="6"/>
      <c r="R66" s="6"/>
      <c r="S66" s="6"/>
    </row>
    <row r="67" spans="1:19" ht="9" customHeight="1">
      <c r="A67" s="6"/>
      <c r="B67" s="5"/>
      <c r="C67" s="5"/>
      <c r="D67" s="6"/>
      <c r="E67" s="6"/>
      <c r="F67" s="6"/>
      <c r="G67" s="6"/>
      <c r="H67" s="6"/>
      <c r="I67" s="6"/>
      <c r="J67" s="6"/>
      <c r="K67" s="6"/>
      <c r="L67" s="6"/>
      <c r="M67" s="6"/>
      <c r="N67" s="6"/>
      <c r="O67" s="6"/>
      <c r="P67" s="6"/>
      <c r="Q67" s="6"/>
      <c r="R67" s="6"/>
      <c r="S67" s="6"/>
    </row>
    <row r="68" spans="1:19" ht="9" customHeight="1">
      <c r="A68" s="6"/>
      <c r="B68" s="5"/>
      <c r="C68" s="5"/>
      <c r="D68" s="6"/>
      <c r="E68" s="6"/>
      <c r="F68" s="6"/>
      <c r="G68" s="6"/>
      <c r="H68" s="6"/>
      <c r="I68" s="6"/>
      <c r="J68" s="6"/>
      <c r="K68" s="6"/>
      <c r="L68" s="6"/>
      <c r="M68" s="6"/>
      <c r="N68" s="6"/>
      <c r="O68" s="6"/>
      <c r="P68" s="6"/>
      <c r="Q68" s="6"/>
      <c r="R68" s="6"/>
      <c r="S68" s="6"/>
    </row>
    <row r="69" spans="1:19" ht="9" customHeight="1">
      <c r="A69" s="6"/>
      <c r="B69" s="5"/>
      <c r="C69" s="5"/>
      <c r="D69" s="6"/>
      <c r="E69" s="6"/>
      <c r="F69" s="6"/>
      <c r="G69" s="6"/>
      <c r="H69" s="6"/>
      <c r="I69" s="6"/>
      <c r="J69" s="6"/>
      <c r="K69" s="6"/>
      <c r="L69" s="6"/>
      <c r="M69" s="6"/>
      <c r="N69" s="6"/>
      <c r="O69" s="6"/>
      <c r="P69" s="6"/>
      <c r="Q69" s="6"/>
      <c r="R69" s="6"/>
      <c r="S69" s="6"/>
    </row>
    <row r="70" spans="1:19" ht="9" customHeight="1">
      <c r="A70" s="6"/>
      <c r="B70" s="5"/>
      <c r="C70" s="5"/>
      <c r="D70" s="6"/>
      <c r="E70" s="6"/>
      <c r="F70" s="6"/>
      <c r="G70" s="6"/>
      <c r="H70" s="6"/>
      <c r="I70" s="6"/>
      <c r="J70" s="6"/>
      <c r="K70" s="6"/>
      <c r="L70" s="6"/>
      <c r="M70" s="6"/>
      <c r="N70" s="6"/>
      <c r="O70" s="6"/>
      <c r="P70" s="6"/>
      <c r="Q70" s="6"/>
      <c r="R70" s="6"/>
      <c r="S70" s="6"/>
    </row>
    <row r="71" spans="1:19" ht="9" customHeight="1">
      <c r="A71" s="6"/>
      <c r="B71" s="5"/>
      <c r="C71" s="5"/>
      <c r="D71" s="6"/>
      <c r="E71" s="6"/>
      <c r="F71" s="6"/>
      <c r="G71" s="6"/>
      <c r="H71" s="6"/>
      <c r="I71" s="6"/>
      <c r="J71" s="6"/>
      <c r="K71" s="6"/>
      <c r="L71" s="6"/>
      <c r="M71" s="6"/>
      <c r="N71" s="6"/>
      <c r="O71" s="6"/>
      <c r="P71" s="6"/>
      <c r="Q71" s="6"/>
      <c r="R71" s="6"/>
      <c r="S71" s="6"/>
    </row>
    <row r="72" spans="1:19" ht="9" customHeight="1">
      <c r="A72" s="6"/>
      <c r="B72" s="5"/>
      <c r="C72" s="5"/>
      <c r="D72" s="6"/>
      <c r="E72" s="6"/>
      <c r="F72" s="6"/>
      <c r="G72" s="6"/>
      <c r="H72" s="6"/>
      <c r="I72" s="6"/>
      <c r="J72" s="6"/>
      <c r="K72" s="6"/>
      <c r="L72" s="6"/>
      <c r="M72" s="6"/>
      <c r="N72" s="6"/>
      <c r="O72" s="6"/>
      <c r="P72" s="6"/>
      <c r="Q72" s="6"/>
      <c r="R72" s="6"/>
      <c r="S72" s="6"/>
    </row>
    <row r="73" spans="1:19" ht="9" customHeight="1">
      <c r="A73" s="6"/>
      <c r="B73" s="5"/>
      <c r="C73" s="5"/>
      <c r="D73" s="6"/>
      <c r="E73" s="6"/>
      <c r="F73" s="6"/>
      <c r="G73" s="6"/>
      <c r="H73" s="6"/>
      <c r="I73" s="6"/>
      <c r="J73" s="6"/>
      <c r="K73" s="6"/>
      <c r="L73" s="6"/>
      <c r="M73" s="6"/>
      <c r="N73" s="6"/>
      <c r="O73" s="6"/>
      <c r="P73" s="6"/>
      <c r="Q73" s="6"/>
      <c r="R73" s="6"/>
      <c r="S73" s="6"/>
    </row>
    <row r="74" spans="1:3" ht="9" customHeight="1">
      <c r="A74" s="5"/>
      <c r="B74" s="5"/>
      <c r="C74" s="6"/>
    </row>
    <row r="75" spans="1:3" ht="8.25">
      <c r="A75" s="5"/>
      <c r="B75" s="5"/>
      <c r="C75" s="5"/>
    </row>
    <row r="76" spans="1:3" ht="11.25">
      <c r="A76" s="5"/>
      <c r="B76" s="5"/>
      <c r="C76" s="6"/>
    </row>
    <row r="77" spans="1:3" ht="8.25">
      <c r="A77" s="5"/>
      <c r="B77" s="5"/>
      <c r="C77" s="5"/>
    </row>
    <row r="78" spans="1:3" ht="11.25">
      <c r="A78" s="5"/>
      <c r="B78" s="5"/>
      <c r="C78" s="6"/>
    </row>
  </sheetData>
  <mergeCells count="1">
    <mergeCell ref="J8:P8"/>
  </mergeCells>
  <printOptions/>
  <pageMargins left="0.5" right="0.5" top="0.75" bottom="0.5" header="0.5" footer="0.5"/>
  <pageSetup fitToHeight="1" fitToWidth="1"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Highway Admistration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jstarr</dc:creator>
  <cp:keywords/>
  <dc:description/>
  <cp:lastModifiedBy>FHWA</cp:lastModifiedBy>
  <cp:lastPrinted>2007-11-09T18:00:44Z</cp:lastPrinted>
  <dcterms:created xsi:type="dcterms:W3CDTF">2000-08-11T18:29:33Z</dcterms:created>
  <dcterms:modified xsi:type="dcterms:W3CDTF">2008-10-08T13:45:36Z</dcterms:modified>
  <cp:category/>
  <cp:version/>
  <cp:contentType/>
  <cp:contentStatus/>
</cp:coreProperties>
</file>