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745" windowHeight="8640" activeTab="1"/>
  </bookViews>
  <sheets>
    <sheet name="Sheet1" sheetId="1" r:id="rId1"/>
    <sheet name="Program Payment" sheetId="2" r:id="rId2"/>
    <sheet name="Sheet2" sheetId="3" r:id="rId3"/>
    <sheet name="Sheet3" sheetId="4" r:id="rId4"/>
  </sheets>
  <definedNames>
    <definedName name="_xlnm._FilterDatabase" localSheetId="1" hidden="1">'Program Payment'!$I$6:$I$99</definedName>
    <definedName name="Access_Road">'Program Payment'!$C$6:$C$12</definedName>
    <definedName name="Cost_List" localSheetId="1">'Program Payment'!$A$6:$G$98</definedName>
    <definedName name="Cost_List" localSheetId="0">'Sheet1'!$A$1:$G$1</definedName>
    <definedName name="Cost_List">#REF!</definedName>
    <definedName name="Practice_Components">'Program Payment'!$A$6:$G$98</definedName>
    <definedName name="_xlnm.Print_Titles" localSheetId="1">'Program Payment'!$1:$6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<sst xmlns="http://schemas.openxmlformats.org/spreadsheetml/2006/main" count="1555" uniqueCount="329">
  <si>
    <t>Component</t>
  </si>
  <si>
    <t>560</t>
  </si>
  <si>
    <t>Access Road</t>
  </si>
  <si>
    <t>Asphalt</t>
  </si>
  <si>
    <t>AC</t>
  </si>
  <si>
    <t>Concrete</t>
  </si>
  <si>
    <t>Concrete with curbs</t>
  </si>
  <si>
    <t>340</t>
  </si>
  <si>
    <t>Crushed stone products</t>
  </si>
  <si>
    <t>Gravel</t>
  </si>
  <si>
    <t>Seeded</t>
  </si>
  <si>
    <t>Ac</t>
  </si>
  <si>
    <t>500</t>
  </si>
  <si>
    <t>SF</t>
  </si>
  <si>
    <t>366</t>
  </si>
  <si>
    <t>Anaerobic Digester, Controlled Temperature</t>
  </si>
  <si>
    <t>Complete system per animal unit</t>
  </si>
  <si>
    <t>CY</t>
  </si>
  <si>
    <t>AU</t>
  </si>
  <si>
    <t>575</t>
  </si>
  <si>
    <t>Animal Trails and Walkways</t>
  </si>
  <si>
    <t>360</t>
  </si>
  <si>
    <t>Closure of Waste Impoundments</t>
  </si>
  <si>
    <t>Cleanout (scraping out material and distributing)</t>
  </si>
  <si>
    <t>Earthmoving (CY of material moved)</t>
  </si>
  <si>
    <t>317</t>
  </si>
  <si>
    <t>Composting Facility</t>
  </si>
  <si>
    <t>Concrete reinforced wall</t>
  </si>
  <si>
    <t>Timber wall</t>
  </si>
  <si>
    <t>NO</t>
  </si>
  <si>
    <t>FR</t>
  </si>
  <si>
    <t>Cover Crop</t>
  </si>
  <si>
    <t>Hand seeding</t>
  </si>
  <si>
    <t>Mechanical seeding</t>
  </si>
  <si>
    <t>342</t>
  </si>
  <si>
    <t>Critical Area Planting</t>
  </si>
  <si>
    <t>Conventional equpment:  seeding and mulching</t>
  </si>
  <si>
    <t>Seeding &amp; mulching w/earthwork</t>
  </si>
  <si>
    <t>Steep banks where conventional equipment cannot be used</t>
  </si>
  <si>
    <t>362</t>
  </si>
  <si>
    <t>Diversion</t>
  </si>
  <si>
    <t>Barnyard/livestock</t>
  </si>
  <si>
    <t>Ft</t>
  </si>
  <si>
    <t>Cropland/pasture</t>
  </si>
  <si>
    <t>382</t>
  </si>
  <si>
    <t>Fence</t>
  </si>
  <si>
    <t>High tensile 2 strand</t>
  </si>
  <si>
    <t>Barbed wire 3 strand</t>
  </si>
  <si>
    <t>High tensile 3 strand</t>
  </si>
  <si>
    <t>High tensile 4 strand</t>
  </si>
  <si>
    <t>High tensile 5 strand</t>
  </si>
  <si>
    <t>High tensile 6 strand</t>
  </si>
  <si>
    <t>Woven wire</t>
  </si>
  <si>
    <t>393</t>
  </si>
  <si>
    <t>Filter Strip</t>
  </si>
  <si>
    <t>Filter strip</t>
  </si>
  <si>
    <t>412</t>
  </si>
  <si>
    <t>Grassed waterway</t>
  </si>
  <si>
    <t>Grassed Waterway</t>
  </si>
  <si>
    <t>Cubic yards of rock for lined center</t>
  </si>
  <si>
    <t>561</t>
  </si>
  <si>
    <t>Heavy Use Area Protection</t>
  </si>
  <si>
    <t>Pole barn roof structure over heavy use area for water exclusion</t>
  </si>
  <si>
    <t>Tarp roof structure over heavy use area for water exclusion</t>
  </si>
  <si>
    <t>468</t>
  </si>
  <si>
    <t>Lined Waterway</t>
  </si>
  <si>
    <t>Cubic yards of rock</t>
  </si>
  <si>
    <t>634</t>
  </si>
  <si>
    <t>Manure Transfer</t>
  </si>
  <si>
    <t>Manure:  pump (Piston type)</t>
  </si>
  <si>
    <t>Manure:  pipe for gravity system</t>
  </si>
  <si>
    <t>Manure:  pipe (12") pumped system</t>
  </si>
  <si>
    <t>Manure: pipe (6") pumped system</t>
  </si>
  <si>
    <t>Manure:  pump (centrifugal)</t>
  </si>
  <si>
    <t>Manure:  tank</t>
  </si>
  <si>
    <t>Gal</t>
  </si>
  <si>
    <t>Milkhouse waste or sileage leachate:  pipe</t>
  </si>
  <si>
    <t>Milkhouse waste or sileage leachate:  pump</t>
  </si>
  <si>
    <t>Milkhouse waste or sileage leachate:  tank</t>
  </si>
  <si>
    <t>590</t>
  </si>
  <si>
    <t>Nutrient Management</t>
  </si>
  <si>
    <t>Obstruction Removal</t>
  </si>
  <si>
    <t>Heavy - building foundations, large trees &amp; boulders</t>
  </si>
  <si>
    <t>Light - fence or brush</t>
  </si>
  <si>
    <t>512</t>
  </si>
  <si>
    <t>Pasture and Hay Planting</t>
  </si>
  <si>
    <t>Conventional or no-till</t>
  </si>
  <si>
    <t>Frost seeding</t>
  </si>
  <si>
    <t>516</t>
  </si>
  <si>
    <t>Pipeline</t>
  </si>
  <si>
    <t>Trenching and burying</t>
  </si>
  <si>
    <t>378</t>
  </si>
  <si>
    <t>Pond</t>
  </si>
  <si>
    <t>Pond Sealing or Lining - Clay</t>
  </si>
  <si>
    <t>Installed cost by CY of material</t>
  </si>
  <si>
    <t>521A</t>
  </si>
  <si>
    <t>Pond Sealing or Lining - Flexible Membrane</t>
  </si>
  <si>
    <t>Cost by square feet of material</t>
  </si>
  <si>
    <t>528</t>
  </si>
  <si>
    <t>Prescribed Grazing</t>
  </si>
  <si>
    <t>533</t>
  </si>
  <si>
    <t>Pumping Plant</t>
  </si>
  <si>
    <t>329</t>
  </si>
  <si>
    <t>Residue Management - No-Till and Strip Till</t>
  </si>
  <si>
    <t>345</t>
  </si>
  <si>
    <t>Residue Management - Mulch Till</t>
  </si>
  <si>
    <t>346</t>
  </si>
  <si>
    <t>Residue Management - Ridge Till</t>
  </si>
  <si>
    <t>558</t>
  </si>
  <si>
    <t>Roof Runoff Structure</t>
  </si>
  <si>
    <t>Drip line (4" CPDT &amp; stone)</t>
  </si>
  <si>
    <t>Drip line (6" CPDT &amp; stone)</t>
  </si>
  <si>
    <t>Drip line (8" CPDT &amp; stone)</t>
  </si>
  <si>
    <t>Gutter/downspout</t>
  </si>
  <si>
    <t>574</t>
  </si>
  <si>
    <t>Spring Development</t>
  </si>
  <si>
    <t>Concrete tank &amp; appurtenances, installed.</t>
  </si>
  <si>
    <t>Plastic tank &amp; appurtenances, installed</t>
  </si>
  <si>
    <t>585</t>
  </si>
  <si>
    <t>Stripcropping</t>
  </si>
  <si>
    <t>12" HDPE</t>
  </si>
  <si>
    <t>18" HDPE</t>
  </si>
  <si>
    <t>24" HDPE</t>
  </si>
  <si>
    <t>36" HDPE</t>
  </si>
  <si>
    <t>606</t>
  </si>
  <si>
    <t>Subsurface Drain</t>
  </si>
  <si>
    <t>10" CPDT</t>
  </si>
  <si>
    <t>4" CPDT</t>
  </si>
  <si>
    <t>6" CPDT</t>
  </si>
  <si>
    <t>8" CPDT</t>
  </si>
  <si>
    <t>12" CPDT</t>
  </si>
  <si>
    <t>600</t>
  </si>
  <si>
    <t>620</t>
  </si>
  <si>
    <t>Underground Outlet</t>
  </si>
  <si>
    <t>4" SCH-40</t>
  </si>
  <si>
    <t>6" SCH-40</t>
  </si>
  <si>
    <t>8" SCH-40</t>
  </si>
  <si>
    <t>10" SCH-40</t>
  </si>
  <si>
    <t>12" SCH-40</t>
  </si>
  <si>
    <t>15" HDPE</t>
  </si>
  <si>
    <t>30" HDPE</t>
  </si>
  <si>
    <t>367</t>
  </si>
  <si>
    <t>Waste Facility Cover</t>
  </si>
  <si>
    <t>Pole barn roof structure</t>
  </si>
  <si>
    <t>Tarp roof structure</t>
  </si>
  <si>
    <t>313</t>
  </si>
  <si>
    <t>Waste Storage Facility</t>
  </si>
  <si>
    <t>Earthen structure, &lt;1,000,000 gallons capacity (does not include fencing, concrete,ramp, or pump)</t>
  </si>
  <si>
    <t>Earthen structure, 1,000,000 to 2,000,000 gallons capacity (does not include fencing, concrete,ramp, or pump)</t>
  </si>
  <si>
    <t>Earthen structure, &gt;2,000,000 gallons capacity (does not include fencing, concrete,ramp, or pump)</t>
  </si>
  <si>
    <t>Fabricated structure, &lt;500,000 gallons capacity (does not include fencing ramp, or pump)</t>
  </si>
  <si>
    <t>Fabricated structure, 500,000 to 1,500,000 gallons capacity (does not include fencing ramp, or pump)</t>
  </si>
  <si>
    <t>Fabricated structure, &gt;1,500,000 gallons capacity (does not include fencing ramp, or pump)</t>
  </si>
  <si>
    <t>635</t>
  </si>
  <si>
    <t>Wastewater Treatment Strip</t>
  </si>
  <si>
    <t>Barkbed filtration for milkhouse waste</t>
  </si>
  <si>
    <t>Distribution system, grading, shaping, and seeding</t>
  </si>
  <si>
    <t>642</t>
  </si>
  <si>
    <t>Water Well</t>
  </si>
  <si>
    <t>Water well for livestock water source only</t>
  </si>
  <si>
    <t>614</t>
  </si>
  <si>
    <t>Watering Facility</t>
  </si>
  <si>
    <t>Tank and appurtenances only</t>
  </si>
  <si>
    <t>327</t>
  </si>
  <si>
    <t>Conservation Cover</t>
  </si>
  <si>
    <t>Hand seeding - orchards and vineyards only</t>
  </si>
  <si>
    <t>Introduced species - orchards and vineyards only</t>
  </si>
  <si>
    <t>Native species - orchards and vineyards only</t>
  </si>
  <si>
    <t>Native Species w/forbs - orchards and vineyards only</t>
  </si>
  <si>
    <t>Top dressing - orchards and vineyards only</t>
  </si>
  <si>
    <t>Pre and post emergence spraying  - orchards and vineyards only</t>
  </si>
  <si>
    <t>Mowing rough conditions - orchards and vineyards only</t>
  </si>
  <si>
    <t>Medium - small trees, stones and brush</t>
  </si>
  <si>
    <t>160 psi HDPE - 1 1/4" on the ground</t>
  </si>
  <si>
    <t>160 psi HDPE - 1 1/2" on the ground</t>
  </si>
  <si>
    <t>160 psi HDPE - 2" on the ground</t>
  </si>
  <si>
    <t>Cubic yards of material moved</t>
  </si>
  <si>
    <t>521D</t>
  </si>
  <si>
    <t>Livestock operations:  one time payment in first year of three year implementation</t>
  </si>
  <si>
    <t>Vegetable, orchard, and vineyard operations.  One time payment in first year of three year implementation</t>
  </si>
  <si>
    <t>One time payment during first year of three year implementation</t>
  </si>
  <si>
    <t>One time payment for one year of implementation on pasture or hay plantings</t>
  </si>
  <si>
    <t>Applicant</t>
  </si>
  <si>
    <t>Assisted by</t>
  </si>
  <si>
    <t>Date</t>
  </si>
  <si>
    <t>Practice Code</t>
  </si>
  <si>
    <t>Practice Name</t>
  </si>
  <si>
    <t>Unit</t>
  </si>
  <si>
    <t>Unit Cost</t>
  </si>
  <si>
    <t>CostType</t>
  </si>
  <si>
    <t>Extent</t>
  </si>
  <si>
    <t>Total Payment</t>
  </si>
  <si>
    <t>Total Contract Cost</t>
  </si>
  <si>
    <t>135</t>
  </si>
  <si>
    <t>35</t>
  </si>
  <si>
    <t>30</t>
  </si>
  <si>
    <t>800</t>
  </si>
  <si>
    <t>10</t>
  </si>
  <si>
    <t>6</t>
  </si>
  <si>
    <t>6.50</t>
  </si>
  <si>
    <t>350</t>
  </si>
  <si>
    <t>175</t>
  </si>
  <si>
    <t>275</t>
  </si>
  <si>
    <t>335</t>
  </si>
  <si>
    <t>90</t>
  </si>
  <si>
    <t>40</t>
  </si>
  <si>
    <t>55</t>
  </si>
  <si>
    <t>33</t>
  </si>
  <si>
    <t>460</t>
  </si>
  <si>
    <t>1470</t>
  </si>
  <si>
    <t>1150</t>
  </si>
  <si>
    <t>4.90</t>
  </si>
  <si>
    <t>2.80</t>
  </si>
  <si>
    <t>.11</t>
  </si>
  <si>
    <t>49</t>
  </si>
  <si>
    <t>15</t>
  </si>
  <si>
    <t>250</t>
  </si>
  <si>
    <t>1.5</t>
  </si>
  <si>
    <t>1.6</t>
  </si>
  <si>
    <t>2</t>
  </si>
  <si>
    <t>2.3</t>
  </si>
  <si>
    <t>2.8</t>
  </si>
  <si>
    <t>3.2</t>
  </si>
  <si>
    <t>3.9</t>
  </si>
  <si>
    <t>3820</t>
  </si>
  <si>
    <t>17</t>
  </si>
  <si>
    <t>8</t>
  </si>
  <si>
    <t>325</t>
  </si>
  <si>
    <t>11</t>
  </si>
  <si>
    <t>27</t>
  </si>
  <si>
    <t>52</t>
  </si>
  <si>
    <t>12</t>
  </si>
  <si>
    <t>8000</t>
  </si>
  <si>
    <t>25000</t>
  </si>
  <si>
    <t>1.81</t>
  </si>
  <si>
    <t>5.75</t>
  </si>
  <si>
    <t>2100</t>
  </si>
  <si>
    <t>14</t>
  </si>
  <si>
    <t>14200</t>
  </si>
  <si>
    <t>7850</t>
  </si>
  <si>
    <t>4100</t>
  </si>
  <si>
    <t>1.9</t>
  </si>
  <si>
    <t>3</t>
  </si>
  <si>
    <t>1</t>
  </si>
  <si>
    <t>1.80</t>
  </si>
  <si>
    <t>19</t>
  </si>
  <si>
    <t>2500</t>
  </si>
  <si>
    <t>18</t>
  </si>
  <si>
    <t>12.2</t>
  </si>
  <si>
    <t>11.8</t>
  </si>
  <si>
    <t>17.30</t>
  </si>
  <si>
    <t>42.4</t>
  </si>
  <si>
    <t>52.8</t>
  </si>
  <si>
    <t>.06</t>
  </si>
  <si>
    <t>.16</t>
  </si>
  <si>
    <t>.13</t>
  </si>
  <si>
    <t>4</t>
  </si>
  <si>
    <t>.1</t>
  </si>
  <si>
    <t>6600</t>
  </si>
  <si>
    <t>50</t>
  </si>
  <si>
    <t>578</t>
  </si>
  <si>
    <t>Stream Crossing</t>
  </si>
  <si>
    <t>Fabric and gravel, installed per CY of gravel</t>
  </si>
  <si>
    <t>Contract Number</t>
  </si>
  <si>
    <t>Unit Payment</t>
  </si>
  <si>
    <t>100</t>
  </si>
  <si>
    <t>Practice_Code</t>
  </si>
  <si>
    <t>Practice_Name</t>
  </si>
  <si>
    <t>Unit_Type</t>
  </si>
  <si>
    <t>Unit_Cost</t>
  </si>
  <si>
    <t>Cost_Type</t>
  </si>
  <si>
    <t>Share_Rate</t>
  </si>
  <si>
    <t>.75</t>
  </si>
  <si>
    <t>245</t>
  </si>
  <si>
    <t>310</t>
  </si>
  <si>
    <t>415</t>
  </si>
  <si>
    <t>330</t>
  </si>
  <si>
    <t>Contour Farming</t>
  </si>
  <si>
    <t>425</t>
  </si>
  <si>
    <t>One time payment during first year of three year three year implementation period</t>
  </si>
  <si>
    <t>7.40</t>
  </si>
  <si>
    <t>13</t>
  </si>
  <si>
    <t>3100</t>
  </si>
  <si>
    <t>4200</t>
  </si>
  <si>
    <t>2.20</t>
  </si>
  <si>
    <t>3.60</t>
  </si>
  <si>
    <t>5.95</t>
  </si>
  <si>
    <t>7</t>
  </si>
  <si>
    <t>8.90</t>
  </si>
  <si>
    <t>Terrace</t>
  </si>
  <si>
    <t>9.10</t>
  </si>
  <si>
    <t>14.65</t>
  </si>
  <si>
    <t>Share Rate (%)</t>
  </si>
  <si>
    <t>410</t>
  </si>
  <si>
    <t>587</t>
  </si>
  <si>
    <t>912</t>
  </si>
  <si>
    <t>913</t>
  </si>
  <si>
    <t>911</t>
  </si>
  <si>
    <t>910</t>
  </si>
  <si>
    <t>638</t>
  </si>
  <si>
    <t>Concrete (blended cost - concrete flatwork and concrete w/curbs)</t>
  </si>
  <si>
    <t>75</t>
  </si>
  <si>
    <t>Gravel/Stone</t>
  </si>
  <si>
    <t>High tensile 2 strand or barbed wire</t>
  </si>
  <si>
    <t>High tensile 3 or more strands or woven wire</t>
  </si>
  <si>
    <t>2.15</t>
  </si>
  <si>
    <t>Grade Stabilization Structure</t>
  </si>
  <si>
    <t>Grade stabilization structure</t>
  </si>
  <si>
    <t>1000</t>
  </si>
  <si>
    <t>Pipeline on the ground</t>
  </si>
  <si>
    <t>2.5</t>
  </si>
  <si>
    <t>One time payment during first year of three year implementation period</t>
  </si>
  <si>
    <t>11.50</t>
  </si>
  <si>
    <t>Structure for Water Control</t>
  </si>
  <si>
    <t>Structure for water control</t>
  </si>
  <si>
    <t>Greather than 4" CPDT</t>
  </si>
  <si>
    <t>TA Application</t>
  </si>
  <si>
    <t>0</t>
  </si>
  <si>
    <t>AM</t>
  </si>
  <si>
    <t>TA Check-out</t>
  </si>
  <si>
    <t>TA Design</t>
  </si>
  <si>
    <t>TA Planning</t>
  </si>
  <si>
    <t>Greater than 6" CPDT</t>
  </si>
  <si>
    <t>Less than or equal to 6" CPDT</t>
  </si>
  <si>
    <t>SCH-40 or equivalent</t>
  </si>
  <si>
    <t>9.50</t>
  </si>
  <si>
    <t>Water and Sediment Control Basin</t>
  </si>
  <si>
    <t>Riser</t>
  </si>
  <si>
    <t>300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</si>
</sst>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_(* #,##0.0_);_(* \(#,##0.0\);_(* &quot;-&quot;??_);_(@_)"/>
    <numFmt numFmtId="167" formatCode="_(* #,##0_);_(* \(#,##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2" fillId="2" borderId="1" xfId="0" applyNumberFormat="1" applyFont="1" applyFill="1" applyBorder="1" applyAlignment="1" applyProtection="1">
      <alignment horizontal="center" vertical="top" wrapText="1"/>
      <protection/>
    </xf>
    <xf numFmtId="2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Font="1" applyFill="1" applyBorder="1" applyAlignment="1" applyProtection="1">
      <alignment horizontal="center" vertical="top" wrapText="1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 locked="0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2" borderId="1" xfId="0" applyNumberFormat="1" applyFont="1" applyFill="1" applyBorder="1" applyAlignment="1" applyProtection="1">
      <alignment horizontal="right"/>
      <protection/>
    </xf>
    <xf numFmtId="164" fontId="1" fillId="2" borderId="1" xfId="0" applyNumberFormat="1" applyFont="1" applyFill="1" applyBorder="1" applyAlignment="1" applyProtection="1">
      <alignment/>
      <protection/>
    </xf>
    <xf numFmtId="49" fontId="1" fillId="3" borderId="1" xfId="0" applyNumberFormat="1" applyFont="1" applyFill="1" applyBorder="1" applyAlignment="1" applyProtection="1">
      <alignment horizontal="center" wrapText="1"/>
      <protection locked="0"/>
    </xf>
    <xf numFmtId="49" fontId="1" fillId="3" borderId="2" xfId="0" applyNumberFormat="1" applyFont="1" applyFill="1" applyBorder="1" applyAlignment="1" applyProtection="1">
      <alignment horizontal="center" wrapText="1"/>
      <protection locked="0"/>
    </xf>
    <xf numFmtId="49" fontId="1" fillId="3" borderId="3" xfId="0" applyNumberFormat="1" applyFont="1" applyFill="1" applyBorder="1" applyAlignment="1" applyProtection="1">
      <alignment horizontal="center" wrapText="1"/>
      <protection locked="0"/>
    </xf>
    <xf numFmtId="49" fontId="1" fillId="3" borderId="4" xfId="0" applyNumberFormat="1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horizontal="center" wrapText="1"/>
      <protection/>
    </xf>
    <xf numFmtId="0" fontId="1" fillId="2" borderId="1" xfId="0" applyFont="1" applyFill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A2" sqref="A2:G128"/>
    </sheetView>
  </sheetViews>
  <sheetFormatPr defaultColWidth="9.140625" defaultRowHeight="12.75"/>
  <cols>
    <col min="1" max="1" width="11.00390625" style="14" bestFit="1" customWidth="1"/>
    <col min="2" max="3" width="25.7109375" style="15" customWidth="1"/>
    <col min="4" max="7" width="9.140625" style="14" customWidth="1"/>
    <col min="8" max="16384" width="9.140625" style="13" customWidth="1"/>
  </cols>
  <sheetData>
    <row r="1" spans="1:7" ht="27" customHeight="1">
      <c r="A1" s="11" t="s">
        <v>266</v>
      </c>
      <c r="B1" s="12" t="s">
        <v>267</v>
      </c>
      <c r="C1" s="12" t="s">
        <v>0</v>
      </c>
      <c r="D1" s="11" t="s">
        <v>268</v>
      </c>
      <c r="E1" s="11" t="s">
        <v>269</v>
      </c>
      <c r="F1" s="11" t="s">
        <v>270</v>
      </c>
      <c r="G1" s="11" t="s">
        <v>271</v>
      </c>
    </row>
    <row r="2" spans="1:7" ht="11.25">
      <c r="A2" s="14" t="s">
        <v>1</v>
      </c>
      <c r="B2" s="15" t="s">
        <v>2</v>
      </c>
      <c r="C2" s="15" t="s">
        <v>3</v>
      </c>
      <c r="D2" s="14" t="s">
        <v>17</v>
      </c>
      <c r="E2" s="14" t="s">
        <v>193</v>
      </c>
      <c r="F2" s="14" t="s">
        <v>4</v>
      </c>
      <c r="G2" s="14" t="s">
        <v>272</v>
      </c>
    </row>
    <row r="3" spans="1:7" ht="11.25">
      <c r="A3" s="14" t="s">
        <v>1</v>
      </c>
      <c r="B3" s="15" t="s">
        <v>2</v>
      </c>
      <c r="C3" s="15" t="s">
        <v>5</v>
      </c>
      <c r="D3" s="14" t="s">
        <v>17</v>
      </c>
      <c r="E3" s="14" t="s">
        <v>273</v>
      </c>
      <c r="F3" s="14" t="s">
        <v>4</v>
      </c>
      <c r="G3" s="14" t="s">
        <v>272</v>
      </c>
    </row>
    <row r="4" spans="1:7" ht="11.25">
      <c r="A4" s="14" t="s">
        <v>1</v>
      </c>
      <c r="B4" s="15" t="s">
        <v>2</v>
      </c>
      <c r="C4" s="15" t="s">
        <v>6</v>
      </c>
      <c r="D4" s="14" t="s">
        <v>17</v>
      </c>
      <c r="E4" s="14" t="s">
        <v>274</v>
      </c>
      <c r="F4" s="14" t="s">
        <v>4</v>
      </c>
      <c r="G4" s="14" t="s">
        <v>272</v>
      </c>
    </row>
    <row r="5" spans="1:7" ht="11.25">
      <c r="A5" s="14" t="s">
        <v>1</v>
      </c>
      <c r="B5" s="15" t="s">
        <v>2</v>
      </c>
      <c r="C5" s="15" t="s">
        <v>8</v>
      </c>
      <c r="D5" s="14" t="s">
        <v>17</v>
      </c>
      <c r="E5" s="14" t="s">
        <v>194</v>
      </c>
      <c r="F5" s="14" t="s">
        <v>4</v>
      </c>
      <c r="G5" s="14" t="s">
        <v>272</v>
      </c>
    </row>
    <row r="6" spans="1:7" ht="11.25">
      <c r="A6" s="14" t="s">
        <v>1</v>
      </c>
      <c r="B6" s="15" t="s">
        <v>2</v>
      </c>
      <c r="C6" s="15" t="s">
        <v>9</v>
      </c>
      <c r="D6" s="14" t="s">
        <v>17</v>
      </c>
      <c r="E6" s="14" t="s">
        <v>195</v>
      </c>
      <c r="F6" s="14" t="s">
        <v>4</v>
      </c>
      <c r="G6" s="14" t="s">
        <v>272</v>
      </c>
    </row>
    <row r="7" spans="1:7" ht="11.25">
      <c r="A7" s="14" t="s">
        <v>1</v>
      </c>
      <c r="B7" s="15" t="s">
        <v>2</v>
      </c>
      <c r="C7" s="15" t="s">
        <v>10</v>
      </c>
      <c r="D7" s="14" t="s">
        <v>11</v>
      </c>
      <c r="E7" s="14" t="s">
        <v>12</v>
      </c>
      <c r="F7" s="14" t="s">
        <v>4</v>
      </c>
      <c r="G7" s="14" t="s">
        <v>272</v>
      </c>
    </row>
    <row r="8" spans="1:7" ht="22.5">
      <c r="A8" s="14" t="s">
        <v>14</v>
      </c>
      <c r="B8" s="15" t="s">
        <v>15</v>
      </c>
      <c r="C8" s="15" t="s">
        <v>16</v>
      </c>
      <c r="D8" s="14" t="s">
        <v>18</v>
      </c>
      <c r="E8" s="14" t="s">
        <v>196</v>
      </c>
      <c r="F8" s="14" t="s">
        <v>4</v>
      </c>
      <c r="G8" s="14" t="s">
        <v>272</v>
      </c>
    </row>
    <row r="9" spans="1:7" ht="11.25">
      <c r="A9" s="14" t="s">
        <v>19</v>
      </c>
      <c r="B9" s="15" t="s">
        <v>20</v>
      </c>
      <c r="C9" s="15" t="s">
        <v>3</v>
      </c>
      <c r="D9" s="14" t="s">
        <v>17</v>
      </c>
      <c r="E9" s="14" t="s">
        <v>193</v>
      </c>
      <c r="F9" s="14" t="s">
        <v>4</v>
      </c>
      <c r="G9" s="14" t="s">
        <v>272</v>
      </c>
    </row>
    <row r="10" spans="1:7" ht="11.25">
      <c r="A10" s="14" t="s">
        <v>19</v>
      </c>
      <c r="B10" s="15" t="s">
        <v>20</v>
      </c>
      <c r="C10" s="15" t="s">
        <v>5</v>
      </c>
      <c r="D10" s="14" t="s">
        <v>17</v>
      </c>
      <c r="E10" s="14" t="s">
        <v>273</v>
      </c>
      <c r="F10" s="14" t="s">
        <v>4</v>
      </c>
      <c r="G10" s="14" t="s">
        <v>272</v>
      </c>
    </row>
    <row r="11" spans="1:7" ht="11.25">
      <c r="A11" s="14" t="s">
        <v>19</v>
      </c>
      <c r="B11" s="15" t="s">
        <v>20</v>
      </c>
      <c r="C11" s="15" t="s">
        <v>8</v>
      </c>
      <c r="D11" s="14" t="s">
        <v>17</v>
      </c>
      <c r="E11" s="14" t="s">
        <v>194</v>
      </c>
      <c r="F11" s="14" t="s">
        <v>4</v>
      </c>
      <c r="G11" s="14" t="s">
        <v>272</v>
      </c>
    </row>
    <row r="12" spans="1:7" ht="11.25">
      <c r="A12" s="14" t="s">
        <v>19</v>
      </c>
      <c r="B12" s="15" t="s">
        <v>20</v>
      </c>
      <c r="C12" s="15" t="s">
        <v>9</v>
      </c>
      <c r="D12" s="14" t="s">
        <v>17</v>
      </c>
      <c r="E12" s="14" t="s">
        <v>195</v>
      </c>
      <c r="F12" s="14" t="s">
        <v>4</v>
      </c>
      <c r="G12" s="14" t="s">
        <v>272</v>
      </c>
    </row>
    <row r="13" spans="1:7" ht="11.25">
      <c r="A13" s="14" t="s">
        <v>19</v>
      </c>
      <c r="B13" s="15" t="s">
        <v>20</v>
      </c>
      <c r="C13" s="15" t="s">
        <v>10</v>
      </c>
      <c r="D13" s="14" t="s">
        <v>11</v>
      </c>
      <c r="E13" s="14" t="s">
        <v>12</v>
      </c>
      <c r="F13" s="14" t="s">
        <v>4</v>
      </c>
      <c r="G13" s="14" t="s">
        <v>272</v>
      </c>
    </row>
    <row r="14" spans="1:7" ht="22.5">
      <c r="A14" s="14" t="s">
        <v>21</v>
      </c>
      <c r="B14" s="15" t="s">
        <v>22</v>
      </c>
      <c r="C14" s="15" t="s">
        <v>23</v>
      </c>
      <c r="D14" s="14" t="s">
        <v>17</v>
      </c>
      <c r="E14" s="14" t="s">
        <v>197</v>
      </c>
      <c r="F14" s="14" t="s">
        <v>4</v>
      </c>
      <c r="G14" s="14" t="s">
        <v>272</v>
      </c>
    </row>
    <row r="15" spans="1:7" ht="22.5">
      <c r="A15" s="14" t="s">
        <v>21</v>
      </c>
      <c r="B15" s="15" t="s">
        <v>22</v>
      </c>
      <c r="C15" s="15" t="s">
        <v>24</v>
      </c>
      <c r="D15" s="14" t="s">
        <v>17</v>
      </c>
      <c r="E15" s="14" t="s">
        <v>198</v>
      </c>
      <c r="F15" s="14" t="s">
        <v>4</v>
      </c>
      <c r="G15" s="14" t="s">
        <v>272</v>
      </c>
    </row>
    <row r="16" spans="1:7" ht="11.25">
      <c r="A16" s="14" t="s">
        <v>25</v>
      </c>
      <c r="B16" s="15" t="s">
        <v>26</v>
      </c>
      <c r="C16" s="15" t="s">
        <v>3</v>
      </c>
      <c r="D16" s="14" t="s">
        <v>17</v>
      </c>
      <c r="E16" s="14" t="s">
        <v>193</v>
      </c>
      <c r="F16" s="14" t="s">
        <v>4</v>
      </c>
      <c r="G16" s="14" t="s">
        <v>272</v>
      </c>
    </row>
    <row r="17" spans="1:7" ht="11.25">
      <c r="A17" s="14" t="s">
        <v>25</v>
      </c>
      <c r="B17" s="15" t="s">
        <v>26</v>
      </c>
      <c r="C17" s="15" t="s">
        <v>5</v>
      </c>
      <c r="D17" s="14" t="s">
        <v>17</v>
      </c>
      <c r="E17" s="14" t="s">
        <v>273</v>
      </c>
      <c r="F17" s="14" t="s">
        <v>4</v>
      </c>
      <c r="G17" s="14" t="s">
        <v>272</v>
      </c>
    </row>
    <row r="18" spans="1:7" ht="11.25">
      <c r="A18" s="14" t="s">
        <v>25</v>
      </c>
      <c r="B18" s="15" t="s">
        <v>26</v>
      </c>
      <c r="C18" s="15" t="s">
        <v>27</v>
      </c>
      <c r="D18" s="14" t="s">
        <v>17</v>
      </c>
      <c r="E18" s="14" t="s">
        <v>275</v>
      </c>
      <c r="F18" s="14" t="s">
        <v>4</v>
      </c>
      <c r="G18" s="14" t="s">
        <v>272</v>
      </c>
    </row>
    <row r="19" spans="1:7" ht="11.25">
      <c r="A19" s="14" t="s">
        <v>25</v>
      </c>
      <c r="B19" s="15" t="s">
        <v>26</v>
      </c>
      <c r="C19" s="15" t="s">
        <v>6</v>
      </c>
      <c r="D19" s="14" t="s">
        <v>17</v>
      </c>
      <c r="E19" s="14" t="s">
        <v>274</v>
      </c>
      <c r="F19" s="14" t="s">
        <v>4</v>
      </c>
      <c r="G19" s="14" t="s">
        <v>272</v>
      </c>
    </row>
    <row r="20" spans="1:7" ht="11.25">
      <c r="A20" s="14" t="s">
        <v>25</v>
      </c>
      <c r="B20" s="15" t="s">
        <v>26</v>
      </c>
      <c r="C20" s="15" t="s">
        <v>8</v>
      </c>
      <c r="D20" s="14" t="s">
        <v>17</v>
      </c>
      <c r="E20" s="14" t="s">
        <v>194</v>
      </c>
      <c r="F20" s="14" t="s">
        <v>4</v>
      </c>
      <c r="G20" s="14" t="s">
        <v>272</v>
      </c>
    </row>
    <row r="21" spans="1:7" ht="11.25">
      <c r="A21" s="14" t="s">
        <v>25</v>
      </c>
      <c r="B21" s="15" t="s">
        <v>26</v>
      </c>
      <c r="C21" s="15" t="s">
        <v>9</v>
      </c>
      <c r="D21" s="14" t="s">
        <v>17</v>
      </c>
      <c r="E21" s="14" t="s">
        <v>195</v>
      </c>
      <c r="F21" s="14" t="s">
        <v>4</v>
      </c>
      <c r="G21" s="14" t="s">
        <v>272</v>
      </c>
    </row>
    <row r="22" spans="1:7" ht="11.25">
      <c r="A22" s="14" t="s">
        <v>25</v>
      </c>
      <c r="B22" s="15" t="s">
        <v>26</v>
      </c>
      <c r="C22" s="15" t="s">
        <v>28</v>
      </c>
      <c r="D22" s="14" t="s">
        <v>13</v>
      </c>
      <c r="E22" s="14" t="s">
        <v>199</v>
      </c>
      <c r="F22" s="14" t="s">
        <v>4</v>
      </c>
      <c r="G22" s="14" t="s">
        <v>272</v>
      </c>
    </row>
    <row r="23" spans="1:7" ht="22.5">
      <c r="A23" s="14" t="s">
        <v>163</v>
      </c>
      <c r="B23" s="15" t="s">
        <v>164</v>
      </c>
      <c r="C23" s="15" t="s">
        <v>165</v>
      </c>
      <c r="D23" s="14" t="s">
        <v>11</v>
      </c>
      <c r="E23" s="14" t="s">
        <v>200</v>
      </c>
      <c r="F23" s="14" t="s">
        <v>4</v>
      </c>
      <c r="G23" s="14" t="s">
        <v>272</v>
      </c>
    </row>
    <row r="24" spans="1:7" ht="22.5">
      <c r="A24" s="14" t="s">
        <v>163</v>
      </c>
      <c r="B24" s="15" t="s">
        <v>164</v>
      </c>
      <c r="C24" s="15" t="s">
        <v>166</v>
      </c>
      <c r="D24" s="14" t="s">
        <v>11</v>
      </c>
      <c r="E24" s="14" t="s">
        <v>201</v>
      </c>
      <c r="F24" s="14" t="s">
        <v>4</v>
      </c>
      <c r="G24" s="14" t="s">
        <v>272</v>
      </c>
    </row>
    <row r="25" spans="1:7" ht="22.5">
      <c r="A25" s="14" t="s">
        <v>163</v>
      </c>
      <c r="B25" s="15" t="s">
        <v>164</v>
      </c>
      <c r="C25" s="15" t="s">
        <v>167</v>
      </c>
      <c r="D25" s="14" t="s">
        <v>11</v>
      </c>
      <c r="E25" s="14" t="s">
        <v>202</v>
      </c>
      <c r="F25" s="14" t="s">
        <v>4</v>
      </c>
      <c r="G25" s="14" t="s">
        <v>272</v>
      </c>
    </row>
    <row r="26" spans="1:7" ht="22.5">
      <c r="A26" s="14" t="s">
        <v>163</v>
      </c>
      <c r="B26" s="15" t="s">
        <v>164</v>
      </c>
      <c r="C26" s="15" t="s">
        <v>168</v>
      </c>
      <c r="D26" s="14" t="s">
        <v>11</v>
      </c>
      <c r="E26" s="14" t="s">
        <v>203</v>
      </c>
      <c r="F26" s="14" t="s">
        <v>4</v>
      </c>
      <c r="G26" s="14" t="s">
        <v>272</v>
      </c>
    </row>
    <row r="27" spans="1:7" ht="22.5">
      <c r="A27" s="14" t="s">
        <v>163</v>
      </c>
      <c r="B27" s="15" t="s">
        <v>164</v>
      </c>
      <c r="C27" s="15" t="s">
        <v>169</v>
      </c>
      <c r="D27" s="14" t="s">
        <v>11</v>
      </c>
      <c r="E27" s="14" t="s">
        <v>204</v>
      </c>
      <c r="F27" s="14" t="s">
        <v>4</v>
      </c>
      <c r="G27" s="14" t="s">
        <v>272</v>
      </c>
    </row>
    <row r="28" spans="1:7" ht="22.5">
      <c r="A28" s="14" t="s">
        <v>163</v>
      </c>
      <c r="B28" s="15" t="s">
        <v>164</v>
      </c>
      <c r="C28" s="15" t="s">
        <v>170</v>
      </c>
      <c r="D28" s="14" t="s">
        <v>11</v>
      </c>
      <c r="E28" s="14" t="s">
        <v>205</v>
      </c>
      <c r="F28" s="14" t="s">
        <v>4</v>
      </c>
      <c r="G28" s="14" t="s">
        <v>272</v>
      </c>
    </row>
    <row r="29" spans="1:7" ht="22.5">
      <c r="A29" s="14" t="s">
        <v>163</v>
      </c>
      <c r="B29" s="15" t="s">
        <v>164</v>
      </c>
      <c r="C29" s="15" t="s">
        <v>171</v>
      </c>
      <c r="D29" s="14" t="s">
        <v>11</v>
      </c>
      <c r="E29" s="14" t="s">
        <v>206</v>
      </c>
      <c r="F29" s="14" t="s">
        <v>4</v>
      </c>
      <c r="G29" s="14" t="s">
        <v>272</v>
      </c>
    </row>
    <row r="30" spans="1:7" ht="22.5">
      <c r="A30" s="14" t="s">
        <v>276</v>
      </c>
      <c r="B30" s="15" t="s">
        <v>277</v>
      </c>
      <c r="C30" s="15" t="s">
        <v>180</v>
      </c>
      <c r="D30" s="14" t="s">
        <v>11</v>
      </c>
      <c r="E30" s="14" t="s">
        <v>207</v>
      </c>
      <c r="F30" s="14" t="s">
        <v>30</v>
      </c>
      <c r="G30" s="14" t="s">
        <v>265</v>
      </c>
    </row>
    <row r="31" spans="1:7" ht="11.25">
      <c r="A31" s="14" t="s">
        <v>7</v>
      </c>
      <c r="B31" s="15" t="s">
        <v>31</v>
      </c>
      <c r="C31" s="15" t="s">
        <v>32</v>
      </c>
      <c r="D31" s="14" t="s">
        <v>11</v>
      </c>
      <c r="E31" s="14" t="s">
        <v>200</v>
      </c>
      <c r="F31" s="14" t="s">
        <v>4</v>
      </c>
      <c r="G31" s="14" t="s">
        <v>272</v>
      </c>
    </row>
    <row r="32" spans="1:7" ht="11.25">
      <c r="A32" s="14" t="s">
        <v>7</v>
      </c>
      <c r="B32" s="15" t="s">
        <v>31</v>
      </c>
      <c r="C32" s="15" t="s">
        <v>33</v>
      </c>
      <c r="D32" s="14" t="s">
        <v>11</v>
      </c>
      <c r="E32" s="14" t="s">
        <v>195</v>
      </c>
      <c r="F32" s="14" t="s">
        <v>4</v>
      </c>
      <c r="G32" s="14" t="s">
        <v>272</v>
      </c>
    </row>
    <row r="33" spans="1:7" ht="22.5">
      <c r="A33" s="14" t="s">
        <v>34</v>
      </c>
      <c r="B33" s="15" t="s">
        <v>35</v>
      </c>
      <c r="C33" s="15" t="s">
        <v>36</v>
      </c>
      <c r="D33" s="14" t="s">
        <v>11</v>
      </c>
      <c r="E33" s="14" t="s">
        <v>208</v>
      </c>
      <c r="F33" s="14" t="s">
        <v>4</v>
      </c>
      <c r="G33" s="14" t="s">
        <v>272</v>
      </c>
    </row>
    <row r="34" spans="1:7" ht="11.25">
      <c r="A34" s="14" t="s">
        <v>34</v>
      </c>
      <c r="B34" s="15" t="s">
        <v>35</v>
      </c>
      <c r="C34" s="15" t="s">
        <v>37</v>
      </c>
      <c r="D34" s="14" t="s">
        <v>11</v>
      </c>
      <c r="E34" s="14" t="s">
        <v>209</v>
      </c>
      <c r="F34" s="14" t="s">
        <v>4</v>
      </c>
      <c r="G34" s="14" t="s">
        <v>272</v>
      </c>
    </row>
    <row r="35" spans="1:7" ht="22.5">
      <c r="A35" s="14" t="s">
        <v>34</v>
      </c>
      <c r="B35" s="15" t="s">
        <v>35</v>
      </c>
      <c r="C35" s="15" t="s">
        <v>38</v>
      </c>
      <c r="D35" s="14" t="s">
        <v>11</v>
      </c>
      <c r="E35" s="14" t="s">
        <v>210</v>
      </c>
      <c r="F35" s="14" t="s">
        <v>4</v>
      </c>
      <c r="G35" s="14" t="s">
        <v>272</v>
      </c>
    </row>
    <row r="36" spans="1:7" ht="11.25">
      <c r="A36" s="14" t="s">
        <v>39</v>
      </c>
      <c r="B36" s="15" t="s">
        <v>40</v>
      </c>
      <c r="C36" s="15" t="s">
        <v>41</v>
      </c>
      <c r="D36" s="14" t="s">
        <v>42</v>
      </c>
      <c r="E36" s="14" t="s">
        <v>211</v>
      </c>
      <c r="F36" s="14" t="s">
        <v>4</v>
      </c>
      <c r="G36" s="14" t="s">
        <v>272</v>
      </c>
    </row>
    <row r="37" spans="1:7" ht="11.25">
      <c r="A37" s="14" t="s">
        <v>39</v>
      </c>
      <c r="B37" s="15" t="s">
        <v>40</v>
      </c>
      <c r="C37" s="15" t="s">
        <v>43</v>
      </c>
      <c r="D37" s="14" t="s">
        <v>42</v>
      </c>
      <c r="E37" s="14" t="s">
        <v>212</v>
      </c>
      <c r="F37" s="14" t="s">
        <v>4</v>
      </c>
      <c r="G37" s="14" t="s">
        <v>272</v>
      </c>
    </row>
    <row r="38" spans="1:7" ht="11.25">
      <c r="A38" s="14" t="s">
        <v>44</v>
      </c>
      <c r="B38" s="15" t="s">
        <v>45</v>
      </c>
      <c r="C38" s="15" t="s">
        <v>47</v>
      </c>
      <c r="D38" s="14" t="s">
        <v>42</v>
      </c>
      <c r="E38" s="14" t="s">
        <v>217</v>
      </c>
      <c r="F38" s="14" t="s">
        <v>4</v>
      </c>
      <c r="G38" s="14" t="s">
        <v>272</v>
      </c>
    </row>
    <row r="39" spans="1:7" ht="11.25">
      <c r="A39" s="14" t="s">
        <v>44</v>
      </c>
      <c r="B39" s="15" t="s">
        <v>45</v>
      </c>
      <c r="C39" s="15" t="s">
        <v>46</v>
      </c>
      <c r="D39" s="14" t="s">
        <v>42</v>
      </c>
      <c r="E39" s="14" t="s">
        <v>218</v>
      </c>
      <c r="F39" s="14" t="s">
        <v>4</v>
      </c>
      <c r="G39" s="14" t="s">
        <v>272</v>
      </c>
    </row>
    <row r="40" spans="1:7" ht="11.25">
      <c r="A40" s="14" t="s">
        <v>44</v>
      </c>
      <c r="B40" s="15" t="s">
        <v>45</v>
      </c>
      <c r="C40" s="15" t="s">
        <v>48</v>
      </c>
      <c r="D40" s="14" t="s">
        <v>42</v>
      </c>
      <c r="E40" s="14" t="s">
        <v>219</v>
      </c>
      <c r="F40" s="14" t="s">
        <v>4</v>
      </c>
      <c r="G40" s="14" t="s">
        <v>272</v>
      </c>
    </row>
    <row r="41" spans="1:7" ht="11.25">
      <c r="A41" s="14" t="s">
        <v>44</v>
      </c>
      <c r="B41" s="15" t="s">
        <v>45</v>
      </c>
      <c r="C41" s="15" t="s">
        <v>49</v>
      </c>
      <c r="D41" s="14" t="s">
        <v>42</v>
      </c>
      <c r="E41" s="14" t="s">
        <v>220</v>
      </c>
      <c r="F41" s="14" t="s">
        <v>4</v>
      </c>
      <c r="G41" s="14" t="s">
        <v>272</v>
      </c>
    </row>
    <row r="42" spans="1:7" ht="11.25">
      <c r="A42" s="14" t="s">
        <v>44</v>
      </c>
      <c r="B42" s="15" t="s">
        <v>45</v>
      </c>
      <c r="C42" s="15" t="s">
        <v>50</v>
      </c>
      <c r="D42" s="14" t="s">
        <v>42</v>
      </c>
      <c r="E42" s="14" t="s">
        <v>221</v>
      </c>
      <c r="F42" s="14" t="s">
        <v>4</v>
      </c>
      <c r="G42" s="14" t="s">
        <v>272</v>
      </c>
    </row>
    <row r="43" spans="1:7" ht="11.25">
      <c r="A43" s="14" t="s">
        <v>44</v>
      </c>
      <c r="B43" s="15" t="s">
        <v>45</v>
      </c>
      <c r="C43" s="15" t="s">
        <v>51</v>
      </c>
      <c r="D43" s="14" t="s">
        <v>42</v>
      </c>
      <c r="E43" s="14" t="s">
        <v>222</v>
      </c>
      <c r="F43" s="14" t="s">
        <v>4</v>
      </c>
      <c r="G43" s="14" t="s">
        <v>272</v>
      </c>
    </row>
    <row r="44" spans="1:7" ht="11.25">
      <c r="A44" s="14" t="s">
        <v>44</v>
      </c>
      <c r="B44" s="15" t="s">
        <v>45</v>
      </c>
      <c r="C44" s="15" t="s">
        <v>52</v>
      </c>
      <c r="D44" s="14" t="s">
        <v>42</v>
      </c>
      <c r="E44" s="14" t="s">
        <v>223</v>
      </c>
      <c r="F44" s="14" t="s">
        <v>4</v>
      </c>
      <c r="G44" s="14" t="s">
        <v>272</v>
      </c>
    </row>
    <row r="45" spans="1:7" ht="11.25">
      <c r="A45" s="14" t="s">
        <v>53</v>
      </c>
      <c r="B45" s="15" t="s">
        <v>54</v>
      </c>
      <c r="C45" s="15" t="s">
        <v>55</v>
      </c>
      <c r="D45" s="14" t="s">
        <v>11</v>
      </c>
      <c r="E45" s="14" t="s">
        <v>216</v>
      </c>
      <c r="F45" s="14" t="s">
        <v>4</v>
      </c>
      <c r="G45" s="14" t="s">
        <v>272</v>
      </c>
    </row>
    <row r="46" spans="1:7" ht="22.5">
      <c r="A46" s="14" t="s">
        <v>56</v>
      </c>
      <c r="B46" s="15" t="s">
        <v>58</v>
      </c>
      <c r="C46" s="15" t="s">
        <v>59</v>
      </c>
      <c r="D46" s="14" t="s">
        <v>17</v>
      </c>
      <c r="E46" s="14" t="s">
        <v>195</v>
      </c>
      <c r="F46" s="14" t="s">
        <v>4</v>
      </c>
      <c r="G46" s="14" t="s">
        <v>272</v>
      </c>
    </row>
    <row r="47" spans="1:7" ht="11.25">
      <c r="A47" s="14" t="s">
        <v>56</v>
      </c>
      <c r="B47" s="15" t="s">
        <v>58</v>
      </c>
      <c r="C47" s="15" t="s">
        <v>57</v>
      </c>
      <c r="D47" s="14" t="s">
        <v>11</v>
      </c>
      <c r="E47" s="14" t="s">
        <v>224</v>
      </c>
      <c r="F47" s="14" t="s">
        <v>4</v>
      </c>
      <c r="G47" s="14" t="s">
        <v>272</v>
      </c>
    </row>
    <row r="48" spans="1:7" ht="11.25">
      <c r="A48" s="14" t="s">
        <v>60</v>
      </c>
      <c r="B48" s="15" t="s">
        <v>61</v>
      </c>
      <c r="C48" s="15" t="s">
        <v>3</v>
      </c>
      <c r="D48" s="14" t="s">
        <v>17</v>
      </c>
      <c r="E48" s="14" t="s">
        <v>193</v>
      </c>
      <c r="F48" s="14" t="s">
        <v>4</v>
      </c>
      <c r="G48" s="14" t="s">
        <v>272</v>
      </c>
    </row>
    <row r="49" spans="1:7" ht="11.25">
      <c r="A49" s="14" t="s">
        <v>60</v>
      </c>
      <c r="B49" s="15" t="s">
        <v>61</v>
      </c>
      <c r="C49" s="15" t="s">
        <v>5</v>
      </c>
      <c r="D49" s="14" t="s">
        <v>17</v>
      </c>
      <c r="E49" s="14" t="s">
        <v>273</v>
      </c>
      <c r="F49" s="14" t="s">
        <v>4</v>
      </c>
      <c r="G49" s="14" t="s">
        <v>272</v>
      </c>
    </row>
    <row r="50" spans="1:7" ht="11.25">
      <c r="A50" s="14" t="s">
        <v>60</v>
      </c>
      <c r="B50" s="15" t="s">
        <v>61</v>
      </c>
      <c r="C50" s="15" t="s">
        <v>27</v>
      </c>
      <c r="D50" s="14" t="s">
        <v>17</v>
      </c>
      <c r="E50" s="14" t="s">
        <v>278</v>
      </c>
      <c r="F50" s="14" t="s">
        <v>4</v>
      </c>
      <c r="G50" s="14" t="s">
        <v>272</v>
      </c>
    </row>
    <row r="51" spans="1:7" ht="11.25">
      <c r="A51" s="14" t="s">
        <v>60</v>
      </c>
      <c r="B51" s="15" t="s">
        <v>61</v>
      </c>
      <c r="C51" s="15" t="s">
        <v>6</v>
      </c>
      <c r="D51" s="14" t="s">
        <v>17</v>
      </c>
      <c r="E51" s="14" t="s">
        <v>274</v>
      </c>
      <c r="F51" s="14" t="s">
        <v>4</v>
      </c>
      <c r="G51" s="14" t="s">
        <v>272</v>
      </c>
    </row>
    <row r="52" spans="1:7" ht="11.25">
      <c r="A52" s="14" t="s">
        <v>60</v>
      </c>
      <c r="B52" s="15" t="s">
        <v>61</v>
      </c>
      <c r="C52" s="15" t="s">
        <v>8</v>
      </c>
      <c r="D52" s="14" t="s">
        <v>17</v>
      </c>
      <c r="E52" s="14" t="s">
        <v>194</v>
      </c>
      <c r="F52" s="14" t="s">
        <v>4</v>
      </c>
      <c r="G52" s="14" t="s">
        <v>272</v>
      </c>
    </row>
    <row r="53" spans="1:7" ht="11.25">
      <c r="A53" s="14" t="s">
        <v>60</v>
      </c>
      <c r="B53" s="15" t="s">
        <v>61</v>
      </c>
      <c r="C53" s="15" t="s">
        <v>9</v>
      </c>
      <c r="D53" s="14" t="s">
        <v>17</v>
      </c>
      <c r="E53" s="14" t="s">
        <v>195</v>
      </c>
      <c r="F53" s="14" t="s">
        <v>4</v>
      </c>
      <c r="G53" s="14" t="s">
        <v>272</v>
      </c>
    </row>
    <row r="54" spans="1:7" ht="33.75">
      <c r="A54" s="14" t="s">
        <v>60</v>
      </c>
      <c r="B54" s="15" t="s">
        <v>61</v>
      </c>
      <c r="C54" s="15" t="s">
        <v>62</v>
      </c>
      <c r="D54" s="14" t="s">
        <v>13</v>
      </c>
      <c r="E54" s="14" t="s">
        <v>225</v>
      </c>
      <c r="F54" s="14" t="s">
        <v>4</v>
      </c>
      <c r="G54" s="14" t="s">
        <v>272</v>
      </c>
    </row>
    <row r="55" spans="1:7" ht="22.5">
      <c r="A55" s="14" t="s">
        <v>60</v>
      </c>
      <c r="B55" s="15" t="s">
        <v>61</v>
      </c>
      <c r="C55" s="15" t="s">
        <v>63</v>
      </c>
      <c r="D55" s="14" t="s">
        <v>13</v>
      </c>
      <c r="E55" s="14" t="s">
        <v>226</v>
      </c>
      <c r="F55" s="14" t="s">
        <v>4</v>
      </c>
      <c r="G55" s="14" t="s">
        <v>272</v>
      </c>
    </row>
    <row r="56" spans="1:7" ht="11.25">
      <c r="A56" s="14" t="s">
        <v>64</v>
      </c>
      <c r="B56" s="15" t="s">
        <v>65</v>
      </c>
      <c r="C56" s="15" t="s">
        <v>66</v>
      </c>
      <c r="D56" s="14" t="s">
        <v>17</v>
      </c>
      <c r="E56" s="14" t="s">
        <v>195</v>
      </c>
      <c r="F56" s="14" t="s">
        <v>4</v>
      </c>
      <c r="G56" s="14" t="s">
        <v>272</v>
      </c>
    </row>
    <row r="57" spans="1:7" ht="11.25">
      <c r="A57" s="14" t="s">
        <v>67</v>
      </c>
      <c r="B57" s="15" t="s">
        <v>68</v>
      </c>
      <c r="C57" s="15" t="s">
        <v>70</v>
      </c>
      <c r="D57" s="14" t="s">
        <v>42</v>
      </c>
      <c r="E57" s="14" t="s">
        <v>230</v>
      </c>
      <c r="F57" s="14" t="s">
        <v>4</v>
      </c>
      <c r="G57" s="14" t="s">
        <v>272</v>
      </c>
    </row>
    <row r="58" spans="1:7" ht="22.5">
      <c r="A58" s="14" t="s">
        <v>67</v>
      </c>
      <c r="B58" s="15" t="s">
        <v>68</v>
      </c>
      <c r="C58" s="15" t="s">
        <v>71</v>
      </c>
      <c r="D58" s="14" t="s">
        <v>42</v>
      </c>
      <c r="E58" s="14" t="s">
        <v>195</v>
      </c>
      <c r="F58" s="14" t="s">
        <v>4</v>
      </c>
      <c r="G58" s="14" t="s">
        <v>272</v>
      </c>
    </row>
    <row r="59" spans="1:7" ht="11.25">
      <c r="A59" s="14" t="s">
        <v>67</v>
      </c>
      <c r="B59" s="15" t="s">
        <v>68</v>
      </c>
      <c r="C59" s="15" t="s">
        <v>72</v>
      </c>
      <c r="D59" s="14" t="s">
        <v>42</v>
      </c>
      <c r="E59" s="14" t="s">
        <v>231</v>
      </c>
      <c r="F59" s="14" t="s">
        <v>4</v>
      </c>
      <c r="G59" s="14" t="s">
        <v>272</v>
      </c>
    </row>
    <row r="60" spans="1:7" ht="11.25">
      <c r="A60" s="14" t="s">
        <v>67</v>
      </c>
      <c r="B60" s="15" t="s">
        <v>68</v>
      </c>
      <c r="C60" s="15" t="s">
        <v>73</v>
      </c>
      <c r="D60" s="14" t="s">
        <v>29</v>
      </c>
      <c r="E60" s="14" t="s">
        <v>232</v>
      </c>
      <c r="F60" s="14" t="s">
        <v>4</v>
      </c>
      <c r="G60" s="14" t="s">
        <v>272</v>
      </c>
    </row>
    <row r="61" spans="1:7" ht="11.25">
      <c r="A61" s="14" t="s">
        <v>67</v>
      </c>
      <c r="B61" s="15" t="s">
        <v>68</v>
      </c>
      <c r="C61" s="15" t="s">
        <v>69</v>
      </c>
      <c r="D61" s="14" t="s">
        <v>29</v>
      </c>
      <c r="E61" s="14" t="s">
        <v>233</v>
      </c>
      <c r="F61" s="14" t="s">
        <v>4</v>
      </c>
      <c r="G61" s="14" t="s">
        <v>272</v>
      </c>
    </row>
    <row r="62" spans="1:7" ht="11.25">
      <c r="A62" s="14" t="s">
        <v>67</v>
      </c>
      <c r="B62" s="15" t="s">
        <v>68</v>
      </c>
      <c r="C62" s="15" t="s">
        <v>74</v>
      </c>
      <c r="D62" s="14" t="s">
        <v>75</v>
      </c>
      <c r="E62" s="14" t="s">
        <v>234</v>
      </c>
      <c r="F62" s="14" t="s">
        <v>4</v>
      </c>
      <c r="G62" s="14" t="s">
        <v>272</v>
      </c>
    </row>
    <row r="63" spans="1:7" ht="22.5">
      <c r="A63" s="14" t="s">
        <v>67</v>
      </c>
      <c r="B63" s="15" t="s">
        <v>68</v>
      </c>
      <c r="C63" s="15" t="s">
        <v>76</v>
      </c>
      <c r="D63" s="14" t="s">
        <v>42</v>
      </c>
      <c r="E63" s="14" t="s">
        <v>235</v>
      </c>
      <c r="F63" s="14" t="s">
        <v>4</v>
      </c>
      <c r="G63" s="14" t="s">
        <v>272</v>
      </c>
    </row>
    <row r="64" spans="1:7" ht="22.5">
      <c r="A64" s="14" t="s">
        <v>67</v>
      </c>
      <c r="B64" s="15" t="s">
        <v>68</v>
      </c>
      <c r="C64" s="15" t="s">
        <v>77</v>
      </c>
      <c r="D64" s="14" t="s">
        <v>29</v>
      </c>
      <c r="E64" s="14" t="s">
        <v>236</v>
      </c>
      <c r="F64" s="14" t="s">
        <v>4</v>
      </c>
      <c r="G64" s="14" t="s">
        <v>272</v>
      </c>
    </row>
    <row r="65" spans="1:7" ht="22.5">
      <c r="A65" s="14" t="s">
        <v>67</v>
      </c>
      <c r="B65" s="15" t="s">
        <v>68</v>
      </c>
      <c r="C65" s="15" t="s">
        <v>78</v>
      </c>
      <c r="D65" s="14" t="s">
        <v>75</v>
      </c>
      <c r="E65" s="14" t="s">
        <v>220</v>
      </c>
      <c r="F65" s="14" t="s">
        <v>4</v>
      </c>
      <c r="G65" s="14" t="s">
        <v>272</v>
      </c>
    </row>
    <row r="66" spans="1:7" ht="33.75">
      <c r="A66" s="14" t="s">
        <v>79</v>
      </c>
      <c r="B66" s="15" t="s">
        <v>80</v>
      </c>
      <c r="C66" s="15" t="s">
        <v>178</v>
      </c>
      <c r="D66" s="14" t="s">
        <v>11</v>
      </c>
      <c r="E66" s="14" t="s">
        <v>237</v>
      </c>
      <c r="F66" s="14" t="s">
        <v>30</v>
      </c>
      <c r="G66" s="14" t="s">
        <v>265</v>
      </c>
    </row>
    <row r="67" spans="1:7" ht="45">
      <c r="A67" s="14" t="s">
        <v>79</v>
      </c>
      <c r="B67" s="15" t="s">
        <v>80</v>
      </c>
      <c r="C67" s="15" t="s">
        <v>179</v>
      </c>
      <c r="D67" s="14" t="s">
        <v>11</v>
      </c>
      <c r="E67" s="14" t="s">
        <v>229</v>
      </c>
      <c r="F67" s="14" t="s">
        <v>30</v>
      </c>
      <c r="G67" s="14" t="s">
        <v>265</v>
      </c>
    </row>
    <row r="68" spans="1:7" ht="22.5">
      <c r="A68" s="14" t="s">
        <v>12</v>
      </c>
      <c r="B68" s="15" t="s">
        <v>81</v>
      </c>
      <c r="C68" s="15" t="s">
        <v>82</v>
      </c>
      <c r="D68" s="14" t="s">
        <v>11</v>
      </c>
      <c r="E68" s="14" t="s">
        <v>238</v>
      </c>
      <c r="F68" s="14" t="s">
        <v>4</v>
      </c>
      <c r="G68" s="14" t="s">
        <v>272</v>
      </c>
    </row>
    <row r="69" spans="1:7" ht="22.5">
      <c r="A69" s="14" t="s">
        <v>12</v>
      </c>
      <c r="B69" s="15" t="s">
        <v>81</v>
      </c>
      <c r="C69" s="15" t="s">
        <v>172</v>
      </c>
      <c r="D69" s="14" t="s">
        <v>11</v>
      </c>
      <c r="E69" s="14" t="s">
        <v>239</v>
      </c>
      <c r="F69" s="14" t="s">
        <v>4</v>
      </c>
      <c r="G69" s="14" t="s">
        <v>272</v>
      </c>
    </row>
    <row r="70" spans="1:7" ht="11.25">
      <c r="A70" s="14" t="s">
        <v>12</v>
      </c>
      <c r="B70" s="15" t="s">
        <v>81</v>
      </c>
      <c r="C70" s="15" t="s">
        <v>83</v>
      </c>
      <c r="D70" s="14" t="s">
        <v>11</v>
      </c>
      <c r="E70" s="14" t="s">
        <v>240</v>
      </c>
      <c r="F70" s="14" t="s">
        <v>4</v>
      </c>
      <c r="G70" s="14" t="s">
        <v>272</v>
      </c>
    </row>
    <row r="71" spans="1:7" ht="11.25">
      <c r="A71" s="14" t="s">
        <v>84</v>
      </c>
      <c r="B71" s="15" t="s">
        <v>85</v>
      </c>
      <c r="C71" s="15" t="s">
        <v>86</v>
      </c>
      <c r="D71" s="14" t="s">
        <v>11</v>
      </c>
      <c r="E71" s="14" t="s">
        <v>202</v>
      </c>
      <c r="F71" s="14" t="s">
        <v>4</v>
      </c>
      <c r="G71" s="14" t="s">
        <v>272</v>
      </c>
    </row>
    <row r="72" spans="1:7" ht="11.25">
      <c r="A72" s="14" t="s">
        <v>84</v>
      </c>
      <c r="B72" s="15" t="s">
        <v>85</v>
      </c>
      <c r="C72" s="15" t="s">
        <v>87</v>
      </c>
      <c r="D72" s="14" t="s">
        <v>11</v>
      </c>
      <c r="E72" s="14" t="s">
        <v>205</v>
      </c>
      <c r="F72" s="14" t="s">
        <v>4</v>
      </c>
      <c r="G72" s="14" t="s">
        <v>272</v>
      </c>
    </row>
    <row r="73" spans="1:7" ht="22.5">
      <c r="A73" s="14" t="s">
        <v>88</v>
      </c>
      <c r="B73" s="15" t="s">
        <v>89</v>
      </c>
      <c r="C73" s="15" t="s">
        <v>173</v>
      </c>
      <c r="D73" s="14" t="s">
        <v>42</v>
      </c>
      <c r="E73" s="14" t="s">
        <v>241</v>
      </c>
      <c r="F73" s="14" t="s">
        <v>4</v>
      </c>
      <c r="G73" s="14" t="s">
        <v>272</v>
      </c>
    </row>
    <row r="74" spans="1:7" ht="22.5">
      <c r="A74" s="14" t="s">
        <v>88</v>
      </c>
      <c r="B74" s="15" t="s">
        <v>89</v>
      </c>
      <c r="C74" s="15" t="s">
        <v>174</v>
      </c>
      <c r="D74" s="14" t="s">
        <v>42</v>
      </c>
      <c r="E74" s="14" t="s">
        <v>219</v>
      </c>
      <c r="F74" s="14" t="s">
        <v>4</v>
      </c>
      <c r="G74" s="14" t="s">
        <v>272</v>
      </c>
    </row>
    <row r="75" spans="1:7" ht="11.25">
      <c r="A75" s="14" t="s">
        <v>88</v>
      </c>
      <c r="B75" s="15" t="s">
        <v>89</v>
      </c>
      <c r="C75" s="15" t="s">
        <v>175</v>
      </c>
      <c r="D75" s="14" t="s">
        <v>42</v>
      </c>
      <c r="E75" s="14" t="s">
        <v>242</v>
      </c>
      <c r="F75" s="14" t="s">
        <v>4</v>
      </c>
      <c r="G75" s="14" t="s">
        <v>272</v>
      </c>
    </row>
    <row r="76" spans="1:7" ht="11.25">
      <c r="A76" s="14" t="s">
        <v>88</v>
      </c>
      <c r="B76" s="15" t="s">
        <v>89</v>
      </c>
      <c r="C76" s="15" t="s">
        <v>90</v>
      </c>
      <c r="D76" s="14" t="s">
        <v>42</v>
      </c>
      <c r="E76" s="14" t="s">
        <v>243</v>
      </c>
      <c r="F76" s="14" t="s">
        <v>4</v>
      </c>
      <c r="G76" s="14" t="s">
        <v>272</v>
      </c>
    </row>
    <row r="77" spans="1:7" ht="11.25">
      <c r="A77" s="14" t="s">
        <v>91</v>
      </c>
      <c r="B77" s="15" t="s">
        <v>92</v>
      </c>
      <c r="C77" s="15" t="s">
        <v>176</v>
      </c>
      <c r="D77" s="14" t="s">
        <v>17</v>
      </c>
      <c r="E77" s="14" t="s">
        <v>198</v>
      </c>
      <c r="F77" s="14" t="s">
        <v>4</v>
      </c>
      <c r="G77" s="14" t="s">
        <v>272</v>
      </c>
    </row>
    <row r="78" spans="1:7" ht="11.25">
      <c r="A78" s="14" t="s">
        <v>177</v>
      </c>
      <c r="B78" s="14" t="s">
        <v>93</v>
      </c>
      <c r="C78" s="15" t="s">
        <v>94</v>
      </c>
      <c r="D78" s="14" t="s">
        <v>17</v>
      </c>
      <c r="E78" s="14" t="s">
        <v>197</v>
      </c>
      <c r="F78" s="14" t="s">
        <v>4</v>
      </c>
      <c r="G78" s="14" t="s">
        <v>272</v>
      </c>
    </row>
    <row r="79" spans="1:7" ht="22.5">
      <c r="A79" s="14" t="s">
        <v>95</v>
      </c>
      <c r="B79" s="15" t="s">
        <v>96</v>
      </c>
      <c r="C79" s="15" t="s">
        <v>97</v>
      </c>
      <c r="D79" s="14" t="s">
        <v>13</v>
      </c>
      <c r="E79" s="14" t="s">
        <v>244</v>
      </c>
      <c r="F79" s="14" t="s">
        <v>4</v>
      </c>
      <c r="G79" s="14" t="s">
        <v>272</v>
      </c>
    </row>
    <row r="80" spans="1:7" ht="22.5">
      <c r="A80" s="14" t="s">
        <v>98</v>
      </c>
      <c r="B80" s="15" t="s">
        <v>99</v>
      </c>
      <c r="C80" s="15" t="s">
        <v>180</v>
      </c>
      <c r="D80" s="14" t="s">
        <v>11</v>
      </c>
      <c r="E80" s="14" t="s">
        <v>245</v>
      </c>
      <c r="F80" s="14" t="s">
        <v>30</v>
      </c>
      <c r="G80" s="14" t="s">
        <v>265</v>
      </c>
    </row>
    <row r="81" spans="1:7" ht="11.25">
      <c r="A81" s="14" t="s">
        <v>100</v>
      </c>
      <c r="B81" s="15" t="s">
        <v>101</v>
      </c>
      <c r="C81" s="15" t="s">
        <v>101</v>
      </c>
      <c r="D81" s="14" t="s">
        <v>29</v>
      </c>
      <c r="E81" s="14" t="s">
        <v>246</v>
      </c>
      <c r="F81" s="14" t="s">
        <v>4</v>
      </c>
      <c r="G81" s="14" t="s">
        <v>272</v>
      </c>
    </row>
    <row r="82" spans="1:7" ht="33.75">
      <c r="A82" s="14" t="s">
        <v>102</v>
      </c>
      <c r="B82" s="15" t="s">
        <v>103</v>
      </c>
      <c r="C82" s="15" t="s">
        <v>279</v>
      </c>
      <c r="D82" s="14" t="s">
        <v>11</v>
      </c>
      <c r="E82" s="14" t="s">
        <v>214</v>
      </c>
      <c r="F82" s="14" t="s">
        <v>30</v>
      </c>
      <c r="G82" s="14" t="s">
        <v>265</v>
      </c>
    </row>
    <row r="83" spans="1:7" ht="33.75">
      <c r="A83" s="14" t="s">
        <v>104</v>
      </c>
      <c r="B83" s="15" t="s">
        <v>105</v>
      </c>
      <c r="C83" s="15" t="s">
        <v>279</v>
      </c>
      <c r="D83" s="14" t="s">
        <v>11</v>
      </c>
      <c r="E83" s="14" t="s">
        <v>207</v>
      </c>
      <c r="F83" s="14" t="s">
        <v>30</v>
      </c>
      <c r="G83" s="14" t="s">
        <v>265</v>
      </c>
    </row>
    <row r="84" spans="1:7" ht="33.75">
      <c r="A84" s="14" t="s">
        <v>106</v>
      </c>
      <c r="B84" s="15" t="s">
        <v>107</v>
      </c>
      <c r="C84" s="15" t="s">
        <v>279</v>
      </c>
      <c r="D84" s="14" t="s">
        <v>11</v>
      </c>
      <c r="E84" s="14" t="s">
        <v>207</v>
      </c>
      <c r="F84" s="14" t="s">
        <v>30</v>
      </c>
      <c r="G84" s="14" t="s">
        <v>265</v>
      </c>
    </row>
    <row r="85" spans="1:7" ht="33.75">
      <c r="A85" s="14" t="s">
        <v>102</v>
      </c>
      <c r="B85" s="15" t="s">
        <v>103</v>
      </c>
      <c r="C85" s="15" t="s">
        <v>181</v>
      </c>
      <c r="D85" s="14" t="s">
        <v>11</v>
      </c>
      <c r="E85" s="14" t="s">
        <v>247</v>
      </c>
      <c r="F85" s="14" t="s">
        <v>30</v>
      </c>
      <c r="G85" s="14" t="s">
        <v>265</v>
      </c>
    </row>
    <row r="86" spans="1:7" ht="33.75">
      <c r="A86" s="14" t="s">
        <v>104</v>
      </c>
      <c r="B86" s="15" t="s">
        <v>105</v>
      </c>
      <c r="C86" s="15" t="s">
        <v>181</v>
      </c>
      <c r="D86" s="14" t="s">
        <v>11</v>
      </c>
      <c r="E86" s="14" t="s">
        <v>231</v>
      </c>
      <c r="F86" s="14" t="s">
        <v>30</v>
      </c>
      <c r="G86" s="14" t="s">
        <v>265</v>
      </c>
    </row>
    <row r="87" spans="1:7" ht="33.75">
      <c r="A87" s="14" t="s">
        <v>106</v>
      </c>
      <c r="B87" s="15" t="s">
        <v>107</v>
      </c>
      <c r="C87" s="15" t="s">
        <v>181</v>
      </c>
      <c r="D87" s="14" t="s">
        <v>11</v>
      </c>
      <c r="E87" s="14" t="s">
        <v>231</v>
      </c>
      <c r="F87" s="14" t="s">
        <v>30</v>
      </c>
      <c r="G87" s="14" t="s">
        <v>265</v>
      </c>
    </row>
    <row r="88" spans="1:7" ht="11.25">
      <c r="A88" s="14" t="s">
        <v>108</v>
      </c>
      <c r="B88" s="15" t="s">
        <v>109</v>
      </c>
      <c r="C88" s="15" t="s">
        <v>110</v>
      </c>
      <c r="D88" s="14" t="s">
        <v>42</v>
      </c>
      <c r="E88" s="14" t="s">
        <v>280</v>
      </c>
      <c r="F88" s="14" t="s">
        <v>4</v>
      </c>
      <c r="G88" s="14" t="s">
        <v>272</v>
      </c>
    </row>
    <row r="89" spans="1:7" ht="11.25">
      <c r="A89" s="14" t="s">
        <v>108</v>
      </c>
      <c r="B89" s="15" t="s">
        <v>109</v>
      </c>
      <c r="C89" s="15" t="s">
        <v>111</v>
      </c>
      <c r="D89" s="14" t="s">
        <v>42</v>
      </c>
      <c r="E89" s="14" t="s">
        <v>228</v>
      </c>
      <c r="F89" s="14" t="s">
        <v>4</v>
      </c>
      <c r="G89" s="14" t="s">
        <v>272</v>
      </c>
    </row>
    <row r="90" spans="1:7" ht="11.25">
      <c r="A90" s="14" t="s">
        <v>108</v>
      </c>
      <c r="B90" s="15" t="s">
        <v>109</v>
      </c>
      <c r="C90" s="15" t="s">
        <v>112</v>
      </c>
      <c r="D90" s="14" t="s">
        <v>42</v>
      </c>
      <c r="E90" s="14" t="s">
        <v>281</v>
      </c>
      <c r="F90" s="14" t="s">
        <v>4</v>
      </c>
      <c r="G90" s="14" t="s">
        <v>272</v>
      </c>
    </row>
    <row r="91" spans="1:7" ht="11.25">
      <c r="A91" s="14" t="s">
        <v>108</v>
      </c>
      <c r="B91" s="15" t="s">
        <v>109</v>
      </c>
      <c r="C91" s="15" t="s">
        <v>113</v>
      </c>
      <c r="D91" s="14" t="s">
        <v>42</v>
      </c>
      <c r="E91" s="14" t="s">
        <v>248</v>
      </c>
      <c r="F91" s="14" t="s">
        <v>4</v>
      </c>
      <c r="G91" s="14" t="s">
        <v>272</v>
      </c>
    </row>
    <row r="92" spans="1:7" ht="22.5">
      <c r="A92" s="14" t="s">
        <v>114</v>
      </c>
      <c r="B92" s="15" t="s">
        <v>115</v>
      </c>
      <c r="C92" s="15" t="s">
        <v>116</v>
      </c>
      <c r="D92" s="14" t="s">
        <v>29</v>
      </c>
      <c r="E92" s="14" t="s">
        <v>282</v>
      </c>
      <c r="F92" s="14" t="s">
        <v>4</v>
      </c>
      <c r="G92" s="14" t="s">
        <v>272</v>
      </c>
    </row>
    <row r="93" spans="1:7" ht="22.5">
      <c r="A93" s="14" t="s">
        <v>114</v>
      </c>
      <c r="B93" s="15" t="s">
        <v>115</v>
      </c>
      <c r="C93" s="15" t="s">
        <v>117</v>
      </c>
      <c r="D93" s="14" t="s">
        <v>29</v>
      </c>
      <c r="E93" s="14" t="s">
        <v>283</v>
      </c>
      <c r="F93" s="14" t="s">
        <v>4</v>
      </c>
      <c r="G93" s="14" t="s">
        <v>272</v>
      </c>
    </row>
    <row r="94" spans="1:7" ht="11.25">
      <c r="A94" s="14" t="s">
        <v>260</v>
      </c>
      <c r="B94" s="15" t="s">
        <v>261</v>
      </c>
      <c r="C94" s="15" t="s">
        <v>5</v>
      </c>
      <c r="D94" s="14" t="s">
        <v>17</v>
      </c>
      <c r="E94" s="14" t="s">
        <v>273</v>
      </c>
      <c r="F94" s="14" t="s">
        <v>4</v>
      </c>
      <c r="G94" s="14" t="s">
        <v>272</v>
      </c>
    </row>
    <row r="95" spans="1:7" ht="22.5">
      <c r="A95" s="14" t="s">
        <v>260</v>
      </c>
      <c r="B95" s="15" t="s">
        <v>261</v>
      </c>
      <c r="C95" s="15" t="s">
        <v>262</v>
      </c>
      <c r="D95" s="14" t="s">
        <v>17</v>
      </c>
      <c r="E95" s="14" t="s">
        <v>259</v>
      </c>
      <c r="F95" s="14" t="s">
        <v>4</v>
      </c>
      <c r="G95" s="14" t="s">
        <v>272</v>
      </c>
    </row>
    <row r="96" spans="1:7" ht="22.5">
      <c r="A96" s="14" t="s">
        <v>118</v>
      </c>
      <c r="B96" s="15" t="s">
        <v>119</v>
      </c>
      <c r="C96" s="15" t="s">
        <v>180</v>
      </c>
      <c r="D96" s="14" t="s">
        <v>11</v>
      </c>
      <c r="E96" s="14" t="s">
        <v>207</v>
      </c>
      <c r="F96" s="14" t="s">
        <v>30</v>
      </c>
      <c r="G96" s="14" t="s">
        <v>265</v>
      </c>
    </row>
    <row r="97" spans="1:7" ht="11.25">
      <c r="A97" s="14" t="s">
        <v>124</v>
      </c>
      <c r="B97" s="15" t="s">
        <v>125</v>
      </c>
      <c r="C97" s="15" t="s">
        <v>127</v>
      </c>
      <c r="D97" s="14" t="s">
        <v>42</v>
      </c>
      <c r="E97" s="14" t="s">
        <v>284</v>
      </c>
      <c r="F97" s="14" t="s">
        <v>4</v>
      </c>
      <c r="G97" s="14" t="s">
        <v>272</v>
      </c>
    </row>
    <row r="98" spans="1:7" ht="11.25">
      <c r="A98" s="14" t="s">
        <v>124</v>
      </c>
      <c r="B98" s="15" t="s">
        <v>125</v>
      </c>
      <c r="C98" s="15" t="s">
        <v>128</v>
      </c>
      <c r="D98" s="14" t="s">
        <v>42</v>
      </c>
      <c r="E98" s="14" t="s">
        <v>285</v>
      </c>
      <c r="F98" s="14" t="s">
        <v>4</v>
      </c>
      <c r="G98" s="14" t="s">
        <v>272</v>
      </c>
    </row>
    <row r="99" spans="1:7" ht="11.25">
      <c r="A99" s="14" t="s">
        <v>124</v>
      </c>
      <c r="B99" s="15" t="s">
        <v>125</v>
      </c>
      <c r="C99" s="15" t="s">
        <v>129</v>
      </c>
      <c r="D99" s="14" t="s">
        <v>42</v>
      </c>
      <c r="E99" s="14" t="s">
        <v>286</v>
      </c>
      <c r="F99" s="14" t="s">
        <v>4</v>
      </c>
      <c r="G99" s="14" t="s">
        <v>272</v>
      </c>
    </row>
    <row r="100" spans="1:7" ht="11.25">
      <c r="A100" s="14" t="s">
        <v>124</v>
      </c>
      <c r="B100" s="15" t="s">
        <v>125</v>
      </c>
      <c r="C100" s="15" t="s">
        <v>126</v>
      </c>
      <c r="D100" s="14" t="s">
        <v>42</v>
      </c>
      <c r="E100" s="14" t="s">
        <v>287</v>
      </c>
      <c r="F100" s="14" t="s">
        <v>4</v>
      </c>
      <c r="G100" s="14" t="s">
        <v>272</v>
      </c>
    </row>
    <row r="101" spans="1:7" ht="11.25">
      <c r="A101" s="14" t="s">
        <v>124</v>
      </c>
      <c r="B101" s="15" t="s">
        <v>125</v>
      </c>
      <c r="C101" s="15" t="s">
        <v>130</v>
      </c>
      <c r="D101" s="14" t="s">
        <v>42</v>
      </c>
      <c r="E101" s="14" t="s">
        <v>288</v>
      </c>
      <c r="F101" s="14" t="s">
        <v>4</v>
      </c>
      <c r="G101" s="14" t="s">
        <v>272</v>
      </c>
    </row>
    <row r="102" spans="1:7" ht="11.25">
      <c r="A102" s="14" t="s">
        <v>131</v>
      </c>
      <c r="B102" s="15" t="s">
        <v>289</v>
      </c>
      <c r="C102" s="15" t="s">
        <v>289</v>
      </c>
      <c r="D102" s="14" t="s">
        <v>42</v>
      </c>
      <c r="E102" s="14" t="s">
        <v>226</v>
      </c>
      <c r="F102" s="14" t="s">
        <v>4</v>
      </c>
      <c r="G102" s="14" t="s">
        <v>272</v>
      </c>
    </row>
    <row r="103" spans="1:7" ht="11.25">
      <c r="A103" s="14" t="s">
        <v>132</v>
      </c>
      <c r="B103" s="15" t="s">
        <v>133</v>
      </c>
      <c r="C103" s="15" t="s">
        <v>127</v>
      </c>
      <c r="D103" s="14" t="s">
        <v>42</v>
      </c>
      <c r="E103" s="14" t="s">
        <v>284</v>
      </c>
      <c r="F103" s="14" t="s">
        <v>4</v>
      </c>
      <c r="G103" s="14" t="s">
        <v>272</v>
      </c>
    </row>
    <row r="104" spans="1:7" ht="11.25">
      <c r="A104" s="14" t="s">
        <v>132</v>
      </c>
      <c r="B104" s="15" t="s">
        <v>133</v>
      </c>
      <c r="C104" s="15" t="s">
        <v>128</v>
      </c>
      <c r="D104" s="14" t="s">
        <v>42</v>
      </c>
      <c r="E104" s="14" t="s">
        <v>285</v>
      </c>
      <c r="F104" s="14" t="s">
        <v>4</v>
      </c>
      <c r="G104" s="14" t="s">
        <v>272</v>
      </c>
    </row>
    <row r="105" spans="1:7" ht="11.25">
      <c r="A105" s="14" t="s">
        <v>132</v>
      </c>
      <c r="B105" s="15" t="s">
        <v>133</v>
      </c>
      <c r="C105" s="15" t="s">
        <v>129</v>
      </c>
      <c r="D105" s="14" t="s">
        <v>42</v>
      </c>
      <c r="E105" s="14" t="s">
        <v>286</v>
      </c>
      <c r="F105" s="14" t="s">
        <v>4</v>
      </c>
      <c r="G105" s="14" t="s">
        <v>272</v>
      </c>
    </row>
    <row r="106" spans="1:7" ht="11.25">
      <c r="A106" s="14" t="s">
        <v>132</v>
      </c>
      <c r="B106" s="15" t="s">
        <v>133</v>
      </c>
      <c r="C106" s="15" t="s">
        <v>134</v>
      </c>
      <c r="D106" s="14" t="s">
        <v>42</v>
      </c>
      <c r="E106" s="14" t="s">
        <v>198</v>
      </c>
      <c r="F106" s="14" t="s">
        <v>4</v>
      </c>
      <c r="G106" s="14" t="s">
        <v>272</v>
      </c>
    </row>
    <row r="107" spans="1:7" ht="11.25">
      <c r="A107" s="14" t="s">
        <v>132</v>
      </c>
      <c r="B107" s="15" t="s">
        <v>133</v>
      </c>
      <c r="C107" s="15" t="s">
        <v>135</v>
      </c>
      <c r="D107" s="14" t="s">
        <v>42</v>
      </c>
      <c r="E107" s="14" t="s">
        <v>290</v>
      </c>
      <c r="F107" s="14" t="s">
        <v>4</v>
      </c>
      <c r="G107" s="14" t="s">
        <v>272</v>
      </c>
    </row>
    <row r="108" spans="1:7" ht="11.25">
      <c r="A108" s="14" t="s">
        <v>132</v>
      </c>
      <c r="B108" s="15" t="s">
        <v>133</v>
      </c>
      <c r="C108" s="15" t="s">
        <v>136</v>
      </c>
      <c r="D108" s="14" t="s">
        <v>42</v>
      </c>
      <c r="E108" s="14" t="s">
        <v>197</v>
      </c>
      <c r="F108" s="14" t="s">
        <v>4</v>
      </c>
      <c r="G108" s="14" t="s">
        <v>272</v>
      </c>
    </row>
    <row r="109" spans="1:7" ht="11.25">
      <c r="A109" s="14" t="s">
        <v>132</v>
      </c>
      <c r="B109" s="15" t="s">
        <v>133</v>
      </c>
      <c r="C109" s="15" t="s">
        <v>137</v>
      </c>
      <c r="D109" s="14" t="s">
        <v>42</v>
      </c>
      <c r="E109" s="14" t="s">
        <v>231</v>
      </c>
      <c r="F109" s="14" t="s">
        <v>4</v>
      </c>
      <c r="G109" s="14" t="s">
        <v>272</v>
      </c>
    </row>
    <row r="110" spans="1:7" ht="11.25">
      <c r="A110" s="14" t="s">
        <v>132</v>
      </c>
      <c r="B110" s="15" t="s">
        <v>133</v>
      </c>
      <c r="C110" s="15" t="s">
        <v>138</v>
      </c>
      <c r="D110" s="14" t="s">
        <v>42</v>
      </c>
      <c r="E110" s="14" t="s">
        <v>291</v>
      </c>
      <c r="F110" s="14" t="s">
        <v>4</v>
      </c>
      <c r="G110" s="14" t="s">
        <v>272</v>
      </c>
    </row>
    <row r="111" spans="1:7" ht="11.25">
      <c r="A111" s="14" t="s">
        <v>132</v>
      </c>
      <c r="B111" s="15" t="s">
        <v>133</v>
      </c>
      <c r="C111" s="15" t="s">
        <v>120</v>
      </c>
      <c r="D111" s="14" t="s">
        <v>42</v>
      </c>
      <c r="E111" s="14" t="s">
        <v>249</v>
      </c>
      <c r="F111" s="14" t="s">
        <v>4</v>
      </c>
      <c r="G111" s="14" t="s">
        <v>272</v>
      </c>
    </row>
    <row r="112" spans="1:7" ht="11.25">
      <c r="A112" s="14" t="s">
        <v>132</v>
      </c>
      <c r="B112" s="15" t="s">
        <v>133</v>
      </c>
      <c r="C112" s="15" t="s">
        <v>139</v>
      </c>
      <c r="D112" s="14" t="s">
        <v>42</v>
      </c>
      <c r="E112" s="14" t="s">
        <v>215</v>
      </c>
      <c r="F112" s="14" t="s">
        <v>4</v>
      </c>
      <c r="G112" s="14" t="s">
        <v>272</v>
      </c>
    </row>
    <row r="113" spans="1:7" ht="11.25">
      <c r="A113" s="14" t="s">
        <v>132</v>
      </c>
      <c r="B113" s="15" t="s">
        <v>133</v>
      </c>
      <c r="C113" s="15" t="s">
        <v>121</v>
      </c>
      <c r="D113" s="14" t="s">
        <v>42</v>
      </c>
      <c r="E113" s="14" t="s">
        <v>250</v>
      </c>
      <c r="F113" s="14" t="s">
        <v>4</v>
      </c>
      <c r="G113" s="14" t="s">
        <v>272</v>
      </c>
    </row>
    <row r="114" spans="1:7" ht="11.25">
      <c r="A114" s="14" t="s">
        <v>132</v>
      </c>
      <c r="B114" s="15" t="s">
        <v>133</v>
      </c>
      <c r="C114" s="15" t="s">
        <v>122</v>
      </c>
      <c r="D114" s="14" t="s">
        <v>42</v>
      </c>
      <c r="E114" s="14" t="s">
        <v>194</v>
      </c>
      <c r="F114" s="14" t="s">
        <v>4</v>
      </c>
      <c r="G114" s="14" t="s">
        <v>272</v>
      </c>
    </row>
    <row r="115" spans="1:7" ht="11.25">
      <c r="A115" s="14" t="s">
        <v>132</v>
      </c>
      <c r="B115" s="15" t="s">
        <v>133</v>
      </c>
      <c r="C115" s="15" t="s">
        <v>140</v>
      </c>
      <c r="D115" s="14" t="s">
        <v>42</v>
      </c>
      <c r="E115" s="14" t="s">
        <v>251</v>
      </c>
      <c r="F115" s="14" t="s">
        <v>4</v>
      </c>
      <c r="G115" s="14" t="s">
        <v>272</v>
      </c>
    </row>
    <row r="116" spans="1:7" ht="11.25">
      <c r="A116" s="14" t="s">
        <v>132</v>
      </c>
      <c r="B116" s="15" t="s">
        <v>133</v>
      </c>
      <c r="C116" s="15" t="s">
        <v>123</v>
      </c>
      <c r="D116" s="14" t="s">
        <v>42</v>
      </c>
      <c r="E116" s="14" t="s">
        <v>252</v>
      </c>
      <c r="F116" s="14" t="s">
        <v>4</v>
      </c>
      <c r="G116" s="14" t="s">
        <v>272</v>
      </c>
    </row>
    <row r="117" spans="1:7" ht="11.25">
      <c r="A117" s="14" t="s">
        <v>141</v>
      </c>
      <c r="B117" s="15" t="s">
        <v>142</v>
      </c>
      <c r="C117" s="15" t="s">
        <v>143</v>
      </c>
      <c r="D117" s="14" t="s">
        <v>13</v>
      </c>
      <c r="E117" s="14" t="s">
        <v>225</v>
      </c>
      <c r="F117" s="14" t="s">
        <v>4</v>
      </c>
      <c r="G117" s="14" t="s">
        <v>272</v>
      </c>
    </row>
    <row r="118" spans="1:7" ht="11.25">
      <c r="A118" s="14" t="s">
        <v>141</v>
      </c>
      <c r="B118" s="15" t="s">
        <v>142</v>
      </c>
      <c r="C118" s="15" t="s">
        <v>144</v>
      </c>
      <c r="D118" s="14" t="s">
        <v>13</v>
      </c>
      <c r="E118" s="14" t="s">
        <v>226</v>
      </c>
      <c r="F118" s="14" t="s">
        <v>4</v>
      </c>
      <c r="G118" s="14" t="s">
        <v>272</v>
      </c>
    </row>
    <row r="119" spans="1:7" ht="33.75">
      <c r="A119" s="14" t="s">
        <v>145</v>
      </c>
      <c r="B119" s="15" t="s">
        <v>146</v>
      </c>
      <c r="C119" s="15" t="s">
        <v>147</v>
      </c>
      <c r="D119" s="14" t="s">
        <v>75</v>
      </c>
      <c r="E119" s="14" t="s">
        <v>253</v>
      </c>
      <c r="F119" s="14" t="s">
        <v>4</v>
      </c>
      <c r="G119" s="14" t="s">
        <v>272</v>
      </c>
    </row>
    <row r="120" spans="1:7" ht="45">
      <c r="A120" s="14" t="s">
        <v>145</v>
      </c>
      <c r="B120" s="15" t="s">
        <v>146</v>
      </c>
      <c r="C120" s="15" t="s">
        <v>148</v>
      </c>
      <c r="D120" s="14" t="s">
        <v>75</v>
      </c>
      <c r="E120" s="14" t="s">
        <v>253</v>
      </c>
      <c r="F120" s="14" t="s">
        <v>4</v>
      </c>
      <c r="G120" s="14" t="s">
        <v>272</v>
      </c>
    </row>
    <row r="121" spans="1:7" ht="33.75">
      <c r="A121" s="14" t="s">
        <v>145</v>
      </c>
      <c r="B121" s="15" t="s">
        <v>146</v>
      </c>
      <c r="C121" s="15" t="s">
        <v>149</v>
      </c>
      <c r="D121" s="14" t="s">
        <v>75</v>
      </c>
      <c r="E121" s="14" t="s">
        <v>253</v>
      </c>
      <c r="F121" s="14" t="s">
        <v>4</v>
      </c>
      <c r="G121" s="14" t="s">
        <v>272</v>
      </c>
    </row>
    <row r="122" spans="1:7" ht="33.75">
      <c r="A122" s="14" t="s">
        <v>145</v>
      </c>
      <c r="B122" s="15" t="s">
        <v>146</v>
      </c>
      <c r="C122" s="15" t="s">
        <v>150</v>
      </c>
      <c r="D122" s="14" t="s">
        <v>75</v>
      </c>
      <c r="E122" s="14" t="s">
        <v>254</v>
      </c>
      <c r="F122" s="14" t="s">
        <v>4</v>
      </c>
      <c r="G122" s="14" t="s">
        <v>272</v>
      </c>
    </row>
    <row r="123" spans="1:7" ht="33.75">
      <c r="A123" s="14" t="s">
        <v>145</v>
      </c>
      <c r="B123" s="15" t="s">
        <v>146</v>
      </c>
      <c r="C123" s="15" t="s">
        <v>151</v>
      </c>
      <c r="D123" s="14" t="s">
        <v>75</v>
      </c>
      <c r="E123" s="14" t="s">
        <v>255</v>
      </c>
      <c r="F123" s="14" t="s">
        <v>4</v>
      </c>
      <c r="G123" s="14" t="s">
        <v>272</v>
      </c>
    </row>
    <row r="124" spans="1:7" ht="33.75">
      <c r="A124" s="14" t="s">
        <v>145</v>
      </c>
      <c r="B124" s="15" t="s">
        <v>146</v>
      </c>
      <c r="C124" s="15" t="s">
        <v>152</v>
      </c>
      <c r="D124" s="14" t="s">
        <v>75</v>
      </c>
      <c r="E124" s="14" t="s">
        <v>213</v>
      </c>
      <c r="F124" s="14" t="s">
        <v>4</v>
      </c>
      <c r="G124" s="14" t="s">
        <v>272</v>
      </c>
    </row>
    <row r="125" spans="1:7" ht="22.5">
      <c r="A125" s="14" t="s">
        <v>153</v>
      </c>
      <c r="B125" s="15" t="s">
        <v>154</v>
      </c>
      <c r="C125" s="15" t="s">
        <v>155</v>
      </c>
      <c r="D125" s="14" t="s">
        <v>13</v>
      </c>
      <c r="E125" s="14" t="s">
        <v>256</v>
      </c>
      <c r="F125" s="14" t="s">
        <v>4</v>
      </c>
      <c r="G125" s="14" t="s">
        <v>272</v>
      </c>
    </row>
    <row r="126" spans="1:7" ht="22.5">
      <c r="A126" s="14" t="s">
        <v>153</v>
      </c>
      <c r="B126" s="15" t="s">
        <v>154</v>
      </c>
      <c r="C126" s="15" t="s">
        <v>156</v>
      </c>
      <c r="D126" s="14" t="s">
        <v>13</v>
      </c>
      <c r="E126" s="14" t="s">
        <v>257</v>
      </c>
      <c r="F126" s="14" t="s">
        <v>4</v>
      </c>
      <c r="G126" s="14" t="s">
        <v>272</v>
      </c>
    </row>
    <row r="127" spans="1:7" ht="22.5">
      <c r="A127" s="14" t="s">
        <v>157</v>
      </c>
      <c r="B127" s="15" t="s">
        <v>158</v>
      </c>
      <c r="C127" s="15" t="s">
        <v>159</v>
      </c>
      <c r="D127" s="14" t="s">
        <v>29</v>
      </c>
      <c r="E127" s="14" t="s">
        <v>258</v>
      </c>
      <c r="F127" s="14" t="s">
        <v>4</v>
      </c>
      <c r="G127" s="14" t="s">
        <v>272</v>
      </c>
    </row>
    <row r="128" spans="1:7" ht="11.25">
      <c r="A128" s="14" t="s">
        <v>160</v>
      </c>
      <c r="B128" s="15" t="s">
        <v>161</v>
      </c>
      <c r="C128" s="15" t="s">
        <v>162</v>
      </c>
      <c r="D128" s="14" t="s">
        <v>29</v>
      </c>
      <c r="E128" s="14" t="s">
        <v>227</v>
      </c>
      <c r="F128" s="14" t="s">
        <v>4</v>
      </c>
      <c r="G128" s="14" t="s">
        <v>272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&amp;CNY St. Lawrence Watershed 2007 EQIP Cost List</oddHeader>
    <oddFooter>&amp;L&amp;D&amp;R&amp;Z&amp;F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C4" sqref="C4:F4"/>
    </sheetView>
  </sheetViews>
  <sheetFormatPr defaultColWidth="9.140625" defaultRowHeight="12.75"/>
  <cols>
    <col min="1" max="1" width="11.00390625" style="1" bestFit="1" customWidth="1"/>
    <col min="2" max="3" width="25.7109375" style="5" customWidth="1"/>
    <col min="4" max="4" width="4.00390625" style="1" bestFit="1" customWidth="1"/>
    <col min="5" max="6" width="9.140625" style="1" customWidth="1"/>
    <col min="7" max="7" width="9.140625" style="3" customWidth="1"/>
    <col min="8" max="8" width="9.140625" style="4" customWidth="1"/>
    <col min="9" max="9" width="10.421875" style="4" bestFit="1" customWidth="1"/>
    <col min="10" max="16384" width="9.140625" style="4" customWidth="1"/>
  </cols>
  <sheetData>
    <row r="1" spans="2:6" ht="11.25" customHeight="1">
      <c r="B1" s="2" t="s">
        <v>182</v>
      </c>
      <c r="C1" s="18"/>
      <c r="D1" s="18"/>
      <c r="E1" s="18"/>
      <c r="F1" s="18"/>
    </row>
    <row r="2" spans="2:6" ht="11.25" customHeight="1">
      <c r="B2" s="2" t="s">
        <v>263</v>
      </c>
      <c r="C2" s="19"/>
      <c r="D2" s="20"/>
      <c r="E2" s="20"/>
      <c r="F2" s="21"/>
    </row>
    <row r="3" spans="2:6" ht="11.25" customHeight="1">
      <c r="B3" s="2" t="s">
        <v>183</v>
      </c>
      <c r="C3" s="18"/>
      <c r="D3" s="18"/>
      <c r="E3" s="18"/>
      <c r="F3" s="18"/>
    </row>
    <row r="4" spans="2:6" ht="11.25" customHeight="1">
      <c r="B4" s="2" t="s">
        <v>184</v>
      </c>
      <c r="C4" s="18"/>
      <c r="D4" s="18"/>
      <c r="E4" s="18"/>
      <c r="F4" s="18"/>
    </row>
    <row r="6" spans="1:10" ht="27" customHeight="1">
      <c r="A6" s="6" t="s">
        <v>185</v>
      </c>
      <c r="B6" s="6" t="s">
        <v>186</v>
      </c>
      <c r="C6" s="6" t="s">
        <v>0</v>
      </c>
      <c r="D6" s="6" t="s">
        <v>187</v>
      </c>
      <c r="E6" s="6" t="s">
        <v>188</v>
      </c>
      <c r="F6" s="6" t="s">
        <v>189</v>
      </c>
      <c r="G6" s="7" t="s">
        <v>292</v>
      </c>
      <c r="H6" s="8" t="s">
        <v>264</v>
      </c>
      <c r="I6" s="8" t="s">
        <v>190</v>
      </c>
      <c r="J6" s="8" t="s">
        <v>191</v>
      </c>
    </row>
    <row r="7" spans="1:10" ht="22.5">
      <c r="A7" s="22" t="s">
        <v>1</v>
      </c>
      <c r="B7" s="23" t="s">
        <v>2</v>
      </c>
      <c r="C7" s="23" t="s">
        <v>300</v>
      </c>
      <c r="D7" s="22" t="s">
        <v>17</v>
      </c>
      <c r="E7" s="22" t="s">
        <v>202</v>
      </c>
      <c r="F7" s="22" t="s">
        <v>4</v>
      </c>
      <c r="G7" s="22" t="s">
        <v>301</v>
      </c>
      <c r="H7" s="9">
        <f>G7*E7/100</f>
        <v>206.25</v>
      </c>
      <c r="I7" s="10"/>
      <c r="J7" s="9">
        <f aca="true" t="shared" si="0" ref="J7:J38">I7*H7</f>
        <v>0</v>
      </c>
    </row>
    <row r="8" spans="1:10" ht="11.25">
      <c r="A8" s="22" t="s">
        <v>1</v>
      </c>
      <c r="B8" s="23" t="s">
        <v>2</v>
      </c>
      <c r="C8" s="23" t="s">
        <v>302</v>
      </c>
      <c r="D8" s="22" t="s">
        <v>17</v>
      </c>
      <c r="E8" s="22" t="s">
        <v>194</v>
      </c>
      <c r="F8" s="22" t="s">
        <v>4</v>
      </c>
      <c r="G8" s="22" t="s">
        <v>301</v>
      </c>
      <c r="H8" s="9">
        <f aca="true" t="shared" si="1" ref="H8:H71">G8*E8/100</f>
        <v>26.25</v>
      </c>
      <c r="I8" s="10"/>
      <c r="J8" s="9">
        <f t="shared" si="0"/>
        <v>0</v>
      </c>
    </row>
    <row r="9" spans="1:10" ht="22.5">
      <c r="A9" s="22" t="s">
        <v>19</v>
      </c>
      <c r="B9" s="23" t="s">
        <v>20</v>
      </c>
      <c r="C9" s="23" t="s">
        <v>300</v>
      </c>
      <c r="D9" s="22" t="s">
        <v>17</v>
      </c>
      <c r="E9" s="22" t="s">
        <v>202</v>
      </c>
      <c r="F9" s="22" t="s">
        <v>4</v>
      </c>
      <c r="G9" s="22" t="s">
        <v>301</v>
      </c>
      <c r="H9" s="9">
        <f t="shared" si="1"/>
        <v>206.25</v>
      </c>
      <c r="I9" s="10"/>
      <c r="J9" s="9">
        <f t="shared" si="0"/>
        <v>0</v>
      </c>
    </row>
    <row r="10" spans="1:10" ht="11.25">
      <c r="A10" s="22" t="s">
        <v>19</v>
      </c>
      <c r="B10" s="23" t="s">
        <v>20</v>
      </c>
      <c r="C10" s="23" t="s">
        <v>302</v>
      </c>
      <c r="D10" s="22" t="s">
        <v>17</v>
      </c>
      <c r="E10" s="22" t="s">
        <v>194</v>
      </c>
      <c r="F10" s="22" t="s">
        <v>4</v>
      </c>
      <c r="G10" s="22" t="s">
        <v>301</v>
      </c>
      <c r="H10" s="9">
        <f t="shared" si="1"/>
        <v>26.25</v>
      </c>
      <c r="I10" s="10"/>
      <c r="J10" s="9">
        <f t="shared" si="0"/>
        <v>0</v>
      </c>
    </row>
    <row r="11" spans="1:10" ht="22.5">
      <c r="A11" s="22" t="s">
        <v>21</v>
      </c>
      <c r="B11" s="23" t="s">
        <v>22</v>
      </c>
      <c r="C11" s="23" t="s">
        <v>23</v>
      </c>
      <c r="D11" s="22" t="s">
        <v>17</v>
      </c>
      <c r="E11" s="22" t="s">
        <v>197</v>
      </c>
      <c r="F11" s="22" t="s">
        <v>4</v>
      </c>
      <c r="G11" s="22" t="s">
        <v>301</v>
      </c>
      <c r="H11" s="9">
        <f t="shared" si="1"/>
        <v>7.5</v>
      </c>
      <c r="I11" s="10"/>
      <c r="J11" s="9">
        <f t="shared" si="0"/>
        <v>0</v>
      </c>
    </row>
    <row r="12" spans="1:10" ht="22.5">
      <c r="A12" s="22" t="s">
        <v>21</v>
      </c>
      <c r="B12" s="23" t="s">
        <v>22</v>
      </c>
      <c r="C12" s="23" t="s">
        <v>24</v>
      </c>
      <c r="D12" s="22" t="s">
        <v>17</v>
      </c>
      <c r="E12" s="22" t="s">
        <v>198</v>
      </c>
      <c r="F12" s="22" t="s">
        <v>4</v>
      </c>
      <c r="G12" s="22" t="s">
        <v>301</v>
      </c>
      <c r="H12" s="9">
        <f t="shared" si="1"/>
        <v>4.5</v>
      </c>
      <c r="I12" s="10"/>
      <c r="J12" s="9">
        <f t="shared" si="0"/>
        <v>0</v>
      </c>
    </row>
    <row r="13" spans="1:10" ht="11.25">
      <c r="A13" s="22" t="s">
        <v>25</v>
      </c>
      <c r="B13" s="23" t="s">
        <v>26</v>
      </c>
      <c r="C13" s="23" t="s">
        <v>3</v>
      </c>
      <c r="D13" s="22" t="s">
        <v>17</v>
      </c>
      <c r="E13" s="22" t="s">
        <v>193</v>
      </c>
      <c r="F13" s="22" t="s">
        <v>4</v>
      </c>
      <c r="G13" s="22" t="s">
        <v>301</v>
      </c>
      <c r="H13" s="9">
        <f t="shared" si="1"/>
        <v>101.25</v>
      </c>
      <c r="I13" s="10"/>
      <c r="J13" s="9">
        <f t="shared" si="0"/>
        <v>0</v>
      </c>
    </row>
    <row r="14" spans="1:10" ht="11.25">
      <c r="A14" s="22" t="s">
        <v>25</v>
      </c>
      <c r="B14" s="23" t="s">
        <v>26</v>
      </c>
      <c r="C14" s="23" t="s">
        <v>5</v>
      </c>
      <c r="D14" s="22" t="s">
        <v>17</v>
      </c>
      <c r="E14" s="22" t="s">
        <v>273</v>
      </c>
      <c r="F14" s="22" t="s">
        <v>4</v>
      </c>
      <c r="G14" s="22" t="s">
        <v>301</v>
      </c>
      <c r="H14" s="9">
        <f t="shared" si="1"/>
        <v>183.75</v>
      </c>
      <c r="I14" s="10"/>
      <c r="J14" s="9">
        <f t="shared" si="0"/>
        <v>0</v>
      </c>
    </row>
    <row r="15" spans="1:10" ht="11.25">
      <c r="A15" s="22" t="s">
        <v>25</v>
      </c>
      <c r="B15" s="23" t="s">
        <v>26</v>
      </c>
      <c r="C15" s="23" t="s">
        <v>27</v>
      </c>
      <c r="D15" s="22" t="s">
        <v>17</v>
      </c>
      <c r="E15" s="22" t="s">
        <v>275</v>
      </c>
      <c r="F15" s="22" t="s">
        <v>4</v>
      </c>
      <c r="G15" s="22" t="s">
        <v>301</v>
      </c>
      <c r="H15" s="9">
        <f t="shared" si="1"/>
        <v>311.25</v>
      </c>
      <c r="I15" s="10"/>
      <c r="J15" s="9">
        <f t="shared" si="0"/>
        <v>0</v>
      </c>
    </row>
    <row r="16" spans="1:10" ht="11.25">
      <c r="A16" s="22" t="s">
        <v>25</v>
      </c>
      <c r="B16" s="23" t="s">
        <v>26</v>
      </c>
      <c r="C16" s="23" t="s">
        <v>6</v>
      </c>
      <c r="D16" s="22" t="s">
        <v>17</v>
      </c>
      <c r="E16" s="22" t="s">
        <v>274</v>
      </c>
      <c r="F16" s="22" t="s">
        <v>4</v>
      </c>
      <c r="G16" s="22" t="s">
        <v>301</v>
      </c>
      <c r="H16" s="9">
        <f t="shared" si="1"/>
        <v>232.5</v>
      </c>
      <c r="I16" s="10"/>
      <c r="J16" s="9">
        <f t="shared" si="0"/>
        <v>0</v>
      </c>
    </row>
    <row r="17" spans="1:10" ht="11.25">
      <c r="A17" s="22" t="s">
        <v>25</v>
      </c>
      <c r="B17" s="23" t="s">
        <v>26</v>
      </c>
      <c r="C17" s="23" t="s">
        <v>302</v>
      </c>
      <c r="D17" s="22" t="s">
        <v>17</v>
      </c>
      <c r="E17" s="22" t="s">
        <v>195</v>
      </c>
      <c r="F17" s="22" t="s">
        <v>4</v>
      </c>
      <c r="G17" s="22" t="s">
        <v>301</v>
      </c>
      <c r="H17" s="9">
        <f t="shared" si="1"/>
        <v>22.5</v>
      </c>
      <c r="I17" s="10"/>
      <c r="J17" s="9">
        <f t="shared" si="0"/>
        <v>0</v>
      </c>
    </row>
    <row r="18" spans="1:10" ht="11.25">
      <c r="A18" s="22" t="s">
        <v>25</v>
      </c>
      <c r="B18" s="23" t="s">
        <v>26</v>
      </c>
      <c r="C18" s="23" t="s">
        <v>28</v>
      </c>
      <c r="D18" s="22" t="s">
        <v>13</v>
      </c>
      <c r="E18" s="22" t="s">
        <v>199</v>
      </c>
      <c r="F18" s="22" t="s">
        <v>4</v>
      </c>
      <c r="G18" s="22" t="s">
        <v>301</v>
      </c>
      <c r="H18" s="9">
        <f t="shared" si="1"/>
        <v>4.875</v>
      </c>
      <c r="I18" s="10"/>
      <c r="J18" s="9">
        <f t="shared" si="0"/>
        <v>0</v>
      </c>
    </row>
    <row r="19" spans="1:10" ht="22.5">
      <c r="A19" s="22" t="s">
        <v>163</v>
      </c>
      <c r="B19" s="23" t="s">
        <v>164</v>
      </c>
      <c r="C19" s="23" t="s">
        <v>166</v>
      </c>
      <c r="D19" s="22" t="s">
        <v>11</v>
      </c>
      <c r="E19" s="22" t="s">
        <v>201</v>
      </c>
      <c r="F19" s="22" t="s">
        <v>4</v>
      </c>
      <c r="G19" s="22" t="s">
        <v>301</v>
      </c>
      <c r="H19" s="9">
        <f t="shared" si="1"/>
        <v>131.25</v>
      </c>
      <c r="I19" s="10"/>
      <c r="J19" s="9">
        <f t="shared" si="0"/>
        <v>0</v>
      </c>
    </row>
    <row r="20" spans="1:10" ht="22.5">
      <c r="A20" s="22" t="s">
        <v>163</v>
      </c>
      <c r="B20" s="23" t="s">
        <v>164</v>
      </c>
      <c r="C20" s="23" t="s">
        <v>169</v>
      </c>
      <c r="D20" s="22" t="s">
        <v>11</v>
      </c>
      <c r="E20" s="22" t="s">
        <v>204</v>
      </c>
      <c r="F20" s="22" t="s">
        <v>4</v>
      </c>
      <c r="G20" s="22" t="s">
        <v>301</v>
      </c>
      <c r="H20" s="9">
        <f t="shared" si="1"/>
        <v>67.5</v>
      </c>
      <c r="I20" s="10"/>
      <c r="J20" s="9">
        <f t="shared" si="0"/>
        <v>0</v>
      </c>
    </row>
    <row r="21" spans="1:10" ht="22.5">
      <c r="A21" s="22" t="s">
        <v>276</v>
      </c>
      <c r="B21" s="23" t="s">
        <v>277</v>
      </c>
      <c r="C21" s="23" t="s">
        <v>180</v>
      </c>
      <c r="D21" s="22" t="s">
        <v>11</v>
      </c>
      <c r="E21" s="22" t="s">
        <v>207</v>
      </c>
      <c r="F21" s="22" t="s">
        <v>30</v>
      </c>
      <c r="G21" s="22" t="s">
        <v>265</v>
      </c>
      <c r="H21" s="9">
        <f t="shared" si="1"/>
        <v>33</v>
      </c>
      <c r="I21" s="10"/>
      <c r="J21" s="9">
        <f t="shared" si="0"/>
        <v>0</v>
      </c>
    </row>
    <row r="22" spans="1:10" ht="11.25">
      <c r="A22" s="22" t="s">
        <v>7</v>
      </c>
      <c r="B22" s="23" t="s">
        <v>31</v>
      </c>
      <c r="C22" s="23" t="s">
        <v>33</v>
      </c>
      <c r="D22" s="22" t="s">
        <v>11</v>
      </c>
      <c r="E22" s="22" t="s">
        <v>195</v>
      </c>
      <c r="F22" s="22" t="s">
        <v>4</v>
      </c>
      <c r="G22" s="22" t="s">
        <v>301</v>
      </c>
      <c r="H22" s="9">
        <f t="shared" si="1"/>
        <v>22.5</v>
      </c>
      <c r="I22" s="10"/>
      <c r="J22" s="9">
        <f t="shared" si="0"/>
        <v>0</v>
      </c>
    </row>
    <row r="23" spans="1:10" ht="22.5">
      <c r="A23" s="22" t="s">
        <v>34</v>
      </c>
      <c r="B23" s="23" t="s">
        <v>35</v>
      </c>
      <c r="C23" s="23" t="s">
        <v>36</v>
      </c>
      <c r="D23" s="22" t="s">
        <v>11</v>
      </c>
      <c r="E23" s="22" t="s">
        <v>208</v>
      </c>
      <c r="F23" s="22" t="s">
        <v>4</v>
      </c>
      <c r="G23" s="22" t="s">
        <v>301</v>
      </c>
      <c r="H23" s="9">
        <f t="shared" si="1"/>
        <v>345</v>
      </c>
      <c r="I23" s="10"/>
      <c r="J23" s="9">
        <f t="shared" si="0"/>
        <v>0</v>
      </c>
    </row>
    <row r="24" spans="1:10" ht="11.25">
      <c r="A24" s="22" t="s">
        <v>34</v>
      </c>
      <c r="B24" s="23" t="s">
        <v>35</v>
      </c>
      <c r="C24" s="23" t="s">
        <v>37</v>
      </c>
      <c r="D24" s="22" t="s">
        <v>11</v>
      </c>
      <c r="E24" s="22" t="s">
        <v>209</v>
      </c>
      <c r="F24" s="22" t="s">
        <v>4</v>
      </c>
      <c r="G24" s="22" t="s">
        <v>301</v>
      </c>
      <c r="H24" s="9">
        <f t="shared" si="1"/>
        <v>1102.5</v>
      </c>
      <c r="I24" s="10"/>
      <c r="J24" s="9">
        <f t="shared" si="0"/>
        <v>0</v>
      </c>
    </row>
    <row r="25" spans="1:10" ht="22.5">
      <c r="A25" s="22" t="s">
        <v>34</v>
      </c>
      <c r="B25" s="23" t="s">
        <v>35</v>
      </c>
      <c r="C25" s="23" t="s">
        <v>38</v>
      </c>
      <c r="D25" s="22" t="s">
        <v>11</v>
      </c>
      <c r="E25" s="22" t="s">
        <v>210</v>
      </c>
      <c r="F25" s="22" t="s">
        <v>4</v>
      </c>
      <c r="G25" s="22" t="s">
        <v>301</v>
      </c>
      <c r="H25" s="9">
        <f t="shared" si="1"/>
        <v>862.5</v>
      </c>
      <c r="I25" s="10"/>
      <c r="J25" s="9">
        <f t="shared" si="0"/>
        <v>0</v>
      </c>
    </row>
    <row r="26" spans="1:10" ht="11.25">
      <c r="A26" s="22" t="s">
        <v>39</v>
      </c>
      <c r="B26" s="23" t="s">
        <v>40</v>
      </c>
      <c r="C26" s="23" t="s">
        <v>41</v>
      </c>
      <c r="D26" s="22" t="s">
        <v>42</v>
      </c>
      <c r="E26" s="22" t="s">
        <v>211</v>
      </c>
      <c r="F26" s="22" t="s">
        <v>4</v>
      </c>
      <c r="G26" s="22" t="s">
        <v>301</v>
      </c>
      <c r="H26" s="9">
        <f t="shared" si="1"/>
        <v>3.675</v>
      </c>
      <c r="I26" s="10"/>
      <c r="J26" s="9">
        <f t="shared" si="0"/>
        <v>0</v>
      </c>
    </row>
    <row r="27" spans="1:10" ht="11.25">
      <c r="A27" s="22" t="s">
        <v>39</v>
      </c>
      <c r="B27" s="23" t="s">
        <v>40</v>
      </c>
      <c r="C27" s="23" t="s">
        <v>43</v>
      </c>
      <c r="D27" s="22" t="s">
        <v>42</v>
      </c>
      <c r="E27" s="22" t="s">
        <v>212</v>
      </c>
      <c r="F27" s="22" t="s">
        <v>4</v>
      </c>
      <c r="G27" s="22" t="s">
        <v>301</v>
      </c>
      <c r="H27" s="9">
        <f t="shared" si="1"/>
        <v>2.1</v>
      </c>
      <c r="I27" s="10"/>
      <c r="J27" s="9">
        <f t="shared" si="0"/>
        <v>0</v>
      </c>
    </row>
    <row r="28" spans="1:10" ht="22.5">
      <c r="A28" s="22" t="s">
        <v>44</v>
      </c>
      <c r="B28" s="23" t="s">
        <v>45</v>
      </c>
      <c r="C28" s="23" t="s">
        <v>303</v>
      </c>
      <c r="D28" s="22" t="s">
        <v>42</v>
      </c>
      <c r="E28" s="22" t="s">
        <v>218</v>
      </c>
      <c r="F28" s="22" t="s">
        <v>4</v>
      </c>
      <c r="G28" s="22" t="s">
        <v>301</v>
      </c>
      <c r="H28" s="9">
        <f t="shared" si="1"/>
        <v>1.2</v>
      </c>
      <c r="I28" s="10"/>
      <c r="J28" s="9">
        <f t="shared" si="0"/>
        <v>0</v>
      </c>
    </row>
    <row r="29" spans="1:10" ht="22.5">
      <c r="A29" s="22" t="s">
        <v>44</v>
      </c>
      <c r="B29" s="23" t="s">
        <v>45</v>
      </c>
      <c r="C29" s="23" t="s">
        <v>304</v>
      </c>
      <c r="D29" s="22" t="s">
        <v>42</v>
      </c>
      <c r="E29" s="22" t="s">
        <v>305</v>
      </c>
      <c r="F29" s="22" t="s">
        <v>4</v>
      </c>
      <c r="G29" s="22" t="s">
        <v>301</v>
      </c>
      <c r="H29" s="9">
        <f t="shared" si="1"/>
        <v>1.6125</v>
      </c>
      <c r="I29" s="10"/>
      <c r="J29" s="9">
        <f t="shared" si="0"/>
        <v>0</v>
      </c>
    </row>
    <row r="30" spans="1:10" ht="11.25">
      <c r="A30" s="22" t="s">
        <v>53</v>
      </c>
      <c r="B30" s="23" t="s">
        <v>54</v>
      </c>
      <c r="C30" s="23" t="s">
        <v>55</v>
      </c>
      <c r="D30" s="22" t="s">
        <v>11</v>
      </c>
      <c r="E30" s="22" t="s">
        <v>216</v>
      </c>
      <c r="F30" s="22" t="s">
        <v>4</v>
      </c>
      <c r="G30" s="22" t="s">
        <v>301</v>
      </c>
      <c r="H30" s="9">
        <f t="shared" si="1"/>
        <v>187.5</v>
      </c>
      <c r="I30" s="10"/>
      <c r="J30" s="9">
        <f t="shared" si="0"/>
        <v>0</v>
      </c>
    </row>
    <row r="31" spans="1:10" ht="11.25">
      <c r="A31" s="22" t="s">
        <v>293</v>
      </c>
      <c r="B31" s="23" t="s">
        <v>306</v>
      </c>
      <c r="C31" s="23" t="s">
        <v>307</v>
      </c>
      <c r="D31" s="22" t="s">
        <v>29</v>
      </c>
      <c r="E31" s="22" t="s">
        <v>308</v>
      </c>
      <c r="F31" s="22" t="s">
        <v>4</v>
      </c>
      <c r="G31" s="22" t="s">
        <v>301</v>
      </c>
      <c r="H31" s="9">
        <f t="shared" si="1"/>
        <v>750</v>
      </c>
      <c r="I31" s="10"/>
      <c r="J31" s="9">
        <f t="shared" si="0"/>
        <v>0</v>
      </c>
    </row>
    <row r="32" spans="1:10" ht="22.5">
      <c r="A32" s="22" t="s">
        <v>56</v>
      </c>
      <c r="B32" s="23" t="s">
        <v>58</v>
      </c>
      <c r="C32" s="23" t="s">
        <v>59</v>
      </c>
      <c r="D32" s="22" t="s">
        <v>17</v>
      </c>
      <c r="E32" s="22" t="s">
        <v>195</v>
      </c>
      <c r="F32" s="22" t="s">
        <v>4</v>
      </c>
      <c r="G32" s="22" t="s">
        <v>301</v>
      </c>
      <c r="H32" s="9">
        <f t="shared" si="1"/>
        <v>22.5</v>
      </c>
      <c r="I32" s="10"/>
      <c r="J32" s="9">
        <f t="shared" si="0"/>
        <v>0</v>
      </c>
    </row>
    <row r="33" spans="1:10" ht="11.25">
      <c r="A33" s="22" t="s">
        <v>56</v>
      </c>
      <c r="B33" s="23" t="s">
        <v>58</v>
      </c>
      <c r="C33" s="23" t="s">
        <v>57</v>
      </c>
      <c r="D33" s="22" t="s">
        <v>11</v>
      </c>
      <c r="E33" s="22" t="s">
        <v>224</v>
      </c>
      <c r="F33" s="22" t="s">
        <v>4</v>
      </c>
      <c r="G33" s="22" t="s">
        <v>301</v>
      </c>
      <c r="H33" s="9">
        <f t="shared" si="1"/>
        <v>2865</v>
      </c>
      <c r="I33" s="10"/>
      <c r="J33" s="9">
        <f t="shared" si="0"/>
        <v>0</v>
      </c>
    </row>
    <row r="34" spans="1:10" ht="11.25">
      <c r="A34" s="22" t="s">
        <v>60</v>
      </c>
      <c r="B34" s="23" t="s">
        <v>61</v>
      </c>
      <c r="C34" s="23" t="s">
        <v>3</v>
      </c>
      <c r="D34" s="22" t="s">
        <v>17</v>
      </c>
      <c r="E34" s="22" t="s">
        <v>193</v>
      </c>
      <c r="F34" s="22" t="s">
        <v>4</v>
      </c>
      <c r="G34" s="22" t="s">
        <v>301</v>
      </c>
      <c r="H34" s="9">
        <f t="shared" si="1"/>
        <v>101.25</v>
      </c>
      <c r="I34" s="10"/>
      <c r="J34" s="9">
        <f t="shared" si="0"/>
        <v>0</v>
      </c>
    </row>
    <row r="35" spans="1:10" ht="11.25">
      <c r="A35" s="22" t="s">
        <v>60</v>
      </c>
      <c r="B35" s="23" t="s">
        <v>61</v>
      </c>
      <c r="C35" s="23" t="s">
        <v>5</v>
      </c>
      <c r="D35" s="22" t="s">
        <v>17</v>
      </c>
      <c r="E35" s="22" t="s">
        <v>273</v>
      </c>
      <c r="F35" s="22" t="s">
        <v>4</v>
      </c>
      <c r="G35" s="22" t="s">
        <v>301</v>
      </c>
      <c r="H35" s="9">
        <f t="shared" si="1"/>
        <v>183.75</v>
      </c>
      <c r="I35" s="10"/>
      <c r="J35" s="9">
        <f t="shared" si="0"/>
        <v>0</v>
      </c>
    </row>
    <row r="36" spans="1:10" ht="11.25">
      <c r="A36" s="22" t="s">
        <v>60</v>
      </c>
      <c r="B36" s="23" t="s">
        <v>61</v>
      </c>
      <c r="C36" s="23" t="s">
        <v>27</v>
      </c>
      <c r="D36" s="22" t="s">
        <v>17</v>
      </c>
      <c r="E36" s="22" t="s">
        <v>278</v>
      </c>
      <c r="F36" s="22" t="s">
        <v>4</v>
      </c>
      <c r="G36" s="22" t="s">
        <v>301</v>
      </c>
      <c r="H36" s="9">
        <f t="shared" si="1"/>
        <v>318.75</v>
      </c>
      <c r="I36" s="10"/>
      <c r="J36" s="9">
        <f t="shared" si="0"/>
        <v>0</v>
      </c>
    </row>
    <row r="37" spans="1:10" ht="11.25">
      <c r="A37" s="22" t="s">
        <v>60</v>
      </c>
      <c r="B37" s="23" t="s">
        <v>61</v>
      </c>
      <c r="C37" s="23" t="s">
        <v>6</v>
      </c>
      <c r="D37" s="22" t="s">
        <v>17</v>
      </c>
      <c r="E37" s="22" t="s">
        <v>274</v>
      </c>
      <c r="F37" s="22" t="s">
        <v>4</v>
      </c>
      <c r="G37" s="22" t="s">
        <v>301</v>
      </c>
      <c r="H37" s="9">
        <f t="shared" si="1"/>
        <v>232.5</v>
      </c>
      <c r="I37" s="10"/>
      <c r="J37" s="9">
        <f t="shared" si="0"/>
        <v>0</v>
      </c>
    </row>
    <row r="38" spans="1:10" ht="33.75">
      <c r="A38" s="22" t="s">
        <v>60</v>
      </c>
      <c r="B38" s="23" t="s">
        <v>61</v>
      </c>
      <c r="C38" s="23" t="s">
        <v>62</v>
      </c>
      <c r="D38" s="22" t="s">
        <v>13</v>
      </c>
      <c r="E38" s="22" t="s">
        <v>225</v>
      </c>
      <c r="F38" s="22" t="s">
        <v>4</v>
      </c>
      <c r="G38" s="22" t="s">
        <v>301</v>
      </c>
      <c r="H38" s="9">
        <f t="shared" si="1"/>
        <v>12.75</v>
      </c>
      <c r="I38" s="10"/>
      <c r="J38" s="9">
        <f t="shared" si="0"/>
        <v>0</v>
      </c>
    </row>
    <row r="39" spans="1:10" ht="22.5">
      <c r="A39" s="22" t="s">
        <v>60</v>
      </c>
      <c r="B39" s="23" t="s">
        <v>61</v>
      </c>
      <c r="C39" s="23" t="s">
        <v>63</v>
      </c>
      <c r="D39" s="22" t="s">
        <v>13</v>
      </c>
      <c r="E39" s="22" t="s">
        <v>226</v>
      </c>
      <c r="F39" s="22" t="s">
        <v>4</v>
      </c>
      <c r="G39" s="22" t="s">
        <v>301</v>
      </c>
      <c r="H39" s="9">
        <f t="shared" si="1"/>
        <v>6</v>
      </c>
      <c r="I39" s="10"/>
      <c r="J39" s="9">
        <f aca="true" t="shared" si="2" ref="J39:J70">I39*H39</f>
        <v>0</v>
      </c>
    </row>
    <row r="40" spans="1:10" ht="11.25">
      <c r="A40" s="22" t="s">
        <v>64</v>
      </c>
      <c r="B40" s="23" t="s">
        <v>65</v>
      </c>
      <c r="C40" s="23" t="s">
        <v>66</v>
      </c>
      <c r="D40" s="22" t="s">
        <v>17</v>
      </c>
      <c r="E40" s="22" t="s">
        <v>195</v>
      </c>
      <c r="F40" s="22" t="s">
        <v>4</v>
      </c>
      <c r="G40" s="22" t="s">
        <v>301</v>
      </c>
      <c r="H40" s="9">
        <f t="shared" si="1"/>
        <v>22.5</v>
      </c>
      <c r="I40" s="10"/>
      <c r="J40" s="9">
        <f t="shared" si="2"/>
        <v>0</v>
      </c>
    </row>
    <row r="41" spans="1:10" ht="22.5">
      <c r="A41" s="22" t="s">
        <v>67</v>
      </c>
      <c r="B41" s="23" t="s">
        <v>68</v>
      </c>
      <c r="C41" s="23" t="s">
        <v>71</v>
      </c>
      <c r="D41" s="22" t="s">
        <v>42</v>
      </c>
      <c r="E41" s="22" t="s">
        <v>195</v>
      </c>
      <c r="F41" s="22" t="s">
        <v>4</v>
      </c>
      <c r="G41" s="22" t="s">
        <v>301</v>
      </c>
      <c r="H41" s="9">
        <f t="shared" si="1"/>
        <v>22.5</v>
      </c>
      <c r="I41" s="10"/>
      <c r="J41" s="9">
        <f t="shared" si="2"/>
        <v>0</v>
      </c>
    </row>
    <row r="42" spans="1:10" ht="11.25">
      <c r="A42" s="22" t="s">
        <v>67</v>
      </c>
      <c r="B42" s="23" t="s">
        <v>68</v>
      </c>
      <c r="C42" s="23" t="s">
        <v>70</v>
      </c>
      <c r="D42" s="22" t="s">
        <v>42</v>
      </c>
      <c r="E42" s="22" t="s">
        <v>230</v>
      </c>
      <c r="F42" s="22" t="s">
        <v>4</v>
      </c>
      <c r="G42" s="22" t="s">
        <v>301</v>
      </c>
      <c r="H42" s="9">
        <f t="shared" si="1"/>
        <v>39</v>
      </c>
      <c r="I42" s="10"/>
      <c r="J42" s="9">
        <f t="shared" si="2"/>
        <v>0</v>
      </c>
    </row>
    <row r="43" spans="1:10" ht="11.25">
      <c r="A43" s="22" t="s">
        <v>67</v>
      </c>
      <c r="B43" s="23" t="s">
        <v>68</v>
      </c>
      <c r="C43" s="23" t="s">
        <v>73</v>
      </c>
      <c r="D43" s="22" t="s">
        <v>29</v>
      </c>
      <c r="E43" s="22" t="s">
        <v>232</v>
      </c>
      <c r="F43" s="22" t="s">
        <v>4</v>
      </c>
      <c r="G43" s="22" t="s">
        <v>301</v>
      </c>
      <c r="H43" s="9">
        <f t="shared" si="1"/>
        <v>6000</v>
      </c>
      <c r="I43" s="10"/>
      <c r="J43" s="9">
        <f t="shared" si="2"/>
        <v>0</v>
      </c>
    </row>
    <row r="44" spans="1:10" ht="11.25">
      <c r="A44" s="22" t="s">
        <v>67</v>
      </c>
      <c r="B44" s="23" t="s">
        <v>68</v>
      </c>
      <c r="C44" s="23" t="s">
        <v>69</v>
      </c>
      <c r="D44" s="22" t="s">
        <v>29</v>
      </c>
      <c r="E44" s="22" t="s">
        <v>233</v>
      </c>
      <c r="F44" s="22" t="s">
        <v>4</v>
      </c>
      <c r="G44" s="22" t="s">
        <v>301</v>
      </c>
      <c r="H44" s="9">
        <f t="shared" si="1"/>
        <v>18750</v>
      </c>
      <c r="I44" s="10"/>
      <c r="J44" s="9">
        <f t="shared" si="2"/>
        <v>0</v>
      </c>
    </row>
    <row r="45" spans="1:10" ht="11.25">
      <c r="A45" s="22" t="s">
        <v>67</v>
      </c>
      <c r="B45" s="23" t="s">
        <v>68</v>
      </c>
      <c r="C45" s="23" t="s">
        <v>74</v>
      </c>
      <c r="D45" s="22" t="s">
        <v>75</v>
      </c>
      <c r="E45" s="22" t="s">
        <v>234</v>
      </c>
      <c r="F45" s="22" t="s">
        <v>4</v>
      </c>
      <c r="G45" s="22" t="s">
        <v>301</v>
      </c>
      <c r="H45" s="9">
        <f t="shared" si="1"/>
        <v>1.3575</v>
      </c>
      <c r="I45" s="10"/>
      <c r="J45" s="9">
        <f t="shared" si="2"/>
        <v>0</v>
      </c>
    </row>
    <row r="46" spans="1:10" ht="11.25">
      <c r="A46" s="22" t="s">
        <v>67</v>
      </c>
      <c r="B46" s="23" t="s">
        <v>68</v>
      </c>
      <c r="C46" s="23" t="s">
        <v>72</v>
      </c>
      <c r="D46" s="22" t="s">
        <v>42</v>
      </c>
      <c r="E46" s="22" t="s">
        <v>231</v>
      </c>
      <c r="F46" s="22" t="s">
        <v>4</v>
      </c>
      <c r="G46" s="22" t="s">
        <v>301</v>
      </c>
      <c r="H46" s="9">
        <f t="shared" si="1"/>
        <v>9</v>
      </c>
      <c r="I46" s="10"/>
      <c r="J46" s="9">
        <f t="shared" si="2"/>
        <v>0</v>
      </c>
    </row>
    <row r="47" spans="1:10" ht="22.5">
      <c r="A47" s="22" t="s">
        <v>67</v>
      </c>
      <c r="B47" s="23" t="s">
        <v>68</v>
      </c>
      <c r="C47" s="23" t="s">
        <v>76</v>
      </c>
      <c r="D47" s="22" t="s">
        <v>42</v>
      </c>
      <c r="E47" s="22" t="s">
        <v>235</v>
      </c>
      <c r="F47" s="22" t="s">
        <v>4</v>
      </c>
      <c r="G47" s="22" t="s">
        <v>301</v>
      </c>
      <c r="H47" s="9">
        <f t="shared" si="1"/>
        <v>4.3125</v>
      </c>
      <c r="I47" s="10"/>
      <c r="J47" s="9">
        <f t="shared" si="2"/>
        <v>0</v>
      </c>
    </row>
    <row r="48" spans="1:10" ht="22.5">
      <c r="A48" s="22" t="s">
        <v>67</v>
      </c>
      <c r="B48" s="23" t="s">
        <v>68</v>
      </c>
      <c r="C48" s="23" t="s">
        <v>77</v>
      </c>
      <c r="D48" s="22" t="s">
        <v>29</v>
      </c>
      <c r="E48" s="22" t="s">
        <v>236</v>
      </c>
      <c r="F48" s="22" t="s">
        <v>4</v>
      </c>
      <c r="G48" s="22" t="s">
        <v>301</v>
      </c>
      <c r="H48" s="9">
        <f t="shared" si="1"/>
        <v>1575</v>
      </c>
      <c r="I48" s="10"/>
      <c r="J48" s="9">
        <f t="shared" si="2"/>
        <v>0</v>
      </c>
    </row>
    <row r="49" spans="1:10" ht="22.5">
      <c r="A49" s="22" t="s">
        <v>67</v>
      </c>
      <c r="B49" s="23" t="s">
        <v>68</v>
      </c>
      <c r="C49" s="23" t="s">
        <v>78</v>
      </c>
      <c r="D49" s="22" t="s">
        <v>75</v>
      </c>
      <c r="E49" s="22" t="s">
        <v>220</v>
      </c>
      <c r="F49" s="22" t="s">
        <v>4</v>
      </c>
      <c r="G49" s="22" t="s">
        <v>301</v>
      </c>
      <c r="H49" s="9">
        <f t="shared" si="1"/>
        <v>1.725</v>
      </c>
      <c r="I49" s="10"/>
      <c r="J49" s="9">
        <f t="shared" si="2"/>
        <v>0</v>
      </c>
    </row>
    <row r="50" spans="1:10" ht="33.75">
      <c r="A50" s="22" t="s">
        <v>79</v>
      </c>
      <c r="B50" s="23" t="s">
        <v>80</v>
      </c>
      <c r="C50" s="23" t="s">
        <v>178</v>
      </c>
      <c r="D50" s="22" t="s">
        <v>11</v>
      </c>
      <c r="E50" s="22" t="s">
        <v>237</v>
      </c>
      <c r="F50" s="22" t="s">
        <v>30</v>
      </c>
      <c r="G50" s="22" t="s">
        <v>265</v>
      </c>
      <c r="H50" s="9">
        <f t="shared" si="1"/>
        <v>14</v>
      </c>
      <c r="I50" s="10"/>
      <c r="J50" s="9">
        <f t="shared" si="2"/>
        <v>0</v>
      </c>
    </row>
    <row r="51" spans="1:10" ht="45">
      <c r="A51" s="22" t="s">
        <v>79</v>
      </c>
      <c r="B51" s="23" t="s">
        <v>80</v>
      </c>
      <c r="C51" s="23" t="s">
        <v>179</v>
      </c>
      <c r="D51" s="22" t="s">
        <v>11</v>
      </c>
      <c r="E51" s="22" t="s">
        <v>229</v>
      </c>
      <c r="F51" s="22" t="s">
        <v>30</v>
      </c>
      <c r="G51" s="22" t="s">
        <v>265</v>
      </c>
      <c r="H51" s="9">
        <f t="shared" si="1"/>
        <v>27</v>
      </c>
      <c r="I51" s="10"/>
      <c r="J51" s="9">
        <f t="shared" si="2"/>
        <v>0</v>
      </c>
    </row>
    <row r="52" spans="1:10" ht="11.25">
      <c r="A52" s="22" t="s">
        <v>12</v>
      </c>
      <c r="B52" s="23" t="s">
        <v>81</v>
      </c>
      <c r="C52" s="23" t="s">
        <v>83</v>
      </c>
      <c r="D52" s="22" t="s">
        <v>11</v>
      </c>
      <c r="E52" s="22" t="s">
        <v>240</v>
      </c>
      <c r="F52" s="22" t="s">
        <v>4</v>
      </c>
      <c r="G52" s="22" t="s">
        <v>301</v>
      </c>
      <c r="H52" s="9">
        <f t="shared" si="1"/>
        <v>3075</v>
      </c>
      <c r="I52" s="10"/>
      <c r="J52" s="9">
        <f t="shared" si="2"/>
        <v>0</v>
      </c>
    </row>
    <row r="53" spans="1:10" ht="22.5">
      <c r="A53" s="22" t="s">
        <v>12</v>
      </c>
      <c r="B53" s="23" t="s">
        <v>81</v>
      </c>
      <c r="C53" s="23" t="s">
        <v>172</v>
      </c>
      <c r="D53" s="22" t="s">
        <v>11</v>
      </c>
      <c r="E53" s="22" t="s">
        <v>239</v>
      </c>
      <c r="F53" s="22" t="s">
        <v>4</v>
      </c>
      <c r="G53" s="22" t="s">
        <v>301</v>
      </c>
      <c r="H53" s="9">
        <f t="shared" si="1"/>
        <v>5887.5</v>
      </c>
      <c r="I53" s="10"/>
      <c r="J53" s="9">
        <f t="shared" si="2"/>
        <v>0</v>
      </c>
    </row>
    <row r="54" spans="1:10" ht="22.5">
      <c r="A54" s="22" t="s">
        <v>12</v>
      </c>
      <c r="B54" s="23" t="s">
        <v>81</v>
      </c>
      <c r="C54" s="23" t="s">
        <v>82</v>
      </c>
      <c r="D54" s="22" t="s">
        <v>11</v>
      </c>
      <c r="E54" s="22" t="s">
        <v>238</v>
      </c>
      <c r="F54" s="22" t="s">
        <v>4</v>
      </c>
      <c r="G54" s="22" t="s">
        <v>301</v>
      </c>
      <c r="H54" s="9">
        <f t="shared" si="1"/>
        <v>10650</v>
      </c>
      <c r="I54" s="10"/>
      <c r="J54" s="9">
        <f t="shared" si="2"/>
        <v>0</v>
      </c>
    </row>
    <row r="55" spans="1:10" ht="11.25">
      <c r="A55" s="22" t="s">
        <v>84</v>
      </c>
      <c r="B55" s="23" t="s">
        <v>85</v>
      </c>
      <c r="C55" s="23" t="s">
        <v>86</v>
      </c>
      <c r="D55" s="22" t="s">
        <v>11</v>
      </c>
      <c r="E55" s="22" t="s">
        <v>202</v>
      </c>
      <c r="F55" s="22" t="s">
        <v>4</v>
      </c>
      <c r="G55" s="22" t="s">
        <v>301</v>
      </c>
      <c r="H55" s="9">
        <f t="shared" si="1"/>
        <v>206.25</v>
      </c>
      <c r="I55" s="10"/>
      <c r="J55" s="9">
        <f t="shared" si="2"/>
        <v>0</v>
      </c>
    </row>
    <row r="56" spans="1:10" ht="11.25">
      <c r="A56" s="22" t="s">
        <v>84</v>
      </c>
      <c r="B56" s="23" t="s">
        <v>85</v>
      </c>
      <c r="C56" s="23" t="s">
        <v>87</v>
      </c>
      <c r="D56" s="22" t="s">
        <v>11</v>
      </c>
      <c r="E56" s="22" t="s">
        <v>205</v>
      </c>
      <c r="F56" s="22" t="s">
        <v>4</v>
      </c>
      <c r="G56" s="22" t="s">
        <v>301</v>
      </c>
      <c r="H56" s="9">
        <f t="shared" si="1"/>
        <v>30</v>
      </c>
      <c r="I56" s="10"/>
      <c r="J56" s="9">
        <f t="shared" si="2"/>
        <v>0</v>
      </c>
    </row>
    <row r="57" spans="1:10" ht="11.25">
      <c r="A57" s="22" t="s">
        <v>88</v>
      </c>
      <c r="B57" s="23" t="s">
        <v>89</v>
      </c>
      <c r="C57" s="23" t="s">
        <v>309</v>
      </c>
      <c r="D57" s="22" t="s">
        <v>42</v>
      </c>
      <c r="E57" s="22" t="s">
        <v>310</v>
      </c>
      <c r="F57" s="22" t="s">
        <v>4</v>
      </c>
      <c r="G57" s="22" t="s">
        <v>301</v>
      </c>
      <c r="H57" s="9">
        <f t="shared" si="1"/>
        <v>1.875</v>
      </c>
      <c r="I57" s="10"/>
      <c r="J57" s="9">
        <f t="shared" si="2"/>
        <v>0</v>
      </c>
    </row>
    <row r="58" spans="1:10" ht="11.25">
      <c r="A58" s="22" t="s">
        <v>88</v>
      </c>
      <c r="B58" s="23" t="s">
        <v>89</v>
      </c>
      <c r="C58" s="23" t="s">
        <v>90</v>
      </c>
      <c r="D58" s="22" t="s">
        <v>42</v>
      </c>
      <c r="E58" s="22" t="s">
        <v>243</v>
      </c>
      <c r="F58" s="22" t="s">
        <v>4</v>
      </c>
      <c r="G58" s="22" t="s">
        <v>301</v>
      </c>
      <c r="H58" s="9">
        <f t="shared" si="1"/>
        <v>0.75</v>
      </c>
      <c r="I58" s="10"/>
      <c r="J58" s="9">
        <f t="shared" si="2"/>
        <v>0</v>
      </c>
    </row>
    <row r="59" spans="1:10" ht="11.25">
      <c r="A59" s="22" t="s">
        <v>91</v>
      </c>
      <c r="B59" s="23" t="s">
        <v>92</v>
      </c>
      <c r="C59" s="23" t="s">
        <v>176</v>
      </c>
      <c r="D59" s="22" t="s">
        <v>17</v>
      </c>
      <c r="E59" s="22" t="s">
        <v>198</v>
      </c>
      <c r="F59" s="22" t="s">
        <v>4</v>
      </c>
      <c r="G59" s="22" t="s">
        <v>301</v>
      </c>
      <c r="H59" s="9">
        <f t="shared" si="1"/>
        <v>4.5</v>
      </c>
      <c r="I59" s="10"/>
      <c r="J59" s="9">
        <f t="shared" si="2"/>
        <v>0</v>
      </c>
    </row>
    <row r="60" spans="1:10" ht="11.25">
      <c r="A60" s="22" t="s">
        <v>177</v>
      </c>
      <c r="B60" s="22" t="s">
        <v>93</v>
      </c>
      <c r="C60" s="23" t="s">
        <v>94</v>
      </c>
      <c r="D60" s="22" t="s">
        <v>17</v>
      </c>
      <c r="E60" s="22" t="s">
        <v>197</v>
      </c>
      <c r="F60" s="22" t="s">
        <v>4</v>
      </c>
      <c r="G60" s="22" t="s">
        <v>301</v>
      </c>
      <c r="H60" s="9">
        <f t="shared" si="1"/>
        <v>7.5</v>
      </c>
      <c r="I60" s="10"/>
      <c r="J60" s="9">
        <f t="shared" si="2"/>
        <v>0</v>
      </c>
    </row>
    <row r="61" spans="1:10" ht="22.5">
      <c r="A61" s="22" t="s">
        <v>95</v>
      </c>
      <c r="B61" s="23" t="s">
        <v>96</v>
      </c>
      <c r="C61" s="23" t="s">
        <v>97</v>
      </c>
      <c r="D61" s="22" t="s">
        <v>13</v>
      </c>
      <c r="E61" s="22" t="s">
        <v>244</v>
      </c>
      <c r="F61" s="22" t="s">
        <v>4</v>
      </c>
      <c r="G61" s="22" t="s">
        <v>301</v>
      </c>
      <c r="H61" s="9">
        <f t="shared" si="1"/>
        <v>1.35</v>
      </c>
      <c r="I61" s="10"/>
      <c r="J61" s="9">
        <f t="shared" si="2"/>
        <v>0</v>
      </c>
    </row>
    <row r="62" spans="1:10" ht="22.5">
      <c r="A62" s="22" t="s">
        <v>98</v>
      </c>
      <c r="B62" s="23" t="s">
        <v>99</v>
      </c>
      <c r="C62" s="23" t="s">
        <v>180</v>
      </c>
      <c r="D62" s="22" t="s">
        <v>11</v>
      </c>
      <c r="E62" s="22" t="s">
        <v>245</v>
      </c>
      <c r="F62" s="22" t="s">
        <v>30</v>
      </c>
      <c r="G62" s="22" t="s">
        <v>265</v>
      </c>
      <c r="H62" s="9">
        <f t="shared" si="1"/>
        <v>19</v>
      </c>
      <c r="I62" s="10"/>
      <c r="J62" s="9">
        <f t="shared" si="2"/>
        <v>0</v>
      </c>
    </row>
    <row r="63" spans="1:10" ht="11.25">
      <c r="A63" s="22" t="s">
        <v>100</v>
      </c>
      <c r="B63" s="23" t="s">
        <v>101</v>
      </c>
      <c r="C63" s="23" t="s">
        <v>101</v>
      </c>
      <c r="D63" s="22" t="s">
        <v>29</v>
      </c>
      <c r="E63" s="22" t="s">
        <v>246</v>
      </c>
      <c r="F63" s="22" t="s">
        <v>4</v>
      </c>
      <c r="G63" s="22" t="s">
        <v>301</v>
      </c>
      <c r="H63" s="9">
        <f t="shared" si="1"/>
        <v>1875</v>
      </c>
      <c r="I63" s="10"/>
      <c r="J63" s="9">
        <f t="shared" si="2"/>
        <v>0</v>
      </c>
    </row>
    <row r="64" spans="1:10" ht="22.5">
      <c r="A64" s="22" t="s">
        <v>104</v>
      </c>
      <c r="B64" s="23" t="s">
        <v>105</v>
      </c>
      <c r="C64" s="23" t="s">
        <v>311</v>
      </c>
      <c r="D64" s="22" t="s">
        <v>11</v>
      </c>
      <c r="E64" s="22" t="s">
        <v>207</v>
      </c>
      <c r="F64" s="22" t="s">
        <v>30</v>
      </c>
      <c r="G64" s="22" t="s">
        <v>265</v>
      </c>
      <c r="H64" s="9">
        <f t="shared" si="1"/>
        <v>33</v>
      </c>
      <c r="I64" s="10"/>
      <c r="J64" s="9">
        <f t="shared" si="2"/>
        <v>0</v>
      </c>
    </row>
    <row r="65" spans="1:10" ht="33.75">
      <c r="A65" s="22" t="s">
        <v>104</v>
      </c>
      <c r="B65" s="23" t="s">
        <v>105</v>
      </c>
      <c r="C65" s="23" t="s">
        <v>181</v>
      </c>
      <c r="D65" s="22" t="s">
        <v>11</v>
      </c>
      <c r="E65" s="22" t="s">
        <v>231</v>
      </c>
      <c r="F65" s="22" t="s">
        <v>30</v>
      </c>
      <c r="G65" s="22" t="s">
        <v>265</v>
      </c>
      <c r="H65" s="9">
        <f t="shared" si="1"/>
        <v>12</v>
      </c>
      <c r="I65" s="10"/>
      <c r="J65" s="9">
        <f t="shared" si="2"/>
        <v>0</v>
      </c>
    </row>
    <row r="66" spans="1:10" ht="33.75">
      <c r="A66" s="22" t="s">
        <v>102</v>
      </c>
      <c r="B66" s="23" t="s">
        <v>103</v>
      </c>
      <c r="C66" s="23" t="s">
        <v>279</v>
      </c>
      <c r="D66" s="22" t="s">
        <v>11</v>
      </c>
      <c r="E66" s="22" t="s">
        <v>214</v>
      </c>
      <c r="F66" s="22" t="s">
        <v>30</v>
      </c>
      <c r="G66" s="22" t="s">
        <v>265</v>
      </c>
      <c r="H66" s="9">
        <f t="shared" si="1"/>
        <v>49</v>
      </c>
      <c r="I66" s="10"/>
      <c r="J66" s="9">
        <f t="shared" si="2"/>
        <v>0</v>
      </c>
    </row>
    <row r="67" spans="1:10" ht="33.75">
      <c r="A67" s="22" t="s">
        <v>102</v>
      </c>
      <c r="B67" s="23" t="s">
        <v>103</v>
      </c>
      <c r="C67" s="23" t="s">
        <v>181</v>
      </c>
      <c r="D67" s="22" t="s">
        <v>11</v>
      </c>
      <c r="E67" s="22" t="s">
        <v>247</v>
      </c>
      <c r="F67" s="22" t="s">
        <v>30</v>
      </c>
      <c r="G67" s="22" t="s">
        <v>265</v>
      </c>
      <c r="H67" s="9">
        <f t="shared" si="1"/>
        <v>18</v>
      </c>
      <c r="I67" s="10"/>
      <c r="J67" s="9">
        <f t="shared" si="2"/>
        <v>0</v>
      </c>
    </row>
    <row r="68" spans="1:10" ht="11.25">
      <c r="A68" s="22" t="s">
        <v>108</v>
      </c>
      <c r="B68" s="23" t="s">
        <v>109</v>
      </c>
      <c r="C68" s="23" t="s">
        <v>109</v>
      </c>
      <c r="D68" s="22" t="s">
        <v>42</v>
      </c>
      <c r="E68" s="22" t="s">
        <v>312</v>
      </c>
      <c r="F68" s="22" t="s">
        <v>4</v>
      </c>
      <c r="G68" s="22" t="s">
        <v>301</v>
      </c>
      <c r="H68" s="9">
        <f t="shared" si="1"/>
        <v>8.625</v>
      </c>
      <c r="I68" s="10"/>
      <c r="J68" s="9">
        <f t="shared" si="2"/>
        <v>0</v>
      </c>
    </row>
    <row r="69" spans="1:10" ht="22.5">
      <c r="A69" s="22" t="s">
        <v>114</v>
      </c>
      <c r="B69" s="23" t="s">
        <v>115</v>
      </c>
      <c r="C69" s="23" t="s">
        <v>116</v>
      </c>
      <c r="D69" s="22" t="s">
        <v>29</v>
      </c>
      <c r="E69" s="22" t="s">
        <v>282</v>
      </c>
      <c r="F69" s="22" t="s">
        <v>4</v>
      </c>
      <c r="G69" s="22" t="s">
        <v>301</v>
      </c>
      <c r="H69" s="9">
        <f t="shared" si="1"/>
        <v>2325</v>
      </c>
      <c r="I69" s="10"/>
      <c r="J69" s="9">
        <f t="shared" si="2"/>
        <v>0</v>
      </c>
    </row>
    <row r="70" spans="1:10" ht="22.5">
      <c r="A70" s="22" t="s">
        <v>114</v>
      </c>
      <c r="B70" s="23" t="s">
        <v>115</v>
      </c>
      <c r="C70" s="23" t="s">
        <v>117</v>
      </c>
      <c r="D70" s="22" t="s">
        <v>29</v>
      </c>
      <c r="E70" s="22" t="s">
        <v>283</v>
      </c>
      <c r="F70" s="22" t="s">
        <v>4</v>
      </c>
      <c r="G70" s="22" t="s">
        <v>301</v>
      </c>
      <c r="H70" s="9">
        <f t="shared" si="1"/>
        <v>3150</v>
      </c>
      <c r="I70" s="10"/>
      <c r="J70" s="9">
        <f t="shared" si="2"/>
        <v>0</v>
      </c>
    </row>
    <row r="71" spans="1:10" ht="11.25">
      <c r="A71" s="22" t="s">
        <v>260</v>
      </c>
      <c r="B71" s="23" t="s">
        <v>261</v>
      </c>
      <c r="C71" s="23" t="s">
        <v>5</v>
      </c>
      <c r="D71" s="22" t="s">
        <v>17</v>
      </c>
      <c r="E71" s="22" t="s">
        <v>273</v>
      </c>
      <c r="F71" s="22" t="s">
        <v>4</v>
      </c>
      <c r="G71" s="22" t="s">
        <v>301</v>
      </c>
      <c r="H71" s="9">
        <f t="shared" si="1"/>
        <v>183.75</v>
      </c>
      <c r="I71" s="10"/>
      <c r="J71" s="9">
        <f aca="true" t="shared" si="3" ref="J71:J98">I71*H71</f>
        <v>0</v>
      </c>
    </row>
    <row r="72" spans="1:10" ht="22.5">
      <c r="A72" s="22" t="s">
        <v>260</v>
      </c>
      <c r="B72" s="23" t="s">
        <v>261</v>
      </c>
      <c r="C72" s="23" t="s">
        <v>262</v>
      </c>
      <c r="D72" s="22" t="s">
        <v>17</v>
      </c>
      <c r="E72" s="22" t="s">
        <v>259</v>
      </c>
      <c r="F72" s="22" t="s">
        <v>4</v>
      </c>
      <c r="G72" s="22" t="s">
        <v>301</v>
      </c>
      <c r="H72" s="9">
        <f aca="true" t="shared" si="4" ref="H72:H98">G72*E72/100</f>
        <v>37.5</v>
      </c>
      <c r="I72" s="10"/>
      <c r="J72" s="9">
        <f t="shared" si="3"/>
        <v>0</v>
      </c>
    </row>
    <row r="73" spans="1:10" ht="22.5">
      <c r="A73" s="22" t="s">
        <v>118</v>
      </c>
      <c r="B73" s="23" t="s">
        <v>119</v>
      </c>
      <c r="C73" s="23" t="s">
        <v>180</v>
      </c>
      <c r="D73" s="22" t="s">
        <v>11</v>
      </c>
      <c r="E73" s="22" t="s">
        <v>207</v>
      </c>
      <c r="F73" s="22" t="s">
        <v>30</v>
      </c>
      <c r="G73" s="22" t="s">
        <v>265</v>
      </c>
      <c r="H73" s="9">
        <f t="shared" si="4"/>
        <v>33</v>
      </c>
      <c r="I73" s="10"/>
      <c r="J73" s="9">
        <f t="shared" si="3"/>
        <v>0</v>
      </c>
    </row>
    <row r="74" spans="1:10" ht="11.25">
      <c r="A74" s="22" t="s">
        <v>294</v>
      </c>
      <c r="B74" s="23" t="s">
        <v>313</v>
      </c>
      <c r="C74" s="23" t="s">
        <v>314</v>
      </c>
      <c r="D74" s="22" t="s">
        <v>29</v>
      </c>
      <c r="E74" s="22" t="s">
        <v>308</v>
      </c>
      <c r="F74" s="22" t="s">
        <v>4</v>
      </c>
      <c r="G74" s="22" t="s">
        <v>301</v>
      </c>
      <c r="H74" s="9">
        <f t="shared" si="4"/>
        <v>750</v>
      </c>
      <c r="I74" s="10"/>
      <c r="J74" s="9">
        <f t="shared" si="3"/>
        <v>0</v>
      </c>
    </row>
    <row r="75" spans="1:10" ht="11.25">
      <c r="A75" s="22" t="s">
        <v>124</v>
      </c>
      <c r="B75" s="23" t="s">
        <v>125</v>
      </c>
      <c r="C75" s="23" t="s">
        <v>127</v>
      </c>
      <c r="D75" s="22" t="s">
        <v>42</v>
      </c>
      <c r="E75" s="22" t="s">
        <v>284</v>
      </c>
      <c r="F75" s="22" t="s">
        <v>4</v>
      </c>
      <c r="G75" s="22" t="s">
        <v>301</v>
      </c>
      <c r="H75" s="9">
        <f t="shared" si="4"/>
        <v>1.65</v>
      </c>
      <c r="I75" s="10"/>
      <c r="J75" s="9">
        <f t="shared" si="3"/>
        <v>0</v>
      </c>
    </row>
    <row r="76" spans="1:10" ht="11.25">
      <c r="A76" s="22" t="s">
        <v>124</v>
      </c>
      <c r="B76" s="23" t="s">
        <v>125</v>
      </c>
      <c r="C76" s="23" t="s">
        <v>315</v>
      </c>
      <c r="D76" s="22" t="s">
        <v>42</v>
      </c>
      <c r="E76" s="22" t="s">
        <v>256</v>
      </c>
      <c r="F76" s="22" t="s">
        <v>4</v>
      </c>
      <c r="G76" s="22" t="s">
        <v>301</v>
      </c>
      <c r="H76" s="9">
        <f t="shared" si="4"/>
        <v>3</v>
      </c>
      <c r="I76" s="10"/>
      <c r="J76" s="9">
        <f t="shared" si="3"/>
        <v>0</v>
      </c>
    </row>
    <row r="77" spans="1:10" ht="11.25">
      <c r="A77" s="22" t="s">
        <v>295</v>
      </c>
      <c r="B77" s="23" t="s">
        <v>316</v>
      </c>
      <c r="C77" s="23" t="s">
        <v>316</v>
      </c>
      <c r="D77" s="22" t="s">
        <v>29</v>
      </c>
      <c r="E77" s="22" t="s">
        <v>317</v>
      </c>
      <c r="F77" s="22" t="s">
        <v>318</v>
      </c>
      <c r="G77" s="22" t="s">
        <v>265</v>
      </c>
      <c r="H77" s="9">
        <f t="shared" si="4"/>
        <v>0</v>
      </c>
      <c r="I77" s="10"/>
      <c r="J77" s="9">
        <f t="shared" si="3"/>
        <v>0</v>
      </c>
    </row>
    <row r="78" spans="1:10" ht="11.25">
      <c r="A78" s="22" t="s">
        <v>296</v>
      </c>
      <c r="B78" s="23" t="s">
        <v>319</v>
      </c>
      <c r="C78" s="23" t="s">
        <v>319</v>
      </c>
      <c r="D78" s="22" t="s">
        <v>29</v>
      </c>
      <c r="E78" s="22" t="s">
        <v>317</v>
      </c>
      <c r="F78" s="22" t="s">
        <v>318</v>
      </c>
      <c r="G78" s="22" t="s">
        <v>265</v>
      </c>
      <c r="H78" s="9">
        <f t="shared" si="4"/>
        <v>0</v>
      </c>
      <c r="I78" s="10"/>
      <c r="J78" s="9">
        <f t="shared" si="3"/>
        <v>0</v>
      </c>
    </row>
    <row r="79" spans="1:10" ht="11.25">
      <c r="A79" s="22" t="s">
        <v>297</v>
      </c>
      <c r="B79" s="23" t="s">
        <v>320</v>
      </c>
      <c r="C79" s="23" t="s">
        <v>320</v>
      </c>
      <c r="D79" s="22" t="s">
        <v>29</v>
      </c>
      <c r="E79" s="22" t="s">
        <v>317</v>
      </c>
      <c r="F79" s="22" t="s">
        <v>318</v>
      </c>
      <c r="G79" s="22" t="s">
        <v>265</v>
      </c>
      <c r="H79" s="9">
        <f t="shared" si="4"/>
        <v>0</v>
      </c>
      <c r="I79" s="10"/>
      <c r="J79" s="9">
        <f t="shared" si="3"/>
        <v>0</v>
      </c>
    </row>
    <row r="80" spans="1:10" ht="11.25">
      <c r="A80" s="22" t="s">
        <v>298</v>
      </c>
      <c r="B80" s="23" t="s">
        <v>321</v>
      </c>
      <c r="C80" s="23" t="s">
        <v>321</v>
      </c>
      <c r="D80" s="22" t="s">
        <v>29</v>
      </c>
      <c r="E80" s="22" t="s">
        <v>317</v>
      </c>
      <c r="F80" s="22" t="s">
        <v>318</v>
      </c>
      <c r="G80" s="22" t="s">
        <v>265</v>
      </c>
      <c r="H80" s="9">
        <f t="shared" si="4"/>
        <v>0</v>
      </c>
      <c r="I80" s="10"/>
      <c r="J80" s="9">
        <f t="shared" si="3"/>
        <v>0</v>
      </c>
    </row>
    <row r="81" spans="1:10" ht="11.25">
      <c r="A81" s="22" t="s">
        <v>131</v>
      </c>
      <c r="B81" s="23" t="s">
        <v>289</v>
      </c>
      <c r="C81" s="23" t="s">
        <v>289</v>
      </c>
      <c r="D81" s="22" t="s">
        <v>42</v>
      </c>
      <c r="E81" s="22" t="s">
        <v>226</v>
      </c>
      <c r="F81" s="22" t="s">
        <v>4</v>
      </c>
      <c r="G81" s="22" t="s">
        <v>301</v>
      </c>
      <c r="H81" s="9">
        <f t="shared" si="4"/>
        <v>6</v>
      </c>
      <c r="I81" s="10"/>
      <c r="J81" s="9">
        <f t="shared" si="3"/>
        <v>0</v>
      </c>
    </row>
    <row r="82" spans="1:10" ht="11.25">
      <c r="A82" s="22" t="s">
        <v>132</v>
      </c>
      <c r="B82" s="23" t="s">
        <v>133</v>
      </c>
      <c r="C82" s="23" t="s">
        <v>322</v>
      </c>
      <c r="D82" s="22" t="s">
        <v>42</v>
      </c>
      <c r="E82" s="22" t="s">
        <v>286</v>
      </c>
      <c r="F82" s="22" t="s">
        <v>4</v>
      </c>
      <c r="G82" s="22" t="s">
        <v>301</v>
      </c>
      <c r="H82" s="9">
        <f t="shared" si="4"/>
        <v>4.4625</v>
      </c>
      <c r="I82" s="10"/>
      <c r="J82" s="9">
        <f t="shared" si="3"/>
        <v>0</v>
      </c>
    </row>
    <row r="83" spans="1:10" ht="11.25">
      <c r="A83" s="22" t="s">
        <v>132</v>
      </c>
      <c r="B83" s="23" t="s">
        <v>133</v>
      </c>
      <c r="C83" s="23" t="s">
        <v>323</v>
      </c>
      <c r="D83" s="22" t="s">
        <v>42</v>
      </c>
      <c r="E83" s="22" t="s">
        <v>285</v>
      </c>
      <c r="F83" s="22" t="s">
        <v>4</v>
      </c>
      <c r="G83" s="22" t="s">
        <v>301</v>
      </c>
      <c r="H83" s="9">
        <f t="shared" si="4"/>
        <v>2.7</v>
      </c>
      <c r="I83" s="10"/>
      <c r="J83" s="9">
        <f t="shared" si="3"/>
        <v>0</v>
      </c>
    </row>
    <row r="84" spans="1:10" ht="11.25">
      <c r="A84" s="22" t="s">
        <v>132</v>
      </c>
      <c r="B84" s="23" t="s">
        <v>133</v>
      </c>
      <c r="C84" s="23" t="s">
        <v>324</v>
      </c>
      <c r="D84" s="22" t="s">
        <v>42</v>
      </c>
      <c r="E84" s="22" t="s">
        <v>325</v>
      </c>
      <c r="F84" s="22" t="s">
        <v>4</v>
      </c>
      <c r="G84" s="22" t="s">
        <v>301</v>
      </c>
      <c r="H84" s="9">
        <f t="shared" si="4"/>
        <v>7.125</v>
      </c>
      <c r="I84" s="10"/>
      <c r="J84" s="9">
        <f t="shared" si="3"/>
        <v>0</v>
      </c>
    </row>
    <row r="85" spans="1:10" ht="11.25">
      <c r="A85" s="22" t="s">
        <v>141</v>
      </c>
      <c r="B85" s="23" t="s">
        <v>142</v>
      </c>
      <c r="C85" s="23" t="s">
        <v>143</v>
      </c>
      <c r="D85" s="22" t="s">
        <v>13</v>
      </c>
      <c r="E85" s="22" t="s">
        <v>225</v>
      </c>
      <c r="F85" s="22" t="s">
        <v>4</v>
      </c>
      <c r="G85" s="22" t="s">
        <v>301</v>
      </c>
      <c r="H85" s="9">
        <f t="shared" si="4"/>
        <v>12.75</v>
      </c>
      <c r="I85" s="10"/>
      <c r="J85" s="9">
        <f t="shared" si="3"/>
        <v>0</v>
      </c>
    </row>
    <row r="86" spans="1:10" ht="11.25">
      <c r="A86" s="22" t="s">
        <v>141</v>
      </c>
      <c r="B86" s="23" t="s">
        <v>142</v>
      </c>
      <c r="C86" s="23" t="s">
        <v>144</v>
      </c>
      <c r="D86" s="22" t="s">
        <v>13</v>
      </c>
      <c r="E86" s="22" t="s">
        <v>226</v>
      </c>
      <c r="F86" s="22" t="s">
        <v>4</v>
      </c>
      <c r="G86" s="22" t="s">
        <v>301</v>
      </c>
      <c r="H86" s="9">
        <f t="shared" si="4"/>
        <v>6</v>
      </c>
      <c r="I86" s="10"/>
      <c r="J86" s="9">
        <f t="shared" si="3"/>
        <v>0</v>
      </c>
    </row>
    <row r="87" spans="1:10" ht="33.75">
      <c r="A87" s="22" t="s">
        <v>145</v>
      </c>
      <c r="B87" s="23" t="s">
        <v>146</v>
      </c>
      <c r="C87" s="23" t="s">
        <v>147</v>
      </c>
      <c r="D87" s="22" t="s">
        <v>75</v>
      </c>
      <c r="E87" s="22" t="s">
        <v>253</v>
      </c>
      <c r="F87" s="22" t="s">
        <v>4</v>
      </c>
      <c r="G87" s="22" t="s">
        <v>301</v>
      </c>
      <c r="H87" s="9">
        <f t="shared" si="4"/>
        <v>0.045</v>
      </c>
      <c r="I87" s="10"/>
      <c r="J87" s="9">
        <f t="shared" si="3"/>
        <v>0</v>
      </c>
    </row>
    <row r="88" spans="1:10" ht="33.75">
      <c r="A88" s="22" t="s">
        <v>145</v>
      </c>
      <c r="B88" s="23" t="s">
        <v>146</v>
      </c>
      <c r="C88" s="23" t="s">
        <v>149</v>
      </c>
      <c r="D88" s="22" t="s">
        <v>75</v>
      </c>
      <c r="E88" s="22" t="s">
        <v>253</v>
      </c>
      <c r="F88" s="22" t="s">
        <v>4</v>
      </c>
      <c r="G88" s="22" t="s">
        <v>301</v>
      </c>
      <c r="H88" s="9">
        <f t="shared" si="4"/>
        <v>0.045</v>
      </c>
      <c r="I88" s="10"/>
      <c r="J88" s="9">
        <f t="shared" si="3"/>
        <v>0</v>
      </c>
    </row>
    <row r="89" spans="1:10" ht="45">
      <c r="A89" s="22" t="s">
        <v>145</v>
      </c>
      <c r="B89" s="23" t="s">
        <v>146</v>
      </c>
      <c r="C89" s="23" t="s">
        <v>148</v>
      </c>
      <c r="D89" s="22" t="s">
        <v>75</v>
      </c>
      <c r="E89" s="22" t="s">
        <v>253</v>
      </c>
      <c r="F89" s="22" t="s">
        <v>4</v>
      </c>
      <c r="G89" s="22" t="s">
        <v>301</v>
      </c>
      <c r="H89" s="9">
        <f t="shared" si="4"/>
        <v>0.045</v>
      </c>
      <c r="I89" s="10"/>
      <c r="J89" s="9">
        <f t="shared" si="3"/>
        <v>0</v>
      </c>
    </row>
    <row r="90" spans="1:10" ht="33.75">
      <c r="A90" s="22" t="s">
        <v>145</v>
      </c>
      <c r="B90" s="23" t="s">
        <v>146</v>
      </c>
      <c r="C90" s="23" t="s">
        <v>150</v>
      </c>
      <c r="D90" s="22" t="s">
        <v>75</v>
      </c>
      <c r="E90" s="22" t="s">
        <v>254</v>
      </c>
      <c r="F90" s="22" t="s">
        <v>4</v>
      </c>
      <c r="G90" s="22" t="s">
        <v>301</v>
      </c>
      <c r="H90" s="9">
        <f t="shared" si="4"/>
        <v>0.12</v>
      </c>
      <c r="I90" s="10"/>
      <c r="J90" s="9">
        <f t="shared" si="3"/>
        <v>0</v>
      </c>
    </row>
    <row r="91" spans="1:10" ht="33.75">
      <c r="A91" s="22" t="s">
        <v>145</v>
      </c>
      <c r="B91" s="23" t="s">
        <v>146</v>
      </c>
      <c r="C91" s="23" t="s">
        <v>152</v>
      </c>
      <c r="D91" s="22" t="s">
        <v>75</v>
      </c>
      <c r="E91" s="22" t="s">
        <v>213</v>
      </c>
      <c r="F91" s="22" t="s">
        <v>4</v>
      </c>
      <c r="G91" s="22" t="s">
        <v>301</v>
      </c>
      <c r="H91" s="9">
        <f t="shared" si="4"/>
        <v>0.0825</v>
      </c>
      <c r="I91" s="10"/>
      <c r="J91" s="9">
        <f t="shared" si="3"/>
        <v>0</v>
      </c>
    </row>
    <row r="92" spans="1:10" ht="33.75">
      <c r="A92" s="22" t="s">
        <v>145</v>
      </c>
      <c r="B92" s="23" t="s">
        <v>146</v>
      </c>
      <c r="C92" s="23" t="s">
        <v>151</v>
      </c>
      <c r="D92" s="22" t="s">
        <v>75</v>
      </c>
      <c r="E92" s="22" t="s">
        <v>255</v>
      </c>
      <c r="F92" s="22" t="s">
        <v>4</v>
      </c>
      <c r="G92" s="22" t="s">
        <v>301</v>
      </c>
      <c r="H92" s="9">
        <f t="shared" si="4"/>
        <v>0.0975</v>
      </c>
      <c r="I92" s="10"/>
      <c r="J92" s="9">
        <f t="shared" si="3"/>
        <v>0</v>
      </c>
    </row>
    <row r="93" spans="1:10" ht="22.5">
      <c r="A93" s="22" t="s">
        <v>153</v>
      </c>
      <c r="B93" s="23" t="s">
        <v>154</v>
      </c>
      <c r="C93" s="23" t="s">
        <v>155</v>
      </c>
      <c r="D93" s="22" t="s">
        <v>13</v>
      </c>
      <c r="E93" s="22" t="s">
        <v>256</v>
      </c>
      <c r="F93" s="22" t="s">
        <v>4</v>
      </c>
      <c r="G93" s="22" t="s">
        <v>301</v>
      </c>
      <c r="H93" s="9">
        <f t="shared" si="4"/>
        <v>3</v>
      </c>
      <c r="I93" s="10"/>
      <c r="J93" s="9">
        <f t="shared" si="3"/>
        <v>0</v>
      </c>
    </row>
    <row r="94" spans="1:10" ht="22.5">
      <c r="A94" s="22" t="s">
        <v>153</v>
      </c>
      <c r="B94" s="23" t="s">
        <v>154</v>
      </c>
      <c r="C94" s="23" t="s">
        <v>156</v>
      </c>
      <c r="D94" s="22" t="s">
        <v>13</v>
      </c>
      <c r="E94" s="22" t="s">
        <v>257</v>
      </c>
      <c r="F94" s="22" t="s">
        <v>4</v>
      </c>
      <c r="G94" s="22" t="s">
        <v>301</v>
      </c>
      <c r="H94" s="9">
        <f t="shared" si="4"/>
        <v>0.075</v>
      </c>
      <c r="I94" s="10"/>
      <c r="J94" s="9">
        <f t="shared" si="3"/>
        <v>0</v>
      </c>
    </row>
    <row r="95" spans="1:10" ht="11.25">
      <c r="A95" s="22" t="s">
        <v>299</v>
      </c>
      <c r="B95" s="22" t="s">
        <v>326</v>
      </c>
      <c r="C95" s="22" t="s">
        <v>24</v>
      </c>
      <c r="D95" s="22" t="s">
        <v>17</v>
      </c>
      <c r="E95" s="22" t="s">
        <v>198</v>
      </c>
      <c r="F95" s="22" t="s">
        <v>4</v>
      </c>
      <c r="G95" s="22" t="s">
        <v>301</v>
      </c>
      <c r="H95" s="9">
        <f t="shared" si="4"/>
        <v>4.5</v>
      </c>
      <c r="I95" s="10"/>
      <c r="J95" s="9">
        <f t="shared" si="3"/>
        <v>0</v>
      </c>
    </row>
    <row r="96" spans="1:10" ht="11.25">
      <c r="A96" s="22" t="s">
        <v>299</v>
      </c>
      <c r="B96" s="23" t="s">
        <v>326</v>
      </c>
      <c r="C96" s="23" t="s">
        <v>327</v>
      </c>
      <c r="D96" s="22" t="s">
        <v>29</v>
      </c>
      <c r="E96" s="22" t="s">
        <v>328</v>
      </c>
      <c r="F96" s="22" t="s">
        <v>4</v>
      </c>
      <c r="G96" s="22" t="s">
        <v>301</v>
      </c>
      <c r="H96" s="9">
        <f t="shared" si="4"/>
        <v>225</v>
      </c>
      <c r="I96" s="10"/>
      <c r="J96" s="9">
        <f t="shared" si="3"/>
        <v>0</v>
      </c>
    </row>
    <row r="97" spans="1:10" ht="22.5">
      <c r="A97" s="22" t="s">
        <v>157</v>
      </c>
      <c r="B97" s="23" t="s">
        <v>158</v>
      </c>
      <c r="C97" s="23" t="s">
        <v>159</v>
      </c>
      <c r="D97" s="22" t="s">
        <v>29</v>
      </c>
      <c r="E97" s="22" t="s">
        <v>258</v>
      </c>
      <c r="F97" s="22" t="s">
        <v>4</v>
      </c>
      <c r="G97" s="22" t="s">
        <v>301</v>
      </c>
      <c r="H97" s="9">
        <f t="shared" si="4"/>
        <v>4950</v>
      </c>
      <c r="I97" s="10"/>
      <c r="J97" s="9">
        <f t="shared" si="3"/>
        <v>0</v>
      </c>
    </row>
    <row r="98" spans="1:10" ht="11.25">
      <c r="A98" s="22" t="s">
        <v>160</v>
      </c>
      <c r="B98" s="23" t="s">
        <v>161</v>
      </c>
      <c r="C98" s="23" t="s">
        <v>162</v>
      </c>
      <c r="D98" s="22" t="s">
        <v>29</v>
      </c>
      <c r="E98" s="22" t="s">
        <v>227</v>
      </c>
      <c r="F98" s="22" t="s">
        <v>4</v>
      </c>
      <c r="G98" s="22" t="s">
        <v>301</v>
      </c>
      <c r="H98" s="9">
        <f t="shared" si="4"/>
        <v>243.75</v>
      </c>
      <c r="I98" s="10"/>
      <c r="J98" s="9">
        <f t="shared" si="3"/>
        <v>0</v>
      </c>
    </row>
    <row r="99" spans="8:10" ht="11.25">
      <c r="H99" s="24"/>
      <c r="I99" s="16" t="s">
        <v>192</v>
      </c>
      <c r="J99" s="17">
        <f>IF(J101&gt;225000,"Exceeds cap",J101)</f>
        <v>0</v>
      </c>
    </row>
    <row r="101" ht="11.25" hidden="1">
      <c r="J101" s="25">
        <f>SUM(J7:J98)</f>
        <v>0</v>
      </c>
    </row>
  </sheetData>
  <sheetProtection password="DE87" sheet="1" objects="1" scenarios="1" selectLockedCells="1" autoFilter="0"/>
  <autoFilter ref="I6:I99"/>
  <mergeCells count="4">
    <mergeCell ref="C1:F1"/>
    <mergeCell ref="C3:F3"/>
    <mergeCell ref="C4:F4"/>
    <mergeCell ref="C2:F2"/>
  </mergeCells>
  <printOptions horizontalCentered="1"/>
  <pageMargins left="0.55" right="0.51" top="1" bottom="1" header="0.5" footer="0.5"/>
  <pageSetup horizontalDpi="600" verticalDpi="600" orientation="landscape" r:id="rId1"/>
  <headerFooter alignWithMargins="0">
    <oddHeader>&amp;C&amp;"Arial,Bold"St. Lawrence EQIP 2007
Contract Cost Estimate</oddHeader>
    <oddFooter>&amp;L&amp;D&amp;C&amp;P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itc 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Sam</dc:creator>
  <cp:keywords/>
  <dc:description/>
  <cp:lastModifiedBy>flo.swartz</cp:lastModifiedBy>
  <cp:lastPrinted>2006-12-18T20:27:20Z</cp:lastPrinted>
  <dcterms:created xsi:type="dcterms:W3CDTF">1999-03-23T15:19:39Z</dcterms:created>
  <dcterms:modified xsi:type="dcterms:W3CDTF">2006-12-18T20:28:56Z</dcterms:modified>
  <cp:category/>
  <cp:version/>
  <cp:contentType/>
  <cp:contentStatus/>
</cp:coreProperties>
</file>