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10" yWindow="105" windowWidth="15480" windowHeight="8430" firstSheet="1" activeTab="1"/>
  </bookViews>
  <sheets>
    <sheet name="Profile-General Characteristics" sheetId="1" r:id="rId1"/>
    <sheet name="Profile-Social Characteristics" sheetId="2" r:id="rId2"/>
    <sheet name="Profile-Economic Characteristic" sheetId="3" r:id="rId3"/>
    <sheet name="Profile-Housing Characteristic" sheetId="4" r:id="rId4"/>
  </sheets>
  <definedNames/>
  <calcPr fullCalcOnLoad="1"/>
</workbook>
</file>

<file path=xl/sharedStrings.xml><?xml version="1.0" encoding="utf-8"?>
<sst xmlns="http://schemas.openxmlformats.org/spreadsheetml/2006/main" count="568" uniqueCount="442">
  <si>
    <t>Source: U.S. Census Bureau, 2005 American Community Survey and Congressman Brad Sherman
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Notes:
·The median gross rent excludes no cash renters.
Explanation of Symbols:
1. An '*' entry in the margin of error column indicates that too few sample observations were available to compute a standard error and thus the margin of error. A statistical test is not appropriate.
2. An '**' entry in the margin of error column indicates that no sample observations were available to compute a standard error and thus the margin of error. A statistical test is not appropriate.
3. An '-' entry in the estimate column indicates that no sample observations were available to compute an estimate, or a ratio of medians cannot be calculated because one or both of the median estimates falls in the lowest interval or upper interval of an open-ended distribution.
4. An '-' following a median estimate means the median falls in the lowest interval of an open-ended distribution.
5. An '+' following a median estimate means the median falls in the upper interval of an open-ended distribution.
6. An '***' entry in the margin of error column indicates that the median falls in the lowest interval or upper interval of an open-ended distribution. A statistical test is not appropriate.
7. An '*****' entry in the margin of error column indicates that the estimate is controlled. A statistical test for sampling variability is not appropriate.
8. An 'N' entry in the estimate and margin of error columns indicates that data for this geographic area cannot be displayed because the number of sample cases is too small.
9. An '(X)' means that the estimate is not applicable or not available.</t>
  </si>
  <si>
    <t>Source: U.S. Census Bureau, 2005 American Community Survey and Congressman Brad Sherman
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Notes:
·The number of householders does not necessarily equal the number of households because of differences in the weighting schemes for the population and occupied housing units.
·Employment and unemployment estimates may vary from the official labor force data released by the Bureau of Labor Statistics because of differences in survey design and data collection. For guidance on differences in employment and unemployment estimates from different sources go to Labor Force Guidance.
·Workers include members of the Armed Forces and civilians who were at work last week.
·Occupation codes are 4-digit codes, but are still based on Standard Occupational Classification 2000.
·Industry codes are 4-digit codes and are based on the North American Industry Classification System 2002. However, the Industry categories adhere to the guidelines issued in Clarification Memorandum No. 2, "NAICS Alternate Aggregation Structure for Use By U.S. Statistical Agencies," issued by the Office of Management and Budget.
Explanation of Symbols:
1. An '*' entry in the margin of error column indicates that too few sample observations were available to compute a standard error and thus the margin of error. A statistical test is not appropriate.
2. An '**' entry in the margin of error column indicates that no sample observations were available to compute a standard error and thus the margin of error. A statistical test is not appropriate.
3. An '-' entry in the estimate column indicates that no sample observations were available to compute an estimate, or a ratio of medians cannot be calculated because one or both of the median estimates falls in the lowest interval or upper interval of an open-ended distribution.
4. An '-' following a median estimate means the median falls in the lowest interval of an open-ended distribution.
5. An '+' following a median estimate means the median falls in the upper interval of an open-ended distribution.
6. An '***' entry in the margin of error column indicates that the median falls in the lowest interval or upper interval of an open-ended distribution. A statistical test is not appropriate.
7. An '*****' entry in the margin of error column indicates that the estimate is controlled. A statistical test for sampling variability is not appropriate.
8. An 'N' entry in the estimate and margin of error columns indicates that data for this geographic area cannot be displayed because the number of sample cases is too small.
9. An '(X)' means that the estimate is not applicable or not available.</t>
  </si>
  <si>
    <t>Source: U.S. Census Bureau, 2005 American Community Survey and Congressman Brad Sherman
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Notes:
·Ancestry listed in this table refers to the total number of people who responded with a particular ancestry; for example, the estimate given for Russian represents the number of people who listed Russian as either their first or second ancestry. This table lists only the largest ancestry groups; see the Detailed Tables for more categories. Race and Hispanic origin groups are not included in this table because official data for those groups come from the Race and Hispanic origin questions rather than the ancestry question (see Demographic Table).
·The Census Bureau introduced a new skip pattern for the disability questions in the 2003 ACS questionnaire. This change mainly affected two individual items -- go-outside-home disability and employment disability -- and the recode for disability status, which includes the two items. Accordingly, comparisons of data from 2003 or later with data from prior years are not recommended for the relevant questions. For more information, see the ACS Subject Definitions for Disability.
·Data for year of entry of the native population reflect the year of entry into the U.S. by people who were born in Puerto Rico, U.S. Island Areas or born outside the U.S. to a U.S. citizen parent and who subsequently moved to the U.S.
Explanation of Symbols:
1. An '*' entry in the margin of error column indicates that too few sample observations were available to compute a standard error and thus the margin of error. A statistical test is not appropriate.
2. An '**' entry in the margin of error column indicates that no sample observations were available to compute a standard error and thus the margin of error. A statistical test is not appropriate.
3. An '-' entry in the estimate column indicates that no sample observations were available to compute an estimate, or a ratio of medians cannot be calculated because one or both of the median estimates falls in the lowest interval or upper interval of an open-ended distribution.
4. An '-' following a median estimate means the median falls in the lowest interval of an open-ended distribution.
5. An '+' following a median estimate means the median falls in the upper interval of an open-ended distribution.
6. An '***' entry in the margin of error column indicates that the median falls in the lowest interval or upper interval of an open-ended distribution. A statistical test is not appropriate.
7. An '*****' entry in the margin of error column indicates that the estimate is controlled. A statistical test for sampling variability is not appropriate.
8. An 'N' entry in the estimate and margin of error columns indicates that data for this geographic area cannot be displayed because the number of sample cases is too small.
9. An '(X)' means that the estimate is not applicable or not available.</t>
  </si>
  <si>
    <t>Source: U.S. Census Bureau, 2005 American Community Survey and Congressman Brad Sherman
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
Notes:
·The number of householders does not necessarily equal the number of households because of differences in the weighting schemes for the population and occupied housing units.
·For more information on understanding race and Hispanic origin data, please see the Census 2000 Brief entitled, Overview of Race and Hispanic Origin, issued March 2001. (pdf format)
Explanation of Symbols:
1. An '*' entry in the margin of error column indicates that too few sample observations were available to compute a standard error and thus the margin of error. A statistical test is not appropriate.
2. An '**' entry in the margin of error column indicates that no sample observations were available to compute a standard error and thus the margin of error. A statistical test is not appropriate.
3. An '-' entry in the estimate column indicates that no sample observations were available to compute an estimate, or a ratio of medians cannot be calculated because one or both of the median estimates falls in the lowest interval or upper interval of an open-ended distribution.
4. An '-' following a median estimate means the median falls in the lowest interval of an open-ended distribution.
5. An '+' following a median estimate means the median falls in the upper interval of an open-ended distribution.
6. An '***' entry in the margin of error column indicates that the median falls in the lowest interval or upper interval of an open-ended distribution. A statistical test is not appropriate.
7. An '*****' entry in the margin of error column indicates that the estimate is controlled. A statistical test for sampling variability is not appropriate.
8. An 'N' entry in the estimate and margin of error columns indicates that data for this geographic area cannot be displayed because the number of sample cases is too small.
9. An '(X)' means that the estimate is not applicable or not available.</t>
  </si>
  <si>
    <t>Population born outside the United States</t>
  </si>
  <si>
    <t>Entered 2000 or later</t>
  </si>
  <si>
    <t>Entered before 2000</t>
  </si>
  <si>
    <t>WORLD REGION OF BIRTH OF FOREIGN BORN</t>
  </si>
  <si>
    <t>Foreign-born population, excluding population born at sea</t>
  </si>
  <si>
    <t>Europe</t>
  </si>
  <si>
    <t>Asia</t>
  </si>
  <si>
    <t>Africa</t>
  </si>
  <si>
    <t>Oceania</t>
  </si>
  <si>
    <t>Latin America</t>
  </si>
  <si>
    <t>Northern America</t>
  </si>
  <si>
    <t>LANGUAGE SPOKEN AT HOME</t>
  </si>
  <si>
    <t>English only</t>
  </si>
  <si>
    <t>Language other than English</t>
  </si>
  <si>
    <t>Speak English less than "very well"</t>
  </si>
  <si>
    <t>Spanish</t>
  </si>
  <si>
    <t>Other Indo-European languages</t>
  </si>
  <si>
    <t>Asian and Pacific Islander languages</t>
  </si>
  <si>
    <t>Other languages</t>
  </si>
  <si>
    <t>ANCESTRY</t>
  </si>
  <si>
    <t>American</t>
  </si>
  <si>
    <t>Arab</t>
  </si>
  <si>
    <t>Czech</t>
  </si>
  <si>
    <t>Danish</t>
  </si>
  <si>
    <t>Dutch</t>
  </si>
  <si>
    <t>English</t>
  </si>
  <si>
    <t>French (except Basque)</t>
  </si>
  <si>
    <t>French Canadian</t>
  </si>
  <si>
    <t>German</t>
  </si>
  <si>
    <t>Greek</t>
  </si>
  <si>
    <t>Hungarian</t>
  </si>
  <si>
    <t>Irish</t>
  </si>
  <si>
    <t>Italian</t>
  </si>
  <si>
    <t>Lithuanian</t>
  </si>
  <si>
    <t>Norwegian</t>
  </si>
  <si>
    <t>Polish</t>
  </si>
  <si>
    <t>Portuguese</t>
  </si>
  <si>
    <t>Russian</t>
  </si>
  <si>
    <t>Scotch-Irish</t>
  </si>
  <si>
    <t>Scottish</t>
  </si>
  <si>
    <t>Slovak</t>
  </si>
  <si>
    <t>Subsaharan African</t>
  </si>
  <si>
    <t>Swedish</t>
  </si>
  <si>
    <t>Swiss</t>
  </si>
  <si>
    <t>Ukrainian</t>
  </si>
  <si>
    <t>Welsh</t>
  </si>
  <si>
    <t>West Indian (excluding Hispanic origin groups)</t>
  </si>
  <si>
    <t>Population 16 years and over</t>
  </si>
  <si>
    <t>In labor force</t>
  </si>
  <si>
    <t>Civilian labor force</t>
  </si>
  <si>
    <t>Employed</t>
  </si>
  <si>
    <t>Unemployed</t>
  </si>
  <si>
    <t>Armed Forces</t>
  </si>
  <si>
    <t>Not in labor force</t>
  </si>
  <si>
    <t>Females 16 years and over</t>
  </si>
  <si>
    <t>Own children under 6 years</t>
  </si>
  <si>
    <t>All parents in family in labor force</t>
  </si>
  <si>
    <t>Own children 6 to 17 years</t>
  </si>
  <si>
    <t>COMMUTING TO WORK</t>
  </si>
  <si>
    <t>Workers 16 years and over</t>
  </si>
  <si>
    <t>Car, truck, or van -- drove alone</t>
  </si>
  <si>
    <t>Car, truck, or van -- carpooled</t>
  </si>
  <si>
    <t>Public transportation (excluding taxicab)</t>
  </si>
  <si>
    <t>Walked</t>
  </si>
  <si>
    <t>Other means</t>
  </si>
  <si>
    <t>Worked at home</t>
  </si>
  <si>
    <t>Mean travel time to work (minutes)</t>
  </si>
  <si>
    <t>Civilian employed population 16 years and over</t>
  </si>
  <si>
    <t>OCCUPATION</t>
  </si>
  <si>
    <t>Management, professional, and related occupations</t>
  </si>
  <si>
    <t>Service occupations</t>
  </si>
  <si>
    <t>Sales and office occupations</t>
  </si>
  <si>
    <t>Farming, fishing, and forestry occupations</t>
  </si>
  <si>
    <t>Construction, extraction, maintenance and repair occupations</t>
  </si>
  <si>
    <t>Production, transportation, and material moving occupations</t>
  </si>
  <si>
    <t>INDUSTRY</t>
  </si>
  <si>
    <t>Agriculture, forestry, fishing and hunting, and mining</t>
  </si>
  <si>
    <t>Construction</t>
  </si>
  <si>
    <t>Manufacturing</t>
  </si>
  <si>
    <t>Wholesale trade</t>
  </si>
  <si>
    <t>Retail trade</t>
  </si>
  <si>
    <t>Transportation and warehousing, and utilities</t>
  </si>
  <si>
    <t>Information</t>
  </si>
  <si>
    <t>Finance and insurance, and real estate and rental and leasing</t>
  </si>
  <si>
    <t>Professional, scientific, and management, and administrative and waste management services</t>
  </si>
  <si>
    <t>Educational services, and health care, and social assistance</t>
  </si>
  <si>
    <t>Arts, entertainment, and recreation, and accommodation, and food services</t>
  </si>
  <si>
    <t>Other services, except public administration</t>
  </si>
  <si>
    <t>Public administration</t>
  </si>
  <si>
    <t>CLASS OF WORKER</t>
  </si>
  <si>
    <t>Private wage and salary workers</t>
  </si>
  <si>
    <t>Government workers</t>
  </si>
  <si>
    <t>Self-employed workers in own not incorporated business</t>
  </si>
  <si>
    <t>Unpaid family workers</t>
  </si>
  <si>
    <t>INCOME AND BENEFITS (IN 2005 INFLATION-ADJUSTED DOLLARS)</t>
  </si>
  <si>
    <t>Less than $10,000</t>
  </si>
  <si>
    <t>$10,000 to $14,999</t>
  </si>
  <si>
    <t>$15,000 to $24,999</t>
  </si>
  <si>
    <t>$25,000 to $34,999</t>
  </si>
  <si>
    <t>$35,000 to $49,999</t>
  </si>
  <si>
    <t>$50,000 to $74,999</t>
  </si>
  <si>
    <t>$75,000 to $99,999</t>
  </si>
  <si>
    <t>$100,000 to $149,999</t>
  </si>
  <si>
    <t>$150,000 to $199,999</t>
  </si>
  <si>
    <t>$200,000 or more</t>
  </si>
  <si>
    <t>Median household income (dollars)</t>
  </si>
  <si>
    <t>Mean household income (dollars)</t>
  </si>
  <si>
    <t>With earnings</t>
  </si>
  <si>
    <t>Mean earnings (dollars)</t>
  </si>
  <si>
    <t>With Social Security</t>
  </si>
  <si>
    <t>Mean Social Security income (dollars)</t>
  </si>
  <si>
    <t>With retirement income</t>
  </si>
  <si>
    <t>Mean retirement income (dollars)</t>
  </si>
  <si>
    <t>With Supplemental Security Income</t>
  </si>
  <si>
    <t>Mean Supplemental Security Income (dollars)</t>
  </si>
  <si>
    <t>With cash public assistance income</t>
  </si>
  <si>
    <t>Mean cash public assistance income (dollars)</t>
  </si>
  <si>
    <t>With Food Stamp benefits in the past 12 months</t>
  </si>
  <si>
    <t>Families</t>
  </si>
  <si>
    <t>Median family income (dollars)</t>
  </si>
  <si>
    <t>Mean family income (dollars)</t>
  </si>
  <si>
    <t>Per capita income (dollars)</t>
  </si>
  <si>
    <t>Median nonfamily income (dollars)</t>
  </si>
  <si>
    <t>Mean nonfamily income (dollars)</t>
  </si>
  <si>
    <t>Median earnings for workers (dollars)</t>
  </si>
  <si>
    <t>Median earnings for male full-time, year-round workers (dollars)</t>
  </si>
  <si>
    <t>Median earnings for female full-time, year-round workers (dollars)</t>
  </si>
  <si>
    <t>PERCENTAGE OF FAMILIES AND PEOPLE WHOSE INCOME IN THE PAST 12 MONTHS IS BELOW THE POVERTY LEVEL</t>
  </si>
  <si>
    <t>All families</t>
  </si>
  <si>
    <t>With related children under 18 years</t>
  </si>
  <si>
    <t>With related children under 5 years only</t>
  </si>
  <si>
    <t>Married couple families</t>
  </si>
  <si>
    <t>SCHOOL ENROLLMENT</t>
  </si>
  <si>
    <t>Selected Social Characteristics: 2005</t>
  </si>
  <si>
    <t>Selected Economic Characteristics: 2005</t>
  </si>
  <si>
    <t>Selected Housing Characteristics: 2005</t>
  </si>
  <si>
    <t>HOUSING OCCUPANCY</t>
  </si>
  <si>
    <t>State of California</t>
  </si>
  <si>
    <t>Census Bureau Report on the San Fernando Valley</t>
  </si>
  <si>
    <t>General Demographic Characteristics: 2005</t>
  </si>
  <si>
    <t>Families with female householder, no husband present</t>
  </si>
  <si>
    <t>All people</t>
  </si>
  <si>
    <t>Under 18 years</t>
  </si>
  <si>
    <t>Related children under 18 years</t>
  </si>
  <si>
    <t>Related children under 5 years</t>
  </si>
  <si>
    <t>Related children 5 to 17 years</t>
  </si>
  <si>
    <t>18 to 64 years</t>
  </si>
  <si>
    <t>People in families</t>
  </si>
  <si>
    <t>Unrelated individuals 15 years and over</t>
  </si>
  <si>
    <t>Total housing units</t>
  </si>
  <si>
    <t>Occupied housing units</t>
  </si>
  <si>
    <t>Vacant housing units</t>
  </si>
  <si>
    <t>Homeowner vacancy rate</t>
  </si>
  <si>
    <t>Rental vacancy rate</t>
  </si>
  <si>
    <t>UNITS IN STRUCTURE</t>
  </si>
  <si>
    <t>1-unit, detached</t>
  </si>
  <si>
    <t>1-unit, attached</t>
  </si>
  <si>
    <t>2 units</t>
  </si>
  <si>
    <t>3 or 4 units</t>
  </si>
  <si>
    <t>5 to 9 units</t>
  </si>
  <si>
    <t>10 to 19 units</t>
  </si>
  <si>
    <t>20 or more units</t>
  </si>
  <si>
    <t>Mobile home</t>
  </si>
  <si>
    <t>Boat, RV, van, etc.</t>
  </si>
  <si>
    <t>YEAR STRUCTURE BUILT</t>
  </si>
  <si>
    <t>Built 2005 or later</t>
  </si>
  <si>
    <t>Built 2000 to 2004</t>
  </si>
  <si>
    <t>Built 1990 to 1999</t>
  </si>
  <si>
    <t>Built 1980 to 1989</t>
  </si>
  <si>
    <t>Built 1970 to 1979</t>
  </si>
  <si>
    <t>Built 1960 to 1969</t>
  </si>
  <si>
    <t>Built 1950 to 1959</t>
  </si>
  <si>
    <t>Built 1940 to 1949</t>
  </si>
  <si>
    <t>Built 1939 or earlier</t>
  </si>
  <si>
    <t>ROOMS</t>
  </si>
  <si>
    <t>1 room</t>
  </si>
  <si>
    <t>2 rooms</t>
  </si>
  <si>
    <t>3 rooms</t>
  </si>
  <si>
    <t>4 rooms</t>
  </si>
  <si>
    <t>5 rooms</t>
  </si>
  <si>
    <t>6 rooms</t>
  </si>
  <si>
    <t>7 rooms</t>
  </si>
  <si>
    <t>8 rooms</t>
  </si>
  <si>
    <t>9 rooms or more</t>
  </si>
  <si>
    <t>Median (rooms)</t>
  </si>
  <si>
    <t>BEDROOMS</t>
  </si>
  <si>
    <t>No bedroom</t>
  </si>
  <si>
    <t>1 bedroom</t>
  </si>
  <si>
    <t>2 bedrooms</t>
  </si>
  <si>
    <t>3 bedrooms</t>
  </si>
  <si>
    <t>4 bedrooms</t>
  </si>
  <si>
    <t>5 or more bedrooms</t>
  </si>
  <si>
    <t>HOUSING TENURE</t>
  </si>
  <si>
    <t>Owner-occupied</t>
  </si>
  <si>
    <t>Renter-occupied</t>
  </si>
  <si>
    <t>Average household size of owner-occupied unit</t>
  </si>
  <si>
    <t>Average household size of renter-occupied unit</t>
  </si>
  <si>
    <t>YEAR HOUSEHOLDER MOVED INTO UNIT</t>
  </si>
  <si>
    <t>Moved in 2000 or later</t>
  </si>
  <si>
    <t>Moved in 1995 to 1999</t>
  </si>
  <si>
    <t>Moved in 1990 to 1994</t>
  </si>
  <si>
    <t>Moved in 1980 to 1989</t>
  </si>
  <si>
    <t>Moved in 1970 to 1979</t>
  </si>
  <si>
    <t>Moved in 1969 or earlier</t>
  </si>
  <si>
    <t>VEHICLES AVAILABLE</t>
  </si>
  <si>
    <t>No vehicles available</t>
  </si>
  <si>
    <t>1 vehicle available</t>
  </si>
  <si>
    <t>2 vehicles available</t>
  </si>
  <si>
    <t>3 or more vehicles available</t>
  </si>
  <si>
    <t>HOUSE HEATING FUEL</t>
  </si>
  <si>
    <t>Utility gas</t>
  </si>
  <si>
    <t>Bottled, tank, or LP gas</t>
  </si>
  <si>
    <t>Electricity</t>
  </si>
  <si>
    <t>Fuel oil, kerosene, etc.</t>
  </si>
  <si>
    <t>Coal or coke</t>
  </si>
  <si>
    <t>Wood</t>
  </si>
  <si>
    <t>Solar energy</t>
  </si>
  <si>
    <t>Other fuel</t>
  </si>
  <si>
    <t>No fuel used</t>
  </si>
  <si>
    <t>SELECTED CHARACTERISTICS</t>
  </si>
  <si>
    <t>Lacking complete plumbing facilities</t>
  </si>
  <si>
    <t>Lacking complete kitchen facilities</t>
  </si>
  <si>
    <t>No telephone service available</t>
  </si>
  <si>
    <t>OCCUPANTS PER ROOM</t>
  </si>
  <si>
    <t>1.00 or less</t>
  </si>
  <si>
    <t>1.01 to 1.50</t>
  </si>
  <si>
    <t>1.51 or more</t>
  </si>
  <si>
    <t>Owner-occupied units</t>
  </si>
  <si>
    <t>VALUE</t>
  </si>
  <si>
    <t>Less than $50,000</t>
  </si>
  <si>
    <t>$50,000 to $99,999</t>
  </si>
  <si>
    <t>$200,000 to $299,999</t>
  </si>
  <si>
    <t>$300,000 to $499,999</t>
  </si>
  <si>
    <t>$500,000 to $999,999</t>
  </si>
  <si>
    <t>$1,000,000 or more</t>
  </si>
  <si>
    <t>Median (dollars)</t>
  </si>
  <si>
    <t>MORTGAGE STATUS AND SELECTED MONTHLY OWNER COSTS</t>
  </si>
  <si>
    <t>Housing units with a mortgage</t>
  </si>
  <si>
    <t>Less than $300</t>
  </si>
  <si>
    <t>$300 to $499</t>
  </si>
  <si>
    <t>$500 to $699</t>
  </si>
  <si>
    <t>$700 to $999</t>
  </si>
  <si>
    <t>$1,000 to $1,499</t>
  </si>
  <si>
    <t>$1,500 to $1,999</t>
  </si>
  <si>
    <t>$2,000 or more</t>
  </si>
  <si>
    <t>Housing units without a mortgage</t>
  </si>
  <si>
    <t>Less than $100</t>
  </si>
  <si>
    <t>$100 to $199</t>
  </si>
  <si>
    <t>$200 to $299</t>
  </si>
  <si>
    <t>$300 to $399</t>
  </si>
  <si>
    <t>$400 or more</t>
  </si>
  <si>
    <t>SELECTED MONTHLY OWNER COSTS AS A PERCENTAGE OF HOUSEHOLD INCOME</t>
  </si>
  <si>
    <t>Housing unit with a mortgage</t>
  </si>
  <si>
    <t>Less than 20.0 percent</t>
  </si>
  <si>
    <t>20.0 to 24.9 percent</t>
  </si>
  <si>
    <t>25.0 to 29.9 percent</t>
  </si>
  <si>
    <t>30.0 to 34.9 percent</t>
  </si>
  <si>
    <t>35.0 percent or more</t>
  </si>
  <si>
    <t>Not computed</t>
  </si>
  <si>
    <t>Housing unit without a mortgage</t>
  </si>
  <si>
    <t>Less than 10.0 percent</t>
  </si>
  <si>
    <t>10.0 to 14.9 percent</t>
  </si>
  <si>
    <t>15.0 to 19.9 percent</t>
  </si>
  <si>
    <t>Renter-occupied units</t>
  </si>
  <si>
    <t>GROSS RENT</t>
  </si>
  <si>
    <t>Less than $200</t>
  </si>
  <si>
    <t>$500 to $749</t>
  </si>
  <si>
    <t>$750 to $999</t>
  </si>
  <si>
    <t>$1,500 or more</t>
  </si>
  <si>
    <t>No cash rent</t>
  </si>
  <si>
    <t>GROSS RENT AS A PERCENTAGE OF HOUSEHOLD INCOME</t>
  </si>
  <si>
    <t>Less than 15.0 percent</t>
  </si>
  <si>
    <t>United States</t>
  </si>
  <si>
    <t>San Fernando Valley CCD Tracts</t>
  </si>
  <si>
    <t>City of Los Angeles, California</t>
  </si>
  <si>
    <t>County of Los Angeles, California</t>
  </si>
  <si>
    <t>Estimate</t>
  </si>
  <si>
    <t>EMPLOYMENT STATUS</t>
  </si>
  <si>
    <t>Total population</t>
  </si>
  <si>
    <t>SEX AND AGE</t>
  </si>
  <si>
    <t>Male</t>
  </si>
  <si>
    <t>Female</t>
  </si>
  <si>
    <t>Under 5 years</t>
  </si>
  <si>
    <t>5 to 9 years</t>
  </si>
  <si>
    <t>10 to 14 years</t>
  </si>
  <si>
    <t>15 to 19 years</t>
  </si>
  <si>
    <t>20 to 24 years</t>
  </si>
  <si>
    <t>25 to 34 years</t>
  </si>
  <si>
    <t>35 to 44 years</t>
  </si>
  <si>
    <t>45 to 54 years</t>
  </si>
  <si>
    <t>55 to 59 years</t>
  </si>
  <si>
    <t>60 to 64 years</t>
  </si>
  <si>
    <t>65 to 74 years</t>
  </si>
  <si>
    <t>75 to 84 years</t>
  </si>
  <si>
    <t>85 years and over</t>
  </si>
  <si>
    <t>Median age (years)</t>
  </si>
  <si>
    <t>18 years and over</t>
  </si>
  <si>
    <t>21 years and over</t>
  </si>
  <si>
    <t>62 years and over</t>
  </si>
  <si>
    <t>65 years and over</t>
  </si>
  <si>
    <t>RACE</t>
  </si>
  <si>
    <t>One race</t>
  </si>
  <si>
    <t>Two or more races</t>
  </si>
  <si>
    <t>White</t>
  </si>
  <si>
    <t>Black or African American</t>
  </si>
  <si>
    <t>American Indian and Alaska Native</t>
  </si>
  <si>
    <t>Cherokee tribal grouping</t>
  </si>
  <si>
    <t>Chippewa tribal grouping</t>
  </si>
  <si>
    <t>Navajo tribal grouping</t>
  </si>
  <si>
    <t>Sioux tribal grouping</t>
  </si>
  <si>
    <t>Asian</t>
  </si>
  <si>
    <t>Asian Indian</t>
  </si>
  <si>
    <t>Chinese</t>
  </si>
  <si>
    <t>Filipino</t>
  </si>
  <si>
    <t>Japanese</t>
  </si>
  <si>
    <t>Korean</t>
  </si>
  <si>
    <t>Vietnamese</t>
  </si>
  <si>
    <t>Other Asian</t>
  </si>
  <si>
    <t>Native Hawaiian and Other Pacific Islander</t>
  </si>
  <si>
    <t>Native Hawaiian</t>
  </si>
  <si>
    <t>Guamanian or Chamorro</t>
  </si>
  <si>
    <t>Samoan</t>
  </si>
  <si>
    <t>Other Pacific Islander</t>
  </si>
  <si>
    <t>Some other race</t>
  </si>
  <si>
    <t>White and Black or African American</t>
  </si>
  <si>
    <t>White and American Indian and Alaska Native</t>
  </si>
  <si>
    <t>White and Asian</t>
  </si>
  <si>
    <t>Black or African American and American Indian and Alaska Native</t>
  </si>
  <si>
    <t>Race alone or in combination with one or more other races</t>
  </si>
  <si>
    <t>HISPANIC OR LATINO AND RACE</t>
  </si>
  <si>
    <t>Hispanic or Latino (of any race)</t>
  </si>
  <si>
    <t>Mexican</t>
  </si>
  <si>
    <t>Puerto Rican</t>
  </si>
  <si>
    <t>Cuban</t>
  </si>
  <si>
    <t>Other Hispanic or Latino</t>
  </si>
  <si>
    <t>Not Hispanic or Latino</t>
  </si>
  <si>
    <t>White alone</t>
  </si>
  <si>
    <t>Black or African American alone</t>
  </si>
  <si>
    <t>American Indian and Alaska Native alone</t>
  </si>
  <si>
    <t>Asian alone</t>
  </si>
  <si>
    <t>Native Hawaiian and Other Pacific Islander alone</t>
  </si>
  <si>
    <t>Some other race alone</t>
  </si>
  <si>
    <t>Two races including Some other race</t>
  </si>
  <si>
    <t>Two races excluding Some other race, and Three or more races</t>
  </si>
  <si>
    <t>RELATIONSHIP</t>
  </si>
  <si>
    <t>Household population</t>
  </si>
  <si>
    <t>Householder</t>
  </si>
  <si>
    <t>Spouse</t>
  </si>
  <si>
    <t>Child</t>
  </si>
  <si>
    <t>Other relatives</t>
  </si>
  <si>
    <t>Nonrelatives</t>
  </si>
  <si>
    <t>Unmarried partner</t>
  </si>
  <si>
    <t>HOUSEHOLDS BY TYPE</t>
  </si>
  <si>
    <t>Total households</t>
  </si>
  <si>
    <t>Family households (families)</t>
  </si>
  <si>
    <t>With own children under 18 years</t>
  </si>
  <si>
    <t>Married-couple families</t>
  </si>
  <si>
    <t>Male householder, no wife present</t>
  </si>
  <si>
    <t>Female householder, no husband present</t>
  </si>
  <si>
    <t>Nonfamily households</t>
  </si>
  <si>
    <t>Householder living alone</t>
  </si>
  <si>
    <t>Households with one or more people under 18 years</t>
  </si>
  <si>
    <t>Households with one or more people 65 years and over</t>
  </si>
  <si>
    <t>Average household size</t>
  </si>
  <si>
    <t>Average family size</t>
  </si>
  <si>
    <t>Population 3 years and over enrolled in school</t>
  </si>
  <si>
    <t>Nursery school, preschool</t>
  </si>
  <si>
    <t>Kindergarten</t>
  </si>
  <si>
    <t>Elementary school (grades 1-8)</t>
  </si>
  <si>
    <t>High school (grades 9-12)</t>
  </si>
  <si>
    <t>College or graduate school</t>
  </si>
  <si>
    <t>EDUCATIONAL ATTAINMENT</t>
  </si>
  <si>
    <t>Population 25 years and over</t>
  </si>
  <si>
    <t>Less than 9th grade</t>
  </si>
  <si>
    <t>9th to 12th grade, no diploma</t>
  </si>
  <si>
    <t>High school graduate (includes equivalency)</t>
  </si>
  <si>
    <t>Some college, no degree</t>
  </si>
  <si>
    <t>Associate's degree</t>
  </si>
  <si>
    <t>Bachelor's degree</t>
  </si>
  <si>
    <t>Graduate or professional degree</t>
  </si>
  <si>
    <t>Percent high school graduate or higher</t>
  </si>
  <si>
    <t>Percent bachelor's degree or higher</t>
  </si>
  <si>
    <t>MARITAL STATUS</t>
  </si>
  <si>
    <t>Males 15 years and over</t>
  </si>
  <si>
    <t>Never married</t>
  </si>
  <si>
    <t>Now married, except separated</t>
  </si>
  <si>
    <t>Separated</t>
  </si>
  <si>
    <t>Widowed</t>
  </si>
  <si>
    <t>Divorced</t>
  </si>
  <si>
    <t>Females 15 years and over</t>
  </si>
  <si>
    <t>FERTILITY</t>
  </si>
  <si>
    <t>Number of women 15 to 50 years old who had a birth in the past 12 months</t>
  </si>
  <si>
    <t>Unmarried women (widowed, divorced, and never married)</t>
  </si>
  <si>
    <t>Per 1,000 unmarried women</t>
  </si>
  <si>
    <t>Per 1,000 women 15 to 50 years old</t>
  </si>
  <si>
    <t>Per 1,000 women 15 to 19 years old</t>
  </si>
  <si>
    <t>Per 1,000 women 20 to 34 years old</t>
  </si>
  <si>
    <t>Per 1,000 women 35 to 50 years old</t>
  </si>
  <si>
    <t>GRANDPARENTS</t>
  </si>
  <si>
    <t>Number of grandparents living with own grandchildren under 18 years in households</t>
  </si>
  <si>
    <t>Responsible for grandchildren</t>
  </si>
  <si>
    <t>Years responsible for grandchildren</t>
  </si>
  <si>
    <t>Less than 1 year</t>
  </si>
  <si>
    <t>1 or 2 years</t>
  </si>
  <si>
    <t>3 or 4 years</t>
  </si>
  <si>
    <t>5 or more years</t>
  </si>
  <si>
    <t>Characteristics of grandparents responsible for own grandchildren under 18 years</t>
  </si>
  <si>
    <t>Who are female</t>
  </si>
  <si>
    <t>Who are married</t>
  </si>
  <si>
    <t>VETERAN STATUS</t>
  </si>
  <si>
    <t>Civilian population 18 years and over</t>
  </si>
  <si>
    <t>Civilian veterans</t>
  </si>
  <si>
    <t>DISABILITY STATUS OF THE CIVILIAN NONINSTITUTIONALIZED POPULATION</t>
  </si>
  <si>
    <t>Population 5 years and over</t>
  </si>
  <si>
    <t>With a disability</t>
  </si>
  <si>
    <t>Population 5 to 15 years</t>
  </si>
  <si>
    <t>Population 16 to 64 years</t>
  </si>
  <si>
    <t>Population 65 years and over</t>
  </si>
  <si>
    <t>RESIDENCE 1 YEAR AGO</t>
  </si>
  <si>
    <t>Population 1 year and over</t>
  </si>
  <si>
    <t>Same house</t>
  </si>
  <si>
    <t>Different house in the U.S.</t>
  </si>
  <si>
    <t>Same county</t>
  </si>
  <si>
    <t>Different county</t>
  </si>
  <si>
    <t>Same state</t>
  </si>
  <si>
    <t>Different state</t>
  </si>
  <si>
    <t>Abroad</t>
  </si>
  <si>
    <t>PLACE OF BIRTH</t>
  </si>
  <si>
    <t>Native</t>
  </si>
  <si>
    <t>Born in United States</t>
  </si>
  <si>
    <t>State of residence</t>
  </si>
  <si>
    <t>Born in Puerto Rico, U.S. Island areas, or born abroad to American parent(s)</t>
  </si>
  <si>
    <t>Foreign born</t>
  </si>
  <si>
    <t>U.S. CITIZENSHIP STATUS</t>
  </si>
  <si>
    <t>Foreign-born population</t>
  </si>
  <si>
    <t>Naturalized U.S. citizen</t>
  </si>
  <si>
    <t>Not a U.S. citizen</t>
  </si>
  <si>
    <t>YEAR OF ENTRY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</si>
</sst>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9">
    <font>
      <sz val="10"/>
      <name val="Arial"/>
      <family val="0"/>
    </font>
    <font>
      <b/>
      <sz val="10"/>
      <name val="Arial"/>
      <family val="2"/>
    </font>
    <font>
      <b/>
      <sz val="10"/>
      <color indexed="8"/>
      <name val="Arial"/>
      <family val="2"/>
    </font>
    <font>
      <sz val="10"/>
      <color indexed="8"/>
      <name val="Arial"/>
      <family val="2"/>
    </font>
    <font>
      <b/>
      <i/>
      <sz val="10"/>
      <color indexed="8"/>
      <name val="Arial"/>
      <family val="2"/>
    </font>
    <font>
      <u val="single"/>
      <sz val="10"/>
      <color indexed="12"/>
      <name val="Arial"/>
      <family val="0"/>
    </font>
    <font>
      <u val="single"/>
      <sz val="10"/>
      <color indexed="36"/>
      <name val="Arial"/>
      <family val="0"/>
    </font>
    <font>
      <b/>
      <i/>
      <sz val="10"/>
      <name val="Arial"/>
      <family val="0"/>
    </font>
    <font>
      <sz val="26"/>
      <name val="Arial"/>
      <family val="2"/>
    </font>
  </fonts>
  <fills count="3">
    <fill>
      <patternFill/>
    </fill>
    <fill>
      <patternFill patternType="gray125"/>
    </fill>
    <fill>
      <patternFill patternType="solid">
        <fgColor indexed="9"/>
        <bgColor indexed="64"/>
      </patternFill>
    </fill>
  </fills>
  <borders count="51">
    <border>
      <left/>
      <right/>
      <top/>
      <bottom/>
      <diagonal/>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right style="thin">
        <color indexed="8"/>
      </right>
      <top style="thin">
        <color indexed="8"/>
      </top>
      <bottom style="thin">
        <color indexed="8"/>
      </bottom>
    </border>
    <border>
      <left style="medium"/>
      <right>
        <color indexed="63"/>
      </right>
      <top style="thin">
        <color indexed="8"/>
      </top>
      <bottom style="thin">
        <color indexed="8"/>
      </bottom>
    </border>
    <border>
      <left style="medium"/>
      <right>
        <color indexed="63"/>
      </right>
      <top>
        <color indexed="63"/>
      </top>
      <bottom>
        <color indexed="63"/>
      </bottom>
    </border>
    <border>
      <left style="medium"/>
      <right style="medium"/>
      <top style="thin">
        <color indexed="8"/>
      </top>
      <bottom style="thin">
        <color indexed="8"/>
      </bottom>
    </border>
    <border>
      <left style="medium"/>
      <right style="medium"/>
      <top style="thin">
        <color indexed="8"/>
      </top>
      <bottom style="medium"/>
    </border>
    <border>
      <left style="medium"/>
      <right style="medium"/>
      <top style="thin">
        <color indexed="8"/>
      </top>
      <bottom>
        <color indexed="63"/>
      </bottom>
    </border>
    <border>
      <left>
        <color indexed="63"/>
      </left>
      <right style="thin">
        <color indexed="8"/>
      </right>
      <top style="thin">
        <color indexed="8"/>
      </top>
      <bottom style="medium"/>
    </border>
    <border>
      <left style="thin">
        <color indexed="8"/>
      </left>
      <right style="thin">
        <color indexed="8"/>
      </right>
      <top style="thin">
        <color indexed="8"/>
      </top>
      <bottom style="medium"/>
    </border>
    <border>
      <left style="medium"/>
      <right style="thin">
        <color indexed="8"/>
      </right>
      <top>
        <color indexed="63"/>
      </top>
      <bottom style="thin">
        <color indexed="8"/>
      </bottom>
    </border>
    <border>
      <left style="medium"/>
      <right style="thin">
        <color indexed="8"/>
      </right>
      <top style="thin">
        <color indexed="8"/>
      </top>
      <bottom style="medium"/>
    </border>
    <border>
      <left style="medium"/>
      <right style="medium"/>
      <top style="medium"/>
      <bottom>
        <color indexed="63"/>
      </bottom>
    </border>
    <border>
      <left style="medium"/>
      <right style="medium"/>
      <top>
        <color indexed="63"/>
      </top>
      <bottom style="thin">
        <color indexed="8"/>
      </bottom>
    </border>
    <border>
      <left>
        <color indexed="63"/>
      </left>
      <right style="medium"/>
      <top style="thin">
        <color indexed="8"/>
      </top>
      <bottom style="thin">
        <color indexed="8"/>
      </bottom>
    </border>
    <border>
      <left>
        <color indexed="63"/>
      </left>
      <right>
        <color indexed="63"/>
      </right>
      <top>
        <color indexed="63"/>
      </top>
      <bottom style="medium"/>
    </border>
    <border>
      <left style="thin">
        <color indexed="8"/>
      </left>
      <right style="medium"/>
      <top style="thin">
        <color indexed="8"/>
      </top>
      <bottom style="thin">
        <color indexed="8"/>
      </bottom>
    </border>
    <border>
      <left style="thin">
        <color indexed="8"/>
      </left>
      <right style="medium"/>
      <top>
        <color indexed="63"/>
      </top>
      <bottom style="thin">
        <color indexed="8"/>
      </bottom>
    </border>
    <border>
      <left style="thin">
        <color indexed="8"/>
      </left>
      <right style="medium"/>
      <top style="thin">
        <color indexed="8"/>
      </top>
      <bottom style="medium"/>
    </border>
    <border>
      <left style="medium"/>
      <right>
        <color indexed="63"/>
      </right>
      <top style="thin">
        <color indexed="8"/>
      </top>
      <bottom style="medium"/>
    </border>
    <border>
      <left>
        <color indexed="63"/>
      </left>
      <right style="medium"/>
      <top style="thin">
        <color indexed="8"/>
      </top>
      <bottom style="medium"/>
    </border>
    <border>
      <left style="medium"/>
      <right>
        <color indexed="63"/>
      </right>
      <top style="thin">
        <color indexed="8"/>
      </top>
      <bottom>
        <color indexed="63"/>
      </bottom>
    </border>
    <border>
      <left>
        <color indexed="63"/>
      </left>
      <right>
        <color indexed="63"/>
      </right>
      <top style="thin">
        <color indexed="8"/>
      </top>
      <bottom>
        <color indexed="63"/>
      </bottom>
    </border>
    <border>
      <left style="medium"/>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top style="thin">
        <color indexed="8"/>
      </top>
      <bottom>
        <color indexed="63"/>
      </bottom>
    </border>
    <border>
      <left>
        <color indexed="63"/>
      </left>
      <right style="medium"/>
      <top>
        <color indexed="63"/>
      </top>
      <bottom style="thin">
        <color indexed="8"/>
      </bottom>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color indexed="8"/>
      </bottom>
    </border>
    <border>
      <left>
        <color indexed="63"/>
      </left>
      <right style="medium"/>
      <top style="thin"/>
      <bottom style="thin">
        <color indexed="8"/>
      </bottom>
    </border>
    <border>
      <left>
        <color indexed="63"/>
      </left>
      <right style="thin">
        <color indexed="8"/>
      </right>
      <top style="thin"/>
      <bottom style="thin">
        <color indexed="8"/>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color indexed="8"/>
      </top>
      <bottom style="thin"/>
    </border>
    <border>
      <left>
        <color indexed="63"/>
      </left>
      <right style="thin">
        <color indexed="8"/>
      </right>
      <top style="thin">
        <color indexed="8"/>
      </top>
      <bottom style="thin"/>
    </border>
    <border>
      <left>
        <color indexed="63"/>
      </left>
      <right style="thin">
        <color indexed="8"/>
      </right>
      <top style="thin"/>
      <bottom style="thin"/>
    </border>
    <border>
      <left>
        <color indexed="63"/>
      </left>
      <right style="medium"/>
      <top style="thin">
        <color indexed="8"/>
      </top>
      <bottom style="thin"/>
    </border>
    <border>
      <left style="medium"/>
      <right>
        <color indexed="63"/>
      </right>
      <top style="medium"/>
      <bottom style="thin">
        <color indexed="8"/>
      </bottom>
    </border>
    <border>
      <left>
        <color indexed="63"/>
      </left>
      <right style="medium"/>
      <top style="medium"/>
      <bottom style="thin">
        <color indexed="8"/>
      </botto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33">
    <xf numFmtId="0" fontId="0" fillId="0" borderId="0" xfId="0" applyAlignment="1">
      <alignment/>
    </xf>
    <xf numFmtId="0" fontId="1" fillId="0" borderId="0" xfId="0" applyFont="1" applyAlignment="1">
      <alignment/>
    </xf>
    <xf numFmtId="0" fontId="0" fillId="0" borderId="0" xfId="0" applyAlignment="1">
      <alignment/>
    </xf>
    <xf numFmtId="0" fontId="0" fillId="0" borderId="0" xfId="0" applyNumberFormat="1" applyAlignment="1">
      <alignment/>
    </xf>
    <xf numFmtId="49" fontId="0" fillId="0" borderId="0" xfId="0" applyNumberFormat="1" applyAlignment="1">
      <alignment horizontal="left"/>
    </xf>
    <xf numFmtId="49" fontId="0" fillId="0" borderId="0" xfId="0" applyNumberFormat="1" applyAlignment="1">
      <alignment horizontal="right"/>
    </xf>
    <xf numFmtId="10" fontId="3" fillId="2" borderId="1" xfId="0" applyNumberFormat="1" applyFont="1" applyFill="1" applyBorder="1" applyAlignment="1">
      <alignment horizontal="right" wrapText="1"/>
    </xf>
    <xf numFmtId="10" fontId="3" fillId="0" borderId="1" xfId="0" applyNumberFormat="1" applyFont="1" applyBorder="1" applyAlignment="1">
      <alignment horizontal="right" wrapText="1"/>
    </xf>
    <xf numFmtId="10" fontId="3" fillId="0" borderId="2" xfId="0" applyNumberFormat="1" applyFont="1" applyBorder="1" applyAlignment="1">
      <alignment horizontal="right" wrapText="1"/>
    </xf>
    <xf numFmtId="10" fontId="3" fillId="2" borderId="2" xfId="0" applyNumberFormat="1" applyFont="1" applyFill="1" applyBorder="1" applyAlignment="1">
      <alignment horizontal="right" wrapText="1"/>
    </xf>
    <xf numFmtId="10" fontId="2" fillId="0" borderId="1" xfId="0" applyNumberFormat="1" applyFont="1" applyBorder="1" applyAlignment="1">
      <alignment horizontal="right" wrapText="1"/>
    </xf>
    <xf numFmtId="10" fontId="2" fillId="2" borderId="1" xfId="0" applyNumberFormat="1" applyFont="1" applyFill="1" applyBorder="1" applyAlignment="1">
      <alignment horizontal="right" wrapText="1"/>
    </xf>
    <xf numFmtId="10" fontId="0" fillId="0" borderId="0" xfId="0" applyNumberFormat="1" applyAlignment="1">
      <alignment/>
    </xf>
    <xf numFmtId="10" fontId="2" fillId="0" borderId="1" xfId="0" applyNumberFormat="1" applyFont="1" applyFill="1" applyBorder="1" applyAlignment="1">
      <alignment horizontal="right" wrapText="1"/>
    </xf>
    <xf numFmtId="10" fontId="2" fillId="0" borderId="3" xfId="0" applyNumberFormat="1" applyFont="1" applyBorder="1" applyAlignment="1">
      <alignment horizontal="right" wrapText="1"/>
    </xf>
    <xf numFmtId="10" fontId="2" fillId="2" borderId="1" xfId="0" applyNumberFormat="1" applyFont="1" applyFill="1" applyBorder="1" applyAlignment="1">
      <alignment horizontal="right"/>
    </xf>
    <xf numFmtId="10" fontId="3" fillId="2" borderId="1" xfId="0" applyNumberFormat="1" applyFont="1" applyFill="1" applyBorder="1" applyAlignment="1">
      <alignment horizontal="right"/>
    </xf>
    <xf numFmtId="10" fontId="2" fillId="0" borderId="1" xfId="0" applyNumberFormat="1" applyFont="1" applyBorder="1" applyAlignment="1">
      <alignment horizontal="right"/>
    </xf>
    <xf numFmtId="10" fontId="3" fillId="0" borderId="1" xfId="0" applyNumberFormat="1" applyFont="1" applyBorder="1" applyAlignment="1">
      <alignment horizontal="right"/>
    </xf>
    <xf numFmtId="10" fontId="0" fillId="0" borderId="0" xfId="0" applyNumberFormat="1" applyAlignment="1">
      <alignment horizontal="right"/>
    </xf>
    <xf numFmtId="10" fontId="0" fillId="0" borderId="0" xfId="0" applyNumberFormat="1" applyAlignment="1">
      <alignment/>
    </xf>
    <xf numFmtId="10" fontId="2" fillId="2" borderId="4" xfId="0" applyNumberFormat="1" applyFont="1" applyFill="1" applyBorder="1" applyAlignment="1">
      <alignment horizontal="right"/>
    </xf>
    <xf numFmtId="10" fontId="0" fillId="0" borderId="5" xfId="0" applyNumberFormat="1" applyFont="1" applyBorder="1" applyAlignment="1">
      <alignment horizontal="right"/>
    </xf>
    <xf numFmtId="10" fontId="0" fillId="0" borderId="6" xfId="0" applyNumberFormat="1" applyFont="1" applyBorder="1" applyAlignment="1">
      <alignment horizontal="right"/>
    </xf>
    <xf numFmtId="10" fontId="3" fillId="2" borderId="4" xfId="0" applyNumberFormat="1" applyFont="1" applyFill="1" applyBorder="1" applyAlignment="1">
      <alignment horizontal="right"/>
    </xf>
    <xf numFmtId="10" fontId="3" fillId="0" borderId="4" xfId="0" applyNumberFormat="1" applyFont="1" applyBorder="1" applyAlignment="1">
      <alignment horizontal="right"/>
    </xf>
    <xf numFmtId="10" fontId="2" fillId="0" borderId="4" xfId="0" applyNumberFormat="1" applyFont="1" applyBorder="1" applyAlignment="1">
      <alignment horizontal="right"/>
    </xf>
    <xf numFmtId="10" fontId="2" fillId="0" borderId="4" xfId="0" applyNumberFormat="1" applyFont="1" applyFill="1" applyBorder="1" applyAlignment="1">
      <alignment horizontal="right"/>
    </xf>
    <xf numFmtId="10" fontId="3" fillId="0" borderId="2" xfId="0" applyNumberFormat="1" applyFont="1" applyBorder="1" applyAlignment="1">
      <alignment horizontal="left" wrapText="1"/>
    </xf>
    <xf numFmtId="10" fontId="2" fillId="0" borderId="7" xfId="0" applyNumberFormat="1" applyFont="1" applyBorder="1" applyAlignment="1">
      <alignment horizontal="right"/>
    </xf>
    <xf numFmtId="3" fontId="3" fillId="2" borderId="8" xfId="0" applyNumberFormat="1" applyFont="1" applyFill="1" applyBorder="1" applyAlignment="1">
      <alignment horizontal="right" wrapText="1"/>
    </xf>
    <xf numFmtId="3" fontId="3" fillId="0" borderId="8" xfId="0" applyNumberFormat="1" applyFont="1" applyBorder="1" applyAlignment="1">
      <alignment horizontal="right" wrapText="1"/>
    </xf>
    <xf numFmtId="0" fontId="3" fillId="2" borderId="9" xfId="0" applyFont="1" applyFill="1" applyBorder="1" applyAlignment="1">
      <alignment horizontal="right" wrapText="1"/>
    </xf>
    <xf numFmtId="0" fontId="3" fillId="0" borderId="8" xfId="0" applyFont="1" applyBorder="1" applyAlignment="1">
      <alignment horizontal="right" wrapText="1"/>
    </xf>
    <xf numFmtId="0" fontId="3" fillId="2" borderId="8" xfId="0" applyFont="1" applyFill="1" applyBorder="1" applyAlignment="1">
      <alignment horizontal="right" wrapText="1"/>
    </xf>
    <xf numFmtId="3" fontId="2" fillId="0" borderId="8" xfId="0" applyNumberFormat="1" applyFont="1" applyBorder="1" applyAlignment="1">
      <alignment horizontal="right" wrapText="1"/>
    </xf>
    <xf numFmtId="0" fontId="0" fillId="0" borderId="10" xfId="0" applyBorder="1" applyAlignment="1">
      <alignment/>
    </xf>
    <xf numFmtId="10" fontId="0" fillId="0" borderId="0" xfId="0" applyNumberFormat="1" applyBorder="1" applyAlignment="1">
      <alignment/>
    </xf>
    <xf numFmtId="3" fontId="3" fillId="2" borderId="9" xfId="0" applyNumberFormat="1" applyFont="1" applyFill="1" applyBorder="1" applyAlignment="1">
      <alignment horizontal="right" wrapText="1"/>
    </xf>
    <xf numFmtId="3" fontId="3" fillId="0" borderId="9" xfId="0" applyNumberFormat="1" applyFont="1" applyBorder="1" applyAlignment="1">
      <alignment horizontal="right" wrapText="1"/>
    </xf>
    <xf numFmtId="0" fontId="0" fillId="0" borderId="0" xfId="0" applyBorder="1" applyAlignment="1">
      <alignment/>
    </xf>
    <xf numFmtId="0" fontId="1" fillId="0" borderId="11" xfId="0" applyFont="1" applyBorder="1" applyAlignment="1">
      <alignment horizontal="center" wrapText="1"/>
    </xf>
    <xf numFmtId="0" fontId="0" fillId="0" borderId="11" xfId="0" applyFont="1" applyBorder="1" applyAlignment="1">
      <alignment horizontal="left" wrapText="1"/>
    </xf>
    <xf numFmtId="0" fontId="0" fillId="0" borderId="11" xfId="0" applyFont="1" applyBorder="1" applyAlignment="1">
      <alignment horizontal="right" wrapText="1"/>
    </xf>
    <xf numFmtId="0" fontId="0" fillId="0" borderId="11" xfId="0" applyFont="1" applyBorder="1" applyAlignment="1">
      <alignment horizontal="left" wrapText="1" indent="1"/>
    </xf>
    <xf numFmtId="0" fontId="1" fillId="0" borderId="11" xfId="0" applyFont="1" applyBorder="1" applyAlignment="1">
      <alignment horizontal="left" wrapText="1" indent="1"/>
    </xf>
    <xf numFmtId="0" fontId="0" fillId="0" borderId="11" xfId="0" applyFont="1" applyBorder="1" applyAlignment="1">
      <alignment horizontal="left" wrapText="1" indent="2"/>
    </xf>
    <xf numFmtId="0" fontId="7" fillId="0" borderId="11" xfId="0" applyFont="1" applyBorder="1" applyAlignment="1">
      <alignment horizontal="center" vertical="center" wrapText="1"/>
    </xf>
    <xf numFmtId="0" fontId="0" fillId="0" borderId="12" xfId="0" applyFont="1" applyBorder="1" applyAlignment="1">
      <alignment horizontal="left" wrapText="1"/>
    </xf>
    <xf numFmtId="3" fontId="3" fillId="2" borderId="8" xfId="0" applyNumberFormat="1" applyFont="1" applyFill="1" applyBorder="1" applyAlignment="1">
      <alignment horizontal="right"/>
    </xf>
    <xf numFmtId="3" fontId="3" fillId="0" borderId="8" xfId="0" applyNumberFormat="1" applyFont="1" applyBorder="1" applyAlignment="1">
      <alignment horizontal="right"/>
    </xf>
    <xf numFmtId="3" fontId="2" fillId="0" borderId="8" xfId="0" applyNumberFormat="1" applyFont="1" applyBorder="1" applyAlignment="1">
      <alignment horizontal="right"/>
    </xf>
    <xf numFmtId="0" fontId="0" fillId="0" borderId="0" xfId="0" applyAlignment="1">
      <alignment horizontal="center" vertical="center"/>
    </xf>
    <xf numFmtId="0" fontId="3" fillId="0" borderId="9" xfId="0" applyFont="1" applyBorder="1" applyAlignment="1">
      <alignment horizontal="right" wrapText="1"/>
    </xf>
    <xf numFmtId="0" fontId="1" fillId="0" borderId="13" xfId="0" applyFont="1" applyBorder="1" applyAlignment="1">
      <alignment horizontal="center" vertical="center" wrapText="1"/>
    </xf>
    <xf numFmtId="0" fontId="3" fillId="2" borderId="9" xfId="0" applyNumberFormat="1" applyFont="1" applyFill="1" applyBorder="1" applyAlignment="1">
      <alignment horizontal="right" wrapText="1"/>
    </xf>
    <xf numFmtId="10" fontId="3" fillId="2" borderId="14" xfId="0" applyNumberFormat="1" applyFont="1" applyFill="1" applyBorder="1" applyAlignment="1">
      <alignment horizontal="right" wrapText="1"/>
    </xf>
    <xf numFmtId="10" fontId="3" fillId="2" borderId="15" xfId="0" applyNumberFormat="1" applyFont="1" applyFill="1" applyBorder="1" applyAlignment="1">
      <alignment horizontal="right"/>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3" fontId="2" fillId="0" borderId="8" xfId="0" applyNumberFormat="1" applyFont="1" applyFill="1" applyBorder="1" applyAlignment="1">
      <alignment horizontal="right" wrapText="1"/>
    </xf>
    <xf numFmtId="3" fontId="2" fillId="2" borderId="8" xfId="0" applyNumberFormat="1" applyFont="1" applyFill="1" applyBorder="1" applyAlignment="1">
      <alignment horizontal="right" wrapText="1"/>
    </xf>
    <xf numFmtId="3" fontId="2" fillId="0" borderId="16" xfId="0" applyNumberFormat="1" applyFont="1" applyBorder="1" applyAlignment="1">
      <alignment horizontal="right" wrapText="1"/>
    </xf>
    <xf numFmtId="3" fontId="3" fillId="2" borderId="17" xfId="0" applyNumberFormat="1" applyFont="1" applyFill="1" applyBorder="1" applyAlignment="1">
      <alignment horizontal="right" wrapText="1"/>
    </xf>
    <xf numFmtId="3" fontId="2" fillId="0" borderId="8" xfId="0" applyNumberFormat="1" applyFont="1" applyFill="1" applyBorder="1" applyAlignment="1">
      <alignment horizontal="right"/>
    </xf>
    <xf numFmtId="3" fontId="2" fillId="2" borderId="8" xfId="0" applyNumberFormat="1" applyFont="1" applyFill="1" applyBorder="1" applyAlignment="1">
      <alignment horizontal="right"/>
    </xf>
    <xf numFmtId="3" fontId="3" fillId="0" borderId="9" xfId="0" applyNumberFormat="1" applyFont="1" applyBorder="1" applyAlignment="1">
      <alignment horizontal="left" wrapText="1"/>
    </xf>
    <xf numFmtId="3" fontId="2" fillId="0" borderId="16" xfId="0" applyNumberFormat="1" applyFont="1" applyBorder="1" applyAlignment="1">
      <alignment horizontal="right"/>
    </xf>
    <xf numFmtId="3" fontId="3" fillId="2" borderId="17" xfId="0" applyNumberFormat="1" applyFont="1" applyFill="1" applyBorder="1" applyAlignment="1">
      <alignment horizontal="right"/>
    </xf>
    <xf numFmtId="0" fontId="1" fillId="0" borderId="11" xfId="0" applyFont="1" applyBorder="1" applyAlignment="1">
      <alignment horizontal="left" wrapText="1" indent="2"/>
    </xf>
    <xf numFmtId="10" fontId="3" fillId="0" borderId="14" xfId="0" applyNumberFormat="1" applyFont="1" applyBorder="1" applyAlignment="1">
      <alignment horizontal="right"/>
    </xf>
    <xf numFmtId="10" fontId="3" fillId="0" borderId="15" xfId="0" applyNumberFormat="1" applyFont="1" applyBorder="1" applyAlignment="1">
      <alignment horizontal="right"/>
    </xf>
    <xf numFmtId="3" fontId="3" fillId="0" borderId="17" xfId="0" applyNumberFormat="1" applyFont="1" applyBorder="1" applyAlignment="1">
      <alignment horizontal="right"/>
    </xf>
    <xf numFmtId="0" fontId="0" fillId="0" borderId="0" xfId="0" applyBorder="1" applyAlignment="1">
      <alignment/>
    </xf>
    <xf numFmtId="0" fontId="1" fillId="0" borderId="18" xfId="0" applyFont="1" applyBorder="1" applyAlignment="1">
      <alignment horizontal="center" vertical="center" wrapText="1"/>
    </xf>
    <xf numFmtId="0" fontId="0" fillId="0" borderId="19" xfId="0" applyBorder="1" applyAlignment="1">
      <alignment/>
    </xf>
    <xf numFmtId="0" fontId="3" fillId="2" borderId="9" xfId="0" applyNumberFormat="1" applyFont="1" applyFill="1" applyBorder="1" applyAlignment="1">
      <alignment horizontal="right" wrapText="1"/>
    </xf>
    <xf numFmtId="0" fontId="0" fillId="0" borderId="2" xfId="0" applyBorder="1" applyAlignment="1">
      <alignment horizontal="right" wrapText="1"/>
    </xf>
    <xf numFmtId="0" fontId="0" fillId="0" borderId="20" xfId="0" applyBorder="1" applyAlignment="1">
      <alignment horizontal="right" wrapText="1"/>
    </xf>
    <xf numFmtId="0" fontId="0" fillId="0" borderId="0" xfId="0" applyNumberFormat="1" applyBorder="1" applyAlignment="1">
      <alignment/>
    </xf>
    <xf numFmtId="0" fontId="0" fillId="0" borderId="21" xfId="0" applyBorder="1" applyAlignment="1">
      <alignment/>
    </xf>
    <xf numFmtId="10" fontId="3" fillId="2" borderId="22" xfId="0" applyNumberFormat="1" applyFont="1" applyFill="1" applyBorder="1" applyAlignment="1">
      <alignment horizontal="right"/>
    </xf>
    <xf numFmtId="10" fontId="3" fillId="0" borderId="22" xfId="0" applyNumberFormat="1" applyFont="1" applyBorder="1" applyAlignment="1">
      <alignment horizontal="right"/>
    </xf>
    <xf numFmtId="10" fontId="2" fillId="0" borderId="22" xfId="0" applyNumberFormat="1" applyFont="1" applyBorder="1" applyAlignment="1">
      <alignment horizontal="right"/>
    </xf>
    <xf numFmtId="10" fontId="2" fillId="0" borderId="22" xfId="0" applyNumberFormat="1" applyFont="1" applyFill="1" applyBorder="1" applyAlignment="1">
      <alignment horizontal="right"/>
    </xf>
    <xf numFmtId="10" fontId="2" fillId="2" borderId="22" xfId="0" applyNumberFormat="1" applyFont="1" applyFill="1" applyBorder="1" applyAlignment="1">
      <alignment horizontal="right"/>
    </xf>
    <xf numFmtId="10" fontId="2" fillId="0" borderId="23" xfId="0" applyNumberFormat="1" applyFont="1" applyBorder="1" applyAlignment="1">
      <alignment horizontal="right"/>
    </xf>
    <xf numFmtId="10" fontId="3" fillId="0" borderId="20" xfId="0" applyNumberFormat="1" applyFont="1" applyBorder="1" applyAlignment="1">
      <alignment horizontal="right" wrapText="1"/>
    </xf>
    <xf numFmtId="10" fontId="3" fillId="2" borderId="24" xfId="0" applyNumberFormat="1" applyFont="1" applyFill="1" applyBorder="1" applyAlignment="1">
      <alignment horizontal="right"/>
    </xf>
    <xf numFmtId="10" fontId="3" fillId="0" borderId="24" xfId="0" applyNumberFormat="1" applyFont="1" applyBorder="1" applyAlignment="1">
      <alignment horizontal="right"/>
    </xf>
    <xf numFmtId="0" fontId="8" fillId="0" borderId="21" xfId="0" applyFont="1" applyBorder="1" applyAlignment="1">
      <alignment horizontal="left"/>
    </xf>
    <xf numFmtId="0" fontId="0" fillId="0" borderId="21" xfId="0" applyBorder="1" applyAlignment="1">
      <alignment horizontal="left"/>
    </xf>
    <xf numFmtId="2" fontId="3" fillId="2" borderId="9" xfId="0" applyNumberFormat="1" applyFont="1" applyFill="1" applyBorder="1" applyAlignment="1">
      <alignment horizontal="center" vertical="center"/>
    </xf>
    <xf numFmtId="0" fontId="0" fillId="0" borderId="20" xfId="0" applyBorder="1" applyAlignment="1">
      <alignment horizontal="center" vertical="center"/>
    </xf>
    <xf numFmtId="0" fontId="3" fillId="2" borderId="25" xfId="0" applyNumberFormat="1" applyFont="1" applyFill="1" applyBorder="1" applyAlignment="1">
      <alignment horizontal="center" vertical="center"/>
    </xf>
    <xf numFmtId="0" fontId="0" fillId="0" borderId="26" xfId="0" applyBorder="1" applyAlignment="1">
      <alignment horizontal="center" vertical="center"/>
    </xf>
    <xf numFmtId="0" fontId="3" fillId="2" borderId="9" xfId="0" applyNumberFormat="1" applyFont="1" applyFill="1" applyBorder="1" applyAlignment="1">
      <alignment horizontal="center" vertical="center"/>
    </xf>
    <xf numFmtId="0" fontId="0" fillId="0" borderId="1" xfId="0" applyBorder="1" applyAlignment="1">
      <alignment horizontal="center" vertical="center"/>
    </xf>
    <xf numFmtId="0" fontId="0" fillId="0" borderId="14" xfId="0" applyBorder="1" applyAlignment="1">
      <alignment horizontal="center" vertical="center"/>
    </xf>
    <xf numFmtId="3" fontId="3" fillId="2" borderId="9" xfId="0" applyNumberFormat="1" applyFont="1" applyFill="1" applyBorder="1" applyAlignment="1">
      <alignment horizontal="right" wrapText="1"/>
    </xf>
    <xf numFmtId="3" fontId="2" fillId="2" borderId="9" xfId="0" applyNumberFormat="1" applyFont="1" applyFill="1" applyBorder="1" applyAlignment="1">
      <alignment horizontal="center" vertical="center"/>
    </xf>
    <xf numFmtId="3" fontId="3" fillId="0" borderId="27" xfId="0" applyNumberFormat="1" applyFont="1" applyBorder="1" applyAlignment="1">
      <alignment horizontal="right" wrapText="1"/>
    </xf>
    <xf numFmtId="0" fontId="0" fillId="0" borderId="28" xfId="0" applyBorder="1" applyAlignment="1">
      <alignment horizontal="right" wrapText="1"/>
    </xf>
    <xf numFmtId="3" fontId="2" fillId="0" borderId="29" xfId="0" applyNumberFormat="1" applyFont="1" applyBorder="1" applyAlignment="1">
      <alignment horizontal="left" wrapText="1"/>
    </xf>
    <xf numFmtId="0" fontId="0" fillId="0" borderId="30" xfId="0" applyBorder="1" applyAlignment="1">
      <alignment horizontal="left" wrapText="1"/>
    </xf>
    <xf numFmtId="0" fontId="0" fillId="0" borderId="31" xfId="0" applyBorder="1" applyAlignment="1">
      <alignment horizontal="right" wrapText="1"/>
    </xf>
    <xf numFmtId="0" fontId="0" fillId="0" borderId="32" xfId="0" applyBorder="1" applyAlignment="1">
      <alignment horizontal="left" wrapText="1"/>
    </xf>
    <xf numFmtId="3" fontId="2" fillId="0" borderId="9" xfId="0" applyNumberFormat="1" applyFont="1" applyBorder="1" applyAlignment="1">
      <alignment horizontal="center" vertical="center"/>
    </xf>
    <xf numFmtId="3" fontId="3" fillId="2" borderId="27" xfId="0" applyNumberFormat="1" applyFont="1" applyFill="1" applyBorder="1" applyAlignment="1">
      <alignment horizontal="right" wrapText="1"/>
    </xf>
    <xf numFmtId="3" fontId="2" fillId="2" borderId="29" xfId="0" applyNumberFormat="1" applyFont="1" applyFill="1" applyBorder="1" applyAlignment="1">
      <alignment horizontal="left" wrapText="1"/>
    </xf>
    <xf numFmtId="3" fontId="4" fillId="0" borderId="9" xfId="0" applyNumberFormat="1" applyFont="1" applyBorder="1" applyAlignment="1">
      <alignment horizontal="left" wrapText="1"/>
    </xf>
    <xf numFmtId="0" fontId="0" fillId="0" borderId="2" xfId="0" applyBorder="1" applyAlignment="1">
      <alignment horizontal="left" wrapText="1"/>
    </xf>
    <xf numFmtId="0" fontId="0" fillId="0" borderId="20" xfId="0" applyBorder="1" applyAlignment="1">
      <alignment horizontal="left" wrapText="1"/>
    </xf>
    <xf numFmtId="3" fontId="3" fillId="0" borderId="9" xfId="0" applyNumberFormat="1" applyFont="1" applyBorder="1" applyAlignment="1">
      <alignment horizontal="right" wrapText="1"/>
    </xf>
    <xf numFmtId="0" fontId="3" fillId="0" borderId="9" xfId="0" applyNumberFormat="1" applyFont="1" applyBorder="1" applyAlignment="1">
      <alignment horizontal="right" wrapText="1"/>
    </xf>
    <xf numFmtId="0" fontId="3" fillId="0" borderId="9" xfId="0" applyNumberFormat="1" applyFont="1" applyBorder="1" applyAlignment="1">
      <alignment horizontal="center" vertical="center"/>
    </xf>
    <xf numFmtId="3" fontId="2" fillId="2" borderId="27" xfId="0" applyNumberFormat="1" applyFont="1" applyFill="1" applyBorder="1" applyAlignment="1">
      <alignment horizontal="right"/>
    </xf>
    <xf numFmtId="0" fontId="0" fillId="0" borderId="28" xfId="0" applyBorder="1" applyAlignment="1">
      <alignment horizontal="right"/>
    </xf>
    <xf numFmtId="3" fontId="2" fillId="2" borderId="27" xfId="0" applyNumberFormat="1" applyFont="1" applyFill="1" applyBorder="1" applyAlignment="1">
      <alignment horizontal="center" vertical="center" wrapText="1"/>
    </xf>
    <xf numFmtId="0" fontId="0" fillId="0" borderId="28" xfId="0" applyBorder="1" applyAlignment="1">
      <alignment wrapText="1"/>
    </xf>
    <xf numFmtId="0" fontId="1" fillId="0" borderId="33" xfId="0" applyNumberFormat="1"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3" fontId="2" fillId="2" borderId="36" xfId="0" applyNumberFormat="1" applyFont="1" applyFill="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1" xfId="0" applyBorder="1" applyAlignment="1">
      <alignment horizontal="right"/>
    </xf>
    <xf numFmtId="3" fontId="2" fillId="0" borderId="29" xfId="0" applyNumberFormat="1" applyFont="1" applyFill="1" applyBorder="1" applyAlignment="1">
      <alignment horizontal="left" wrapText="1"/>
    </xf>
    <xf numFmtId="0" fontId="3" fillId="2" borderId="9" xfId="0" applyFont="1" applyFill="1" applyBorder="1" applyAlignment="1">
      <alignment horizontal="right" wrapText="1"/>
    </xf>
    <xf numFmtId="10" fontId="0" fillId="0" borderId="0" xfId="0" applyNumberFormat="1" applyBorder="1" applyAlignment="1">
      <alignment/>
    </xf>
    <xf numFmtId="0" fontId="1" fillId="0" borderId="13" xfId="0" applyFont="1" applyBorder="1" applyAlignment="1">
      <alignment horizontal="center" vertical="center" wrapText="1"/>
    </xf>
    <xf numFmtId="0" fontId="0" fillId="0" borderId="19" xfId="0" applyBorder="1" applyAlignment="1">
      <alignment horizontal="center" vertical="center" wrapText="1"/>
    </xf>
    <xf numFmtId="0" fontId="3" fillId="0" borderId="27" xfId="0" applyFont="1" applyBorder="1" applyAlignment="1">
      <alignment horizontal="right" wrapText="1"/>
    </xf>
    <xf numFmtId="0" fontId="2" fillId="0" borderId="29" xfId="0" applyFont="1" applyBorder="1" applyAlignment="1">
      <alignment horizontal="right" wrapText="1"/>
    </xf>
    <xf numFmtId="0" fontId="0" fillId="0" borderId="30" xfId="0" applyBorder="1" applyAlignment="1">
      <alignment horizontal="right" wrapText="1"/>
    </xf>
    <xf numFmtId="3" fontId="2" fillId="0" borderId="9" xfId="0" applyNumberFormat="1" applyFont="1" applyBorder="1" applyAlignment="1">
      <alignment horizontal="center" vertical="center" wrapText="1"/>
    </xf>
    <xf numFmtId="0" fontId="0" fillId="0" borderId="1" xfId="0" applyBorder="1" applyAlignment="1">
      <alignment horizontal="center" vertical="center" wrapText="1"/>
    </xf>
    <xf numFmtId="0" fontId="3" fillId="2" borderId="27" xfId="0" applyFont="1" applyFill="1" applyBorder="1" applyAlignment="1">
      <alignment horizontal="right" wrapText="1"/>
    </xf>
    <xf numFmtId="0" fontId="2" fillId="2" borderId="29" xfId="0" applyFont="1" applyFill="1" applyBorder="1" applyAlignment="1">
      <alignment horizontal="right" wrapText="1"/>
    </xf>
    <xf numFmtId="0" fontId="4" fillId="0" borderId="9" xfId="0" applyFont="1" applyBorder="1" applyAlignment="1">
      <alignment horizontal="right" wrapText="1"/>
    </xf>
    <xf numFmtId="0" fontId="1" fillId="0" borderId="13" xfId="0" applyFont="1" applyBorder="1" applyAlignment="1">
      <alignment horizontal="left" vertical="center" wrapText="1"/>
    </xf>
    <xf numFmtId="0" fontId="0" fillId="0" borderId="19" xfId="0" applyBorder="1" applyAlignment="1">
      <alignment wrapText="1"/>
    </xf>
    <xf numFmtId="0" fontId="3" fillId="0" borderId="9" xfId="0" applyFont="1" applyBorder="1" applyAlignment="1">
      <alignment horizontal="right" wrapText="1"/>
    </xf>
    <xf numFmtId="3" fontId="2" fillId="2" borderId="36" xfId="0" applyNumberFormat="1" applyFont="1" applyFill="1" applyBorder="1" applyAlignment="1">
      <alignment horizontal="center" vertical="center" wrapText="1"/>
    </xf>
    <xf numFmtId="0" fontId="0" fillId="0" borderId="38" xfId="0" applyBorder="1" applyAlignment="1">
      <alignment horizontal="center" vertical="center" wrapText="1"/>
    </xf>
    <xf numFmtId="3" fontId="2" fillId="2" borderId="9" xfId="0" applyNumberFormat="1" applyFont="1" applyFill="1" applyBorder="1" applyAlignment="1">
      <alignment horizontal="center" vertical="center" wrapText="1"/>
    </xf>
    <xf numFmtId="0" fontId="2" fillId="0" borderId="29" xfId="0" applyFont="1" applyFill="1" applyBorder="1" applyAlignment="1">
      <alignment horizontal="right" wrapText="1"/>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1" fillId="0" borderId="39" xfId="0" applyNumberFormat="1" applyFont="1" applyBorder="1" applyAlignment="1">
      <alignment horizontal="center" vertical="center" wrapText="1"/>
    </xf>
    <xf numFmtId="0" fontId="1" fillId="0" borderId="40" xfId="0" applyNumberFormat="1"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3" fillId="0" borderId="9" xfId="0" applyFont="1" applyBorder="1" applyAlignment="1">
      <alignment horizontal="center" vertical="center" wrapText="1"/>
    </xf>
    <xf numFmtId="0" fontId="3" fillId="2" borderId="9" xfId="0" applyFont="1" applyFill="1" applyBorder="1" applyAlignment="1">
      <alignment horizontal="center" wrapText="1"/>
    </xf>
    <xf numFmtId="0" fontId="0" fillId="0" borderId="1" xfId="0" applyBorder="1" applyAlignment="1">
      <alignment horizontal="center" wrapText="1"/>
    </xf>
    <xf numFmtId="0" fontId="3" fillId="2" borderId="25" xfId="0" applyFont="1" applyFill="1" applyBorder="1" applyAlignment="1">
      <alignment horizontal="center" vertical="center" wrapText="1"/>
    </xf>
    <xf numFmtId="0" fontId="0" fillId="0" borderId="14" xfId="0" applyBorder="1" applyAlignment="1">
      <alignment horizontal="center" vertical="center" wrapText="1"/>
    </xf>
    <xf numFmtId="0" fontId="3" fillId="0" borderId="9" xfId="0" applyNumberFormat="1" applyFont="1" applyBorder="1" applyAlignment="1">
      <alignment horizontal="left" wrapText="1"/>
    </xf>
    <xf numFmtId="10" fontId="3" fillId="0" borderId="9" xfId="0" applyNumberFormat="1" applyFont="1" applyBorder="1" applyAlignment="1">
      <alignment horizontal="center" vertical="center" wrapText="1"/>
    </xf>
    <xf numFmtId="3" fontId="3" fillId="0" borderId="9" xfId="0" applyNumberFormat="1" applyFont="1" applyBorder="1" applyAlignment="1">
      <alignment horizontal="center" vertical="center"/>
    </xf>
    <xf numFmtId="0" fontId="1" fillId="0" borderId="27" xfId="0" applyNumberFormat="1" applyFont="1" applyBorder="1" applyAlignment="1">
      <alignment horizontal="right"/>
    </xf>
    <xf numFmtId="0" fontId="1" fillId="0" borderId="29" xfId="0" applyNumberFormat="1" applyFont="1" applyBorder="1" applyAlignment="1">
      <alignment horizontal="right"/>
    </xf>
    <xf numFmtId="0" fontId="0" fillId="0" borderId="30" xfId="0" applyBorder="1" applyAlignment="1">
      <alignment horizontal="right"/>
    </xf>
    <xf numFmtId="10" fontId="0" fillId="0" borderId="1" xfId="0" applyNumberFormat="1" applyBorder="1" applyAlignment="1">
      <alignment horizontal="center" vertical="center" wrapText="1"/>
    </xf>
    <xf numFmtId="0" fontId="0" fillId="0" borderId="32" xfId="0" applyBorder="1" applyAlignment="1">
      <alignment horizontal="right"/>
    </xf>
    <xf numFmtId="0" fontId="3" fillId="2" borderId="27" xfId="0" applyNumberFormat="1" applyFont="1" applyFill="1" applyBorder="1" applyAlignment="1">
      <alignment horizontal="right" wrapText="1"/>
    </xf>
    <xf numFmtId="0" fontId="2" fillId="2" borderId="29" xfId="0" applyNumberFormat="1" applyFont="1" applyFill="1" applyBorder="1" applyAlignment="1">
      <alignment horizontal="left" wrapText="1"/>
    </xf>
    <xf numFmtId="0" fontId="2" fillId="0" borderId="41" xfId="0" applyFont="1" applyBorder="1" applyAlignment="1">
      <alignment horizontal="right" wrapText="1"/>
    </xf>
    <xf numFmtId="0" fontId="0" fillId="0" borderId="42" xfId="0" applyBorder="1" applyAlignment="1">
      <alignment horizontal="right" wrapText="1"/>
    </xf>
    <xf numFmtId="0" fontId="3" fillId="0" borderId="27" xfId="0" applyNumberFormat="1" applyFont="1" applyBorder="1" applyAlignment="1">
      <alignment horizontal="right" wrapText="1"/>
    </xf>
    <xf numFmtId="0" fontId="2" fillId="0" borderId="41" xfId="0" applyNumberFormat="1" applyFont="1" applyBorder="1" applyAlignment="1">
      <alignment horizontal="left" wrapText="1"/>
    </xf>
    <xf numFmtId="0" fontId="0" fillId="0" borderId="42" xfId="0" applyBorder="1" applyAlignment="1">
      <alignment horizontal="left" wrapText="1"/>
    </xf>
    <xf numFmtId="3" fontId="2" fillId="0" borderId="41" xfId="0" applyNumberFormat="1" applyFont="1" applyBorder="1" applyAlignment="1">
      <alignment horizontal="left" wrapText="1"/>
    </xf>
    <xf numFmtId="0" fontId="2" fillId="0" borderId="9" xfId="0" applyFont="1" applyBorder="1" applyAlignment="1">
      <alignment horizontal="center" vertical="center" wrapText="1"/>
    </xf>
    <xf numFmtId="0" fontId="0" fillId="0" borderId="2" xfId="0" applyBorder="1" applyAlignment="1">
      <alignment horizontal="center" vertical="center" wrapText="1"/>
    </xf>
    <xf numFmtId="0" fontId="2" fillId="0" borderId="29" xfId="0" applyNumberFormat="1" applyFont="1" applyBorder="1" applyAlignment="1">
      <alignment horizontal="left" wrapText="1"/>
    </xf>
    <xf numFmtId="0" fontId="0" fillId="0" borderId="20" xfId="0" applyBorder="1" applyAlignment="1">
      <alignment horizontal="center" vertical="center" wrapText="1"/>
    </xf>
    <xf numFmtId="3" fontId="3" fillId="0" borderId="9" xfId="0" applyNumberFormat="1" applyFont="1" applyBorder="1" applyAlignment="1">
      <alignment horizontal="left" wrapText="1"/>
    </xf>
    <xf numFmtId="0" fontId="0" fillId="0" borderId="43" xfId="0" applyBorder="1" applyAlignment="1">
      <alignment horizontal="left" wrapText="1"/>
    </xf>
    <xf numFmtId="49" fontId="0" fillId="0" borderId="0" xfId="0" applyNumberFormat="1" applyBorder="1" applyAlignment="1">
      <alignment horizontal="right"/>
    </xf>
    <xf numFmtId="0" fontId="0" fillId="0" borderId="0" xfId="0" applyBorder="1" applyAlignment="1">
      <alignment horizontal="right"/>
    </xf>
    <xf numFmtId="0" fontId="1" fillId="0" borderId="18" xfId="0" applyFont="1" applyBorder="1" applyAlignment="1">
      <alignment horizontal="left" vertical="center" wrapText="1"/>
    </xf>
    <xf numFmtId="0" fontId="0" fillId="0" borderId="19" xfId="0" applyBorder="1" applyAlignment="1">
      <alignment horizontal="left"/>
    </xf>
    <xf numFmtId="0" fontId="3" fillId="2" borderId="9" xfId="0" applyNumberFormat="1" applyFont="1" applyFill="1" applyBorder="1" applyAlignment="1">
      <alignment horizontal="center" wrapText="1"/>
    </xf>
    <xf numFmtId="0" fontId="0" fillId="0" borderId="20" xfId="0" applyBorder="1" applyAlignment="1">
      <alignment horizontal="center" wrapText="1"/>
    </xf>
    <xf numFmtId="0" fontId="3" fillId="2" borderId="25" xfId="0" applyNumberFormat="1" applyFont="1" applyFill="1" applyBorder="1" applyAlignment="1">
      <alignment horizontal="center" wrapText="1"/>
    </xf>
    <xf numFmtId="0" fontId="0" fillId="0" borderId="26" xfId="0" applyBorder="1" applyAlignment="1">
      <alignment horizontal="center" wrapText="1"/>
    </xf>
    <xf numFmtId="164" fontId="3" fillId="2" borderId="9" xfId="0" applyNumberFormat="1" applyFont="1" applyFill="1" applyBorder="1" applyAlignment="1">
      <alignment horizontal="center" wrapText="1"/>
    </xf>
    <xf numFmtId="0" fontId="0" fillId="0" borderId="14" xfId="0" applyBorder="1" applyAlignment="1">
      <alignment horizontal="center" wrapText="1"/>
    </xf>
    <xf numFmtId="0" fontId="3" fillId="0" borderId="9" xfId="0" applyNumberFormat="1" applyFont="1" applyBorder="1" applyAlignment="1">
      <alignment horizontal="center" wrapText="1"/>
    </xf>
    <xf numFmtId="164" fontId="3" fillId="0" borderId="9" xfId="0" applyNumberFormat="1" applyFont="1" applyBorder="1" applyAlignment="1">
      <alignment horizontal="center" wrapText="1"/>
    </xf>
    <xf numFmtId="3" fontId="3" fillId="0" borderId="9" xfId="0" applyNumberFormat="1" applyFont="1" applyBorder="1" applyAlignment="1">
      <alignment horizontal="center"/>
    </xf>
    <xf numFmtId="0" fontId="0" fillId="0" borderId="20" xfId="0" applyBorder="1" applyAlignment="1">
      <alignment horizontal="center"/>
    </xf>
    <xf numFmtId="0" fontId="0" fillId="0" borderId="1" xfId="0" applyBorder="1" applyAlignment="1">
      <alignment horizontal="center"/>
    </xf>
    <xf numFmtId="3" fontId="3" fillId="2" borderId="9" xfId="0" applyNumberFormat="1" applyFont="1" applyFill="1" applyBorder="1" applyAlignment="1">
      <alignment horizontal="center" vertical="center"/>
    </xf>
    <xf numFmtId="0" fontId="0" fillId="0" borderId="32" xfId="0" applyBorder="1" applyAlignment="1">
      <alignment horizontal="right" wrapText="1"/>
    </xf>
    <xf numFmtId="0" fontId="2" fillId="0" borderId="9" xfId="0" applyFont="1" applyBorder="1" applyAlignment="1">
      <alignment horizontal="right" wrapText="1"/>
    </xf>
    <xf numFmtId="0" fontId="2" fillId="2" borderId="9" xfId="0" applyFont="1" applyFill="1" applyBorder="1" applyAlignment="1">
      <alignment horizontal="right" wrapText="1"/>
    </xf>
    <xf numFmtId="164" fontId="3" fillId="0" borderId="9" xfId="0" applyNumberFormat="1" applyFont="1" applyBorder="1" applyAlignment="1">
      <alignment horizontal="center" vertical="center"/>
    </xf>
    <xf numFmtId="10" fontId="3" fillId="2" borderId="9" xfId="0" applyNumberFormat="1" applyFont="1" applyFill="1" applyBorder="1" applyAlignment="1">
      <alignment horizontal="center" vertical="center" wrapText="1"/>
    </xf>
    <xf numFmtId="10" fontId="0" fillId="0" borderId="0" xfId="0" applyNumberFormat="1" applyBorder="1" applyAlignment="1">
      <alignment horizontal="right"/>
    </xf>
    <xf numFmtId="0" fontId="2" fillId="0" borderId="44" xfId="0" applyFont="1" applyBorder="1" applyAlignment="1">
      <alignment horizontal="center" vertical="center" wrapText="1"/>
    </xf>
    <xf numFmtId="0" fontId="0" fillId="0" borderId="45" xfId="0" applyBorder="1" applyAlignment="1">
      <alignment horizontal="center" vertical="center" wrapText="1"/>
    </xf>
    <xf numFmtId="0" fontId="2" fillId="0" borderId="27" xfId="0" applyFont="1" applyBorder="1" applyAlignment="1">
      <alignment horizontal="right" wrapText="1"/>
    </xf>
    <xf numFmtId="0" fontId="3" fillId="2" borderId="9"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3" fillId="0" borderId="9" xfId="0" applyNumberFormat="1" applyFont="1" applyBorder="1" applyAlignment="1">
      <alignment horizontal="center" vertical="center" wrapText="1"/>
    </xf>
    <xf numFmtId="0" fontId="3" fillId="2" borderId="25" xfId="0" applyNumberFormat="1" applyFont="1" applyFill="1" applyBorder="1" applyAlignment="1">
      <alignment horizontal="center" vertical="center" wrapText="1"/>
    </xf>
    <xf numFmtId="164" fontId="3" fillId="0" borderId="9" xfId="0" applyNumberFormat="1" applyFont="1" applyBorder="1" applyAlignment="1">
      <alignment horizontal="center" vertical="center" wrapText="1"/>
    </xf>
    <xf numFmtId="0" fontId="2" fillId="0" borderId="33" xfId="0" applyFont="1"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1" fillId="0" borderId="48" xfId="0" applyNumberFormat="1" applyFont="1" applyBorder="1" applyAlignment="1">
      <alignment horizontal="center" vertical="center" wrapText="1"/>
    </xf>
    <xf numFmtId="0" fontId="1" fillId="0" borderId="49" xfId="0" applyNumberFormat="1" applyFont="1" applyBorder="1" applyAlignment="1">
      <alignment horizontal="center" vertical="center" wrapText="1"/>
    </xf>
    <xf numFmtId="49" fontId="0" fillId="0" borderId="19" xfId="0" applyNumberFormat="1" applyBorder="1" applyAlignment="1">
      <alignment horizontal="center" vertical="center" wrapText="1"/>
    </xf>
    <xf numFmtId="0" fontId="2" fillId="0" borderId="9" xfId="0" applyFont="1" applyBorder="1" applyAlignment="1">
      <alignment horizontal="left" wrapText="1"/>
    </xf>
    <xf numFmtId="0" fontId="3" fillId="0" borderId="9" xfId="0" applyFont="1" applyBorder="1" applyAlignment="1">
      <alignment horizontal="center"/>
    </xf>
    <xf numFmtId="3" fontId="3" fillId="0" borderId="9" xfId="0" applyNumberFormat="1" applyFont="1" applyBorder="1" applyAlignment="1">
      <alignment horizontal="right"/>
    </xf>
    <xf numFmtId="0" fontId="0" fillId="0" borderId="2" xfId="0" applyBorder="1" applyAlignment="1">
      <alignment horizontal="right"/>
    </xf>
    <xf numFmtId="0" fontId="2" fillId="2" borderId="9" xfId="0" applyFont="1" applyFill="1" applyBorder="1" applyAlignment="1">
      <alignment horizontal="left" wrapText="1"/>
    </xf>
    <xf numFmtId="3" fontId="2" fillId="2" borderId="9" xfId="0" applyNumberFormat="1" applyFont="1" applyFill="1" applyBorder="1" applyAlignment="1">
      <alignment horizontal="center"/>
    </xf>
    <xf numFmtId="0" fontId="3" fillId="2" borderId="9" xfId="0" applyFont="1" applyFill="1" applyBorder="1" applyAlignment="1">
      <alignment horizontal="center"/>
    </xf>
    <xf numFmtId="0" fontId="1" fillId="0" borderId="27" xfId="0" applyFont="1"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0" borderId="33" xfId="0" applyFont="1" applyBorder="1" applyAlignment="1">
      <alignment horizontal="center" vertical="center"/>
    </xf>
    <xf numFmtId="0" fontId="0" fillId="0" borderId="20" xfId="0" applyBorder="1" applyAlignment="1">
      <alignment horizontal="right"/>
    </xf>
    <xf numFmtId="2" fontId="3" fillId="0" borderId="9" xfId="0" applyNumberFormat="1" applyFont="1" applyBorder="1" applyAlignment="1">
      <alignment horizontal="center"/>
    </xf>
    <xf numFmtId="0" fontId="0" fillId="0" borderId="50" xfId="0" applyBorder="1" applyAlignment="1">
      <alignment/>
    </xf>
    <xf numFmtId="0" fontId="0" fillId="0" borderId="31" xfId="0" applyBorder="1" applyAlignment="1">
      <alignment/>
    </xf>
    <xf numFmtId="0" fontId="0" fillId="0" borderId="32"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126"/>
  <sheetViews>
    <sheetView workbookViewId="0" topLeftCell="A22">
      <selection activeCell="A1" sqref="A1:I1"/>
    </sheetView>
  </sheetViews>
  <sheetFormatPr defaultColWidth="9.140625" defaultRowHeight="12.75"/>
  <cols>
    <col min="1" max="1" width="40.8515625" style="2" customWidth="1"/>
    <col min="2" max="2" width="10.7109375" style="36" customWidth="1"/>
    <col min="3" max="3" width="10.7109375" style="37" customWidth="1"/>
    <col min="4" max="4" width="11.28125" style="3" customWidth="1"/>
    <col min="5" max="5" width="10.7109375" style="12" customWidth="1"/>
    <col min="6" max="6" width="10.7109375" style="3" customWidth="1"/>
    <col min="7" max="7" width="10.7109375" style="12" customWidth="1"/>
    <col min="8" max="8" width="10.7109375" style="3" customWidth="1"/>
    <col min="9" max="9" width="10.7109375" style="12" customWidth="1"/>
    <col min="10" max="10" width="11.8515625" style="3" customWidth="1"/>
    <col min="11" max="11" width="10.7109375" style="12" customWidth="1"/>
    <col min="12" max="16384" width="45.57421875" style="0" customWidth="1"/>
  </cols>
  <sheetData>
    <row r="1" spans="1:9" ht="38.25" customHeight="1" thickBot="1">
      <c r="A1" s="90" t="s">
        <v>142</v>
      </c>
      <c r="B1" s="91"/>
      <c r="C1" s="91"/>
      <c r="D1" s="91"/>
      <c r="E1" s="91"/>
      <c r="F1" s="91"/>
      <c r="G1" s="91"/>
      <c r="H1" s="80"/>
      <c r="I1" s="80"/>
    </row>
    <row r="2" spans="1:11" s="1" customFormat="1" ht="31.5" customHeight="1">
      <c r="A2" s="74" t="s">
        <v>143</v>
      </c>
      <c r="B2" s="151" t="s">
        <v>277</v>
      </c>
      <c r="C2" s="152"/>
      <c r="D2" s="149" t="s">
        <v>278</v>
      </c>
      <c r="E2" s="150"/>
      <c r="F2" s="149" t="s">
        <v>279</v>
      </c>
      <c r="G2" s="150"/>
      <c r="H2" s="149" t="s">
        <v>141</v>
      </c>
      <c r="I2" s="150"/>
      <c r="J2" s="149" t="s">
        <v>276</v>
      </c>
      <c r="K2" s="150"/>
    </row>
    <row r="3" spans="1:11" ht="25.5" customHeight="1">
      <c r="A3" s="75"/>
      <c r="B3" s="120" t="s">
        <v>280</v>
      </c>
      <c r="C3" s="121"/>
      <c r="D3" s="120" t="s">
        <v>280</v>
      </c>
      <c r="E3" s="121"/>
      <c r="F3" s="120" t="s">
        <v>280</v>
      </c>
      <c r="G3" s="121"/>
      <c r="H3" s="120" t="s">
        <v>280</v>
      </c>
      <c r="I3" s="121"/>
      <c r="J3" s="120" t="s">
        <v>280</v>
      </c>
      <c r="K3" s="122"/>
    </row>
    <row r="4" spans="1:11" ht="12.75">
      <c r="A4" s="41" t="s">
        <v>282</v>
      </c>
      <c r="B4" s="143">
        <v>1742760</v>
      </c>
      <c r="C4" s="144"/>
      <c r="D4" s="123">
        <v>3731437</v>
      </c>
      <c r="E4" s="125"/>
      <c r="F4" s="123">
        <v>9758886</v>
      </c>
      <c r="G4" s="125"/>
      <c r="H4" s="123">
        <v>35278768</v>
      </c>
      <c r="I4" s="125"/>
      <c r="J4" s="123">
        <v>288378137</v>
      </c>
      <c r="K4" s="124"/>
    </row>
    <row r="5" spans="1:11" ht="15" customHeight="1">
      <c r="A5" s="130" t="s">
        <v>283</v>
      </c>
      <c r="B5" s="118"/>
      <c r="C5" s="119"/>
      <c r="D5" s="116"/>
      <c r="E5" s="117"/>
      <c r="F5" s="116"/>
      <c r="G5" s="117"/>
      <c r="H5" s="116"/>
      <c r="I5" s="117"/>
      <c r="J5" s="116"/>
      <c r="K5" s="126"/>
    </row>
    <row r="6" spans="1:11" ht="15" customHeight="1">
      <c r="A6" s="131"/>
      <c r="B6" s="146"/>
      <c r="C6" s="134"/>
      <c r="D6" s="127"/>
      <c r="E6" s="104"/>
      <c r="F6" s="127"/>
      <c r="G6" s="104"/>
      <c r="H6" s="127"/>
      <c r="I6" s="104"/>
      <c r="J6" s="127"/>
      <c r="K6" s="106"/>
    </row>
    <row r="7" spans="1:11" ht="12.75">
      <c r="A7" s="42" t="s">
        <v>284</v>
      </c>
      <c r="B7" s="30">
        <v>867065</v>
      </c>
      <c r="C7" s="6">
        <f>+B7:B21/B4</f>
        <v>0.4975240423236705</v>
      </c>
      <c r="D7" s="49">
        <v>1866012</v>
      </c>
      <c r="E7" s="24">
        <f>+D7:D30/D4</f>
        <v>0.5000786560244753</v>
      </c>
      <c r="F7" s="49">
        <v>4816227</v>
      </c>
      <c r="G7" s="24">
        <v>0.49352221144913466</v>
      </c>
      <c r="H7" s="49">
        <v>17497507</v>
      </c>
      <c r="I7" s="22">
        <v>0.49597840264716725</v>
      </c>
      <c r="J7" s="49">
        <v>141274964</v>
      </c>
      <c r="K7" s="81">
        <v>0.4898948494143299</v>
      </c>
    </row>
    <row r="8" spans="1:11" ht="12.75">
      <c r="A8" s="42" t="s">
        <v>285</v>
      </c>
      <c r="B8" s="30">
        <v>875695</v>
      </c>
      <c r="C8" s="6">
        <f>+B7:B21/B4</f>
        <v>0.5024759576763295</v>
      </c>
      <c r="D8" s="49">
        <v>1865425</v>
      </c>
      <c r="E8" s="24">
        <f>+D7:D30/D4</f>
        <v>0.49992134397552473</v>
      </c>
      <c r="F8" s="49">
        <v>4942659</v>
      </c>
      <c r="G8" s="24">
        <v>0.5064777885508653</v>
      </c>
      <c r="H8" s="49">
        <v>17781261</v>
      </c>
      <c r="I8" s="23">
        <v>0.5040215973528327</v>
      </c>
      <c r="J8" s="49">
        <v>147103173</v>
      </c>
      <c r="K8" s="81">
        <v>0.5101051505856701</v>
      </c>
    </row>
    <row r="9" spans="1:11" ht="12.75">
      <c r="A9" s="42" t="s">
        <v>286</v>
      </c>
      <c r="B9" s="30">
        <v>118975</v>
      </c>
      <c r="C9" s="6">
        <f>+B7:B21/B4</f>
        <v>0.0682681493722601</v>
      </c>
      <c r="D9" s="49">
        <v>287230</v>
      </c>
      <c r="E9" s="24">
        <f>+D7:D30/D4</f>
        <v>0.07697570667815107</v>
      </c>
      <c r="F9" s="49">
        <v>753834</v>
      </c>
      <c r="G9" s="24">
        <v>0.07724590696110191</v>
      </c>
      <c r="H9" s="49">
        <v>2679311</v>
      </c>
      <c r="I9" s="24">
        <v>0.07594684145432742</v>
      </c>
      <c r="J9" s="49">
        <v>20267176</v>
      </c>
      <c r="K9" s="81">
        <v>0.07027986313678142</v>
      </c>
    </row>
    <row r="10" spans="1:11" ht="12.75">
      <c r="A10" s="42" t="s">
        <v>287</v>
      </c>
      <c r="B10" s="30">
        <v>119995</v>
      </c>
      <c r="C10" s="6">
        <f>+B7:B21/B4</f>
        <v>0.06885342789598109</v>
      </c>
      <c r="D10" s="49">
        <v>265343</v>
      </c>
      <c r="E10" s="24">
        <f>+D7:D30/D4</f>
        <v>0.07111013799777405</v>
      </c>
      <c r="F10" s="49">
        <v>731175</v>
      </c>
      <c r="G10" s="24">
        <v>0.07492402309034044</v>
      </c>
      <c r="H10" s="49">
        <v>2572247</v>
      </c>
      <c r="I10" s="24">
        <v>0.07291204159963863</v>
      </c>
      <c r="J10" s="49">
        <v>19512288</v>
      </c>
      <c r="K10" s="81">
        <v>0.06766216122687553</v>
      </c>
    </row>
    <row r="11" spans="1:11" ht="12.75">
      <c r="A11" s="42" t="s">
        <v>288</v>
      </c>
      <c r="B11" s="30">
        <v>136260</v>
      </c>
      <c r="C11" s="6">
        <f>+B7:B21/B4</f>
        <v>0.07818632513943401</v>
      </c>
      <c r="D11" s="49">
        <v>288309</v>
      </c>
      <c r="E11" s="24">
        <f>+D7:D30/D4</f>
        <v>0.07726487141548953</v>
      </c>
      <c r="F11" s="49">
        <v>798292</v>
      </c>
      <c r="G11" s="24">
        <v>0.08180154989001819</v>
      </c>
      <c r="H11" s="49">
        <v>2792369</v>
      </c>
      <c r="I11" s="24">
        <v>0.0791515452013517</v>
      </c>
      <c r="J11" s="49">
        <v>20800182</v>
      </c>
      <c r="K11" s="81">
        <v>0.07212815165665627</v>
      </c>
    </row>
    <row r="12" spans="1:11" ht="12.75">
      <c r="A12" s="42" t="s">
        <v>289</v>
      </c>
      <c r="B12" s="30">
        <v>119720</v>
      </c>
      <c r="C12" s="6">
        <f>+B7:B21/B4</f>
        <v>0.06869563221556611</v>
      </c>
      <c r="D12" s="49">
        <v>257284</v>
      </c>
      <c r="E12" s="24">
        <f>+D7:D30/D4</f>
        <v>0.06895038024224984</v>
      </c>
      <c r="F12" s="49">
        <v>701441</v>
      </c>
      <c r="G12" s="24">
        <v>0.07187715892982047</v>
      </c>
      <c r="H12" s="49">
        <v>2524633</v>
      </c>
      <c r="I12" s="24">
        <v>0.07156239129438988</v>
      </c>
      <c r="J12" s="49">
        <v>19544895</v>
      </c>
      <c r="K12" s="81">
        <v>0.06777523151833109</v>
      </c>
    </row>
    <row r="13" spans="1:11" ht="12.75">
      <c r="A13" s="42" t="s">
        <v>290</v>
      </c>
      <c r="B13" s="31">
        <v>120935</v>
      </c>
      <c r="C13" s="7">
        <f>+B7:B21/B4</f>
        <v>0.06939280222176318</v>
      </c>
      <c r="D13" s="50">
        <v>280287</v>
      </c>
      <c r="E13" s="25">
        <f>+D7:D30/D4</f>
        <v>0.07511502941092131</v>
      </c>
      <c r="F13" s="50">
        <v>668647</v>
      </c>
      <c r="G13" s="25">
        <v>0.06851673438956045</v>
      </c>
      <c r="H13" s="50">
        <v>2411167</v>
      </c>
      <c r="I13" s="25">
        <v>0.06834612251765708</v>
      </c>
      <c r="J13" s="50">
        <v>19302837</v>
      </c>
      <c r="K13" s="82">
        <v>0.06693585443337544</v>
      </c>
    </row>
    <row r="14" spans="1:11" ht="12.75">
      <c r="A14" s="42" t="s">
        <v>291</v>
      </c>
      <c r="B14" s="31">
        <v>246230</v>
      </c>
      <c r="C14" s="7">
        <f>+B7:B21/B4</f>
        <v>0.1412873832311965</v>
      </c>
      <c r="D14" s="50">
        <v>594344</v>
      </c>
      <c r="E14" s="25">
        <f>+D7:D30/D4</f>
        <v>0.1592801915187098</v>
      </c>
      <c r="F14" s="50">
        <v>1430627</v>
      </c>
      <c r="G14" s="25">
        <v>0.14659736777332988</v>
      </c>
      <c r="H14" s="50">
        <v>5010503</v>
      </c>
      <c r="I14" s="25">
        <v>0.14202601972948714</v>
      </c>
      <c r="J14" s="50">
        <v>38785474</v>
      </c>
      <c r="K14" s="82">
        <v>0.13449519579911842</v>
      </c>
    </row>
    <row r="15" spans="1:11" ht="12.75">
      <c r="A15" s="42" t="s">
        <v>292</v>
      </c>
      <c r="B15" s="31">
        <v>287465</v>
      </c>
      <c r="C15" s="7">
        <f>+B7:B21/B4</f>
        <v>0.16494812825632904</v>
      </c>
      <c r="D15" s="50">
        <v>596361</v>
      </c>
      <c r="E15" s="25">
        <f>+D7:D30/D4</f>
        <v>0.1598207339424463</v>
      </c>
      <c r="F15" s="50">
        <v>1528937</v>
      </c>
      <c r="G15" s="25">
        <v>0.15667126350282193</v>
      </c>
      <c r="H15" s="50">
        <v>5384615</v>
      </c>
      <c r="I15" s="25">
        <v>0.15263047167633517</v>
      </c>
      <c r="J15" s="50">
        <v>43237594</v>
      </c>
      <c r="K15" s="82">
        <v>0.1499336754505769</v>
      </c>
    </row>
    <row r="16" spans="1:11" ht="12.75">
      <c r="A16" s="42" t="s">
        <v>293</v>
      </c>
      <c r="B16" s="31">
        <v>240935</v>
      </c>
      <c r="C16" s="7">
        <f>+B7:B21/B4</f>
        <v>0.13824909913011546</v>
      </c>
      <c r="D16" s="50">
        <v>482100</v>
      </c>
      <c r="E16" s="25">
        <f>+D7:D30/D4</f>
        <v>0.129199555023976</v>
      </c>
      <c r="F16" s="50">
        <v>1314750</v>
      </c>
      <c r="G16" s="25">
        <v>0.13472336904027776</v>
      </c>
      <c r="H16" s="50">
        <v>4871349</v>
      </c>
      <c r="I16" s="25">
        <v>0.13808160761169438</v>
      </c>
      <c r="J16" s="50">
        <v>42045357</v>
      </c>
      <c r="K16" s="82">
        <v>0.14579939185889115</v>
      </c>
    </row>
    <row r="17" spans="1:11" ht="12.75">
      <c r="A17" s="42" t="s">
        <v>294</v>
      </c>
      <c r="B17" s="31">
        <v>100870</v>
      </c>
      <c r="C17" s="7">
        <f>+B7:B21/B4</f>
        <v>0.05787945557621244</v>
      </c>
      <c r="D17" s="50">
        <v>194593</v>
      </c>
      <c r="E17" s="25">
        <f>+D7:D30/D4</f>
        <v>0.05214961421028949</v>
      </c>
      <c r="F17" s="50">
        <v>509515</v>
      </c>
      <c r="G17" s="25">
        <v>0.052210364994529086</v>
      </c>
      <c r="H17" s="50">
        <v>1923729</v>
      </c>
      <c r="I17" s="25">
        <v>0.054529370186623294</v>
      </c>
      <c r="J17" s="50">
        <v>17122367</v>
      </c>
      <c r="K17" s="82">
        <v>0.059374705649062436</v>
      </c>
    </row>
    <row r="18" spans="1:11" ht="12.75">
      <c r="A18" s="42" t="s">
        <v>295</v>
      </c>
      <c r="B18" s="30">
        <v>70090</v>
      </c>
      <c r="C18" s="6">
        <f>+B7:B21/B4</f>
        <v>0.040217815419220086</v>
      </c>
      <c r="D18" s="49">
        <v>139599</v>
      </c>
      <c r="E18" s="24">
        <f>+D7:D30/D4</f>
        <v>0.03741159237044602</v>
      </c>
      <c r="F18" s="49">
        <v>368655</v>
      </c>
      <c r="G18" s="24">
        <v>0.037776340455252785</v>
      </c>
      <c r="H18" s="49">
        <v>1407741</v>
      </c>
      <c r="I18" s="24">
        <v>0.03990334923260359</v>
      </c>
      <c r="J18" s="49">
        <v>12999440</v>
      </c>
      <c r="K18" s="81">
        <v>0.04507775844324842</v>
      </c>
    </row>
    <row r="19" spans="1:11" ht="12.75">
      <c r="A19" s="42" t="s">
        <v>296</v>
      </c>
      <c r="B19" s="31">
        <v>96495</v>
      </c>
      <c r="C19" s="7">
        <f>+B7:B21/B4</f>
        <v>0.055369069751428766</v>
      </c>
      <c r="D19" s="50">
        <v>179082</v>
      </c>
      <c r="E19" s="25">
        <f>+D7:D30/D4</f>
        <v>0.04799277061357327</v>
      </c>
      <c r="F19" s="50">
        <v>507688</v>
      </c>
      <c r="G19" s="25">
        <v>0.05202315100309605</v>
      </c>
      <c r="H19" s="50">
        <v>1941943</v>
      </c>
      <c r="I19" s="25">
        <v>0.05504565805699337</v>
      </c>
      <c r="J19" s="50">
        <v>18359809</v>
      </c>
      <c r="K19" s="82">
        <v>0.06366574522950053</v>
      </c>
    </row>
    <row r="20" spans="1:11" ht="12.75">
      <c r="A20" s="42" t="s">
        <v>297</v>
      </c>
      <c r="B20" s="31">
        <v>65950</v>
      </c>
      <c r="C20" s="7">
        <f>+B7:B21/B4</f>
        <v>0.03784227317588194</v>
      </c>
      <c r="D20" s="50">
        <v>129504</v>
      </c>
      <c r="E20" s="25">
        <f>+D7:D30/D4</f>
        <v>0.03470620031907279</v>
      </c>
      <c r="F20" s="50">
        <v>344491</v>
      </c>
      <c r="G20" s="25">
        <v>0.0353002381624296</v>
      </c>
      <c r="H20" s="50">
        <v>1338685</v>
      </c>
      <c r="I20" s="25">
        <v>0.037945911263114404</v>
      </c>
      <c r="J20" s="50">
        <v>12589992</v>
      </c>
      <c r="K20" s="82">
        <v>0.04365792820140176</v>
      </c>
    </row>
    <row r="21" spans="1:11" ht="12.75">
      <c r="A21" s="42" t="s">
        <v>298</v>
      </c>
      <c r="B21" s="31">
        <v>18825</v>
      </c>
      <c r="C21" s="7">
        <f>+B7:B21/B4</f>
        <v>0.010801831577497763</v>
      </c>
      <c r="D21" s="50">
        <v>37401</v>
      </c>
      <c r="E21" s="25">
        <f>+D7:D30/D4</f>
        <v>0.010023216256900492</v>
      </c>
      <c r="F21" s="50">
        <v>100834</v>
      </c>
      <c r="G21" s="25">
        <v>0.010332531807421462</v>
      </c>
      <c r="H21" s="50">
        <v>420476</v>
      </c>
      <c r="I21" s="25">
        <v>0.011918670175783916</v>
      </c>
      <c r="J21" s="50">
        <v>3810726</v>
      </c>
      <c r="K21" s="82">
        <v>0.013214337396180626</v>
      </c>
    </row>
    <row r="22" spans="1:11" ht="12.75">
      <c r="A22" s="43"/>
      <c r="B22" s="142"/>
      <c r="C22" s="77"/>
      <c r="D22" s="114"/>
      <c r="E22" s="77"/>
      <c r="F22" s="114"/>
      <c r="G22" s="77"/>
      <c r="H22" s="114"/>
      <c r="I22" s="77"/>
      <c r="J22" s="114"/>
      <c r="K22" s="78"/>
    </row>
    <row r="23" spans="1:11" ht="12.75">
      <c r="A23" s="42" t="s">
        <v>299</v>
      </c>
      <c r="B23" s="153">
        <v>35.3</v>
      </c>
      <c r="C23" s="136"/>
      <c r="D23" s="115">
        <v>33.3</v>
      </c>
      <c r="E23" s="97"/>
      <c r="F23" s="115">
        <v>33.7</v>
      </c>
      <c r="G23" s="97"/>
      <c r="H23" s="115">
        <v>34.4</v>
      </c>
      <c r="I23" s="97"/>
      <c r="J23" s="115">
        <v>36.4</v>
      </c>
      <c r="K23" s="93"/>
    </row>
    <row r="24" spans="1:11" ht="12.75">
      <c r="A24" s="43"/>
      <c r="B24" s="142"/>
      <c r="C24" s="77"/>
      <c r="D24" s="114"/>
      <c r="E24" s="77"/>
      <c r="F24" s="114"/>
      <c r="G24" s="77"/>
      <c r="H24" s="114"/>
      <c r="I24" s="77"/>
      <c r="J24" s="114"/>
      <c r="K24" s="78"/>
    </row>
    <row r="25" spans="1:11" ht="12.75">
      <c r="A25" s="42" t="s">
        <v>300</v>
      </c>
      <c r="B25" s="31">
        <v>1293525</v>
      </c>
      <c r="C25" s="7">
        <f>+B25:B28/B4</f>
        <v>0.7422278454864697</v>
      </c>
      <c r="D25" s="50">
        <v>2731345</v>
      </c>
      <c r="E25" s="25">
        <f>+D7:D30/D4</f>
        <v>0.7319820755381908</v>
      </c>
      <c r="F25" s="50">
        <v>7031000</v>
      </c>
      <c r="G25" s="25">
        <v>0.7204715784158151</v>
      </c>
      <c r="H25" s="50">
        <v>25623626</v>
      </c>
      <c r="I25" s="25">
        <v>0.7263186174755308</v>
      </c>
      <c r="J25" s="50">
        <v>215246449</v>
      </c>
      <c r="K25" s="82">
        <v>0.7464034938265796</v>
      </c>
    </row>
    <row r="26" spans="1:11" ht="12.75">
      <c r="A26" s="42" t="s">
        <v>301</v>
      </c>
      <c r="B26" s="31">
        <v>1226005</v>
      </c>
      <c r="C26" s="7">
        <f>+B25:B28/B4</f>
        <v>0.7034847024260369</v>
      </c>
      <c r="D26" s="50">
        <v>2581805</v>
      </c>
      <c r="E26" s="25">
        <f>+D7:D30/D4</f>
        <v>0.69190636207981</v>
      </c>
      <c r="F26" s="50">
        <v>6638205</v>
      </c>
      <c r="G26" s="25">
        <v>0.6802215949648351</v>
      </c>
      <c r="H26" s="50">
        <v>24224948</v>
      </c>
      <c r="I26" s="25">
        <v>0.6866721649690262</v>
      </c>
      <c r="J26" s="50">
        <v>204456378</v>
      </c>
      <c r="K26" s="82">
        <v>0.7089870963414956</v>
      </c>
    </row>
    <row r="27" spans="1:11" ht="12.75">
      <c r="A27" s="42" t="s">
        <v>302</v>
      </c>
      <c r="B27" s="31">
        <v>221555</v>
      </c>
      <c r="C27" s="7">
        <f>+B25:B28/B4</f>
        <v>0.12712880717941655</v>
      </c>
      <c r="D27" s="50">
        <v>423213</v>
      </c>
      <c r="E27" s="25">
        <f>+D7:D30/D4</f>
        <v>0.1134182353876</v>
      </c>
      <c r="F27" s="50">
        <v>1167900</v>
      </c>
      <c r="G27" s="25">
        <v>0.11967554493412465</v>
      </c>
      <c r="H27" s="50">
        <v>4508767</v>
      </c>
      <c r="I27" s="25">
        <v>0.12780398113675626</v>
      </c>
      <c r="J27" s="50">
        <v>42320186</v>
      </c>
      <c r="K27" s="82">
        <v>0.14675240793306046</v>
      </c>
    </row>
    <row r="28" spans="1:11" ht="12.75">
      <c r="A28" s="42" t="s">
        <v>303</v>
      </c>
      <c r="B28" s="31">
        <v>181270</v>
      </c>
      <c r="C28" s="7">
        <f>+B25:B28/B4</f>
        <v>0.10401317450480846</v>
      </c>
      <c r="D28" s="50">
        <v>345987</v>
      </c>
      <c r="E28" s="25">
        <f>+D7:D30/D4</f>
        <v>0.09272218718954654</v>
      </c>
      <c r="F28" s="50">
        <v>953013</v>
      </c>
      <c r="G28" s="25">
        <v>0.09765592097294712</v>
      </c>
      <c r="H28" s="50">
        <v>3701104</v>
      </c>
      <c r="I28" s="25">
        <v>0.10491023949589169</v>
      </c>
      <c r="J28" s="50">
        <v>34760527</v>
      </c>
      <c r="K28" s="82">
        <v>0.12053801082708292</v>
      </c>
    </row>
    <row r="29" spans="1:11" ht="12.75">
      <c r="A29" s="43"/>
      <c r="B29" s="32"/>
      <c r="C29" s="9"/>
      <c r="D29" s="99"/>
      <c r="E29" s="77"/>
      <c r="F29" s="38"/>
      <c r="G29" s="9"/>
      <c r="H29" s="99"/>
      <c r="I29" s="77"/>
      <c r="J29" s="99"/>
      <c r="K29" s="78"/>
    </row>
    <row r="30" spans="1:11" ht="12.75">
      <c r="A30" s="42" t="s">
        <v>300</v>
      </c>
      <c r="B30" s="31">
        <v>1293525</v>
      </c>
      <c r="C30" s="7">
        <f>+B30/B4</f>
        <v>0.7422278454864697</v>
      </c>
      <c r="D30" s="50">
        <v>2731345</v>
      </c>
      <c r="E30" s="25">
        <f>+D7:D30/D4</f>
        <v>0.7319820755381908</v>
      </c>
      <c r="F30" s="50">
        <v>7031000</v>
      </c>
      <c r="G30" s="25">
        <v>0.7204715784158151</v>
      </c>
      <c r="H30" s="50">
        <v>25623626</v>
      </c>
      <c r="I30" s="25">
        <v>0.7263186174755308</v>
      </c>
      <c r="J30" s="50">
        <v>215246449</v>
      </c>
      <c r="K30" s="82">
        <v>0.7464034938265796</v>
      </c>
    </row>
    <row r="31" spans="1:11" ht="12.75">
      <c r="A31" s="44" t="s">
        <v>284</v>
      </c>
      <c r="B31" s="31">
        <v>636015</v>
      </c>
      <c r="C31" s="7">
        <f>+B31:B32/B30</f>
        <v>0.4916913086333855</v>
      </c>
      <c r="D31" s="50">
        <v>1342245</v>
      </c>
      <c r="E31" s="25">
        <f>+D31:D32/D30</f>
        <v>0.49142272396932646</v>
      </c>
      <c r="F31" s="50">
        <v>3421911</v>
      </c>
      <c r="G31" s="25">
        <v>0.48668909116768594</v>
      </c>
      <c r="H31" s="50">
        <v>12554595</v>
      </c>
      <c r="I31" s="25">
        <v>0.48996168614075153</v>
      </c>
      <c r="J31" s="50">
        <v>103883099</v>
      </c>
      <c r="K31" s="82">
        <v>0.48262398512321103</v>
      </c>
    </row>
    <row r="32" spans="1:11" ht="12.75">
      <c r="A32" s="44" t="s">
        <v>285</v>
      </c>
      <c r="B32" s="31">
        <v>657510</v>
      </c>
      <c r="C32" s="7">
        <f>+B31:B32/B30</f>
        <v>0.5083086913666145</v>
      </c>
      <c r="D32" s="50">
        <v>1389100</v>
      </c>
      <c r="E32" s="25">
        <f>+D31:D32/D30</f>
        <v>0.5085772760306735</v>
      </c>
      <c r="F32" s="50">
        <v>3609089</v>
      </c>
      <c r="G32" s="25">
        <v>0.513310908832314</v>
      </c>
      <c r="H32" s="50">
        <v>13069031</v>
      </c>
      <c r="I32" s="25">
        <v>0.5100383138592485</v>
      </c>
      <c r="J32" s="50">
        <v>111363350</v>
      </c>
      <c r="K32" s="82">
        <v>0.517376014876789</v>
      </c>
    </row>
    <row r="33" spans="1:11" ht="12.75">
      <c r="A33" s="43"/>
      <c r="B33" s="142"/>
      <c r="C33" s="77"/>
      <c r="D33" s="113"/>
      <c r="E33" s="77"/>
      <c r="F33" s="39"/>
      <c r="G33" s="8"/>
      <c r="H33" s="113"/>
      <c r="I33" s="77"/>
      <c r="J33" s="113"/>
      <c r="K33" s="78"/>
    </row>
    <row r="34" spans="1:11" ht="12.75">
      <c r="A34" s="42" t="s">
        <v>303</v>
      </c>
      <c r="B34" s="31">
        <v>181270</v>
      </c>
      <c r="C34" s="7">
        <f>+B34/B4</f>
        <v>0.10401317450480846</v>
      </c>
      <c r="D34" s="50">
        <v>345987</v>
      </c>
      <c r="E34" s="25">
        <f>+D34/D4</f>
        <v>0.09272218718954654</v>
      </c>
      <c r="F34" s="50">
        <v>953013</v>
      </c>
      <c r="G34" s="25">
        <v>0.09765592097294712</v>
      </c>
      <c r="H34" s="50">
        <v>3701104</v>
      </c>
      <c r="I34" s="25">
        <v>0.10491023949589169</v>
      </c>
      <c r="J34" s="50">
        <v>34760527</v>
      </c>
      <c r="K34" s="82">
        <v>0.12053801082708292</v>
      </c>
    </row>
    <row r="35" spans="1:11" ht="12.75">
      <c r="A35" s="44" t="s">
        <v>284</v>
      </c>
      <c r="B35" s="30">
        <v>77000</v>
      </c>
      <c r="C35" s="6">
        <f>+B35:B36/B34</f>
        <v>0.42478071385226457</v>
      </c>
      <c r="D35" s="49">
        <v>142208</v>
      </c>
      <c r="E35" s="24">
        <f>+D35:D36/D34</f>
        <v>0.41102122334076135</v>
      </c>
      <c r="F35" s="49">
        <v>402846</v>
      </c>
      <c r="G35" s="24">
        <v>0.42270776998844717</v>
      </c>
      <c r="H35" s="49">
        <v>1595080</v>
      </c>
      <c r="I35" s="24">
        <v>0.4309741093468327</v>
      </c>
      <c r="J35" s="49">
        <v>14844129</v>
      </c>
      <c r="K35" s="81">
        <v>0.42703981444239897</v>
      </c>
    </row>
    <row r="36" spans="1:11" ht="12.75">
      <c r="A36" s="44" t="s">
        <v>285</v>
      </c>
      <c r="B36" s="31">
        <v>104270</v>
      </c>
      <c r="C36" s="7">
        <f>+B35:B36/B34</f>
        <v>0.5752192861477354</v>
      </c>
      <c r="D36" s="50">
        <v>203779</v>
      </c>
      <c r="E36" s="25">
        <f>+D35:D36/D34</f>
        <v>0.5889787766592386</v>
      </c>
      <c r="F36" s="50">
        <v>550167</v>
      </c>
      <c r="G36" s="25">
        <v>0.5772922300115528</v>
      </c>
      <c r="H36" s="50">
        <v>2106024</v>
      </c>
      <c r="I36" s="25">
        <v>0.5690258906531672</v>
      </c>
      <c r="J36" s="50">
        <v>19916398</v>
      </c>
      <c r="K36" s="82">
        <v>0.572960185557601</v>
      </c>
    </row>
    <row r="37" spans="1:11" ht="12.75">
      <c r="A37" s="130" t="s">
        <v>304</v>
      </c>
      <c r="B37" s="132"/>
      <c r="C37" s="102"/>
      <c r="D37" s="101"/>
      <c r="E37" s="102"/>
      <c r="F37" s="101"/>
      <c r="G37" s="102"/>
      <c r="H37" s="101"/>
      <c r="I37" s="102"/>
      <c r="J37" s="101"/>
      <c r="K37" s="105"/>
    </row>
    <row r="38" spans="1:11" ht="12.75">
      <c r="A38" s="131"/>
      <c r="B38" s="133"/>
      <c r="C38" s="134"/>
      <c r="D38" s="103"/>
      <c r="E38" s="104"/>
      <c r="F38" s="103"/>
      <c r="G38" s="104"/>
      <c r="H38" s="103"/>
      <c r="I38" s="104"/>
      <c r="J38" s="103"/>
      <c r="K38" s="106"/>
    </row>
    <row r="39" spans="1:11" ht="12.75">
      <c r="A39" s="44" t="s">
        <v>305</v>
      </c>
      <c r="B39" s="31">
        <v>1704610</v>
      </c>
      <c r="C39" s="7">
        <f>+B39:B40/B4</f>
        <v>0.9781094356078863</v>
      </c>
      <c r="D39" s="50">
        <v>3643512</v>
      </c>
      <c r="E39" s="25">
        <f>+D39:D40/D4</f>
        <v>0.9764366918160483</v>
      </c>
      <c r="F39" s="50">
        <v>9502787</v>
      </c>
      <c r="G39" s="25">
        <v>0.9737573530421403</v>
      </c>
      <c r="H39" s="50">
        <v>34182772</v>
      </c>
      <c r="I39" s="25">
        <v>0.9689332688715206</v>
      </c>
      <c r="J39" s="50">
        <v>282820953</v>
      </c>
      <c r="K39" s="82">
        <v>0.9807295238889764</v>
      </c>
    </row>
    <row r="40" spans="1:11" ht="12.75">
      <c r="A40" s="44" t="s">
        <v>306</v>
      </c>
      <c r="B40" s="30">
        <v>38145</v>
      </c>
      <c r="C40" s="6">
        <f>+B39:B40/B4</f>
        <v>0.021887695379742476</v>
      </c>
      <c r="D40" s="49">
        <v>87925</v>
      </c>
      <c r="E40" s="24">
        <f>+D39:D40/D4</f>
        <v>0.02356330818395165</v>
      </c>
      <c r="F40" s="49">
        <v>256099</v>
      </c>
      <c r="G40" s="24">
        <v>0.02624264695785974</v>
      </c>
      <c r="H40" s="49">
        <v>1095996</v>
      </c>
      <c r="I40" s="24">
        <v>0.031066731128479318</v>
      </c>
      <c r="J40" s="49">
        <v>5557184</v>
      </c>
      <c r="K40" s="81">
        <v>0.019270476111023633</v>
      </c>
    </row>
    <row r="41" spans="1:11" ht="12.75">
      <c r="A41" s="43"/>
      <c r="B41" s="142"/>
      <c r="C41" s="77"/>
      <c r="D41" s="113"/>
      <c r="E41" s="77"/>
      <c r="F41" s="113"/>
      <c r="G41" s="77"/>
      <c r="H41" s="113"/>
      <c r="I41" s="77"/>
      <c r="J41" s="113"/>
      <c r="K41" s="78"/>
    </row>
    <row r="42" spans="1:11" ht="12.75">
      <c r="A42" s="45" t="s">
        <v>282</v>
      </c>
      <c r="B42" s="135">
        <v>1742760</v>
      </c>
      <c r="C42" s="136"/>
      <c r="D42" s="107">
        <v>3731437</v>
      </c>
      <c r="E42" s="97"/>
      <c r="F42" s="107">
        <v>9758886</v>
      </c>
      <c r="G42" s="97"/>
      <c r="H42" s="107">
        <v>35278768</v>
      </c>
      <c r="I42" s="97"/>
      <c r="J42" s="107">
        <v>288378137</v>
      </c>
      <c r="K42" s="93"/>
    </row>
    <row r="43" spans="1:11" ht="12.75">
      <c r="A43" s="42" t="s">
        <v>305</v>
      </c>
      <c r="B43" s="31">
        <v>1704610</v>
      </c>
      <c r="C43" s="7">
        <f>+B43/B4</f>
        <v>0.9781094356078863</v>
      </c>
      <c r="D43" s="50">
        <v>3643512</v>
      </c>
      <c r="E43" s="25">
        <f>+D43/D42</f>
        <v>0.9764366918160483</v>
      </c>
      <c r="F43" s="50">
        <v>9502787</v>
      </c>
      <c r="G43" s="25">
        <v>0.9737573530421403</v>
      </c>
      <c r="H43" s="50">
        <v>34182772</v>
      </c>
      <c r="I43" s="25">
        <v>0.9689332688715206</v>
      </c>
      <c r="J43" s="50">
        <v>282820953</v>
      </c>
      <c r="K43" s="82">
        <v>0.9807295238889764</v>
      </c>
    </row>
    <row r="44" spans="1:11" ht="12.75">
      <c r="A44" s="44" t="s">
        <v>307</v>
      </c>
      <c r="B44" s="31">
        <v>1037775</v>
      </c>
      <c r="C44" s="7">
        <f>+B44:B46/B43</f>
        <v>0.6088049465860226</v>
      </c>
      <c r="D44" s="50">
        <v>1831467</v>
      </c>
      <c r="E44" s="25">
        <f>+D44:D46/D42</f>
        <v>0.4908208285440703</v>
      </c>
      <c r="F44" s="50">
        <v>4968846</v>
      </c>
      <c r="G44" s="25">
        <v>0.5091611890947388</v>
      </c>
      <c r="H44" s="50">
        <v>21491336</v>
      </c>
      <c r="I44" s="25">
        <v>0.6287183496996674</v>
      </c>
      <c r="J44" s="50">
        <v>215333394</v>
      </c>
      <c r="K44" s="82">
        <v>0.7613770893417504</v>
      </c>
    </row>
    <row r="45" spans="1:11" ht="12.75">
      <c r="A45" s="44" t="s">
        <v>308</v>
      </c>
      <c r="B45" s="31">
        <v>65820</v>
      </c>
      <c r="C45" s="7">
        <f>+B44:B46/B43</f>
        <v>0.038612937856753154</v>
      </c>
      <c r="D45" s="50">
        <v>368711</v>
      </c>
      <c r="E45" s="25">
        <f>+D44:D46/D42</f>
        <v>0.09881206623614441</v>
      </c>
      <c r="F45" s="50">
        <v>868199</v>
      </c>
      <c r="G45" s="25">
        <v>0.088964969977106</v>
      </c>
      <c r="H45" s="50">
        <v>2163530</v>
      </c>
      <c r="I45" s="25">
        <v>0.06329299449441958</v>
      </c>
      <c r="J45" s="50">
        <v>34962569</v>
      </c>
      <c r="K45" s="82">
        <v>0.1236208584588144</v>
      </c>
    </row>
    <row r="46" spans="1:11" ht="12.75">
      <c r="A46" s="44" t="s">
        <v>309</v>
      </c>
      <c r="B46" s="31">
        <v>7490</v>
      </c>
      <c r="C46" s="7">
        <f>+B44:B46/B43</f>
        <v>0.004393966948451552</v>
      </c>
      <c r="D46" s="50">
        <v>15082</v>
      </c>
      <c r="E46" s="25">
        <f>+D44:D46/D42</f>
        <v>0.0040418744842804525</v>
      </c>
      <c r="F46" s="50">
        <v>48544</v>
      </c>
      <c r="G46" s="25">
        <v>0.004974338259510358</v>
      </c>
      <c r="H46" s="50">
        <v>253774</v>
      </c>
      <c r="I46" s="25">
        <v>0.007424032199612132</v>
      </c>
      <c r="J46" s="50">
        <v>2357544</v>
      </c>
      <c r="K46" s="82">
        <v>0.00833581803254867</v>
      </c>
    </row>
    <row r="47" spans="1:11" ht="12.75">
      <c r="A47" s="46" t="s">
        <v>310</v>
      </c>
      <c r="B47" s="33">
        <v>175</v>
      </c>
      <c r="C47" s="7">
        <f>+B47:B50/B46</f>
        <v>0.02336448598130841</v>
      </c>
      <c r="D47" s="50">
        <v>1104</v>
      </c>
      <c r="E47" s="25">
        <f>+D47:D50/D46</f>
        <v>0.07319984086991116</v>
      </c>
      <c r="F47" s="50">
        <v>2647</v>
      </c>
      <c r="G47" s="25">
        <v>0.05452785102175346</v>
      </c>
      <c r="H47" s="50">
        <v>27749</v>
      </c>
      <c r="I47" s="25">
        <v>0.10934532300393263</v>
      </c>
      <c r="J47" s="50">
        <v>309459</v>
      </c>
      <c r="K47" s="82">
        <v>0.13126329773696693</v>
      </c>
    </row>
    <row r="48" spans="1:11" ht="12.75">
      <c r="A48" s="46" t="s">
        <v>311</v>
      </c>
      <c r="B48" s="33">
        <v>0</v>
      </c>
      <c r="C48" s="7">
        <f>+B47:B50/B46</f>
        <v>0</v>
      </c>
      <c r="D48" s="50">
        <v>74</v>
      </c>
      <c r="E48" s="25">
        <f>+D47:D50/D46</f>
        <v>0.004906511072802016</v>
      </c>
      <c r="F48" s="50">
        <v>302</v>
      </c>
      <c r="G48" s="25">
        <v>0.006221160184574819</v>
      </c>
      <c r="H48" s="50">
        <v>3556</v>
      </c>
      <c r="I48" s="25">
        <v>0.014012467786298045</v>
      </c>
      <c r="J48" s="50">
        <v>114492</v>
      </c>
      <c r="K48" s="82">
        <v>0.04856409890971282</v>
      </c>
    </row>
    <row r="49" spans="1:11" ht="12.75">
      <c r="A49" s="46" t="s">
        <v>312</v>
      </c>
      <c r="B49" s="33">
        <v>330</v>
      </c>
      <c r="C49" s="7">
        <f>+B47:B50/B46</f>
        <v>0.044058744993324434</v>
      </c>
      <c r="D49" s="50">
        <v>1264</v>
      </c>
      <c r="E49" s="25">
        <f>+D47:D50/D46</f>
        <v>0.08380851345975335</v>
      </c>
      <c r="F49" s="50">
        <v>2034</v>
      </c>
      <c r="G49" s="25">
        <v>0.04190013183915623</v>
      </c>
      <c r="H49" s="50">
        <v>9182</v>
      </c>
      <c r="I49" s="25">
        <v>0.036181799553933816</v>
      </c>
      <c r="J49" s="50">
        <v>293802</v>
      </c>
      <c r="K49" s="82">
        <v>0.12462206431778156</v>
      </c>
    </row>
    <row r="50" spans="1:11" ht="12.75">
      <c r="A50" s="46" t="s">
        <v>313</v>
      </c>
      <c r="B50" s="33">
        <v>570</v>
      </c>
      <c r="C50" s="7">
        <f>+B47:B50/B46</f>
        <v>0.07610146862483311</v>
      </c>
      <c r="D50" s="50">
        <v>654</v>
      </c>
      <c r="E50" s="25">
        <f>+D47:D50/D46</f>
        <v>0.043362949210979974</v>
      </c>
      <c r="F50" s="50">
        <v>1908</v>
      </c>
      <c r="G50" s="25">
        <v>0.03930454845088992</v>
      </c>
      <c r="H50" s="50">
        <v>7901</v>
      </c>
      <c r="I50" s="25">
        <v>0.031134001119105977</v>
      </c>
      <c r="J50" s="50">
        <v>120066</v>
      </c>
      <c r="K50" s="82">
        <v>0.05092842381732854</v>
      </c>
    </row>
    <row r="51" spans="1:11" ht="12.75">
      <c r="A51" s="44" t="s">
        <v>314</v>
      </c>
      <c r="B51" s="31">
        <v>180415</v>
      </c>
      <c r="C51" s="7">
        <f>+B51/B43</f>
        <v>0.1058394588791571</v>
      </c>
      <c r="D51" s="50">
        <v>415652</v>
      </c>
      <c r="E51" s="25">
        <f>+D51/D43</f>
        <v>0.11408004145450873</v>
      </c>
      <c r="F51" s="50">
        <v>1273995</v>
      </c>
      <c r="G51" s="25">
        <v>0.1340654062855455</v>
      </c>
      <c r="H51" s="50">
        <v>4365548</v>
      </c>
      <c r="I51" s="25">
        <v>0.12771193629352237</v>
      </c>
      <c r="J51" s="50">
        <v>12471815</v>
      </c>
      <c r="K51" s="82">
        <v>0.04409791731378545</v>
      </c>
    </row>
    <row r="52" spans="1:11" ht="12.75">
      <c r="A52" s="46" t="s">
        <v>315</v>
      </c>
      <c r="B52" s="30">
        <v>19900</v>
      </c>
      <c r="C52" s="6">
        <f>+B52:B58/B51</f>
        <v>0.11030124989607294</v>
      </c>
      <c r="D52" s="49">
        <v>34099</v>
      </c>
      <c r="E52" s="24">
        <f>+D52:D58/D51</f>
        <v>0.08203737742149683</v>
      </c>
      <c r="F52" s="49">
        <v>81148</v>
      </c>
      <c r="G52" s="24">
        <v>0.06369569739284692</v>
      </c>
      <c r="H52" s="49">
        <v>449722</v>
      </c>
      <c r="I52" s="24">
        <v>0.10301616200302917</v>
      </c>
      <c r="J52" s="49">
        <v>2319222</v>
      </c>
      <c r="K52" s="81">
        <v>0.1859570559698007</v>
      </c>
    </row>
    <row r="53" spans="1:11" ht="12.75">
      <c r="A53" s="46" t="s">
        <v>316</v>
      </c>
      <c r="B53" s="31">
        <v>14490</v>
      </c>
      <c r="C53" s="7">
        <f>+B52:B58/B51</f>
        <v>0.08031482969819582</v>
      </c>
      <c r="D53" s="50">
        <v>60877</v>
      </c>
      <c r="E53" s="25">
        <f>+D52:D58/D51</f>
        <v>0.146461462954587</v>
      </c>
      <c r="F53" s="50">
        <v>351148</v>
      </c>
      <c r="G53" s="25">
        <v>0.2756274553667793</v>
      </c>
      <c r="H53" s="50">
        <v>1113844</v>
      </c>
      <c r="I53" s="25">
        <v>0.2551441422703404</v>
      </c>
      <c r="J53" s="50">
        <v>2882257</v>
      </c>
      <c r="K53" s="82">
        <v>0.23110164799590116</v>
      </c>
    </row>
    <row r="54" spans="1:11" ht="12.75">
      <c r="A54" s="46" t="s">
        <v>317</v>
      </c>
      <c r="B54" s="31">
        <v>63085</v>
      </c>
      <c r="C54" s="7">
        <f>+B52:B58/B51</f>
        <v>0.3496660477233046</v>
      </c>
      <c r="D54" s="50">
        <v>124876</v>
      </c>
      <c r="E54" s="25">
        <f>+D52:D58/D51</f>
        <v>0.3004340169179987</v>
      </c>
      <c r="F54" s="50">
        <v>297345</v>
      </c>
      <c r="G54" s="25">
        <v>0.2333957354620701</v>
      </c>
      <c r="H54" s="50">
        <v>1085868</v>
      </c>
      <c r="I54" s="25">
        <v>0.2487357829990645</v>
      </c>
      <c r="J54" s="50">
        <v>2282872</v>
      </c>
      <c r="K54" s="82">
        <v>0.1830424841933592</v>
      </c>
    </row>
    <row r="55" spans="1:11" ht="12.75">
      <c r="A55" s="46" t="s">
        <v>318</v>
      </c>
      <c r="B55" s="31">
        <v>11980</v>
      </c>
      <c r="C55" s="7">
        <f>+B52:B58/B51</f>
        <v>0.06640246099271124</v>
      </c>
      <c r="D55" s="50">
        <v>38104</v>
      </c>
      <c r="E55" s="25">
        <f>+D52:D58/D51</f>
        <v>0.09167284170411787</v>
      </c>
      <c r="F55" s="50">
        <v>122016</v>
      </c>
      <c r="G55" s="25">
        <v>0.09577431622573088</v>
      </c>
      <c r="H55" s="50">
        <v>311559</v>
      </c>
      <c r="I55" s="25">
        <v>0.07136767251213365</v>
      </c>
      <c r="J55" s="50">
        <v>833761</v>
      </c>
      <c r="K55" s="82">
        <v>0.06685161702607038</v>
      </c>
    </row>
    <row r="56" spans="1:11" ht="12.75">
      <c r="A56" s="46" t="s">
        <v>319</v>
      </c>
      <c r="B56" s="31">
        <v>34945</v>
      </c>
      <c r="C56" s="7">
        <f>+B52:B58/B51</f>
        <v>0.1936923204833301</v>
      </c>
      <c r="D56" s="50">
        <v>99281</v>
      </c>
      <c r="E56" s="25">
        <f>+D52:D58/D51</f>
        <v>0.23885606228287123</v>
      </c>
      <c r="F56" s="50">
        <v>203412</v>
      </c>
      <c r="G56" s="25">
        <v>0.15966467686293903</v>
      </c>
      <c r="H56" s="50">
        <v>401980</v>
      </c>
      <c r="I56" s="25">
        <v>0.09208007791919823</v>
      </c>
      <c r="J56" s="50">
        <v>1246240</v>
      </c>
      <c r="K56" s="82">
        <v>0.09992450978466245</v>
      </c>
    </row>
    <row r="57" spans="1:11" ht="12.75">
      <c r="A57" s="46" t="s">
        <v>320</v>
      </c>
      <c r="B57" s="30">
        <v>19005</v>
      </c>
      <c r="C57" s="6">
        <f>+B52:B58/B51</f>
        <v>0.105340465038938</v>
      </c>
      <c r="D57" s="49">
        <v>26222</v>
      </c>
      <c r="E57" s="24">
        <f>+D52:D58/D51</f>
        <v>0.06308642806963517</v>
      </c>
      <c r="F57" s="49">
        <v>103332</v>
      </c>
      <c r="G57" s="24">
        <v>0.08110863857393474</v>
      </c>
      <c r="H57" s="49">
        <v>539150</v>
      </c>
      <c r="I57" s="24">
        <v>0.12350110455777831</v>
      </c>
      <c r="J57" s="49">
        <v>1418334</v>
      </c>
      <c r="K57" s="81">
        <v>0.11372314294270722</v>
      </c>
    </row>
    <row r="58" spans="1:11" ht="12.75">
      <c r="A58" s="46" t="s">
        <v>321</v>
      </c>
      <c r="B58" s="31">
        <v>17010</v>
      </c>
      <c r="C58" s="7">
        <f>+B52:B58/B51</f>
        <v>0.09428262616744727</v>
      </c>
      <c r="D58" s="50">
        <v>32193</v>
      </c>
      <c r="E58" s="25">
        <f>+D52:D58/D51</f>
        <v>0.07745181064929316</v>
      </c>
      <c r="F58" s="50">
        <v>115594</v>
      </c>
      <c r="G58" s="25">
        <v>0.09073348011569904</v>
      </c>
      <c r="H58" s="50">
        <v>463425</v>
      </c>
      <c r="I58" s="25">
        <v>0.10615505773845574</v>
      </c>
      <c r="J58" s="50">
        <v>1489129</v>
      </c>
      <c r="K58" s="82">
        <v>0.1193995420874989</v>
      </c>
    </row>
    <row r="59" spans="1:11" ht="12.75">
      <c r="A59" s="44" t="s">
        <v>322</v>
      </c>
      <c r="B59" s="31">
        <v>1555</v>
      </c>
      <c r="C59" s="7">
        <f>+B59/B43</f>
        <v>0.0009122321234769243</v>
      </c>
      <c r="D59" s="50">
        <v>9732</v>
      </c>
      <c r="E59" s="25">
        <f>+D59/D43</f>
        <v>0.002671049251381634</v>
      </c>
      <c r="F59" s="50">
        <v>29841</v>
      </c>
      <c r="G59" s="25">
        <v>0.003140236648469549</v>
      </c>
      <c r="H59" s="50">
        <v>124511</v>
      </c>
      <c r="I59" s="25">
        <v>0.0036425074010966695</v>
      </c>
      <c r="J59" s="50">
        <v>397030</v>
      </c>
      <c r="K59" s="82">
        <v>0.001403821024533497</v>
      </c>
    </row>
    <row r="60" spans="1:11" ht="12.75">
      <c r="A60" s="46" t="s">
        <v>323</v>
      </c>
      <c r="B60" s="33">
        <v>810</v>
      </c>
      <c r="C60" s="7">
        <f>+B60:B63/B59</f>
        <v>0.5209003215434084</v>
      </c>
      <c r="D60" s="50">
        <v>2345</v>
      </c>
      <c r="E60" s="25">
        <f>+D60:D63/D43</f>
        <v>0.0006436097918711397</v>
      </c>
      <c r="F60" s="50">
        <v>5456</v>
      </c>
      <c r="G60" s="25">
        <v>0.18283569585469656</v>
      </c>
      <c r="H60" s="50">
        <v>27795</v>
      </c>
      <c r="I60" s="25">
        <v>0.2232332886251014</v>
      </c>
      <c r="J60" s="50">
        <v>151878</v>
      </c>
      <c r="K60" s="82">
        <v>0.38253532478654007</v>
      </c>
    </row>
    <row r="61" spans="1:11" ht="12.75">
      <c r="A61" s="46" t="s">
        <v>324</v>
      </c>
      <c r="B61" s="33">
        <v>140</v>
      </c>
      <c r="C61" s="7">
        <f>+B60:B63/B59</f>
        <v>0.09003215434083602</v>
      </c>
      <c r="D61" s="50">
        <v>4211</v>
      </c>
      <c r="E61" s="25">
        <f>+D60:D63/D43</f>
        <v>0.0011557530207118845</v>
      </c>
      <c r="F61" s="50">
        <v>8374</v>
      </c>
      <c r="G61" s="25">
        <v>0.2806206226332898</v>
      </c>
      <c r="H61" s="50">
        <v>23727</v>
      </c>
      <c r="I61" s="25">
        <v>0.19056147649605257</v>
      </c>
      <c r="J61" s="50">
        <v>76062</v>
      </c>
      <c r="K61" s="82">
        <v>0.19157746266025238</v>
      </c>
    </row>
    <row r="62" spans="1:11" ht="12.75">
      <c r="A62" s="46" t="s">
        <v>325</v>
      </c>
      <c r="B62" s="33">
        <v>0</v>
      </c>
      <c r="C62" s="7">
        <f>+B60:B63/B59</f>
        <v>0</v>
      </c>
      <c r="D62" s="50">
        <v>1763</v>
      </c>
      <c r="E62" s="25">
        <f>+D60:D63/D43</f>
        <v>0.0004838738008822257</v>
      </c>
      <c r="F62" s="50">
        <v>9966</v>
      </c>
      <c r="G62" s="25">
        <v>0.3339700412184578</v>
      </c>
      <c r="H62" s="50">
        <v>27032</v>
      </c>
      <c r="I62" s="25">
        <v>0.21710531599617705</v>
      </c>
      <c r="J62" s="50">
        <v>56736</v>
      </c>
      <c r="K62" s="82">
        <v>0.14290104022366068</v>
      </c>
    </row>
    <row r="63" spans="1:11" ht="12.75">
      <c r="A63" s="46" t="s">
        <v>326</v>
      </c>
      <c r="B63" s="34">
        <v>610</v>
      </c>
      <c r="C63" s="6">
        <f>+B60:B63/B59</f>
        <v>0.39228295819935693</v>
      </c>
      <c r="D63" s="49">
        <v>1413</v>
      </c>
      <c r="E63" s="24">
        <f>+D60:D63/D43</f>
        <v>0.00038781263791638396</v>
      </c>
      <c r="F63" s="49">
        <v>6045</v>
      </c>
      <c r="G63" s="24">
        <v>0.20257364029355585</v>
      </c>
      <c r="H63" s="49">
        <v>45957</v>
      </c>
      <c r="I63" s="24">
        <v>0.369099918882669</v>
      </c>
      <c r="J63" s="49">
        <v>112354</v>
      </c>
      <c r="K63" s="81">
        <v>0.28298617232954687</v>
      </c>
    </row>
    <row r="64" spans="1:11" ht="12.75">
      <c r="A64" s="44" t="s">
        <v>327</v>
      </c>
      <c r="B64" s="31">
        <v>411555</v>
      </c>
      <c r="C64" s="7">
        <f>+B64/B43</f>
        <v>0.24143645760613866</v>
      </c>
      <c r="D64" s="50">
        <v>1002868</v>
      </c>
      <c r="E64" s="25">
        <f>+D64/D43</f>
        <v>0.2752476182320794</v>
      </c>
      <c r="F64" s="50">
        <v>2313362</v>
      </c>
      <c r="G64" s="25">
        <v>0.24344037175620162</v>
      </c>
      <c r="H64" s="50">
        <v>5784073</v>
      </c>
      <c r="I64" s="25">
        <v>0.16921017991168183</v>
      </c>
      <c r="J64" s="50">
        <v>17298601</v>
      </c>
      <c r="K64" s="82">
        <v>0.061164495828567554</v>
      </c>
    </row>
    <row r="65" spans="1:11" ht="12.75">
      <c r="A65" s="42" t="s">
        <v>306</v>
      </c>
      <c r="B65" s="31">
        <v>38145</v>
      </c>
      <c r="C65" s="7">
        <f>+B65/B42</f>
        <v>0.021887695379742476</v>
      </c>
      <c r="D65" s="50">
        <v>87925</v>
      </c>
      <c r="E65" s="25">
        <f>+D65/D42</f>
        <v>0.02356330818395165</v>
      </c>
      <c r="F65" s="50">
        <v>256099</v>
      </c>
      <c r="G65" s="25">
        <v>0.02624264695785974</v>
      </c>
      <c r="H65" s="50">
        <v>1095996</v>
      </c>
      <c r="I65" s="25">
        <v>0.031066731128479318</v>
      </c>
      <c r="J65" s="50">
        <v>5557184</v>
      </c>
      <c r="K65" s="82">
        <v>0.019649124087351477</v>
      </c>
    </row>
    <row r="66" spans="1:11" ht="12.75">
      <c r="A66" s="44" t="s">
        <v>328</v>
      </c>
      <c r="B66" s="31">
        <v>5235</v>
      </c>
      <c r="C66" s="7">
        <f>+B66:B69/B65</f>
        <v>0.13723948092803775</v>
      </c>
      <c r="D66" s="50">
        <v>10862</v>
      </c>
      <c r="E66" s="25">
        <f>+D66:D69/D65</f>
        <v>0.1235371054876315</v>
      </c>
      <c r="F66" s="50">
        <v>27479</v>
      </c>
      <c r="G66" s="25">
        <v>0.10729834946641728</v>
      </c>
      <c r="H66" s="50">
        <v>121855</v>
      </c>
      <c r="I66" s="25">
        <v>0.1111819751166975</v>
      </c>
      <c r="J66" s="50">
        <v>1151785</v>
      </c>
      <c r="K66" s="82">
        <v>0.2072605477882323</v>
      </c>
    </row>
    <row r="67" spans="1:11" ht="25.5">
      <c r="A67" s="44" t="s">
        <v>329</v>
      </c>
      <c r="B67" s="31">
        <v>4930</v>
      </c>
      <c r="C67" s="7">
        <f>+B66:B69/B65</f>
        <v>0.12924367544894483</v>
      </c>
      <c r="D67" s="50">
        <v>12575</v>
      </c>
      <c r="E67" s="25">
        <f>+D66:D69/D65</f>
        <v>0.14301961899346033</v>
      </c>
      <c r="F67" s="50">
        <v>32175</v>
      </c>
      <c r="G67" s="25">
        <v>0.12563500833661984</v>
      </c>
      <c r="H67" s="50">
        <v>191822</v>
      </c>
      <c r="I67" s="25">
        <v>0.17502071175442246</v>
      </c>
      <c r="J67" s="50">
        <v>1290707</v>
      </c>
      <c r="K67" s="82">
        <v>0.23225918018910297</v>
      </c>
    </row>
    <row r="68" spans="1:11" ht="12.75">
      <c r="A68" s="44" t="s">
        <v>330</v>
      </c>
      <c r="B68" s="31">
        <v>7690</v>
      </c>
      <c r="C68" s="7">
        <f>+B66:B69/B65</f>
        <v>0.20159916109581857</v>
      </c>
      <c r="D68" s="50">
        <v>16934</v>
      </c>
      <c r="E68" s="25">
        <f>+D66:D69/D65</f>
        <v>0.1925959624680125</v>
      </c>
      <c r="F68" s="50">
        <v>50158</v>
      </c>
      <c r="G68" s="25">
        <v>0.19585394710639245</v>
      </c>
      <c r="H68" s="50">
        <v>256697</v>
      </c>
      <c r="I68" s="25">
        <v>0.23421344603447458</v>
      </c>
      <c r="J68" s="50">
        <v>906331</v>
      </c>
      <c r="K68" s="82">
        <v>0.1630917745390471</v>
      </c>
    </row>
    <row r="69" spans="1:11" ht="25.5">
      <c r="A69" s="44" t="s">
        <v>331</v>
      </c>
      <c r="B69" s="34">
        <v>915</v>
      </c>
      <c r="C69" s="6">
        <f>+B66:B69/B65</f>
        <v>0.023987416437278804</v>
      </c>
      <c r="D69" s="49">
        <v>2245</v>
      </c>
      <c r="E69" s="24">
        <f>+D66:D69/D65</f>
        <v>0.025533124822291725</v>
      </c>
      <c r="F69" s="49">
        <v>7373</v>
      </c>
      <c r="G69" s="24">
        <v>0.028789647753407862</v>
      </c>
      <c r="H69" s="49">
        <v>24103</v>
      </c>
      <c r="I69" s="24">
        <v>0.021991868583461985</v>
      </c>
      <c r="J69" s="49">
        <v>212782</v>
      </c>
      <c r="K69" s="81">
        <v>0.0382895365710403</v>
      </c>
    </row>
    <row r="70" spans="1:11" ht="35.25" customHeight="1">
      <c r="A70" s="47" t="s">
        <v>332</v>
      </c>
      <c r="B70" s="139"/>
      <c r="C70" s="77"/>
      <c r="D70" s="110"/>
      <c r="E70" s="111"/>
      <c r="F70" s="110"/>
      <c r="G70" s="111"/>
      <c r="H70" s="110"/>
      <c r="I70" s="111"/>
      <c r="J70" s="110"/>
      <c r="K70" s="112"/>
    </row>
    <row r="71" spans="1:11" ht="12.75">
      <c r="A71" s="45" t="s">
        <v>282</v>
      </c>
      <c r="B71" s="135">
        <v>1742760</v>
      </c>
      <c r="C71" s="136"/>
      <c r="D71" s="107">
        <v>3731437</v>
      </c>
      <c r="E71" s="97"/>
      <c r="F71" s="107">
        <v>9758886</v>
      </c>
      <c r="G71" s="97"/>
      <c r="H71" s="107">
        <v>35278768</v>
      </c>
      <c r="I71" s="97"/>
      <c r="J71" s="107">
        <v>288378137</v>
      </c>
      <c r="K71" s="93"/>
    </row>
    <row r="72" spans="1:11" ht="12.75">
      <c r="A72" s="42" t="s">
        <v>307</v>
      </c>
      <c r="B72" s="31">
        <v>1069730</v>
      </c>
      <c r="C72" s="7">
        <f>+B72:B77/B71</f>
        <v>0.6138137207647639</v>
      </c>
      <c r="D72" s="50">
        <v>1904438</v>
      </c>
      <c r="E72" s="25">
        <f>+D72:D77/D71</f>
        <v>0.5103765653821839</v>
      </c>
      <c r="F72" s="50">
        <v>5178315</v>
      </c>
      <c r="G72" s="25">
        <v>0.5306256267364943</v>
      </c>
      <c r="H72" s="50">
        <v>22416541</v>
      </c>
      <c r="I72" s="25">
        <v>0.635411673106045</v>
      </c>
      <c r="J72" s="50">
        <v>220080685</v>
      </c>
      <c r="K72" s="82">
        <v>0.7631670253837586</v>
      </c>
    </row>
    <row r="73" spans="1:11" ht="12.75">
      <c r="A73" s="42" t="s">
        <v>308</v>
      </c>
      <c r="B73" s="31">
        <v>75520</v>
      </c>
      <c r="C73" s="7">
        <f>+B72:B77/B71</f>
        <v>0.04333356285432303</v>
      </c>
      <c r="D73" s="50">
        <v>391407</v>
      </c>
      <c r="E73" s="25">
        <f>+D72:D77/D71</f>
        <v>0.10489444147120801</v>
      </c>
      <c r="F73" s="50">
        <v>929092</v>
      </c>
      <c r="G73" s="25">
        <v>0.09520471906322095</v>
      </c>
      <c r="H73" s="50">
        <v>2404173</v>
      </c>
      <c r="I73" s="25">
        <v>0.06814787296427131</v>
      </c>
      <c r="J73" s="50">
        <v>36844565</v>
      </c>
      <c r="K73" s="82">
        <v>0.1277647653296269</v>
      </c>
    </row>
    <row r="74" spans="1:11" ht="12.75">
      <c r="A74" s="42" t="s">
        <v>309</v>
      </c>
      <c r="B74" s="31">
        <v>16020</v>
      </c>
      <c r="C74" s="7">
        <f>+B72:B77/B71</f>
        <v>0.009192315637265028</v>
      </c>
      <c r="D74" s="50">
        <v>35298</v>
      </c>
      <c r="E74" s="25">
        <f>+D72:D77/D71</f>
        <v>0.009459626412023036</v>
      </c>
      <c r="F74" s="50">
        <v>103320</v>
      </c>
      <c r="G74" s="25">
        <v>0.01058727399828218</v>
      </c>
      <c r="H74" s="50">
        <v>535299</v>
      </c>
      <c r="I74" s="25">
        <v>0.015173404014561959</v>
      </c>
      <c r="J74" s="50">
        <v>4154705</v>
      </c>
      <c r="K74" s="82">
        <v>0.014407142799455703</v>
      </c>
    </row>
    <row r="75" spans="1:11" ht="12.75">
      <c r="A75" s="42" t="s">
        <v>314</v>
      </c>
      <c r="B75" s="31">
        <v>191135</v>
      </c>
      <c r="C75" s="7">
        <f>+B72:B77/B71</f>
        <v>0.10967373591314926</v>
      </c>
      <c r="D75" s="50">
        <v>440875</v>
      </c>
      <c r="E75" s="25">
        <f>+D72:D77/D71</f>
        <v>0.11815153250610957</v>
      </c>
      <c r="F75" s="50">
        <v>1352136</v>
      </c>
      <c r="G75" s="25">
        <v>0.13855433909157255</v>
      </c>
      <c r="H75" s="50">
        <v>4742266</v>
      </c>
      <c r="I75" s="25">
        <v>0.13442266464633912</v>
      </c>
      <c r="J75" s="50">
        <v>13879891</v>
      </c>
      <c r="K75" s="82">
        <v>0.048130871308042326</v>
      </c>
    </row>
    <row r="76" spans="1:11" ht="12.75">
      <c r="A76" s="42" t="s">
        <v>322</v>
      </c>
      <c r="B76" s="31">
        <v>3555</v>
      </c>
      <c r="C76" s="7">
        <f>+B72:B77/B71</f>
        <v>0.002039867795909936</v>
      </c>
      <c r="D76" s="50">
        <v>14565</v>
      </c>
      <c r="E76" s="25">
        <f>+D72:D77/D71</f>
        <v>0.003903321964165548</v>
      </c>
      <c r="F76" s="50">
        <v>42945</v>
      </c>
      <c r="G76" s="25">
        <v>0.004400604741155906</v>
      </c>
      <c r="H76" s="50">
        <v>188880</v>
      </c>
      <c r="I76" s="25">
        <v>0.005353928459179754</v>
      </c>
      <c r="J76" s="50">
        <v>764255</v>
      </c>
      <c r="K76" s="82">
        <v>0.0026501835678340623</v>
      </c>
    </row>
    <row r="77" spans="1:11" ht="12.75">
      <c r="A77" s="42" t="s">
        <v>327</v>
      </c>
      <c r="B77" s="31">
        <v>427375</v>
      </c>
      <c r="C77" s="7">
        <f>+B72:B77/B71</f>
        <v>0.2452288324267254</v>
      </c>
      <c r="D77" s="50">
        <v>1038537</v>
      </c>
      <c r="E77" s="25">
        <f>+D72:D77/D71</f>
        <v>0.2783209256916303</v>
      </c>
      <c r="F77" s="50">
        <v>2424639</v>
      </c>
      <c r="G77" s="25">
        <v>0.24845448548123217</v>
      </c>
      <c r="H77" s="50">
        <v>6160177</v>
      </c>
      <c r="I77" s="25">
        <v>0.1746142892518242</v>
      </c>
      <c r="J77" s="50">
        <v>18629399</v>
      </c>
      <c r="K77" s="82">
        <v>0.06460059418443362</v>
      </c>
    </row>
    <row r="78" spans="1:11" ht="15" customHeight="1">
      <c r="A78" s="140" t="s">
        <v>333</v>
      </c>
      <c r="B78" s="132"/>
      <c r="C78" s="102"/>
      <c r="D78" s="101"/>
      <c r="E78" s="102"/>
      <c r="F78" s="101"/>
      <c r="G78" s="102"/>
      <c r="H78" s="101"/>
      <c r="I78" s="102"/>
      <c r="J78" s="101"/>
      <c r="K78" s="105"/>
    </row>
    <row r="79" spans="1:11" ht="15" customHeight="1">
      <c r="A79" s="141"/>
      <c r="B79" s="133"/>
      <c r="C79" s="134"/>
      <c r="D79" s="103"/>
      <c r="E79" s="104"/>
      <c r="F79" s="103"/>
      <c r="G79" s="104"/>
      <c r="H79" s="103"/>
      <c r="I79" s="104"/>
      <c r="J79" s="103"/>
      <c r="K79" s="106"/>
    </row>
    <row r="80" spans="1:11" ht="12.75">
      <c r="A80" s="45" t="s">
        <v>282</v>
      </c>
      <c r="B80" s="135">
        <v>1742760</v>
      </c>
      <c r="C80" s="136"/>
      <c r="D80" s="107">
        <v>3731437</v>
      </c>
      <c r="E80" s="97"/>
      <c r="F80" s="107">
        <v>9758886</v>
      </c>
      <c r="G80" s="97"/>
      <c r="H80" s="107">
        <v>35278768</v>
      </c>
      <c r="I80" s="97"/>
      <c r="J80" s="107">
        <v>288378137</v>
      </c>
      <c r="K80" s="93"/>
    </row>
    <row r="81" spans="1:11" ht="12.75">
      <c r="A81" s="42" t="s">
        <v>334</v>
      </c>
      <c r="B81" s="31">
        <v>724465</v>
      </c>
      <c r="C81" s="7">
        <f>+B81/B80</f>
        <v>0.41569980949757857</v>
      </c>
      <c r="D81" s="50">
        <v>1824373</v>
      </c>
      <c r="E81" s="25">
        <f>+D81/D80</f>
        <v>0.4889196842932093</v>
      </c>
      <c r="F81" s="50">
        <v>4613450</v>
      </c>
      <c r="G81" s="25">
        <v>0.47274350781431407</v>
      </c>
      <c r="H81" s="50">
        <v>12523379</v>
      </c>
      <c r="I81" s="25">
        <v>0.35498345633838463</v>
      </c>
      <c r="J81" s="50">
        <v>41870703</v>
      </c>
      <c r="K81" s="82">
        <v>0.14519374955251896</v>
      </c>
    </row>
    <row r="82" spans="1:11" ht="12.75">
      <c r="A82" s="44" t="s">
        <v>335</v>
      </c>
      <c r="B82" s="31">
        <v>515730</v>
      </c>
      <c r="C82" s="7">
        <f>+B82:B85/B81</f>
        <v>0.7118770402987031</v>
      </c>
      <c r="D82" s="50">
        <v>1254396</v>
      </c>
      <c r="E82" s="25">
        <f>+D82:D85/D81</f>
        <v>0.6875764988848223</v>
      </c>
      <c r="F82" s="50">
        <v>3571258</v>
      </c>
      <c r="G82" s="25">
        <v>0.7740970423435823</v>
      </c>
      <c r="H82" s="50">
        <v>10352618</v>
      </c>
      <c r="I82" s="25">
        <v>0.8266633150685609</v>
      </c>
      <c r="J82" s="50">
        <v>26781547</v>
      </c>
      <c r="K82" s="82">
        <v>0.6396249664114787</v>
      </c>
    </row>
    <row r="83" spans="1:11" ht="12.75">
      <c r="A83" s="44" t="s">
        <v>336</v>
      </c>
      <c r="B83" s="31">
        <v>7605</v>
      </c>
      <c r="C83" s="7">
        <f>+B82:B85/B81</f>
        <v>0.010497401530784786</v>
      </c>
      <c r="D83" s="50">
        <v>17263</v>
      </c>
      <c r="E83" s="25">
        <f>+D82:D85/D81</f>
        <v>0.009462429009857085</v>
      </c>
      <c r="F83" s="50">
        <v>41673</v>
      </c>
      <c r="G83" s="25">
        <v>0.009032936305801514</v>
      </c>
      <c r="H83" s="50">
        <v>147076</v>
      </c>
      <c r="I83" s="25">
        <v>0.01174411474730582</v>
      </c>
      <c r="J83" s="50">
        <v>3781317</v>
      </c>
      <c r="K83" s="82">
        <v>0.09030937455241676</v>
      </c>
    </row>
    <row r="84" spans="1:11" ht="12.75">
      <c r="A84" s="44" t="s">
        <v>337</v>
      </c>
      <c r="B84" s="31">
        <v>7275</v>
      </c>
      <c r="C84" s="7">
        <f>+B82:B85/B81</f>
        <v>0.010041892983097872</v>
      </c>
      <c r="D84" s="50">
        <v>12387</v>
      </c>
      <c r="E84" s="25">
        <f>+D82:D85/D81</f>
        <v>0.006789729951057158</v>
      </c>
      <c r="F84" s="50">
        <v>40304</v>
      </c>
      <c r="G84" s="25">
        <v>0.008736195255177796</v>
      </c>
      <c r="H84" s="50">
        <v>83205</v>
      </c>
      <c r="I84" s="25">
        <v>0.006643973643215621</v>
      </c>
      <c r="J84" s="50">
        <v>1461574</v>
      </c>
      <c r="K84" s="82">
        <v>0.034906841664444944</v>
      </c>
    </row>
    <row r="85" spans="1:11" ht="12.75">
      <c r="A85" s="44" t="s">
        <v>338</v>
      </c>
      <c r="B85" s="30">
        <v>193860</v>
      </c>
      <c r="C85" s="6">
        <f>+B82:B85/B81</f>
        <v>0.2675905668320761</v>
      </c>
      <c r="D85" s="49">
        <v>540327</v>
      </c>
      <c r="E85" s="24">
        <f>+D82:D85/D81</f>
        <v>0.2961713421542634</v>
      </c>
      <c r="F85" s="49">
        <v>960215</v>
      </c>
      <c r="G85" s="24">
        <v>0.20813382609543835</v>
      </c>
      <c r="H85" s="49">
        <v>1940480</v>
      </c>
      <c r="I85" s="24">
        <v>0.15494859654091758</v>
      </c>
      <c r="J85" s="49">
        <v>9846265</v>
      </c>
      <c r="K85" s="81">
        <v>0.2351588173716596</v>
      </c>
    </row>
    <row r="86" spans="1:11" ht="12.75">
      <c r="A86" s="42" t="s">
        <v>339</v>
      </c>
      <c r="B86" s="31">
        <v>1018295</v>
      </c>
      <c r="C86" s="7">
        <f>+B86/B80</f>
        <v>0.5843001905024214</v>
      </c>
      <c r="D86" s="50">
        <v>1907064</v>
      </c>
      <c r="E86" s="25">
        <f>+D86/D80</f>
        <v>0.5110803157067907</v>
      </c>
      <c r="F86" s="50">
        <v>5145436</v>
      </c>
      <c r="G86" s="25">
        <v>0.5272564921856859</v>
      </c>
      <c r="H86" s="50">
        <v>22755389</v>
      </c>
      <c r="I86" s="25">
        <v>0.6450165436616154</v>
      </c>
      <c r="J86" s="50">
        <v>246507434</v>
      </c>
      <c r="K86" s="82">
        <v>0.854806250447481</v>
      </c>
    </row>
    <row r="87" spans="1:11" ht="12.75">
      <c r="A87" s="44" t="s">
        <v>340</v>
      </c>
      <c r="B87" s="31">
        <v>744530</v>
      </c>
      <c r="C87" s="7">
        <f>+B87:B93/B86</f>
        <v>0.7311535458781591</v>
      </c>
      <c r="D87" s="50">
        <v>1063362</v>
      </c>
      <c r="E87" s="25">
        <v>0.5575911453417399</v>
      </c>
      <c r="F87" s="50">
        <v>2828956</v>
      </c>
      <c r="G87" s="25">
        <v>0.5497990840815045</v>
      </c>
      <c r="H87" s="50">
        <v>15274256</v>
      </c>
      <c r="I87" s="25">
        <v>0.6712368661331168</v>
      </c>
      <c r="J87" s="50">
        <v>192615561</v>
      </c>
      <c r="K87" s="82">
        <v>0.7813783052076231</v>
      </c>
    </row>
    <row r="88" spans="1:11" ht="12.75">
      <c r="A88" s="44" t="s">
        <v>341</v>
      </c>
      <c r="B88" s="31">
        <v>63355</v>
      </c>
      <c r="C88" s="7">
        <f>+B87:B93/B86</f>
        <v>0.062216744656509164</v>
      </c>
      <c r="D88" s="50">
        <v>355486</v>
      </c>
      <c r="E88" s="25">
        <v>0.1864048610848928</v>
      </c>
      <c r="F88" s="50">
        <v>843673</v>
      </c>
      <c r="G88" s="25">
        <v>0.16396530828485673</v>
      </c>
      <c r="H88" s="50">
        <v>2090284</v>
      </c>
      <c r="I88" s="25">
        <v>0.09185885593957546</v>
      </c>
      <c r="J88" s="50">
        <v>34364572</v>
      </c>
      <c r="K88" s="82">
        <v>0.13940582416674704</v>
      </c>
    </row>
    <row r="89" spans="1:11" ht="12.75">
      <c r="A89" s="44" t="s">
        <v>342</v>
      </c>
      <c r="B89" s="31">
        <v>4660</v>
      </c>
      <c r="C89" s="7">
        <f>+B87:B93/B86</f>
        <v>0.004576277012064284</v>
      </c>
      <c r="D89" s="50">
        <v>8347</v>
      </c>
      <c r="E89" s="25">
        <v>0.004376885096672162</v>
      </c>
      <c r="F89" s="50">
        <v>21970</v>
      </c>
      <c r="G89" s="25">
        <v>0.004269803375263049</v>
      </c>
      <c r="H89" s="50">
        <v>168767</v>
      </c>
      <c r="I89" s="25">
        <v>0.007416572839075614</v>
      </c>
      <c r="J89" s="50">
        <v>2046735</v>
      </c>
      <c r="K89" s="82">
        <v>0.008302934182504208</v>
      </c>
    </row>
    <row r="90" spans="1:11" ht="12.75">
      <c r="A90" s="44" t="s">
        <v>343</v>
      </c>
      <c r="B90" s="31">
        <v>175095</v>
      </c>
      <c r="C90" s="7">
        <f>+B87:B93/B86</f>
        <v>0.1719491895766944</v>
      </c>
      <c r="D90" s="50">
        <v>408329</v>
      </c>
      <c r="E90" s="25">
        <v>0.21411394688379623</v>
      </c>
      <c r="F90" s="50">
        <v>1256980</v>
      </c>
      <c r="G90" s="25">
        <v>0.24429027977415324</v>
      </c>
      <c r="H90" s="50">
        <v>4298931</v>
      </c>
      <c r="I90" s="25">
        <v>0.1889192489743858</v>
      </c>
      <c r="J90" s="50">
        <v>12312949</v>
      </c>
      <c r="K90" s="82">
        <v>0.049949605170933706</v>
      </c>
    </row>
    <row r="91" spans="1:11" ht="25.5">
      <c r="A91" s="44" t="s">
        <v>344</v>
      </c>
      <c r="B91" s="30">
        <v>1480</v>
      </c>
      <c r="C91" s="6">
        <f>+B87:B93/B86</f>
        <v>0.0014534098664925194</v>
      </c>
      <c r="D91" s="49">
        <v>7621</v>
      </c>
      <c r="E91" s="24">
        <v>0.003996195198483113</v>
      </c>
      <c r="F91" s="49">
        <v>25935</v>
      </c>
      <c r="G91" s="24">
        <v>0.0050403891915087465</v>
      </c>
      <c r="H91" s="49">
        <v>114987</v>
      </c>
      <c r="I91" s="24">
        <v>0.0050531766343348385</v>
      </c>
      <c r="J91" s="49">
        <v>355513</v>
      </c>
      <c r="K91" s="81">
        <v>0.0014421999135328309</v>
      </c>
    </row>
    <row r="92" spans="1:11" ht="12.75">
      <c r="A92" s="44" t="s">
        <v>345</v>
      </c>
      <c r="B92" s="31">
        <v>8090</v>
      </c>
      <c r="C92" s="7">
        <f>+B87:B93/B86</f>
        <v>0.007944652581030056</v>
      </c>
      <c r="D92" s="50">
        <v>18948</v>
      </c>
      <c r="E92" s="25">
        <v>0.009935691722983602</v>
      </c>
      <c r="F92" s="50">
        <v>39312</v>
      </c>
      <c r="G92" s="25">
        <v>0.0076401688797606265</v>
      </c>
      <c r="H92" s="50">
        <v>148164</v>
      </c>
      <c r="I92" s="25">
        <v>0.006511160938624253</v>
      </c>
      <c r="J92" s="50">
        <v>777679</v>
      </c>
      <c r="K92" s="82">
        <v>0.003154789238526575</v>
      </c>
    </row>
    <row r="93" spans="1:11" ht="12.75">
      <c r="A93" s="44" t="s">
        <v>306</v>
      </c>
      <c r="B93" s="31">
        <v>21090</v>
      </c>
      <c r="C93" s="7">
        <f>+B87:B93/B86</f>
        <v>0.0207110905975184</v>
      </c>
      <c r="D93" s="50">
        <v>44971</v>
      </c>
      <c r="E93" s="25">
        <v>0.023581274671432107</v>
      </c>
      <c r="F93" s="50">
        <v>128610</v>
      </c>
      <c r="G93" s="25">
        <v>0.024994966412953148</v>
      </c>
      <c r="H93" s="50">
        <v>660000</v>
      </c>
      <c r="I93" s="25">
        <v>0.02900411854088717</v>
      </c>
      <c r="J93" s="50">
        <v>4034425</v>
      </c>
      <c r="K93" s="82">
        <v>0.016366342120132573</v>
      </c>
    </row>
    <row r="94" spans="1:11" ht="12.75">
      <c r="A94" s="46" t="s">
        <v>346</v>
      </c>
      <c r="B94" s="30">
        <v>1825</v>
      </c>
      <c r="C94" s="6">
        <f>+B94:B95/B93</f>
        <v>0.086533902323376</v>
      </c>
      <c r="D94" s="49">
        <v>4048</v>
      </c>
      <c r="E94" s="24">
        <v>0.0900135642969914</v>
      </c>
      <c r="F94" s="49">
        <v>12747</v>
      </c>
      <c r="G94" s="24">
        <v>0.09911359925355727</v>
      </c>
      <c r="H94" s="49">
        <v>48817</v>
      </c>
      <c r="I94" s="24">
        <v>0.07396515151515151</v>
      </c>
      <c r="J94" s="49">
        <v>215466</v>
      </c>
      <c r="K94" s="81">
        <v>0.053406867149593806</v>
      </c>
    </row>
    <row r="95" spans="1:11" ht="25.5">
      <c r="A95" s="46" t="s">
        <v>347</v>
      </c>
      <c r="B95" s="30">
        <v>19265</v>
      </c>
      <c r="C95" s="6">
        <f>+B94:B95/B93</f>
        <v>0.913466097676624</v>
      </c>
      <c r="D95" s="49">
        <v>40923</v>
      </c>
      <c r="E95" s="24">
        <v>0.9099864357030086</v>
      </c>
      <c r="F95" s="49">
        <v>115863</v>
      </c>
      <c r="G95" s="24">
        <v>0.9008864007464428</v>
      </c>
      <c r="H95" s="49">
        <v>611183</v>
      </c>
      <c r="I95" s="24">
        <v>0.9260348484848485</v>
      </c>
      <c r="J95" s="49">
        <v>3818959</v>
      </c>
      <c r="K95" s="81">
        <v>0.9465931328504061</v>
      </c>
    </row>
    <row r="96" spans="1:11" ht="15" customHeight="1">
      <c r="A96" s="130" t="s">
        <v>348</v>
      </c>
      <c r="B96" s="137"/>
      <c r="C96" s="102"/>
      <c r="D96" s="108"/>
      <c r="E96" s="102"/>
      <c r="F96" s="108"/>
      <c r="G96" s="102"/>
      <c r="H96" s="108"/>
      <c r="I96" s="102"/>
      <c r="J96" s="108"/>
      <c r="K96" s="105"/>
    </row>
    <row r="97" spans="1:11" ht="15" customHeight="1">
      <c r="A97" s="131"/>
      <c r="B97" s="138"/>
      <c r="C97" s="134"/>
      <c r="D97" s="109"/>
      <c r="E97" s="104"/>
      <c r="F97" s="109"/>
      <c r="G97" s="104"/>
      <c r="H97" s="109"/>
      <c r="I97" s="104"/>
      <c r="J97" s="109"/>
      <c r="K97" s="106"/>
    </row>
    <row r="98" spans="1:11" ht="12.75">
      <c r="A98" s="45" t="s">
        <v>349</v>
      </c>
      <c r="B98" s="145">
        <v>1742760</v>
      </c>
      <c r="C98" s="136"/>
      <c r="D98" s="100">
        <v>3731437</v>
      </c>
      <c r="E98" s="97"/>
      <c r="F98" s="100">
        <v>9758886</v>
      </c>
      <c r="G98" s="97"/>
      <c r="H98" s="100">
        <v>35278768</v>
      </c>
      <c r="I98" s="97"/>
      <c r="J98" s="100">
        <v>288378137</v>
      </c>
      <c r="K98" s="93"/>
    </row>
    <row r="99" spans="1:11" ht="12.75">
      <c r="A99" s="42" t="s">
        <v>350</v>
      </c>
      <c r="B99" s="30">
        <v>629175</v>
      </c>
      <c r="C99" s="6">
        <f>+B99:B103/B98</f>
        <v>0.3610221717276045</v>
      </c>
      <c r="D99" s="49">
        <v>1384385</v>
      </c>
      <c r="E99" s="24">
        <v>0.3710058618167746</v>
      </c>
      <c r="F99" s="49">
        <v>3437123</v>
      </c>
      <c r="G99" s="24">
        <v>0.35220444218735625</v>
      </c>
      <c r="H99" s="49">
        <v>12744262</v>
      </c>
      <c r="I99" s="24">
        <v>0.36124453098815695</v>
      </c>
      <c r="J99" s="49">
        <v>114763475</v>
      </c>
      <c r="K99" s="81">
        <v>0.3979617740577886</v>
      </c>
    </row>
    <row r="100" spans="1:11" ht="12.75">
      <c r="A100" s="42" t="s">
        <v>351</v>
      </c>
      <c r="B100" s="31">
        <v>297260</v>
      </c>
      <c r="C100" s="7">
        <f>+B99:B103/B98</f>
        <v>0.1705685234914733</v>
      </c>
      <c r="D100" s="50">
        <v>542482</v>
      </c>
      <c r="E100" s="25">
        <v>0.1453815245976282</v>
      </c>
      <c r="F100" s="50">
        <v>1556778</v>
      </c>
      <c r="G100" s="25">
        <v>0.15952415060489486</v>
      </c>
      <c r="H100" s="50">
        <v>6326922</v>
      </c>
      <c r="I100" s="25">
        <v>0.17934078650365567</v>
      </c>
      <c r="J100" s="50">
        <v>57057621</v>
      </c>
      <c r="K100" s="82">
        <v>0.19785695820623184</v>
      </c>
    </row>
    <row r="101" spans="1:11" ht="12.75">
      <c r="A101" s="42" t="s">
        <v>352</v>
      </c>
      <c r="B101" s="31">
        <v>531430</v>
      </c>
      <c r="C101" s="7">
        <f>+B99:B103/B98</f>
        <v>0.3049358488833804</v>
      </c>
      <c r="D101" s="50">
        <v>1141054</v>
      </c>
      <c r="E101" s="25">
        <v>0.3057947916580127</v>
      </c>
      <c r="F101" s="50">
        <v>3154314</v>
      </c>
      <c r="G101" s="25">
        <v>0.32322480250307256</v>
      </c>
      <c r="H101" s="50">
        <v>11167951</v>
      </c>
      <c r="I101" s="25">
        <v>0.31656295367230514</v>
      </c>
      <c r="J101" s="50">
        <v>85374056</v>
      </c>
      <c r="K101" s="82">
        <v>0.2960489893171062</v>
      </c>
    </row>
    <row r="102" spans="1:11" ht="12.75">
      <c r="A102" s="42" t="s">
        <v>353</v>
      </c>
      <c r="B102" s="31">
        <v>183730</v>
      </c>
      <c r="C102" s="7">
        <f>+B99:B103/B98</f>
        <v>0.10542472859142969</v>
      </c>
      <c r="D102" s="50">
        <v>400271</v>
      </c>
      <c r="E102" s="25">
        <v>0.10726993380834247</v>
      </c>
      <c r="F102" s="50">
        <v>1042324</v>
      </c>
      <c r="G102" s="25">
        <v>0.10680768276215133</v>
      </c>
      <c r="H102" s="50">
        <v>2949438</v>
      </c>
      <c r="I102" s="25">
        <v>0.08360376983686052</v>
      </c>
      <c r="J102" s="50">
        <v>16801120</v>
      </c>
      <c r="K102" s="82">
        <v>0.05826072730333229</v>
      </c>
    </row>
    <row r="103" spans="1:11" ht="12.75">
      <c r="A103" s="42" t="s">
        <v>354</v>
      </c>
      <c r="B103" s="31">
        <v>101170</v>
      </c>
      <c r="C103" s="7">
        <f>+B99:B103/B98</f>
        <v>0.05805159631848333</v>
      </c>
      <c r="D103" s="50">
        <v>263245</v>
      </c>
      <c r="E103" s="25">
        <v>0.070547888119242</v>
      </c>
      <c r="F103" s="50">
        <v>568347</v>
      </c>
      <c r="G103" s="25">
        <v>0.058238921942524995</v>
      </c>
      <c r="H103" s="50">
        <v>2090195</v>
      </c>
      <c r="I103" s="25">
        <v>0.05924795899902174</v>
      </c>
      <c r="J103" s="50">
        <v>14381865</v>
      </c>
      <c r="K103" s="82">
        <v>0.04987155111554105</v>
      </c>
    </row>
    <row r="104" spans="1:11" ht="12.75">
      <c r="A104" s="44" t="s">
        <v>355</v>
      </c>
      <c r="B104" s="31">
        <v>38305</v>
      </c>
      <c r="C104" s="7">
        <f>+B104/B103</f>
        <v>0.37862014431155483</v>
      </c>
      <c r="D104" s="50">
        <v>89692</v>
      </c>
      <c r="E104" s="25">
        <v>0.3407168227316758</v>
      </c>
      <c r="F104" s="50">
        <v>197772</v>
      </c>
      <c r="G104" s="25">
        <v>0.34797755596492985</v>
      </c>
      <c r="H104" s="50">
        <v>754840</v>
      </c>
      <c r="I104" s="25">
        <v>0.3611337698157349</v>
      </c>
      <c r="J104" s="50">
        <v>6142477</v>
      </c>
      <c r="K104" s="82">
        <v>0.42709878030422344</v>
      </c>
    </row>
    <row r="105" spans="1:11" ht="15" customHeight="1">
      <c r="A105" s="130" t="s">
        <v>356</v>
      </c>
      <c r="B105" s="132"/>
      <c r="C105" s="102"/>
      <c r="D105" s="101"/>
      <c r="E105" s="102"/>
      <c r="F105" s="101"/>
      <c r="G105" s="102"/>
      <c r="H105" s="101"/>
      <c r="I105" s="102"/>
      <c r="J105" s="101"/>
      <c r="K105" s="105"/>
    </row>
    <row r="106" spans="1:11" ht="15" customHeight="1">
      <c r="A106" s="131"/>
      <c r="B106" s="133"/>
      <c r="C106" s="134"/>
      <c r="D106" s="103"/>
      <c r="E106" s="104"/>
      <c r="F106" s="103"/>
      <c r="G106" s="104"/>
      <c r="H106" s="103"/>
      <c r="I106" s="104"/>
      <c r="J106" s="103"/>
      <c r="K106" s="106"/>
    </row>
    <row r="107" spans="1:11" ht="12.75">
      <c r="A107" s="45" t="s">
        <v>357</v>
      </c>
      <c r="B107" s="35">
        <v>583285</v>
      </c>
      <c r="C107" s="10">
        <f>+B107/B4</f>
        <v>0.3346903761849021</v>
      </c>
      <c r="D107" s="51">
        <v>1284124</v>
      </c>
      <c r="E107" s="26">
        <f>+D107/D98</f>
        <v>0.34413658866543906</v>
      </c>
      <c r="F107" s="51">
        <v>3184396</v>
      </c>
      <c r="G107" s="26">
        <f>+F107/F98</f>
        <v>0.3263073264714845</v>
      </c>
      <c r="H107" s="51">
        <v>12097894</v>
      </c>
      <c r="I107" s="26">
        <f>+H107/H98</f>
        <v>0.34292280274639975</v>
      </c>
      <c r="J107" s="51">
        <v>111090617</v>
      </c>
      <c r="K107" s="83">
        <f>+J107/J98</f>
        <v>0.38522551728670057</v>
      </c>
    </row>
    <row r="108" spans="1:11" ht="12.75">
      <c r="A108" s="42" t="s">
        <v>358</v>
      </c>
      <c r="B108" s="30">
        <v>390190</v>
      </c>
      <c r="C108" s="6">
        <f>+B108/B107</f>
        <v>0.6689525703558294</v>
      </c>
      <c r="D108" s="49">
        <v>784065</v>
      </c>
      <c r="E108" s="24">
        <v>0.6105835573511592</v>
      </c>
      <c r="F108" s="49">
        <v>2138793</v>
      </c>
      <c r="G108" s="24">
        <v>0.6716479357466848</v>
      </c>
      <c r="H108" s="49">
        <v>8281119</v>
      </c>
      <c r="I108" s="24">
        <v>0.6845091385327066</v>
      </c>
      <c r="J108" s="49">
        <v>74341149</v>
      </c>
      <c r="K108" s="81">
        <v>0.6691937717836242</v>
      </c>
    </row>
    <row r="109" spans="1:11" ht="12.75">
      <c r="A109" s="46" t="s">
        <v>359</v>
      </c>
      <c r="B109" s="31">
        <v>192310</v>
      </c>
      <c r="C109" s="7">
        <f>+B109/B108</f>
        <v>0.49286245162613085</v>
      </c>
      <c r="D109" s="50">
        <v>403906</v>
      </c>
      <c r="E109" s="25">
        <v>0.5151435148871586</v>
      </c>
      <c r="F109" s="50">
        <v>1096265</v>
      </c>
      <c r="G109" s="25">
        <v>0.5125624592936296</v>
      </c>
      <c r="H109" s="50">
        <v>4204800</v>
      </c>
      <c r="I109" s="25">
        <v>0.5077574661105583</v>
      </c>
      <c r="J109" s="50">
        <v>35083508</v>
      </c>
      <c r="K109" s="82">
        <v>0.4719258240143692</v>
      </c>
    </row>
    <row r="110" spans="1:11" ht="12.75">
      <c r="A110" s="44" t="s">
        <v>360</v>
      </c>
      <c r="B110" s="30">
        <v>276165</v>
      </c>
      <c r="C110" s="6">
        <f>+B110/B108</f>
        <v>0.7077705733104385</v>
      </c>
      <c r="D110" s="49">
        <v>502758</v>
      </c>
      <c r="E110" s="24">
        <v>0.6412197968280691</v>
      </c>
      <c r="F110" s="49">
        <v>1443837</v>
      </c>
      <c r="G110" s="24">
        <v>0.675070939543939</v>
      </c>
      <c r="H110" s="49">
        <v>6011121</v>
      </c>
      <c r="I110" s="24">
        <v>0.7258826977368639</v>
      </c>
      <c r="J110" s="49">
        <v>55224773</v>
      </c>
      <c r="K110" s="81">
        <v>0.7428560594348629</v>
      </c>
    </row>
    <row r="111" spans="1:11" ht="12.75">
      <c r="A111" s="46" t="s">
        <v>359</v>
      </c>
      <c r="B111" s="30">
        <v>137390</v>
      </c>
      <c r="C111" s="6">
        <f>+B111/B110</f>
        <v>0.4974924411131027</v>
      </c>
      <c r="D111" s="49">
        <v>256511</v>
      </c>
      <c r="E111" s="24">
        <v>0.5102076943579217</v>
      </c>
      <c r="F111" s="49">
        <v>737332</v>
      </c>
      <c r="G111" s="24">
        <v>0.5106753740207517</v>
      </c>
      <c r="H111" s="49">
        <v>2969746</v>
      </c>
      <c r="I111" s="24">
        <v>0.4940419598940031</v>
      </c>
      <c r="J111" s="49">
        <v>24136134</v>
      </c>
      <c r="K111" s="81">
        <v>0.43705266113090224</v>
      </c>
    </row>
    <row r="112" spans="1:11" ht="12.75">
      <c r="A112" s="44" t="s">
        <v>361</v>
      </c>
      <c r="B112" s="30">
        <v>39835</v>
      </c>
      <c r="C112" s="6">
        <f>+B112/B108</f>
        <v>0.10209128885927368</v>
      </c>
      <c r="D112" s="49">
        <v>90075</v>
      </c>
      <c r="E112" s="24">
        <v>0.11488205697231735</v>
      </c>
      <c r="F112" s="49">
        <v>210609</v>
      </c>
      <c r="G112" s="24">
        <v>0.0984709600227792</v>
      </c>
      <c r="H112" s="49">
        <v>713873</v>
      </c>
      <c r="I112" s="24">
        <v>0.08620489573933185</v>
      </c>
      <c r="J112" s="49">
        <v>5097664</v>
      </c>
      <c r="K112" s="81">
        <v>0.06857122964295319</v>
      </c>
    </row>
    <row r="113" spans="1:11" ht="12.75">
      <c r="A113" s="46" t="s">
        <v>359</v>
      </c>
      <c r="B113" s="30">
        <v>15635</v>
      </c>
      <c r="C113" s="6">
        <f>+B113/B112</f>
        <v>0.3924940379063637</v>
      </c>
      <c r="D113" s="49">
        <v>39422</v>
      </c>
      <c r="E113" s="24">
        <v>0.4376575076325285</v>
      </c>
      <c r="F113" s="49">
        <v>90467</v>
      </c>
      <c r="G113" s="24">
        <v>0.42954954441643045</v>
      </c>
      <c r="H113" s="49">
        <v>342975</v>
      </c>
      <c r="I113" s="24">
        <v>0.4804425997341264</v>
      </c>
      <c r="J113" s="49">
        <v>2526487</v>
      </c>
      <c r="K113" s="81">
        <v>0.49561661969090154</v>
      </c>
    </row>
    <row r="114" spans="1:11" ht="12.75">
      <c r="A114" s="44" t="s">
        <v>362</v>
      </c>
      <c r="B114" s="30">
        <v>74190</v>
      </c>
      <c r="C114" s="6">
        <f>+B114/B108</f>
        <v>0.1901381378302878</v>
      </c>
      <c r="D114" s="49">
        <v>191232</v>
      </c>
      <c r="E114" s="24">
        <v>0.24389814619961356</v>
      </c>
      <c r="F114" s="49">
        <v>484347</v>
      </c>
      <c r="G114" s="24">
        <v>0.22645810043328177</v>
      </c>
      <c r="H114" s="49">
        <v>1556125</v>
      </c>
      <c r="I114" s="24">
        <v>0.18791240652380434</v>
      </c>
      <c r="J114" s="49">
        <v>14018712</v>
      </c>
      <c r="K114" s="81">
        <v>0.1885727109221839</v>
      </c>
    </row>
    <row r="115" spans="1:11" ht="12.75">
      <c r="A115" s="46" t="s">
        <v>359</v>
      </c>
      <c r="B115" s="30">
        <v>39285</v>
      </c>
      <c r="C115" s="6">
        <f>+B115/B114</f>
        <v>0.5295188030731904</v>
      </c>
      <c r="D115" s="49">
        <v>107973</v>
      </c>
      <c r="E115" s="24">
        <v>0.5646178463855421</v>
      </c>
      <c r="F115" s="49">
        <v>268466</v>
      </c>
      <c r="G115" s="24">
        <v>0.5542844283127593</v>
      </c>
      <c r="H115" s="49">
        <v>892079</v>
      </c>
      <c r="I115" s="24">
        <v>0.5732694995581974</v>
      </c>
      <c r="J115" s="49">
        <v>8420887</v>
      </c>
      <c r="K115" s="81">
        <v>0.6006890647300551</v>
      </c>
    </row>
    <row r="116" spans="1:11" ht="12.75">
      <c r="A116" s="42" t="s">
        <v>363</v>
      </c>
      <c r="B116" s="30">
        <v>193095</v>
      </c>
      <c r="C116" s="6">
        <f>+B116/B107</f>
        <v>0.3310474296441705</v>
      </c>
      <c r="D116" s="49">
        <v>500059</v>
      </c>
      <c r="E116" s="24">
        <v>0.3894164426488408</v>
      </c>
      <c r="F116" s="49">
        <v>1045603</v>
      </c>
      <c r="G116" s="24">
        <v>0.3283520642533152</v>
      </c>
      <c r="H116" s="49">
        <v>3816775</v>
      </c>
      <c r="I116" s="24">
        <v>0.3154908614672934</v>
      </c>
      <c r="J116" s="49">
        <v>36749468</v>
      </c>
      <c r="K116" s="81">
        <v>0.33080622821637584</v>
      </c>
    </row>
    <row r="117" spans="1:11" ht="12.75">
      <c r="A117" s="44" t="s">
        <v>364</v>
      </c>
      <c r="B117" s="30">
        <v>148450</v>
      </c>
      <c r="C117" s="6">
        <f>+B117/B116</f>
        <v>0.7687925632460706</v>
      </c>
      <c r="D117" s="49">
        <v>391780</v>
      </c>
      <c r="E117" s="24">
        <v>0.7834675508290022</v>
      </c>
      <c r="F117" s="49">
        <v>825469</v>
      </c>
      <c r="G117" s="24">
        <v>0.7894669391728983</v>
      </c>
      <c r="H117" s="49">
        <v>2959314</v>
      </c>
      <c r="I117" s="24">
        <v>0.7753441059533245</v>
      </c>
      <c r="J117" s="49">
        <v>30073238</v>
      </c>
      <c r="K117" s="81">
        <v>0.8183312476795582</v>
      </c>
    </row>
    <row r="118" spans="1:11" ht="12.75">
      <c r="A118" s="46" t="s">
        <v>303</v>
      </c>
      <c r="B118" s="30">
        <v>44765</v>
      </c>
      <c r="C118" s="6">
        <f>+B118/B117</f>
        <v>0.3015493432132031</v>
      </c>
      <c r="D118" s="49">
        <v>100120</v>
      </c>
      <c r="E118" s="24">
        <v>0.25555158507325537</v>
      </c>
      <c r="F118" s="49">
        <v>238495</v>
      </c>
      <c r="G118" s="24">
        <v>0.2889206015004803</v>
      </c>
      <c r="H118" s="49">
        <v>949118</v>
      </c>
      <c r="I118" s="24">
        <v>0.3207223025336277</v>
      </c>
      <c r="J118" s="49">
        <v>10055514</v>
      </c>
      <c r="K118" s="81">
        <v>0.3343675197196923</v>
      </c>
    </row>
    <row r="119" spans="1:11" ht="12.75">
      <c r="A119" s="43"/>
      <c r="B119" s="128"/>
      <c r="C119" s="77"/>
      <c r="D119" s="99"/>
      <c r="E119" s="77"/>
      <c r="F119" s="99"/>
      <c r="G119" s="77"/>
      <c r="H119" s="99"/>
      <c r="I119" s="77"/>
      <c r="J119" s="99"/>
      <c r="K119" s="78"/>
    </row>
    <row r="120" spans="1:11" ht="25.5">
      <c r="A120" s="42" t="s">
        <v>365</v>
      </c>
      <c r="B120" s="30">
        <v>216990</v>
      </c>
      <c r="C120" s="6">
        <f>+B120:B121/B107</f>
        <v>0.37201368113357963</v>
      </c>
      <c r="D120" s="49">
        <v>456327</v>
      </c>
      <c r="E120" s="24">
        <v>0.35536054150533747</v>
      </c>
      <c r="F120" s="49">
        <v>1245273</v>
      </c>
      <c r="G120" s="24">
        <v>0.39105469294648026</v>
      </c>
      <c r="H120" s="49">
        <v>4680774</v>
      </c>
      <c r="I120" s="24">
        <v>0.3869081676529816</v>
      </c>
      <c r="J120" s="49">
        <v>38766270</v>
      </c>
      <c r="K120" s="81">
        <v>0.34896079477171327</v>
      </c>
    </row>
    <row r="121" spans="1:11" ht="25.5">
      <c r="A121" s="42" t="s">
        <v>366</v>
      </c>
      <c r="B121" s="30">
        <v>130830</v>
      </c>
      <c r="C121" s="6">
        <f>+B120:B121/B107</f>
        <v>0.22429858473987846</v>
      </c>
      <c r="D121" s="49">
        <v>256432</v>
      </c>
      <c r="E121" s="24">
        <v>0.19969411053761163</v>
      </c>
      <c r="F121" s="49">
        <v>689806</v>
      </c>
      <c r="G121" s="24">
        <v>0.21662067154964396</v>
      </c>
      <c r="H121" s="49">
        <v>2686771</v>
      </c>
      <c r="I121" s="24">
        <v>0.22208584403202739</v>
      </c>
      <c r="J121" s="49">
        <v>25514860</v>
      </c>
      <c r="K121" s="81">
        <v>0.22967610306818262</v>
      </c>
    </row>
    <row r="122" spans="1:11" ht="12.75">
      <c r="A122" s="43"/>
      <c r="B122" s="128"/>
      <c r="C122" s="77"/>
      <c r="D122" s="76"/>
      <c r="E122" s="77"/>
      <c r="F122" s="76"/>
      <c r="G122" s="77"/>
      <c r="H122" s="76"/>
      <c r="I122" s="77"/>
      <c r="J122" s="76"/>
      <c r="K122" s="78"/>
    </row>
    <row r="123" spans="1:11" ht="12.75">
      <c r="A123" s="42" t="s">
        <v>367</v>
      </c>
      <c r="B123" s="154">
        <v>2.99</v>
      </c>
      <c r="C123" s="155"/>
      <c r="D123" s="96">
        <v>2.91</v>
      </c>
      <c r="E123" s="97"/>
      <c r="F123" s="96">
        <v>3.06</v>
      </c>
      <c r="G123" s="97"/>
      <c r="H123" s="96">
        <v>2.92</v>
      </c>
      <c r="I123" s="97"/>
      <c r="J123" s="92">
        <v>2.6</v>
      </c>
      <c r="K123" s="93"/>
    </row>
    <row r="124" spans="1:11" ht="13.5" thickBot="1">
      <c r="A124" s="48" t="s">
        <v>368</v>
      </c>
      <c r="B124" s="156">
        <v>3.68</v>
      </c>
      <c r="C124" s="157"/>
      <c r="D124" s="94">
        <v>3.74</v>
      </c>
      <c r="E124" s="98"/>
      <c r="F124" s="94">
        <v>3.78</v>
      </c>
      <c r="G124" s="98"/>
      <c r="H124" s="94">
        <v>3.53</v>
      </c>
      <c r="I124" s="98"/>
      <c r="J124" s="94">
        <v>3.18</v>
      </c>
      <c r="K124" s="95"/>
    </row>
    <row r="125" spans="1:11" ht="12.75">
      <c r="A125" s="40"/>
      <c r="B125" s="73"/>
      <c r="C125" s="129"/>
      <c r="D125" s="79"/>
      <c r="E125" s="73"/>
      <c r="F125" s="79"/>
      <c r="G125" s="73"/>
      <c r="H125" s="79"/>
      <c r="I125" s="73"/>
      <c r="J125" s="79"/>
      <c r="K125" s="73"/>
    </row>
    <row r="126" spans="1:11" ht="333" customHeight="1">
      <c r="A126" s="147" t="s">
        <v>3</v>
      </c>
      <c r="B126" s="148"/>
      <c r="C126" s="148"/>
      <c r="D126" s="148"/>
      <c r="E126" s="148"/>
      <c r="F126" s="148"/>
      <c r="G126" s="148"/>
      <c r="H126" s="148"/>
      <c r="I126" s="148"/>
      <c r="J126" s="148"/>
      <c r="K126" s="148"/>
    </row>
  </sheetData>
  <mergeCells count="150">
    <mergeCell ref="A126:K126"/>
    <mergeCell ref="J2:K2"/>
    <mergeCell ref="D2:E2"/>
    <mergeCell ref="F2:G2"/>
    <mergeCell ref="B2:C2"/>
    <mergeCell ref="H2:I2"/>
    <mergeCell ref="B23:C23"/>
    <mergeCell ref="B123:C123"/>
    <mergeCell ref="B124:C124"/>
    <mergeCell ref="F37:G37"/>
    <mergeCell ref="B3:C3"/>
    <mergeCell ref="B4:C4"/>
    <mergeCell ref="B98:C98"/>
    <mergeCell ref="B80:C80"/>
    <mergeCell ref="B71:C71"/>
    <mergeCell ref="B6:C6"/>
    <mergeCell ref="B22:C22"/>
    <mergeCell ref="B24:C24"/>
    <mergeCell ref="B37:C37"/>
    <mergeCell ref="B38:C38"/>
    <mergeCell ref="A37:A38"/>
    <mergeCell ref="B33:C33"/>
    <mergeCell ref="B41:C41"/>
    <mergeCell ref="B42:C42"/>
    <mergeCell ref="A96:A97"/>
    <mergeCell ref="B96:C96"/>
    <mergeCell ref="B97:C97"/>
    <mergeCell ref="B70:C70"/>
    <mergeCell ref="A78:A79"/>
    <mergeCell ref="B78:C78"/>
    <mergeCell ref="B79:C79"/>
    <mergeCell ref="B105:C105"/>
    <mergeCell ref="B106:C106"/>
    <mergeCell ref="A105:A106"/>
    <mergeCell ref="B119:C119"/>
    <mergeCell ref="B122:C122"/>
    <mergeCell ref="B125:C125"/>
    <mergeCell ref="A5:A6"/>
    <mergeCell ref="D3:E3"/>
    <mergeCell ref="D4:E4"/>
    <mergeCell ref="D6:E6"/>
    <mergeCell ref="D22:E22"/>
    <mergeCell ref="D23:E23"/>
    <mergeCell ref="D24:E24"/>
    <mergeCell ref="D29:E29"/>
    <mergeCell ref="D33:E33"/>
    <mergeCell ref="D37:E37"/>
    <mergeCell ref="D38:E38"/>
    <mergeCell ref="D41:E41"/>
    <mergeCell ref="D42:E42"/>
    <mergeCell ref="D70:E70"/>
    <mergeCell ref="D71:E71"/>
    <mergeCell ref="D78:E78"/>
    <mergeCell ref="D79:E79"/>
    <mergeCell ref="D80:E80"/>
    <mergeCell ref="D98:E98"/>
    <mergeCell ref="D96:E96"/>
    <mergeCell ref="D97:E97"/>
    <mergeCell ref="D105:E105"/>
    <mergeCell ref="D106:E106"/>
    <mergeCell ref="D119:E119"/>
    <mergeCell ref="F3:G3"/>
    <mergeCell ref="F5:G5"/>
    <mergeCell ref="F6:G6"/>
    <mergeCell ref="F4:G4"/>
    <mergeCell ref="F22:G22"/>
    <mergeCell ref="F23:G23"/>
    <mergeCell ref="F24:G24"/>
    <mergeCell ref="D122:E122"/>
    <mergeCell ref="D123:E123"/>
    <mergeCell ref="D124:E124"/>
    <mergeCell ref="D125:E125"/>
    <mergeCell ref="F38:G38"/>
    <mergeCell ref="F41:G41"/>
    <mergeCell ref="F42:G42"/>
    <mergeCell ref="F71:G71"/>
    <mergeCell ref="F78:G78"/>
    <mergeCell ref="F79:G79"/>
    <mergeCell ref="F80:G80"/>
    <mergeCell ref="F96:G96"/>
    <mergeCell ref="F97:G97"/>
    <mergeCell ref="F98:G98"/>
    <mergeCell ref="F105:G105"/>
    <mergeCell ref="F106:G106"/>
    <mergeCell ref="F119:G119"/>
    <mergeCell ref="F122:G122"/>
    <mergeCell ref="F123:G123"/>
    <mergeCell ref="F124:G124"/>
    <mergeCell ref="F125:G125"/>
    <mergeCell ref="F70:G70"/>
    <mergeCell ref="H3:I3"/>
    <mergeCell ref="J3:K3"/>
    <mergeCell ref="J4:K4"/>
    <mergeCell ref="H4:I4"/>
    <mergeCell ref="J5:K5"/>
    <mergeCell ref="J6:K6"/>
    <mergeCell ref="H5:I5"/>
    <mergeCell ref="H6:I6"/>
    <mergeCell ref="D5:E5"/>
    <mergeCell ref="B5:C5"/>
    <mergeCell ref="H22:I22"/>
    <mergeCell ref="H23:I23"/>
    <mergeCell ref="H24:I24"/>
    <mergeCell ref="J22:K22"/>
    <mergeCell ref="J24:K24"/>
    <mergeCell ref="J23:K23"/>
    <mergeCell ref="J29:K29"/>
    <mergeCell ref="H29:I29"/>
    <mergeCell ref="H37:I37"/>
    <mergeCell ref="H38:I38"/>
    <mergeCell ref="J37:K37"/>
    <mergeCell ref="J38:K38"/>
    <mergeCell ref="J33:K33"/>
    <mergeCell ref="H33:I33"/>
    <mergeCell ref="H41:I41"/>
    <mergeCell ref="J41:K41"/>
    <mergeCell ref="J42:K42"/>
    <mergeCell ref="H42:I42"/>
    <mergeCell ref="H70:I70"/>
    <mergeCell ref="J70:K70"/>
    <mergeCell ref="H71:I71"/>
    <mergeCell ref="J71:K71"/>
    <mergeCell ref="H78:I78"/>
    <mergeCell ref="H79:I79"/>
    <mergeCell ref="J78:K78"/>
    <mergeCell ref="J79:K79"/>
    <mergeCell ref="J105:K105"/>
    <mergeCell ref="J106:K106"/>
    <mergeCell ref="H80:I80"/>
    <mergeCell ref="J80:K80"/>
    <mergeCell ref="H96:I96"/>
    <mergeCell ref="H97:I97"/>
    <mergeCell ref="J96:K96"/>
    <mergeCell ref="J97:K97"/>
    <mergeCell ref="H125:I125"/>
    <mergeCell ref="J125:K125"/>
    <mergeCell ref="J123:K123"/>
    <mergeCell ref="J124:K124"/>
    <mergeCell ref="H123:I123"/>
    <mergeCell ref="H124:I124"/>
    <mergeCell ref="A1:I1"/>
    <mergeCell ref="A2:A3"/>
    <mergeCell ref="H122:I122"/>
    <mergeCell ref="J122:K122"/>
    <mergeCell ref="H119:I119"/>
    <mergeCell ref="J119:K119"/>
    <mergeCell ref="H98:I98"/>
    <mergeCell ref="J98:K98"/>
    <mergeCell ref="H105:I105"/>
    <mergeCell ref="H106:I106"/>
  </mergeCells>
  <printOptions/>
  <pageMargins left="0.75" right="0.75" top="1" bottom="1" header="0.22" footer="0.18"/>
  <pageSetup fitToHeight="3"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K165"/>
  <sheetViews>
    <sheetView tabSelected="1" workbookViewId="0" topLeftCell="A1">
      <selection activeCell="D8" sqref="D8"/>
    </sheetView>
  </sheetViews>
  <sheetFormatPr defaultColWidth="9.140625" defaultRowHeight="12.75"/>
  <cols>
    <col min="1" max="1" width="40.8515625" style="2" customWidth="1"/>
    <col min="2" max="2" width="10.7109375" style="2" customWidth="1"/>
    <col min="3" max="3" width="10.7109375" style="12" customWidth="1"/>
    <col min="4" max="4" width="10.7109375" style="3" customWidth="1"/>
    <col min="5" max="5" width="10.7109375" style="12" customWidth="1"/>
    <col min="6" max="6" width="10.7109375" style="3" customWidth="1"/>
    <col min="7" max="7" width="10.7109375" style="12" customWidth="1"/>
    <col min="8" max="8" width="10.7109375" style="3" customWidth="1"/>
    <col min="9" max="9" width="10.7109375" style="12" customWidth="1"/>
    <col min="10" max="10" width="11.8515625" style="3" customWidth="1"/>
    <col min="11" max="11" width="10.7109375" style="12" customWidth="1"/>
  </cols>
  <sheetData>
    <row r="1" spans="1:9" ht="38.25" customHeight="1" thickBot="1">
      <c r="A1" s="90" t="s">
        <v>142</v>
      </c>
      <c r="B1" s="91"/>
      <c r="C1" s="91"/>
      <c r="D1" s="91"/>
      <c r="E1" s="91"/>
      <c r="F1" s="91"/>
      <c r="G1" s="91"/>
      <c r="H1" s="80"/>
      <c r="I1" s="80"/>
    </row>
    <row r="2" spans="1:11" s="1" customFormat="1" ht="31.5" customHeight="1">
      <c r="A2" s="74" t="s">
        <v>137</v>
      </c>
      <c r="B2" s="151" t="s">
        <v>277</v>
      </c>
      <c r="C2" s="152"/>
      <c r="D2" s="149" t="s">
        <v>278</v>
      </c>
      <c r="E2" s="150"/>
      <c r="F2" s="149" t="s">
        <v>279</v>
      </c>
      <c r="G2" s="150"/>
      <c r="H2" s="149" t="s">
        <v>141</v>
      </c>
      <c r="I2" s="150"/>
      <c r="J2" s="149" t="s">
        <v>276</v>
      </c>
      <c r="K2" s="150"/>
    </row>
    <row r="3" spans="1:11" ht="25.5" customHeight="1">
      <c r="A3" s="75"/>
      <c r="B3" s="120" t="s">
        <v>280</v>
      </c>
      <c r="C3" s="121"/>
      <c r="D3" s="120" t="s">
        <v>280</v>
      </c>
      <c r="E3" s="121"/>
      <c r="F3" s="120" t="s">
        <v>280</v>
      </c>
      <c r="G3" s="121"/>
      <c r="H3" s="120" t="s">
        <v>280</v>
      </c>
      <c r="I3" s="121"/>
      <c r="J3" s="120" t="s">
        <v>280</v>
      </c>
      <c r="K3" s="122"/>
    </row>
    <row r="4" spans="1:11" ht="12.75">
      <c r="A4" s="41" t="s">
        <v>282</v>
      </c>
      <c r="B4" s="143">
        <v>1742760</v>
      </c>
      <c r="C4" s="144"/>
      <c r="D4" s="123">
        <v>3731437</v>
      </c>
      <c r="E4" s="125"/>
      <c r="F4" s="123">
        <v>9758886</v>
      </c>
      <c r="G4" s="125"/>
      <c r="H4" s="123">
        <v>35278768</v>
      </c>
      <c r="I4" s="125"/>
      <c r="J4" s="123">
        <v>288378137</v>
      </c>
      <c r="K4" s="124"/>
    </row>
    <row r="5" spans="1:11" ht="15" customHeight="1">
      <c r="A5" s="130" t="s">
        <v>136</v>
      </c>
      <c r="B5" s="161"/>
      <c r="C5" s="117"/>
      <c r="D5" s="161"/>
      <c r="E5" s="117"/>
      <c r="F5" s="161"/>
      <c r="G5" s="117"/>
      <c r="H5" s="161"/>
      <c r="I5" s="117"/>
      <c r="J5" s="161"/>
      <c r="K5" s="126"/>
    </row>
    <row r="6" spans="1:11" ht="15" customHeight="1">
      <c r="A6" s="131"/>
      <c r="B6" s="162"/>
      <c r="C6" s="163"/>
      <c r="D6" s="162"/>
      <c r="E6" s="163"/>
      <c r="F6" s="162"/>
      <c r="G6" s="163"/>
      <c r="H6" s="162"/>
      <c r="I6" s="163"/>
      <c r="J6" s="162"/>
      <c r="K6" s="165"/>
    </row>
    <row r="7" spans="1:11" ht="25.5">
      <c r="A7" s="45" t="s">
        <v>369</v>
      </c>
      <c r="B7" s="60">
        <v>498000</v>
      </c>
      <c r="C7" s="13">
        <f>+B7/B4</f>
        <v>0.28575363216966193</v>
      </c>
      <c r="D7" s="64">
        <v>1078165</v>
      </c>
      <c r="E7" s="27">
        <v>0.2829</v>
      </c>
      <c r="F7" s="64">
        <v>2908346</v>
      </c>
      <c r="G7" s="27">
        <v>0.29802028633186206</v>
      </c>
      <c r="H7" s="64">
        <v>10281601</v>
      </c>
      <c r="I7" s="27">
        <v>0.29143877700037596</v>
      </c>
      <c r="J7" s="64">
        <v>75919435</v>
      </c>
      <c r="K7" s="84">
        <v>0.26326349074097805</v>
      </c>
    </row>
    <row r="8" spans="1:11" ht="12.75">
      <c r="A8" s="42" t="s">
        <v>370</v>
      </c>
      <c r="B8" s="31">
        <v>29105</v>
      </c>
      <c r="C8" s="7">
        <f>+B8:B12/B7</f>
        <v>0.05844377510040161</v>
      </c>
      <c r="D8" s="50">
        <v>64130</v>
      </c>
      <c r="E8" s="25">
        <v>0.05948069173085752</v>
      </c>
      <c r="F8" s="50">
        <v>166393</v>
      </c>
      <c r="G8" s="25">
        <v>0.05721224366014223</v>
      </c>
      <c r="H8" s="50">
        <v>588835</v>
      </c>
      <c r="I8" s="25">
        <v>0.05727074995421433</v>
      </c>
      <c r="J8" s="50">
        <v>4785409</v>
      </c>
      <c r="K8" s="82">
        <v>0.06303272673196264</v>
      </c>
    </row>
    <row r="9" spans="1:11" ht="12.75">
      <c r="A9" s="42" t="s">
        <v>371</v>
      </c>
      <c r="B9" s="30">
        <v>24980</v>
      </c>
      <c r="C9" s="6">
        <f>+B8:B12/B7</f>
        <v>0.050160642570281126</v>
      </c>
      <c r="D9" s="49">
        <v>58132</v>
      </c>
      <c r="E9" s="24">
        <v>0.05391753581316403</v>
      </c>
      <c r="F9" s="49">
        <v>154272</v>
      </c>
      <c r="G9" s="24">
        <v>0.053044582728464906</v>
      </c>
      <c r="H9" s="49">
        <v>524244</v>
      </c>
      <c r="I9" s="24">
        <v>0.05098855713229875</v>
      </c>
      <c r="J9" s="49">
        <v>3964774</v>
      </c>
      <c r="K9" s="81">
        <v>0.05222343922870343</v>
      </c>
    </row>
    <row r="10" spans="1:11" ht="12.75">
      <c r="A10" s="42" t="s">
        <v>372</v>
      </c>
      <c r="B10" s="31">
        <v>204590</v>
      </c>
      <c r="C10" s="7">
        <f>+B8:B12/B7</f>
        <v>0.4108232931726908</v>
      </c>
      <c r="D10" s="50">
        <v>445658</v>
      </c>
      <c r="E10" s="25">
        <v>0.41334860619663966</v>
      </c>
      <c r="F10" s="50">
        <v>1222977</v>
      </c>
      <c r="G10" s="25">
        <v>0.42050601957263684</v>
      </c>
      <c r="H10" s="50">
        <v>4274808</v>
      </c>
      <c r="I10" s="25">
        <v>0.41577260195177773</v>
      </c>
      <c r="J10" s="50">
        <v>32121770</v>
      </c>
      <c r="K10" s="82">
        <v>0.42310338584579826</v>
      </c>
    </row>
    <row r="11" spans="1:11" ht="12.75">
      <c r="A11" s="42" t="s">
        <v>373</v>
      </c>
      <c r="B11" s="30">
        <v>109615</v>
      </c>
      <c r="C11" s="6">
        <f>+B8:B12/B7</f>
        <v>0.22011044176706826</v>
      </c>
      <c r="D11" s="49">
        <v>237977</v>
      </c>
      <c r="E11" s="24">
        <v>0.22072410067104756</v>
      </c>
      <c r="F11" s="49">
        <v>651740</v>
      </c>
      <c r="G11" s="24">
        <v>0.22409300681555772</v>
      </c>
      <c r="H11" s="49">
        <v>2295771</v>
      </c>
      <c r="I11" s="24">
        <v>0.22328925232558625</v>
      </c>
      <c r="J11" s="49">
        <v>17008891</v>
      </c>
      <c r="K11" s="81">
        <v>0.22403869312251862</v>
      </c>
    </row>
    <row r="12" spans="1:11" ht="12.75">
      <c r="A12" s="42" t="s">
        <v>374</v>
      </c>
      <c r="B12" s="30">
        <v>129705</v>
      </c>
      <c r="C12" s="6">
        <f>+B8:B12/B7</f>
        <v>0.26045180722891564</v>
      </c>
      <c r="D12" s="49">
        <v>272268</v>
      </c>
      <c r="E12" s="24">
        <v>0.2525290655882912</v>
      </c>
      <c r="F12" s="49">
        <v>712964</v>
      </c>
      <c r="G12" s="24">
        <v>0.24514414722319833</v>
      </c>
      <c r="H12" s="49">
        <v>2597943</v>
      </c>
      <c r="I12" s="24">
        <v>0.2526788386361229</v>
      </c>
      <c r="J12" s="49">
        <v>18038591</v>
      </c>
      <c r="K12" s="81">
        <v>0.23760175507101705</v>
      </c>
    </row>
    <row r="13" spans="1:11" ht="15" customHeight="1">
      <c r="A13" s="130" t="s">
        <v>375</v>
      </c>
      <c r="B13" s="137"/>
      <c r="C13" s="102"/>
      <c r="D13" s="166"/>
      <c r="E13" s="102"/>
      <c r="F13" s="166"/>
      <c r="G13" s="102"/>
      <c r="H13" s="166"/>
      <c r="I13" s="102"/>
      <c r="J13" s="166"/>
      <c r="K13" s="105"/>
    </row>
    <row r="14" spans="1:11" ht="15" customHeight="1">
      <c r="A14" s="131"/>
      <c r="B14" s="138"/>
      <c r="C14" s="134"/>
      <c r="D14" s="167"/>
      <c r="E14" s="104"/>
      <c r="F14" s="167"/>
      <c r="G14" s="104"/>
      <c r="H14" s="167"/>
      <c r="I14" s="104"/>
      <c r="J14" s="167"/>
      <c r="K14" s="106"/>
    </row>
    <row r="15" spans="1:11" ht="12.75">
      <c r="A15" s="45" t="s">
        <v>376</v>
      </c>
      <c r="B15" s="61">
        <v>1126870</v>
      </c>
      <c r="C15" s="11">
        <f>+B15/B4</f>
        <v>0.6466007941426244</v>
      </c>
      <c r="D15" s="65">
        <v>2352984</v>
      </c>
      <c r="E15" s="21">
        <v>0.6305838742554142</v>
      </c>
      <c r="F15" s="65">
        <v>6105497</v>
      </c>
      <c r="G15" s="21">
        <v>0.6256346267391586</v>
      </c>
      <c r="H15" s="65">
        <v>22299041</v>
      </c>
      <c r="I15" s="21">
        <v>0.6320810579326352</v>
      </c>
      <c r="J15" s="65">
        <v>188950759</v>
      </c>
      <c r="K15" s="85">
        <v>0.6552187380279803</v>
      </c>
    </row>
    <row r="16" spans="1:11" ht="12.75">
      <c r="A16" s="42" t="s">
        <v>377</v>
      </c>
      <c r="B16" s="30">
        <v>139500</v>
      </c>
      <c r="C16" s="6">
        <f>+B16:B22/B15</f>
        <v>0.12379422648575257</v>
      </c>
      <c r="D16" s="49">
        <v>382277</v>
      </c>
      <c r="E16" s="24">
        <v>0.16246476814121982</v>
      </c>
      <c r="F16" s="49">
        <v>883387</v>
      </c>
      <c r="G16" s="24">
        <v>0.14468715650830719</v>
      </c>
      <c r="H16" s="49">
        <v>2337733</v>
      </c>
      <c r="I16" s="24">
        <v>0.10483558463343783</v>
      </c>
      <c r="J16" s="49">
        <v>11793051</v>
      </c>
      <c r="K16" s="81">
        <v>0.06241335606384095</v>
      </c>
    </row>
    <row r="17" spans="1:11" ht="12.75">
      <c r="A17" s="42" t="s">
        <v>378</v>
      </c>
      <c r="B17" s="30">
        <v>125335</v>
      </c>
      <c r="C17" s="6">
        <f>+B16:B22/B15</f>
        <v>0.11122400986804157</v>
      </c>
      <c r="D17" s="49">
        <v>276776</v>
      </c>
      <c r="E17" s="24">
        <v>0.11762765917660299</v>
      </c>
      <c r="F17" s="49">
        <v>679156</v>
      </c>
      <c r="G17" s="24">
        <v>0.11123680840396777</v>
      </c>
      <c r="H17" s="49">
        <v>2104465</v>
      </c>
      <c r="I17" s="24">
        <v>0.09437468633740796</v>
      </c>
      <c r="J17" s="49">
        <v>17989278</v>
      </c>
      <c r="K17" s="81">
        <v>0.09520616956082192</v>
      </c>
    </row>
    <row r="18" spans="1:11" ht="12.75">
      <c r="A18" s="42" t="s">
        <v>379</v>
      </c>
      <c r="B18" s="30">
        <v>235845</v>
      </c>
      <c r="C18" s="6">
        <f>+B16:B22/B15</f>
        <v>0.20929211000381587</v>
      </c>
      <c r="D18" s="49">
        <v>484140</v>
      </c>
      <c r="E18" s="24">
        <v>0.20575575524525452</v>
      </c>
      <c r="F18" s="49">
        <v>1331136</v>
      </c>
      <c r="G18" s="24">
        <v>0.21802254591231476</v>
      </c>
      <c r="H18" s="49">
        <v>4868430</v>
      </c>
      <c r="I18" s="24">
        <v>0.21832463557513526</v>
      </c>
      <c r="J18" s="49">
        <v>55856936</v>
      </c>
      <c r="K18" s="81">
        <v>0.2956163621443828</v>
      </c>
    </row>
    <row r="19" spans="1:11" ht="12.75">
      <c r="A19" s="42" t="s">
        <v>380</v>
      </c>
      <c r="B19" s="30">
        <v>208800</v>
      </c>
      <c r="C19" s="6">
        <f>+B16:B22/B15</f>
        <v>0.1852920035141587</v>
      </c>
      <c r="D19" s="49">
        <v>400751</v>
      </c>
      <c r="E19" s="24">
        <v>0.1703160752474305</v>
      </c>
      <c r="F19" s="49">
        <v>1114684</v>
      </c>
      <c r="G19" s="24">
        <v>0.18257055895695307</v>
      </c>
      <c r="H19" s="49">
        <v>4692874</v>
      </c>
      <c r="I19" s="24">
        <v>0.21045183064150605</v>
      </c>
      <c r="J19" s="49">
        <v>37984610</v>
      </c>
      <c r="K19" s="81">
        <v>0.20102914749339534</v>
      </c>
    </row>
    <row r="20" spans="1:11" ht="12.75">
      <c r="A20" s="42" t="s">
        <v>381</v>
      </c>
      <c r="B20" s="30">
        <v>81950</v>
      </c>
      <c r="C20" s="6">
        <f>+B16:B22/B15</f>
        <v>0.07272356172406755</v>
      </c>
      <c r="D20" s="49">
        <v>134148</v>
      </c>
      <c r="E20" s="24">
        <v>0.05701186238410461</v>
      </c>
      <c r="F20" s="49">
        <v>410305</v>
      </c>
      <c r="G20" s="24">
        <v>0.06720255533660896</v>
      </c>
      <c r="H20" s="49">
        <v>1709579</v>
      </c>
      <c r="I20" s="24">
        <v>0.07666603240919644</v>
      </c>
      <c r="J20" s="49">
        <v>13960054</v>
      </c>
      <c r="K20" s="81">
        <v>0.07388196837039432</v>
      </c>
    </row>
    <row r="21" spans="1:11" ht="12.75">
      <c r="A21" s="42" t="s">
        <v>382</v>
      </c>
      <c r="B21" s="30">
        <v>227470</v>
      </c>
      <c r="C21" s="6">
        <f>+B16:B22/B15</f>
        <v>0.20186001934562106</v>
      </c>
      <c r="D21" s="49">
        <v>447649</v>
      </c>
      <c r="E21" s="24">
        <v>0.19024736249800253</v>
      </c>
      <c r="F21" s="49">
        <v>1105013</v>
      </c>
      <c r="G21" s="24">
        <v>0.180986576522763</v>
      </c>
      <c r="H21" s="49">
        <v>4215208</v>
      </c>
      <c r="I21" s="24">
        <v>0.1890309094458367</v>
      </c>
      <c r="J21" s="49">
        <v>32536186</v>
      </c>
      <c r="K21" s="81">
        <v>0.17219399473277586</v>
      </c>
    </row>
    <row r="22" spans="1:11" ht="12.75">
      <c r="A22" s="42" t="s">
        <v>383</v>
      </c>
      <c r="B22" s="30">
        <v>107955</v>
      </c>
      <c r="C22" s="6">
        <f>+B16:B22/B15</f>
        <v>0.09580075785139368</v>
      </c>
      <c r="D22" s="49">
        <v>227243</v>
      </c>
      <c r="E22" s="24">
        <v>0.09657651730738501</v>
      </c>
      <c r="F22" s="49">
        <v>581816</v>
      </c>
      <c r="G22" s="24">
        <v>0.09529379835908526</v>
      </c>
      <c r="H22" s="49">
        <v>2370752</v>
      </c>
      <c r="I22" s="24">
        <v>0.10631632095747974</v>
      </c>
      <c r="J22" s="49">
        <v>18830644</v>
      </c>
      <c r="K22" s="81">
        <v>0.09965900163438877</v>
      </c>
    </row>
    <row r="23" spans="1:11" ht="12.75">
      <c r="A23" s="43"/>
      <c r="B23" s="142"/>
      <c r="C23" s="77"/>
      <c r="D23" s="114"/>
      <c r="E23" s="77"/>
      <c r="F23" s="114"/>
      <c r="G23" s="77"/>
      <c r="H23" s="114"/>
      <c r="I23" s="77"/>
      <c r="J23" s="114"/>
      <c r="K23" s="78"/>
    </row>
    <row r="24" spans="1:11" ht="12.75">
      <c r="A24" s="42" t="s">
        <v>384</v>
      </c>
      <c r="B24" s="159">
        <v>0.765</v>
      </c>
      <c r="C24" s="136"/>
      <c r="D24" s="159">
        <v>0.72</v>
      </c>
      <c r="E24" s="164"/>
      <c r="F24" s="159">
        <v>0.744</v>
      </c>
      <c r="G24" s="136"/>
      <c r="H24" s="159">
        <v>0.801</v>
      </c>
      <c r="I24" s="136"/>
      <c r="J24" s="159">
        <v>0.842</v>
      </c>
      <c r="K24" s="177"/>
    </row>
    <row r="25" spans="1:11" ht="12.75">
      <c r="A25" s="42" t="s">
        <v>385</v>
      </c>
      <c r="B25" s="159">
        <v>0.298</v>
      </c>
      <c r="C25" s="136"/>
      <c r="D25" s="159">
        <v>0.287</v>
      </c>
      <c r="E25" s="136"/>
      <c r="F25" s="159">
        <v>0.276</v>
      </c>
      <c r="G25" s="136"/>
      <c r="H25" s="159">
        <v>0.295</v>
      </c>
      <c r="I25" s="136"/>
      <c r="J25" s="159">
        <v>0.272</v>
      </c>
      <c r="K25" s="177"/>
    </row>
    <row r="26" spans="1:11" ht="15" customHeight="1">
      <c r="A26" s="130" t="s">
        <v>386</v>
      </c>
      <c r="B26" s="132"/>
      <c r="C26" s="102"/>
      <c r="D26" s="170"/>
      <c r="E26" s="102"/>
      <c r="F26" s="170"/>
      <c r="G26" s="102"/>
      <c r="H26" s="170"/>
      <c r="I26" s="102"/>
      <c r="J26" s="170"/>
      <c r="K26" s="105"/>
    </row>
    <row r="27" spans="1:11" ht="15" customHeight="1">
      <c r="A27" s="131"/>
      <c r="B27" s="133"/>
      <c r="C27" s="134"/>
      <c r="D27" s="176"/>
      <c r="E27" s="104"/>
      <c r="F27" s="176"/>
      <c r="G27" s="104"/>
      <c r="H27" s="176"/>
      <c r="I27" s="104"/>
      <c r="J27" s="176"/>
      <c r="K27" s="106"/>
    </row>
    <row r="28" spans="1:11" ht="12.75">
      <c r="A28" s="45" t="s">
        <v>387</v>
      </c>
      <c r="B28" s="35">
        <v>675105</v>
      </c>
      <c r="C28" s="10">
        <f>+B28/B4</f>
        <v>0.3873769193692763</v>
      </c>
      <c r="D28" s="51">
        <v>1426174</v>
      </c>
      <c r="E28" s="26">
        <v>0.38220503253840277</v>
      </c>
      <c r="F28" s="51">
        <v>3648218</v>
      </c>
      <c r="G28" s="26">
        <v>0.3738354972073657</v>
      </c>
      <c r="H28" s="51">
        <v>13375995</v>
      </c>
      <c r="I28" s="26">
        <v>0.3791514204804431</v>
      </c>
      <c r="J28" s="51">
        <v>110298693</v>
      </c>
      <c r="K28" s="83">
        <v>0.38247938677820087</v>
      </c>
    </row>
    <row r="29" spans="1:11" ht="12.75">
      <c r="A29" s="42" t="s">
        <v>388</v>
      </c>
      <c r="B29" s="31">
        <v>254175</v>
      </c>
      <c r="C29" s="7">
        <f>+B29:B33/B28</f>
        <v>0.3764969893572111</v>
      </c>
      <c r="D29" s="50">
        <v>610570</v>
      </c>
      <c r="E29" s="25">
        <v>0.42811746673267076</v>
      </c>
      <c r="F29" s="50">
        <v>1402307</v>
      </c>
      <c r="G29" s="25">
        <v>0.3843813609822659</v>
      </c>
      <c r="H29" s="50">
        <v>4629429</v>
      </c>
      <c r="I29" s="25">
        <v>0.3460997854739031</v>
      </c>
      <c r="J29" s="50">
        <v>34171130</v>
      </c>
      <c r="K29" s="82">
        <v>0.30980539361422893</v>
      </c>
    </row>
    <row r="30" spans="1:11" ht="12.75">
      <c r="A30" s="42" t="s">
        <v>389</v>
      </c>
      <c r="B30" s="31">
        <v>352415</v>
      </c>
      <c r="C30" s="7">
        <f>+B29:B33/B28</f>
        <v>0.5220150939483488</v>
      </c>
      <c r="D30" s="50">
        <v>659092</v>
      </c>
      <c r="E30" s="25">
        <v>0.46213996328638723</v>
      </c>
      <c r="F30" s="50">
        <v>1841346</v>
      </c>
      <c r="G30" s="25">
        <v>0.5047247724779604</v>
      </c>
      <c r="H30" s="50">
        <v>7195952</v>
      </c>
      <c r="I30" s="25">
        <v>0.5379750814799198</v>
      </c>
      <c r="J30" s="50">
        <v>61663386</v>
      </c>
      <c r="K30" s="82">
        <v>0.5590581748779199</v>
      </c>
    </row>
    <row r="31" spans="1:11" ht="12.75">
      <c r="A31" s="42" t="s">
        <v>390</v>
      </c>
      <c r="B31" s="31">
        <v>12225</v>
      </c>
      <c r="C31" s="7">
        <f>+B29:B33/B28</f>
        <v>0.018108294265336503</v>
      </c>
      <c r="D31" s="50">
        <v>34034</v>
      </c>
      <c r="E31" s="25">
        <v>0.023863848310234234</v>
      </c>
      <c r="F31" s="50">
        <v>79264</v>
      </c>
      <c r="G31" s="25">
        <v>0.021726771810237216</v>
      </c>
      <c r="H31" s="50">
        <v>246692</v>
      </c>
      <c r="I31" s="25">
        <v>0.01844288966914237</v>
      </c>
      <c r="J31" s="50">
        <v>1978838</v>
      </c>
      <c r="K31" s="82">
        <v>0.017940720294845197</v>
      </c>
    </row>
    <row r="32" spans="1:11" ht="12.75">
      <c r="A32" s="42" t="s">
        <v>391</v>
      </c>
      <c r="B32" s="31">
        <v>11450</v>
      </c>
      <c r="C32" s="7">
        <f>+B29:B33/B28</f>
        <v>0.016960324690233373</v>
      </c>
      <c r="D32" s="50">
        <v>23156</v>
      </c>
      <c r="E32" s="25">
        <v>0.016236448007045424</v>
      </c>
      <c r="F32" s="50">
        <v>70694</v>
      </c>
      <c r="G32" s="25">
        <v>0.019377679732954557</v>
      </c>
      <c r="H32" s="50">
        <v>270813</v>
      </c>
      <c r="I32" s="25">
        <v>0.02024619476906204</v>
      </c>
      <c r="J32" s="50">
        <v>2672437</v>
      </c>
      <c r="K32" s="82">
        <v>0.024229090366465176</v>
      </c>
    </row>
    <row r="33" spans="1:11" ht="12.75">
      <c r="A33" s="42" t="s">
        <v>392</v>
      </c>
      <c r="B33" s="31">
        <v>44845</v>
      </c>
      <c r="C33" s="7">
        <f>+B29:B33/B28</f>
        <v>0.0664267039941935</v>
      </c>
      <c r="D33" s="50">
        <v>99322</v>
      </c>
      <c r="E33" s="25">
        <v>0.06964227366366235</v>
      </c>
      <c r="F33" s="50">
        <v>254607</v>
      </c>
      <c r="G33" s="25">
        <v>0.0697894149965819</v>
      </c>
      <c r="H33" s="50">
        <v>1033109</v>
      </c>
      <c r="I33" s="25">
        <v>0.07723604860797272</v>
      </c>
      <c r="J33" s="50">
        <v>9812902</v>
      </c>
      <c r="K33" s="82">
        <v>0.08896662084654076</v>
      </c>
    </row>
    <row r="34" spans="1:11" ht="12.75">
      <c r="A34" s="43"/>
      <c r="B34" s="142"/>
      <c r="C34" s="77"/>
      <c r="D34" s="113"/>
      <c r="E34" s="77"/>
      <c r="F34" s="113"/>
      <c r="G34" s="77"/>
      <c r="H34" s="113"/>
      <c r="I34" s="77"/>
      <c r="J34" s="113"/>
      <c r="K34" s="78"/>
    </row>
    <row r="35" spans="1:11" ht="12.75">
      <c r="A35" s="45" t="s">
        <v>393</v>
      </c>
      <c r="B35" s="61">
        <v>692420</v>
      </c>
      <c r="C35" s="11">
        <f>+B35/B4</f>
        <v>0.39731230921067734</v>
      </c>
      <c r="D35" s="65">
        <v>1464381</v>
      </c>
      <c r="E35" s="21">
        <v>0.3924442513701826</v>
      </c>
      <c r="F35" s="65">
        <v>3827367</v>
      </c>
      <c r="G35" s="21">
        <v>0.3921930228511738</v>
      </c>
      <c r="H35" s="65">
        <v>13858846</v>
      </c>
      <c r="I35" s="21">
        <v>0.39283815126423915</v>
      </c>
      <c r="J35" s="65">
        <v>117499798</v>
      </c>
      <c r="K35" s="85">
        <v>0.4074504372014859</v>
      </c>
    </row>
    <row r="36" spans="1:11" ht="12.75">
      <c r="A36" s="42" t="s">
        <v>388</v>
      </c>
      <c r="B36" s="31">
        <v>210115</v>
      </c>
      <c r="C36" s="7">
        <f>+B36:B40/B35</f>
        <v>0.30345021807573436</v>
      </c>
      <c r="D36" s="50">
        <v>530523</v>
      </c>
      <c r="E36" s="25">
        <v>0.36228481522226796</v>
      </c>
      <c r="F36" s="50">
        <v>1254044</v>
      </c>
      <c r="G36" s="25">
        <v>0.327651881828944</v>
      </c>
      <c r="H36" s="50">
        <v>3922016</v>
      </c>
      <c r="I36" s="25">
        <v>0.2829973000638004</v>
      </c>
      <c r="J36" s="50">
        <v>29943646</v>
      </c>
      <c r="K36" s="82">
        <v>0.2548399785334099</v>
      </c>
    </row>
    <row r="37" spans="1:11" ht="12.75">
      <c r="A37" s="42" t="s">
        <v>389</v>
      </c>
      <c r="B37" s="31">
        <v>330040</v>
      </c>
      <c r="C37" s="7">
        <f>+B36:B40/B35</f>
        <v>0.4766471216891482</v>
      </c>
      <c r="D37" s="50">
        <v>618326</v>
      </c>
      <c r="E37" s="25">
        <v>0.4222439378822861</v>
      </c>
      <c r="F37" s="50">
        <v>1751007</v>
      </c>
      <c r="G37" s="25">
        <v>0.4574964982453995</v>
      </c>
      <c r="H37" s="50">
        <v>6884327</v>
      </c>
      <c r="I37" s="25">
        <v>0.49674604941854467</v>
      </c>
      <c r="J37" s="50">
        <v>59916721</v>
      </c>
      <c r="K37" s="82">
        <v>0.5099304170718659</v>
      </c>
    </row>
    <row r="38" spans="1:11" ht="12.75">
      <c r="A38" s="42" t="s">
        <v>390</v>
      </c>
      <c r="B38" s="31">
        <v>25425</v>
      </c>
      <c r="C38" s="7">
        <f>+B36:B40/B35</f>
        <v>0.036719043355189045</v>
      </c>
      <c r="D38" s="50">
        <v>55748</v>
      </c>
      <c r="E38" s="25">
        <v>0.03806932758619512</v>
      </c>
      <c r="F38" s="50">
        <v>134351</v>
      </c>
      <c r="G38" s="25">
        <v>0.03510272205409097</v>
      </c>
      <c r="H38" s="50">
        <v>391732</v>
      </c>
      <c r="I38" s="25">
        <v>0.028265845511235208</v>
      </c>
      <c r="J38" s="50">
        <v>3069996</v>
      </c>
      <c r="K38" s="82">
        <v>0.02612767044927175</v>
      </c>
    </row>
    <row r="39" spans="1:11" ht="12.75">
      <c r="A39" s="42" t="s">
        <v>391</v>
      </c>
      <c r="B39" s="31">
        <v>61470</v>
      </c>
      <c r="C39" s="7">
        <f>+B36:B40/B35</f>
        <v>0.08877559862511193</v>
      </c>
      <c r="D39" s="50">
        <v>120748</v>
      </c>
      <c r="E39" s="25">
        <v>0.0824566830626729</v>
      </c>
      <c r="F39" s="50">
        <v>312460</v>
      </c>
      <c r="G39" s="25">
        <v>0.08163836914515907</v>
      </c>
      <c r="H39" s="50">
        <v>1125702</v>
      </c>
      <c r="I39" s="25">
        <v>0.08122624351262724</v>
      </c>
      <c r="J39" s="50">
        <v>11060297</v>
      </c>
      <c r="K39" s="82">
        <v>0.094130349058132</v>
      </c>
    </row>
    <row r="40" spans="1:11" ht="12.75">
      <c r="A40" s="42" t="s">
        <v>392</v>
      </c>
      <c r="B40" s="31">
        <v>65370</v>
      </c>
      <c r="C40" s="7">
        <f>+B36:B40/B35</f>
        <v>0.09440801825481644</v>
      </c>
      <c r="D40" s="50">
        <v>139036</v>
      </c>
      <c r="E40" s="25">
        <v>0.0949452362465779</v>
      </c>
      <c r="F40" s="50">
        <v>375505</v>
      </c>
      <c r="G40" s="25">
        <v>0.09811052872640642</v>
      </c>
      <c r="H40" s="50">
        <v>1535069</v>
      </c>
      <c r="I40" s="25">
        <v>0.11076456149379249</v>
      </c>
      <c r="J40" s="50">
        <v>13509138</v>
      </c>
      <c r="K40" s="82">
        <v>0.1149715848873204</v>
      </c>
    </row>
    <row r="41" spans="1:11" ht="15" customHeight="1">
      <c r="A41" s="130" t="s">
        <v>394</v>
      </c>
      <c r="B41" s="132"/>
      <c r="C41" s="102"/>
      <c r="D41" s="101"/>
      <c r="E41" s="102"/>
      <c r="F41" s="101"/>
      <c r="G41" s="102"/>
      <c r="H41" s="101"/>
      <c r="I41" s="102"/>
      <c r="J41" s="101"/>
      <c r="K41" s="105"/>
    </row>
    <row r="42" spans="1:11" ht="15" customHeight="1">
      <c r="A42" s="131"/>
      <c r="B42" s="133"/>
      <c r="C42" s="134"/>
      <c r="D42" s="103"/>
      <c r="E42" s="104"/>
      <c r="F42" s="103"/>
      <c r="G42" s="104"/>
      <c r="H42" s="103"/>
      <c r="I42" s="104"/>
      <c r="J42" s="103"/>
      <c r="K42" s="106"/>
    </row>
    <row r="43" spans="1:11" ht="25.5">
      <c r="A43" s="45" t="s">
        <v>395</v>
      </c>
      <c r="B43" s="35">
        <v>25415</v>
      </c>
      <c r="C43" s="10">
        <f>+B43/B4</f>
        <v>0.014583189882714774</v>
      </c>
      <c r="D43" s="51">
        <v>56114</v>
      </c>
      <c r="E43" s="26">
        <v>0.015038174301214251</v>
      </c>
      <c r="F43" s="51">
        <v>145988</v>
      </c>
      <c r="G43" s="26">
        <v>0.014959494352121749</v>
      </c>
      <c r="H43" s="51">
        <v>533931</v>
      </c>
      <c r="I43" s="26">
        <v>0.015134627150245156</v>
      </c>
      <c r="J43" s="51">
        <v>4247399</v>
      </c>
      <c r="K43" s="83">
        <v>0.014728574933542899</v>
      </c>
    </row>
    <row r="44" spans="1:11" ht="25.5">
      <c r="A44" s="42" t="s">
        <v>396</v>
      </c>
      <c r="B44" s="31">
        <v>5705</v>
      </c>
      <c r="C44" s="7">
        <f>+B44/B43</f>
        <v>0.22447373598268738</v>
      </c>
      <c r="D44" s="50">
        <v>17557</v>
      </c>
      <c r="E44" s="25">
        <v>0.31288092098228604</v>
      </c>
      <c r="F44" s="50">
        <v>45836</v>
      </c>
      <c r="G44" s="25">
        <v>0.3139710113159986</v>
      </c>
      <c r="H44" s="50">
        <v>146305</v>
      </c>
      <c r="I44" s="25">
        <v>0.27401480715673</v>
      </c>
      <c r="J44" s="50">
        <v>1300312</v>
      </c>
      <c r="K44" s="82">
        <v>0.3061431242979527</v>
      </c>
    </row>
    <row r="45" spans="1:11" ht="12.75">
      <c r="A45" s="44" t="s">
        <v>397</v>
      </c>
      <c r="B45" s="153">
        <v>25</v>
      </c>
      <c r="C45" s="136"/>
      <c r="D45" s="160">
        <v>32</v>
      </c>
      <c r="E45" s="97"/>
      <c r="F45" s="160">
        <v>34</v>
      </c>
      <c r="G45" s="97"/>
      <c r="H45" s="160">
        <v>33</v>
      </c>
      <c r="I45" s="97"/>
      <c r="J45" s="160">
        <v>37</v>
      </c>
      <c r="K45" s="93"/>
    </row>
    <row r="46" spans="1:11" ht="12.75">
      <c r="A46" s="42" t="s">
        <v>398</v>
      </c>
      <c r="B46" s="153">
        <v>56</v>
      </c>
      <c r="C46" s="136"/>
      <c r="D46" s="160">
        <v>57</v>
      </c>
      <c r="E46" s="97"/>
      <c r="F46" s="160">
        <v>57</v>
      </c>
      <c r="G46" s="97"/>
      <c r="H46" s="160">
        <v>58</v>
      </c>
      <c r="I46" s="97"/>
      <c r="J46" s="160">
        <v>57</v>
      </c>
      <c r="K46" s="93"/>
    </row>
    <row r="47" spans="1:11" ht="12.75">
      <c r="A47" s="44" t="s">
        <v>399</v>
      </c>
      <c r="B47" s="153">
        <v>34</v>
      </c>
      <c r="C47" s="136"/>
      <c r="D47" s="160">
        <v>40</v>
      </c>
      <c r="E47" s="97"/>
      <c r="F47" s="160">
        <v>31</v>
      </c>
      <c r="G47" s="97"/>
      <c r="H47" s="160">
        <v>26</v>
      </c>
      <c r="I47" s="97"/>
      <c r="J47" s="160">
        <v>31</v>
      </c>
      <c r="K47" s="93"/>
    </row>
    <row r="48" spans="1:11" ht="12.75">
      <c r="A48" s="44" t="s">
        <v>400</v>
      </c>
      <c r="B48" s="153">
        <v>99</v>
      </c>
      <c r="C48" s="136"/>
      <c r="D48" s="160">
        <v>84</v>
      </c>
      <c r="E48" s="97"/>
      <c r="F48" s="160">
        <v>98</v>
      </c>
      <c r="G48" s="97"/>
      <c r="H48" s="160">
        <v>104</v>
      </c>
      <c r="I48" s="97"/>
      <c r="J48" s="160">
        <v>108</v>
      </c>
      <c r="K48" s="93"/>
    </row>
    <row r="49" spans="1:11" ht="12.75">
      <c r="A49" s="44" t="s">
        <v>401</v>
      </c>
      <c r="B49" s="153">
        <v>29</v>
      </c>
      <c r="C49" s="136"/>
      <c r="D49" s="160">
        <v>35</v>
      </c>
      <c r="E49" s="97"/>
      <c r="F49" s="160">
        <v>28</v>
      </c>
      <c r="G49" s="97"/>
      <c r="H49" s="160">
        <v>29</v>
      </c>
      <c r="I49" s="97"/>
      <c r="J49" s="160">
        <v>23</v>
      </c>
      <c r="K49" s="93"/>
    </row>
    <row r="50" spans="1:11" ht="15" customHeight="1">
      <c r="A50" s="130" t="s">
        <v>402</v>
      </c>
      <c r="B50" s="132"/>
      <c r="C50" s="102"/>
      <c r="D50" s="101"/>
      <c r="E50" s="102"/>
      <c r="F50" s="101"/>
      <c r="G50" s="102"/>
      <c r="H50" s="101"/>
      <c r="I50" s="102"/>
      <c r="J50" s="101"/>
      <c r="K50" s="105"/>
    </row>
    <row r="51" spans="1:11" ht="15" customHeight="1">
      <c r="A51" s="131"/>
      <c r="B51" s="133"/>
      <c r="C51" s="134"/>
      <c r="D51" s="103"/>
      <c r="E51" s="104"/>
      <c r="F51" s="103"/>
      <c r="G51" s="104"/>
      <c r="H51" s="103"/>
      <c r="I51" s="104"/>
      <c r="J51" s="103"/>
      <c r="K51" s="106"/>
    </row>
    <row r="52" spans="1:11" ht="38.25">
      <c r="A52" s="45" t="s">
        <v>403</v>
      </c>
      <c r="B52" s="61">
        <v>46410</v>
      </c>
      <c r="C52" s="11">
        <f>+B52/B4</f>
        <v>0.02663017282930524</v>
      </c>
      <c r="D52" s="65">
        <v>95288</v>
      </c>
      <c r="E52" s="21">
        <v>0.02553654262419545</v>
      </c>
      <c r="F52" s="65">
        <v>298292</v>
      </c>
      <c r="G52" s="21">
        <v>0.030566193723340962</v>
      </c>
      <c r="H52" s="65">
        <v>885034</v>
      </c>
      <c r="I52" s="21">
        <v>0.025086873781986943</v>
      </c>
      <c r="J52" s="65">
        <v>5742583</v>
      </c>
      <c r="K52" s="85">
        <v>0.01991337852355985</v>
      </c>
    </row>
    <row r="53" spans="1:11" ht="12.75">
      <c r="A53" s="42" t="s">
        <v>404</v>
      </c>
      <c r="B53" s="31">
        <v>9970</v>
      </c>
      <c r="C53" s="7">
        <f>+B53/B52</f>
        <v>0.21482439129497952</v>
      </c>
      <c r="D53" s="50">
        <v>23834</v>
      </c>
      <c r="E53" s="25">
        <v>0.2501259340105785</v>
      </c>
      <c r="F53" s="50">
        <v>78294</v>
      </c>
      <c r="G53" s="25">
        <v>0.26247435398870905</v>
      </c>
      <c r="H53" s="50">
        <v>269496</v>
      </c>
      <c r="I53" s="25">
        <v>0.30450355579559657</v>
      </c>
      <c r="J53" s="50">
        <v>2458806</v>
      </c>
      <c r="K53" s="82">
        <v>0.4281707378021354</v>
      </c>
    </row>
    <row r="54" spans="1:11" ht="12.75">
      <c r="A54" s="44" t="s">
        <v>405</v>
      </c>
      <c r="B54" s="53"/>
      <c r="C54" s="8"/>
      <c r="D54" s="66"/>
      <c r="E54" s="28"/>
      <c r="F54" s="178"/>
      <c r="G54" s="111"/>
      <c r="H54" s="178"/>
      <c r="I54" s="111"/>
      <c r="J54" s="178"/>
      <c r="K54" s="112"/>
    </row>
    <row r="55" spans="1:11" ht="12.75">
      <c r="A55" s="46" t="s">
        <v>406</v>
      </c>
      <c r="B55" s="31">
        <v>3090</v>
      </c>
      <c r="C55" s="7">
        <f>+B55:B58/B53</f>
        <v>0.30992978936810434</v>
      </c>
      <c r="D55" s="50">
        <v>4513</v>
      </c>
      <c r="E55" s="25">
        <v>0.1893513468154737</v>
      </c>
      <c r="F55" s="50">
        <v>14737</v>
      </c>
      <c r="G55" s="25">
        <v>0.1882264285896748</v>
      </c>
      <c r="H55" s="50">
        <v>51632</v>
      </c>
      <c r="I55" s="25">
        <v>0.19158725918009914</v>
      </c>
      <c r="J55" s="50">
        <v>533559</v>
      </c>
      <c r="K55" s="82">
        <v>0.2169992264538154</v>
      </c>
    </row>
    <row r="56" spans="1:11" ht="12.75">
      <c r="A56" s="46" t="s">
        <v>407</v>
      </c>
      <c r="B56" s="31">
        <v>2010</v>
      </c>
      <c r="C56" s="7">
        <f>+B55:B58/B53</f>
        <v>0.20160481444332998</v>
      </c>
      <c r="D56" s="50">
        <v>4955</v>
      </c>
      <c r="E56" s="25">
        <v>0.20789628262146514</v>
      </c>
      <c r="F56" s="50">
        <v>18133</v>
      </c>
      <c r="G56" s="25">
        <v>0.2316013998518405</v>
      </c>
      <c r="H56" s="50">
        <v>67321</v>
      </c>
      <c r="I56" s="25">
        <v>0.24980333659868792</v>
      </c>
      <c r="J56" s="50">
        <v>594911</v>
      </c>
      <c r="K56" s="82">
        <v>0.2419511746758386</v>
      </c>
    </row>
    <row r="57" spans="1:11" ht="12.75">
      <c r="A57" s="46" t="s">
        <v>408</v>
      </c>
      <c r="B57" s="30">
        <v>1860</v>
      </c>
      <c r="C57" s="6">
        <f>+B55:B58/B53</f>
        <v>0.18655967903711135</v>
      </c>
      <c r="D57" s="49">
        <v>4358</v>
      </c>
      <c r="E57" s="24">
        <v>0.18284803222287488</v>
      </c>
      <c r="F57" s="49">
        <v>13886</v>
      </c>
      <c r="G57" s="24">
        <v>0.17735714103251846</v>
      </c>
      <c r="H57" s="49">
        <v>48614</v>
      </c>
      <c r="I57" s="24">
        <v>0.18038857719595097</v>
      </c>
      <c r="J57" s="49">
        <v>418325</v>
      </c>
      <c r="K57" s="81">
        <v>0.17013338994617713</v>
      </c>
    </row>
    <row r="58" spans="1:11" ht="12.75">
      <c r="A58" s="46" t="s">
        <v>409</v>
      </c>
      <c r="B58" s="31">
        <v>3005</v>
      </c>
      <c r="C58" s="7">
        <f>+B55:B58/B53</f>
        <v>0.3014042126379137</v>
      </c>
      <c r="D58" s="50">
        <v>10008</v>
      </c>
      <c r="E58" s="25">
        <v>0.4199043383401863</v>
      </c>
      <c r="F58" s="50">
        <v>31538</v>
      </c>
      <c r="G58" s="25">
        <v>0.40281503052596623</v>
      </c>
      <c r="H58" s="50">
        <v>101929</v>
      </c>
      <c r="I58" s="25">
        <v>0.378220827025262</v>
      </c>
      <c r="J58" s="50">
        <v>912011</v>
      </c>
      <c r="K58" s="82">
        <v>0.3709162089241689</v>
      </c>
    </row>
    <row r="59" spans="1:11" ht="27" customHeight="1">
      <c r="A59" s="42" t="s">
        <v>410</v>
      </c>
      <c r="B59" s="142"/>
      <c r="C59" s="77"/>
      <c r="D59" s="158"/>
      <c r="E59" s="111"/>
      <c r="F59" s="158"/>
      <c r="G59" s="111"/>
      <c r="H59" s="158"/>
      <c r="I59" s="111"/>
      <c r="J59" s="158"/>
      <c r="K59" s="112"/>
    </row>
    <row r="60" spans="1:11" ht="12.75">
      <c r="A60" s="44" t="s">
        <v>411</v>
      </c>
      <c r="B60" s="159">
        <v>0.595</v>
      </c>
      <c r="C60" s="136"/>
      <c r="D60" s="159">
        <v>0.638</v>
      </c>
      <c r="E60" s="136"/>
      <c r="F60" s="159">
        <v>0.625</v>
      </c>
      <c r="G60" s="136"/>
      <c r="H60" s="159">
        <v>0.609</v>
      </c>
      <c r="I60" s="136"/>
      <c r="J60" s="159">
        <v>0.628</v>
      </c>
      <c r="K60" s="177"/>
    </row>
    <row r="61" spans="1:11" ht="12.75">
      <c r="A61" s="44" t="s">
        <v>412</v>
      </c>
      <c r="B61" s="159">
        <v>0.704</v>
      </c>
      <c r="C61" s="136"/>
      <c r="D61" s="159">
        <v>0.662</v>
      </c>
      <c r="E61" s="136"/>
      <c r="F61" s="159">
        <v>0.681</v>
      </c>
      <c r="G61" s="136"/>
      <c r="H61" s="159">
        <v>0.722</v>
      </c>
      <c r="I61" s="136"/>
      <c r="J61" s="159">
        <v>0.711</v>
      </c>
      <c r="K61" s="177"/>
    </row>
    <row r="62" spans="1:11" ht="15" customHeight="1">
      <c r="A62" s="130" t="s">
        <v>413</v>
      </c>
      <c r="B62" s="132"/>
      <c r="C62" s="102"/>
      <c r="D62" s="170"/>
      <c r="E62" s="102"/>
      <c r="F62" s="170"/>
      <c r="G62" s="102"/>
      <c r="H62" s="170"/>
      <c r="I62" s="102"/>
      <c r="J62" s="170"/>
      <c r="K62" s="105"/>
    </row>
    <row r="63" spans="1:11" ht="15" customHeight="1">
      <c r="A63" s="131"/>
      <c r="B63" s="168"/>
      <c r="C63" s="169"/>
      <c r="D63" s="171"/>
      <c r="E63" s="172"/>
      <c r="F63" s="171"/>
      <c r="G63" s="172"/>
      <c r="H63" s="171"/>
      <c r="I63" s="172"/>
      <c r="J63" s="171"/>
      <c r="K63" s="179"/>
    </row>
    <row r="64" spans="1:11" ht="12.75">
      <c r="A64" s="45" t="s">
        <v>414</v>
      </c>
      <c r="B64" s="62">
        <v>1293345</v>
      </c>
      <c r="C64" s="14">
        <f>+B64/B4</f>
        <v>0.7421245610411072</v>
      </c>
      <c r="D64" s="67">
        <v>2729886</v>
      </c>
      <c r="E64" s="29">
        <v>0.7315910733586015</v>
      </c>
      <c r="F64" s="67">
        <v>7025430</v>
      </c>
      <c r="G64" s="29">
        <v>0.7199008165481183</v>
      </c>
      <c r="H64" s="67">
        <v>25543447</v>
      </c>
      <c r="I64" s="29">
        <v>0.7240458907181793</v>
      </c>
      <c r="J64" s="67">
        <v>214524444</v>
      </c>
      <c r="K64" s="86">
        <v>0.743899819284844</v>
      </c>
    </row>
    <row r="65" spans="1:11" ht="12.75">
      <c r="A65" s="42" t="s">
        <v>415</v>
      </c>
      <c r="B65" s="31">
        <v>72720</v>
      </c>
      <c r="C65" s="7">
        <f>+B65/B64</f>
        <v>0.0562262969277339</v>
      </c>
      <c r="D65" s="50">
        <v>135035</v>
      </c>
      <c r="E65" s="25">
        <v>0.049465435552986464</v>
      </c>
      <c r="F65" s="50">
        <v>417690</v>
      </c>
      <c r="G65" s="25">
        <v>0.05945401206758875</v>
      </c>
      <c r="H65" s="50">
        <v>2193336</v>
      </c>
      <c r="I65" s="25">
        <v>0.08586687615027055</v>
      </c>
      <c r="J65" s="50">
        <v>23427584</v>
      </c>
      <c r="K65" s="82">
        <v>0.10920706080468853</v>
      </c>
    </row>
    <row r="66" spans="1:11" s="52" customFormat="1" ht="37.5" customHeight="1">
      <c r="A66" s="58" t="s">
        <v>416</v>
      </c>
      <c r="B66" s="174"/>
      <c r="C66" s="175"/>
      <c r="D66" s="135"/>
      <c r="E66" s="175"/>
      <c r="F66" s="135"/>
      <c r="G66" s="175"/>
      <c r="H66" s="135"/>
      <c r="I66" s="175"/>
      <c r="J66" s="135"/>
      <c r="K66" s="177"/>
    </row>
    <row r="67" spans="1:11" ht="12.75">
      <c r="A67" s="45" t="s">
        <v>417</v>
      </c>
      <c r="B67" s="35">
        <v>1623590</v>
      </c>
      <c r="C67" s="10">
        <f>+B67/B4</f>
        <v>0.9316199591452639</v>
      </c>
      <c r="D67" s="51">
        <v>3442748</v>
      </c>
      <c r="E67" s="26">
        <v>0.9226332911422597</v>
      </c>
      <c r="F67" s="51">
        <v>8999482</v>
      </c>
      <c r="G67" s="26">
        <v>0.9221833311712013</v>
      </c>
      <c r="H67" s="51">
        <v>32519278</v>
      </c>
      <c r="I67" s="26">
        <v>0.9217804317883209</v>
      </c>
      <c r="J67" s="51">
        <v>267387983</v>
      </c>
      <c r="K67" s="83">
        <v>0.9272130882792963</v>
      </c>
    </row>
    <row r="68" spans="1:11" ht="12.75">
      <c r="A68" s="42" t="s">
        <v>418</v>
      </c>
      <c r="B68" s="31">
        <v>209305</v>
      </c>
      <c r="C68" s="7">
        <f>+B68/B67</f>
        <v>0.12891493542088828</v>
      </c>
      <c r="D68" s="50">
        <v>424631</v>
      </c>
      <c r="E68" s="25">
        <v>0.12334071503345584</v>
      </c>
      <c r="F68" s="50">
        <v>1073928</v>
      </c>
      <c r="G68" s="25">
        <v>0.11933220156449005</v>
      </c>
      <c r="H68" s="50">
        <v>4122404</v>
      </c>
      <c r="I68" s="25">
        <v>0.12676800511991687</v>
      </c>
      <c r="J68" s="50">
        <v>39740709</v>
      </c>
      <c r="K68" s="82">
        <v>0.14862563587982935</v>
      </c>
    </row>
    <row r="69" spans="1:11" ht="12.75">
      <c r="A69" s="43"/>
      <c r="B69" s="142"/>
      <c r="C69" s="77"/>
      <c r="D69" s="113"/>
      <c r="E69" s="77"/>
      <c r="F69" s="113"/>
      <c r="G69" s="77"/>
      <c r="H69" s="113"/>
      <c r="I69" s="77"/>
      <c r="J69" s="113"/>
      <c r="K69" s="78"/>
    </row>
    <row r="70" spans="1:11" ht="12.75">
      <c r="A70" s="45" t="s">
        <v>419</v>
      </c>
      <c r="B70" s="35">
        <v>281485</v>
      </c>
      <c r="C70" s="10">
        <f>+B70/B4</f>
        <v>0.16151678946039616</v>
      </c>
      <c r="D70" s="51">
        <v>608892</v>
      </c>
      <c r="E70" s="26">
        <v>0.163178957597301</v>
      </c>
      <c r="F70" s="51">
        <v>1682365</v>
      </c>
      <c r="G70" s="26">
        <v>0.17239313995470384</v>
      </c>
      <c r="H70" s="51">
        <v>5911867</v>
      </c>
      <c r="I70" s="26">
        <v>0.1675757781564254</v>
      </c>
      <c r="J70" s="51">
        <v>44586147</v>
      </c>
      <c r="K70" s="83">
        <v>0.15461001122980414</v>
      </c>
    </row>
    <row r="71" spans="1:11" ht="12.75">
      <c r="A71" s="42" t="s">
        <v>418</v>
      </c>
      <c r="B71" s="31">
        <v>12060</v>
      </c>
      <c r="C71" s="7">
        <f>+B71/B70</f>
        <v>0.04284420128958914</v>
      </c>
      <c r="D71" s="50">
        <v>29617</v>
      </c>
      <c r="E71" s="25">
        <v>0.048640809864475144</v>
      </c>
      <c r="F71" s="50">
        <v>74798</v>
      </c>
      <c r="G71" s="25">
        <v>0.04446003096830949</v>
      </c>
      <c r="H71" s="50">
        <v>283706</v>
      </c>
      <c r="I71" s="25">
        <v>0.047989239270775204</v>
      </c>
      <c r="J71" s="50">
        <v>2886534</v>
      </c>
      <c r="K71" s="82">
        <v>0.06474060205292016</v>
      </c>
    </row>
    <row r="72" spans="1:11" ht="12.75">
      <c r="A72" s="43"/>
      <c r="B72" s="142"/>
      <c r="C72" s="77"/>
      <c r="D72" s="113"/>
      <c r="E72" s="77"/>
      <c r="F72" s="113"/>
      <c r="G72" s="77"/>
      <c r="H72" s="113"/>
      <c r="I72" s="77"/>
      <c r="J72" s="113"/>
      <c r="K72" s="78"/>
    </row>
    <row r="73" spans="1:11" ht="12.75">
      <c r="A73" s="45" t="s">
        <v>420</v>
      </c>
      <c r="B73" s="35">
        <v>1160835</v>
      </c>
      <c r="C73" s="10">
        <f>+B73/B4</f>
        <v>0.6660899951800592</v>
      </c>
      <c r="D73" s="51">
        <v>2487869</v>
      </c>
      <c r="E73" s="26">
        <v>0.6667321463554121</v>
      </c>
      <c r="F73" s="51">
        <v>6364104</v>
      </c>
      <c r="G73" s="26">
        <v>0.6521342702435503</v>
      </c>
      <c r="H73" s="51">
        <v>22906307</v>
      </c>
      <c r="I73" s="26">
        <v>0.6492944141360039</v>
      </c>
      <c r="J73" s="51">
        <v>188041309</v>
      </c>
      <c r="K73" s="83">
        <v>0.6520650662224092</v>
      </c>
    </row>
    <row r="74" spans="1:11" ht="12.75">
      <c r="A74" s="42" t="s">
        <v>418</v>
      </c>
      <c r="B74" s="31">
        <v>123275</v>
      </c>
      <c r="C74" s="7">
        <f>+B74/B73</f>
        <v>0.10619510955476015</v>
      </c>
      <c r="D74" s="50">
        <v>253406</v>
      </c>
      <c r="E74" s="25">
        <v>0.1018566492046004</v>
      </c>
      <c r="F74" s="50">
        <v>616285</v>
      </c>
      <c r="G74" s="25">
        <v>0.09683766952897062</v>
      </c>
      <c r="H74" s="50">
        <v>2357073</v>
      </c>
      <c r="I74" s="25">
        <v>0.10290061160884642</v>
      </c>
      <c r="J74" s="50">
        <v>22790299</v>
      </c>
      <c r="K74" s="82">
        <v>0.12119836391906844</v>
      </c>
    </row>
    <row r="75" spans="1:11" ht="12.75">
      <c r="A75" s="43"/>
      <c r="B75" s="142"/>
      <c r="C75" s="77"/>
      <c r="D75" s="113"/>
      <c r="E75" s="77"/>
      <c r="F75" s="113"/>
      <c r="G75" s="77"/>
      <c r="H75" s="113"/>
      <c r="I75" s="77"/>
      <c r="J75" s="113"/>
      <c r="K75" s="78"/>
    </row>
    <row r="76" spans="1:11" ht="12.75">
      <c r="A76" s="45" t="s">
        <v>421</v>
      </c>
      <c r="B76" s="35">
        <v>181280</v>
      </c>
      <c r="C76" s="10">
        <f>+B76/B4</f>
        <v>0.10401891252955082</v>
      </c>
      <c r="D76" s="51">
        <v>345987</v>
      </c>
      <c r="E76" s="26">
        <v>0.09272218718954654</v>
      </c>
      <c r="F76" s="51">
        <v>953013</v>
      </c>
      <c r="G76" s="26">
        <v>0.09765592097294712</v>
      </c>
      <c r="H76" s="51">
        <v>3701104</v>
      </c>
      <c r="I76" s="26">
        <v>0.10491023949589169</v>
      </c>
      <c r="J76" s="51">
        <v>34760527</v>
      </c>
      <c r="K76" s="83">
        <v>0.12053801082708292</v>
      </c>
    </row>
    <row r="77" spans="1:11" ht="12.75">
      <c r="A77" s="42" t="s">
        <v>418</v>
      </c>
      <c r="B77" s="31">
        <v>73970</v>
      </c>
      <c r="C77" s="7">
        <f>+B77/B76</f>
        <v>0.40804280670785525</v>
      </c>
      <c r="D77" s="50">
        <v>141608</v>
      </c>
      <c r="E77" s="25">
        <v>0.40928705413787225</v>
      </c>
      <c r="F77" s="50">
        <v>382845</v>
      </c>
      <c r="G77" s="25">
        <v>0.40172064809189384</v>
      </c>
      <c r="H77" s="50">
        <v>1481625</v>
      </c>
      <c r="I77" s="25">
        <v>0.400319742433609</v>
      </c>
      <c r="J77" s="50">
        <v>14063876</v>
      </c>
      <c r="K77" s="82">
        <v>0.40459329054476073</v>
      </c>
    </row>
    <row r="78" spans="1:11" ht="15" customHeight="1">
      <c r="A78" s="130" t="s">
        <v>422</v>
      </c>
      <c r="B78" s="132"/>
      <c r="C78" s="102"/>
      <c r="D78" s="101"/>
      <c r="E78" s="102"/>
      <c r="F78" s="101"/>
      <c r="G78" s="102"/>
      <c r="H78" s="101"/>
      <c r="I78" s="102"/>
      <c r="J78" s="101"/>
      <c r="K78" s="105"/>
    </row>
    <row r="79" spans="1:11" ht="15" customHeight="1">
      <c r="A79" s="131"/>
      <c r="B79" s="133"/>
      <c r="C79" s="134"/>
      <c r="D79" s="173"/>
      <c r="E79" s="172"/>
      <c r="F79" s="103"/>
      <c r="G79" s="104"/>
      <c r="H79" s="103"/>
      <c r="I79" s="104"/>
      <c r="J79" s="103"/>
      <c r="K79" s="106"/>
    </row>
    <row r="80" spans="1:11" ht="12.75">
      <c r="A80" s="45" t="s">
        <v>423</v>
      </c>
      <c r="B80" s="35">
        <v>1717820</v>
      </c>
      <c r="C80" s="10">
        <f>+B80/B4</f>
        <v>0.9856893662925474</v>
      </c>
      <c r="D80" s="67">
        <v>3667157</v>
      </c>
      <c r="E80" s="29">
        <v>0.9827733926634699</v>
      </c>
      <c r="F80" s="51">
        <v>9599793</v>
      </c>
      <c r="G80" s="26">
        <v>0.9836976269627496</v>
      </c>
      <c r="H80" s="51">
        <v>34737860</v>
      </c>
      <c r="I80" s="26">
        <v>0.984667605172607</v>
      </c>
      <c r="J80" s="51">
        <v>284366827</v>
      </c>
      <c r="K80" s="83">
        <v>0.986090103633619</v>
      </c>
    </row>
    <row r="81" spans="1:11" ht="12.75">
      <c r="A81" s="42" t="s">
        <v>424</v>
      </c>
      <c r="B81" s="31">
        <v>1489295</v>
      </c>
      <c r="C81" s="7">
        <f>+B81:B82/B80</f>
        <v>0.866968017603707</v>
      </c>
      <c r="D81" s="50">
        <v>3187235</v>
      </c>
      <c r="E81" s="25">
        <v>0.8691296827487888</v>
      </c>
      <c r="F81" s="50">
        <v>8359982</v>
      </c>
      <c r="G81" s="25">
        <v>0.870850236041548</v>
      </c>
      <c r="H81" s="50">
        <v>29082579</v>
      </c>
      <c r="I81" s="25">
        <v>0.8372012265579976</v>
      </c>
      <c r="J81" s="50">
        <v>238488435</v>
      </c>
      <c r="K81" s="82">
        <v>0.8386647539588012</v>
      </c>
    </row>
    <row r="82" spans="1:11" ht="12.75">
      <c r="A82" s="42" t="s">
        <v>425</v>
      </c>
      <c r="B82" s="31">
        <v>211760</v>
      </c>
      <c r="C82" s="7">
        <f>+B81:B82/B80</f>
        <v>0.1232725198216344</v>
      </c>
      <c r="D82" s="50">
        <v>437590</v>
      </c>
      <c r="E82" s="25">
        <v>0.11932677002920791</v>
      </c>
      <c r="F82" s="50">
        <v>1143839</v>
      </c>
      <c r="G82" s="25">
        <v>0.11915246505836115</v>
      </c>
      <c r="H82" s="50">
        <v>5353304</v>
      </c>
      <c r="I82" s="25">
        <v>0.15410575090117815</v>
      </c>
      <c r="J82" s="50">
        <v>44116146</v>
      </c>
      <c r="K82" s="82">
        <v>0.155138158924564</v>
      </c>
    </row>
    <row r="83" spans="1:11" ht="12.75">
      <c r="A83" s="44" t="s">
        <v>426</v>
      </c>
      <c r="B83" s="31">
        <v>180830</v>
      </c>
      <c r="C83" s="7">
        <f>+B83:B84/B82</f>
        <v>0.8539384208537968</v>
      </c>
      <c r="D83" s="50">
        <v>363830</v>
      </c>
      <c r="E83" s="25">
        <v>0.8314403894056079</v>
      </c>
      <c r="F83" s="50">
        <v>952680</v>
      </c>
      <c r="G83" s="25">
        <v>0.8328794524404222</v>
      </c>
      <c r="H83" s="50">
        <v>3872832</v>
      </c>
      <c r="I83" s="25">
        <v>0.7234470525118694</v>
      </c>
      <c r="J83" s="50">
        <v>28195874</v>
      </c>
      <c r="K83" s="82">
        <v>0.6391282230319938</v>
      </c>
    </row>
    <row r="84" spans="1:11" ht="12.75">
      <c r="A84" s="44" t="s">
        <v>427</v>
      </c>
      <c r="B84" s="31">
        <v>30930</v>
      </c>
      <c r="C84" s="7">
        <f>+B83:B84/B82</f>
        <v>0.14606157914620324</v>
      </c>
      <c r="D84" s="50">
        <v>73760</v>
      </c>
      <c r="E84" s="25">
        <v>0.168559610594392</v>
      </c>
      <c r="F84" s="50">
        <v>191159</v>
      </c>
      <c r="G84" s="25">
        <v>0.16712054755957786</v>
      </c>
      <c r="H84" s="50">
        <v>1480472</v>
      </c>
      <c r="I84" s="25">
        <v>0.2765529474881307</v>
      </c>
      <c r="J84" s="50">
        <v>15920272</v>
      </c>
      <c r="K84" s="82">
        <v>0.3608717769680062</v>
      </c>
    </row>
    <row r="85" spans="1:11" ht="12.75">
      <c r="A85" s="46" t="s">
        <v>428</v>
      </c>
      <c r="B85" s="31">
        <v>10305</v>
      </c>
      <c r="C85" s="7">
        <f>+B85:B86/B84</f>
        <v>0.3331716779825412</v>
      </c>
      <c r="D85" s="50">
        <v>23619</v>
      </c>
      <c r="E85" s="25">
        <v>0.3202142082429501</v>
      </c>
      <c r="F85" s="50">
        <v>95594</v>
      </c>
      <c r="G85" s="25">
        <v>0.5000758530856512</v>
      </c>
      <c r="H85" s="50">
        <v>1031754</v>
      </c>
      <c r="I85" s="25">
        <v>0.6969088236724504</v>
      </c>
      <c r="J85" s="50">
        <v>8868144</v>
      </c>
      <c r="K85" s="82">
        <v>0.5570347039296816</v>
      </c>
    </row>
    <row r="86" spans="1:11" ht="12.75">
      <c r="A86" s="46" t="s">
        <v>429</v>
      </c>
      <c r="B86" s="31">
        <v>20625</v>
      </c>
      <c r="C86" s="7">
        <f>+B85:B86/B84</f>
        <v>0.6668283220174588</v>
      </c>
      <c r="D86" s="50">
        <v>50141</v>
      </c>
      <c r="E86" s="25">
        <v>0.6797857917570499</v>
      </c>
      <c r="F86" s="50">
        <v>95565</v>
      </c>
      <c r="G86" s="25">
        <v>0.4999241469143488</v>
      </c>
      <c r="H86" s="50">
        <v>448718</v>
      </c>
      <c r="I86" s="25">
        <v>0.3030911763275496</v>
      </c>
      <c r="J86" s="50">
        <v>7052128</v>
      </c>
      <c r="K86" s="82">
        <v>0.44296529607031837</v>
      </c>
    </row>
    <row r="87" spans="1:11" ht="12.75">
      <c r="A87" s="42" t="s">
        <v>430</v>
      </c>
      <c r="B87" s="31">
        <v>16765</v>
      </c>
      <c r="C87" s="7">
        <f>+B87/B80</f>
        <v>0.00975946257465858</v>
      </c>
      <c r="D87" s="50">
        <v>42332</v>
      </c>
      <c r="E87" s="25">
        <v>0.011543547222003313</v>
      </c>
      <c r="F87" s="50">
        <v>95972</v>
      </c>
      <c r="G87" s="25">
        <v>0.009997298900090866</v>
      </c>
      <c r="H87" s="50">
        <v>301977</v>
      </c>
      <c r="I87" s="25">
        <v>0.008693022540824335</v>
      </c>
      <c r="J87" s="50">
        <v>1762246</v>
      </c>
      <c r="K87" s="82">
        <v>0.0061970871166347405</v>
      </c>
    </row>
    <row r="88" spans="1:11" ht="12.75">
      <c r="A88" s="130" t="s">
        <v>431</v>
      </c>
      <c r="B88" s="132"/>
      <c r="C88" s="102"/>
      <c r="D88" s="101"/>
      <c r="E88" s="102"/>
      <c r="F88" s="101"/>
      <c r="G88" s="102"/>
      <c r="H88" s="101"/>
      <c r="I88" s="102"/>
      <c r="J88" s="101"/>
      <c r="K88" s="105"/>
    </row>
    <row r="89" spans="1:11" ht="12.75">
      <c r="A89" s="131"/>
      <c r="B89" s="133"/>
      <c r="C89" s="134"/>
      <c r="D89" s="103"/>
      <c r="E89" s="104"/>
      <c r="F89" s="103"/>
      <c r="G89" s="104"/>
      <c r="H89" s="103"/>
      <c r="I89" s="104"/>
      <c r="J89" s="103"/>
      <c r="K89" s="106"/>
    </row>
    <row r="90" spans="1:11" ht="12.75">
      <c r="A90" s="45" t="s">
        <v>282</v>
      </c>
      <c r="B90" s="145">
        <v>1742760</v>
      </c>
      <c r="C90" s="136"/>
      <c r="D90" s="100">
        <v>3731437</v>
      </c>
      <c r="E90" s="97"/>
      <c r="F90" s="100">
        <v>9758886</v>
      </c>
      <c r="G90" s="97"/>
      <c r="H90" s="100">
        <v>35278768</v>
      </c>
      <c r="I90" s="97"/>
      <c r="J90" s="100">
        <v>288378137</v>
      </c>
      <c r="K90" s="93"/>
    </row>
    <row r="91" spans="1:11" ht="12.75">
      <c r="A91" s="42" t="s">
        <v>432</v>
      </c>
      <c r="B91" s="31">
        <v>1031570</v>
      </c>
      <c r="C91" s="7">
        <f>+B91/B90</f>
        <v>0.5919174183479079</v>
      </c>
      <c r="D91" s="50">
        <v>2226100</v>
      </c>
      <c r="E91" s="25">
        <v>0.5965798163013337</v>
      </c>
      <c r="F91" s="50">
        <v>6248059</v>
      </c>
      <c r="G91" s="25">
        <v>0.6402430564308262</v>
      </c>
      <c r="H91" s="50">
        <v>25667412</v>
      </c>
      <c r="I91" s="25">
        <v>0.7275597605902792</v>
      </c>
      <c r="J91" s="50">
        <v>252688295</v>
      </c>
      <c r="K91" s="82">
        <v>0.8762394321175603</v>
      </c>
    </row>
    <row r="92" spans="1:11" ht="12.75">
      <c r="A92" s="44" t="s">
        <v>433</v>
      </c>
      <c r="B92" s="31">
        <v>1018070</v>
      </c>
      <c r="C92" s="7">
        <f>+B92/B91</f>
        <v>0.9869131517977452</v>
      </c>
      <c r="D92" s="50">
        <v>2193038</v>
      </c>
      <c r="E92" s="25">
        <v>0.9851480167108396</v>
      </c>
      <c r="F92" s="50">
        <v>6161172</v>
      </c>
      <c r="G92" s="25">
        <v>0.9860937612785027</v>
      </c>
      <c r="H92" s="50">
        <v>25299229</v>
      </c>
      <c r="I92" s="25">
        <v>0.9856556243379738</v>
      </c>
      <c r="J92" s="50">
        <v>249119844</v>
      </c>
      <c r="K92" s="82">
        <v>0.9858780518504032</v>
      </c>
    </row>
    <row r="93" spans="1:11" ht="12.75">
      <c r="A93" s="46" t="s">
        <v>434</v>
      </c>
      <c r="B93" s="31">
        <v>726900</v>
      </c>
      <c r="C93" s="7">
        <f>+B93:B94/B92</f>
        <v>0.713998055143556</v>
      </c>
      <c r="D93" s="50">
        <v>1573284</v>
      </c>
      <c r="E93" s="25">
        <v>0.7173993337096758</v>
      </c>
      <c r="F93" s="50">
        <v>4611946</v>
      </c>
      <c r="G93" s="25">
        <v>0.7485501135173632</v>
      </c>
      <c r="H93" s="50">
        <v>18313789</v>
      </c>
      <c r="I93" s="25">
        <v>0.723887237828473</v>
      </c>
      <c r="J93" s="50">
        <v>170473495</v>
      </c>
      <c r="K93" s="82">
        <v>0.684303154107627</v>
      </c>
    </row>
    <row r="94" spans="1:11" ht="12.75">
      <c r="A94" s="46" t="s">
        <v>429</v>
      </c>
      <c r="B94" s="31">
        <v>291170</v>
      </c>
      <c r="C94" s="7">
        <f>+B93:B94/B92</f>
        <v>0.28600194485644403</v>
      </c>
      <c r="D94" s="50">
        <v>619754</v>
      </c>
      <c r="E94" s="25">
        <v>0.2826006662903242</v>
      </c>
      <c r="F94" s="50">
        <v>1549226</v>
      </c>
      <c r="G94" s="25">
        <v>0.2514498864826367</v>
      </c>
      <c r="H94" s="50">
        <v>6985440</v>
      </c>
      <c r="I94" s="25">
        <v>0.276112762171527</v>
      </c>
      <c r="J94" s="50">
        <v>78646349</v>
      </c>
      <c r="K94" s="82">
        <v>0.315696845892373</v>
      </c>
    </row>
    <row r="95" spans="1:11" ht="25.5">
      <c r="A95" s="44" t="s">
        <v>435</v>
      </c>
      <c r="B95" s="31">
        <v>13500</v>
      </c>
      <c r="C95" s="7">
        <f>+B95/B91</f>
        <v>0.013086848202254815</v>
      </c>
      <c r="D95" s="50">
        <v>33062</v>
      </c>
      <c r="E95" s="25">
        <v>0.014851983289160415</v>
      </c>
      <c r="F95" s="50">
        <v>86887</v>
      </c>
      <c r="G95" s="25">
        <v>0.013906238721497348</v>
      </c>
      <c r="H95" s="50">
        <v>368183</v>
      </c>
      <c r="I95" s="25">
        <v>0.01434437566202623</v>
      </c>
      <c r="J95" s="50">
        <v>3568451</v>
      </c>
      <c r="K95" s="82">
        <v>0.01412194814959672</v>
      </c>
    </row>
    <row r="96" spans="1:11" ht="12.75">
      <c r="A96" s="42" t="s">
        <v>436</v>
      </c>
      <c r="B96" s="30">
        <v>711190</v>
      </c>
      <c r="C96" s="6">
        <f>+B96/B90</f>
        <v>0.4080825816520921</v>
      </c>
      <c r="D96" s="49">
        <v>1505337</v>
      </c>
      <c r="E96" s="24">
        <v>0.4034201836986662</v>
      </c>
      <c r="F96" s="49">
        <v>3510827</v>
      </c>
      <c r="G96" s="24">
        <v>0.35975694356917376</v>
      </c>
      <c r="H96" s="49">
        <v>9611356</v>
      </c>
      <c r="I96" s="24">
        <v>0.2724402394097209</v>
      </c>
      <c r="J96" s="49">
        <v>35689842</v>
      </c>
      <c r="K96" s="81">
        <v>0.12376056788243972</v>
      </c>
    </row>
    <row r="97" spans="1:11" ht="12.75">
      <c r="A97" s="130" t="s">
        <v>437</v>
      </c>
      <c r="B97" s="132"/>
      <c r="C97" s="102"/>
      <c r="D97" s="101"/>
      <c r="E97" s="102"/>
      <c r="F97" s="101"/>
      <c r="G97" s="102"/>
      <c r="H97" s="101"/>
      <c r="I97" s="102"/>
      <c r="J97" s="101"/>
      <c r="K97" s="105"/>
    </row>
    <row r="98" spans="1:11" ht="12.75">
      <c r="A98" s="131"/>
      <c r="B98" s="133"/>
      <c r="C98" s="134"/>
      <c r="D98" s="103"/>
      <c r="E98" s="104"/>
      <c r="F98" s="103"/>
      <c r="G98" s="104"/>
      <c r="H98" s="103"/>
      <c r="I98" s="104"/>
      <c r="J98" s="103"/>
      <c r="K98" s="106"/>
    </row>
    <row r="99" spans="1:11" ht="12.75">
      <c r="A99" s="45" t="s">
        <v>438</v>
      </c>
      <c r="B99" s="35">
        <v>711185</v>
      </c>
      <c r="C99" s="10">
        <f>+B99/B4</f>
        <v>0.4080797126397209</v>
      </c>
      <c r="D99" s="51">
        <v>1505337</v>
      </c>
      <c r="E99" s="26">
        <v>0.4034201836986662</v>
      </c>
      <c r="F99" s="51">
        <v>3510827</v>
      </c>
      <c r="G99" s="26">
        <v>0.35975694356917376</v>
      </c>
      <c r="H99" s="51">
        <v>9611356</v>
      </c>
      <c r="I99" s="26">
        <v>0.2724402394097209</v>
      </c>
      <c r="J99" s="51">
        <v>35689842</v>
      </c>
      <c r="K99" s="83">
        <v>0.12376056788243972</v>
      </c>
    </row>
    <row r="100" spans="1:11" ht="12.75">
      <c r="A100" s="42" t="s">
        <v>439</v>
      </c>
      <c r="B100" s="31">
        <v>330520</v>
      </c>
      <c r="C100" s="7">
        <f>+B100:B101/B99</f>
        <v>0.4647454600420425</v>
      </c>
      <c r="D100" s="50">
        <v>559064</v>
      </c>
      <c r="E100" s="25">
        <v>0.3713879350603885</v>
      </c>
      <c r="F100" s="50">
        <v>1473462</v>
      </c>
      <c r="G100" s="25">
        <v>0.41969085916224297</v>
      </c>
      <c r="H100" s="50">
        <v>4128137</v>
      </c>
      <c r="I100" s="25">
        <v>0.4295062007899822</v>
      </c>
      <c r="J100" s="50">
        <v>14967828</v>
      </c>
      <c r="K100" s="82">
        <v>0.4193862219956031</v>
      </c>
    </row>
    <row r="101" spans="1:11" ht="12.75">
      <c r="A101" s="42" t="s">
        <v>440</v>
      </c>
      <c r="B101" s="31">
        <v>380665</v>
      </c>
      <c r="C101" s="7">
        <f>+B100:B101/B99</f>
        <v>0.5352545399579575</v>
      </c>
      <c r="D101" s="50">
        <v>946273</v>
      </c>
      <c r="E101" s="25">
        <v>0.6286120649396115</v>
      </c>
      <c r="F101" s="50">
        <v>2037365</v>
      </c>
      <c r="G101" s="25">
        <v>0.580309140837757</v>
      </c>
      <c r="H101" s="50">
        <v>5483219</v>
      </c>
      <c r="I101" s="25">
        <v>0.5704937992100179</v>
      </c>
      <c r="J101" s="50">
        <v>20722014</v>
      </c>
      <c r="K101" s="82">
        <v>0.5806137780043968</v>
      </c>
    </row>
    <row r="102" spans="1:11" ht="15" customHeight="1">
      <c r="A102" s="130" t="s">
        <v>441</v>
      </c>
      <c r="B102" s="132"/>
      <c r="C102" s="102"/>
      <c r="D102" s="101"/>
      <c r="E102" s="102"/>
      <c r="F102" s="101"/>
      <c r="G102" s="102"/>
      <c r="H102" s="101"/>
      <c r="I102" s="102"/>
      <c r="J102" s="101"/>
      <c r="K102" s="105"/>
    </row>
    <row r="103" spans="1:11" ht="15" customHeight="1">
      <c r="A103" s="131"/>
      <c r="B103" s="133"/>
      <c r="C103" s="134"/>
      <c r="D103" s="103"/>
      <c r="E103" s="104"/>
      <c r="F103" s="103"/>
      <c r="G103" s="104"/>
      <c r="H103" s="103"/>
      <c r="I103" s="104"/>
      <c r="J103" s="103"/>
      <c r="K103" s="106"/>
    </row>
    <row r="104" spans="1:11" ht="12.75" customHeight="1">
      <c r="A104" s="59" t="s">
        <v>4</v>
      </c>
      <c r="B104" s="35">
        <v>724690</v>
      </c>
      <c r="C104" s="10">
        <f>+B104/B4</f>
        <v>0.4158289150542817</v>
      </c>
      <c r="D104" s="51">
        <v>1538399</v>
      </c>
      <c r="E104" s="26">
        <v>0.412280577161024</v>
      </c>
      <c r="F104" s="51">
        <v>3597714</v>
      </c>
      <c r="G104" s="26">
        <v>0.36866031635168195</v>
      </c>
      <c r="H104" s="51">
        <v>9979539</v>
      </c>
      <c r="I104" s="26">
        <v>0.2828766299322017</v>
      </c>
      <c r="J104" s="51">
        <v>39258293</v>
      </c>
      <c r="K104" s="83">
        <v>0.13613477570943597</v>
      </c>
    </row>
    <row r="105" spans="1:11" ht="12.75">
      <c r="A105" s="42" t="s">
        <v>432</v>
      </c>
      <c r="B105" s="31">
        <v>13505</v>
      </c>
      <c r="C105" s="7">
        <f>+B105/B104</f>
        <v>0.018635554512964163</v>
      </c>
      <c r="D105" s="50">
        <v>33062</v>
      </c>
      <c r="E105" s="8">
        <v>0.0214911736162075</v>
      </c>
      <c r="F105" s="50">
        <v>86887</v>
      </c>
      <c r="G105" s="8">
        <v>0.02415061341729776</v>
      </c>
      <c r="H105" s="50">
        <v>368183</v>
      </c>
      <c r="I105" s="8">
        <v>0.03689378838040515</v>
      </c>
      <c r="J105" s="50">
        <v>3568451</v>
      </c>
      <c r="K105" s="87">
        <v>0.09089674377844192</v>
      </c>
    </row>
    <row r="106" spans="1:11" ht="12.75">
      <c r="A106" s="44" t="s">
        <v>5</v>
      </c>
      <c r="B106" s="31">
        <v>2360</v>
      </c>
      <c r="C106" s="7">
        <f>+B106:B107/B105</f>
        <v>0.17475009255831173</v>
      </c>
      <c r="D106" s="50">
        <v>5195</v>
      </c>
      <c r="E106" s="25">
        <v>0.1571290303066965</v>
      </c>
      <c r="F106" s="50">
        <v>12257</v>
      </c>
      <c r="G106" s="25">
        <v>0.14106828409313246</v>
      </c>
      <c r="H106" s="50">
        <v>45711</v>
      </c>
      <c r="I106" s="25">
        <v>0.12415293481774009</v>
      </c>
      <c r="J106" s="50">
        <v>447811</v>
      </c>
      <c r="K106" s="82">
        <v>0.1254917049442461</v>
      </c>
    </row>
    <row r="107" spans="1:11" ht="12.75">
      <c r="A107" s="44" t="s">
        <v>6</v>
      </c>
      <c r="B107" s="31">
        <v>11145</v>
      </c>
      <c r="C107" s="7">
        <f>+B106:B107/B105</f>
        <v>0.8252499074416882</v>
      </c>
      <c r="D107" s="50">
        <v>27867</v>
      </c>
      <c r="E107" s="25">
        <v>0.8428709696933034</v>
      </c>
      <c r="F107" s="50">
        <v>74630</v>
      </c>
      <c r="G107" s="25">
        <v>0.8589317159068676</v>
      </c>
      <c r="H107" s="50">
        <v>322472</v>
      </c>
      <c r="I107" s="25">
        <v>0.8758470651822599</v>
      </c>
      <c r="J107" s="50">
        <v>3120640</v>
      </c>
      <c r="K107" s="82">
        <v>0.8745082950557539</v>
      </c>
    </row>
    <row r="108" spans="1:11" ht="12.75">
      <c r="A108" s="42" t="s">
        <v>436</v>
      </c>
      <c r="B108" s="31">
        <v>711190</v>
      </c>
      <c r="C108" s="7">
        <f>+B108/B104</f>
        <v>0.9813713449888918</v>
      </c>
      <c r="D108" s="50">
        <v>1505337</v>
      </c>
      <c r="E108" s="25">
        <v>0.9785088263837926</v>
      </c>
      <c r="F108" s="50">
        <v>3510827</v>
      </c>
      <c r="G108" s="25">
        <v>0.9758493865827023</v>
      </c>
      <c r="H108" s="50">
        <v>9611356</v>
      </c>
      <c r="I108" s="25">
        <v>0.9631062116195949</v>
      </c>
      <c r="J108" s="50">
        <v>35689842</v>
      </c>
      <c r="K108" s="82">
        <v>0.9091032562215581</v>
      </c>
    </row>
    <row r="109" spans="1:11" ht="12.75">
      <c r="A109" s="44" t="s">
        <v>5</v>
      </c>
      <c r="B109" s="31">
        <v>117410</v>
      </c>
      <c r="C109" s="7">
        <f>+B109:B110/B108</f>
        <v>0.1650894978838285</v>
      </c>
      <c r="D109" s="50">
        <v>258192</v>
      </c>
      <c r="E109" s="8">
        <v>0.17151773988150162</v>
      </c>
      <c r="F109" s="50">
        <v>553490</v>
      </c>
      <c r="G109" s="8">
        <v>0.15765231382805248</v>
      </c>
      <c r="H109" s="50">
        <v>1658255</v>
      </c>
      <c r="I109" s="8">
        <v>0.17253080626708656</v>
      </c>
      <c r="J109" s="50">
        <v>7939822</v>
      </c>
      <c r="K109" s="87">
        <v>0.2224672779442397</v>
      </c>
    </row>
    <row r="110" spans="1:11" ht="12.75">
      <c r="A110" s="44" t="s">
        <v>6</v>
      </c>
      <c r="B110" s="31">
        <v>593780</v>
      </c>
      <c r="C110" s="7">
        <f>+B109:B110/B108</f>
        <v>0.8349105021161715</v>
      </c>
      <c r="D110" s="50">
        <v>1247145</v>
      </c>
      <c r="E110" s="25">
        <v>0.8284822601184983</v>
      </c>
      <c r="F110" s="50">
        <v>2957337</v>
      </c>
      <c r="G110" s="25">
        <v>0.8423476861719476</v>
      </c>
      <c r="H110" s="50">
        <v>7953101</v>
      </c>
      <c r="I110" s="25">
        <v>0.8274691937329134</v>
      </c>
      <c r="J110" s="50">
        <v>27750020</v>
      </c>
      <c r="K110" s="82">
        <v>0.7775327220557603</v>
      </c>
    </row>
    <row r="111" spans="1:11" ht="15" customHeight="1">
      <c r="A111" s="130" t="s">
        <v>7</v>
      </c>
      <c r="B111" s="132"/>
      <c r="C111" s="102"/>
      <c r="D111" s="101"/>
      <c r="E111" s="102"/>
      <c r="F111" s="101"/>
      <c r="G111" s="102"/>
      <c r="H111" s="101"/>
      <c r="I111" s="102"/>
      <c r="J111" s="101"/>
      <c r="K111" s="105"/>
    </row>
    <row r="112" spans="1:11" ht="15" customHeight="1">
      <c r="A112" s="131"/>
      <c r="B112" s="133"/>
      <c r="C112" s="134"/>
      <c r="D112" s="103"/>
      <c r="E112" s="104"/>
      <c r="F112" s="103"/>
      <c r="G112" s="104"/>
      <c r="H112" s="103"/>
      <c r="I112" s="104"/>
      <c r="J112" s="103"/>
      <c r="K112" s="106"/>
    </row>
    <row r="113" spans="1:11" ht="25.5">
      <c r="A113" s="45" t="s">
        <v>8</v>
      </c>
      <c r="B113" s="35">
        <v>711190</v>
      </c>
      <c r="C113" s="10">
        <f>+B113/B4</f>
        <v>0.4080825816520921</v>
      </c>
      <c r="D113" s="51">
        <v>1505337</v>
      </c>
      <c r="E113" s="26">
        <v>0.4034201836986662</v>
      </c>
      <c r="F113" s="51">
        <v>3510827</v>
      </c>
      <c r="G113" s="26">
        <v>0.35975694356917376</v>
      </c>
      <c r="H113" s="51">
        <v>9611075</v>
      </c>
      <c r="I113" s="26">
        <v>0.27243227427896577</v>
      </c>
      <c r="J113" s="51">
        <v>35689467</v>
      </c>
      <c r="K113" s="83">
        <v>0.12375926750646843</v>
      </c>
    </row>
    <row r="114" spans="1:11" ht="12.75">
      <c r="A114" s="42" t="s">
        <v>9</v>
      </c>
      <c r="B114" s="31">
        <v>54475</v>
      </c>
      <c r="C114" s="7">
        <f>+B114:B119/B113</f>
        <v>0.07659697127349935</v>
      </c>
      <c r="D114" s="50">
        <v>90181</v>
      </c>
      <c r="E114" s="25">
        <v>0.05990751572571457</v>
      </c>
      <c r="F114" s="50">
        <v>181046</v>
      </c>
      <c r="G114" s="25">
        <v>0.05156790693474785</v>
      </c>
      <c r="H114" s="50">
        <v>684987</v>
      </c>
      <c r="I114" s="25">
        <v>0.07127059147910093</v>
      </c>
      <c r="J114" s="50">
        <v>4869898</v>
      </c>
      <c r="K114" s="82">
        <v>0.13645196774723478</v>
      </c>
    </row>
    <row r="115" spans="1:11" ht="12.75">
      <c r="A115" s="42" t="s">
        <v>10</v>
      </c>
      <c r="B115" s="31">
        <v>263825</v>
      </c>
      <c r="C115" s="7">
        <f>+B114:B119/B113</f>
        <v>0.3709627525696368</v>
      </c>
      <c r="D115" s="50">
        <v>407911</v>
      </c>
      <c r="E115" s="25">
        <v>0.2709765321652228</v>
      </c>
      <c r="F115" s="50">
        <v>1096254</v>
      </c>
      <c r="G115" s="25">
        <v>0.312249507024983</v>
      </c>
      <c r="H115" s="50">
        <v>3264303</v>
      </c>
      <c r="I115" s="25">
        <v>0.33963973853080953</v>
      </c>
      <c r="J115" s="50">
        <v>9534429</v>
      </c>
      <c r="K115" s="82">
        <v>0.2671496607108198</v>
      </c>
    </row>
    <row r="116" spans="1:11" ht="12.75">
      <c r="A116" s="42" t="s">
        <v>11</v>
      </c>
      <c r="B116" s="31">
        <v>8405</v>
      </c>
      <c r="C116" s="7">
        <f>+B114:B119/B113</f>
        <v>0.011818220166200313</v>
      </c>
      <c r="D116" s="50">
        <v>17209</v>
      </c>
      <c r="E116" s="25">
        <v>0.011431991640410087</v>
      </c>
      <c r="F116" s="50">
        <v>46987</v>
      </c>
      <c r="G116" s="25">
        <v>0.013383456376517555</v>
      </c>
      <c r="H116" s="50">
        <v>136406</v>
      </c>
      <c r="I116" s="25">
        <v>0.014192585116649283</v>
      </c>
      <c r="J116" s="50">
        <v>1252020</v>
      </c>
      <c r="K116" s="82">
        <v>0.03508093858616605</v>
      </c>
    </row>
    <row r="117" spans="1:11" ht="12.75">
      <c r="A117" s="42" t="s">
        <v>12</v>
      </c>
      <c r="B117" s="33">
        <v>970</v>
      </c>
      <c r="C117" s="7">
        <f>+B114:B119/B113</f>
        <v>0.001363911191102237</v>
      </c>
      <c r="D117" s="50">
        <v>3562</v>
      </c>
      <c r="E117" s="25">
        <v>0.0023662475578558155</v>
      </c>
      <c r="F117" s="50">
        <v>11116</v>
      </c>
      <c r="G117" s="25">
        <v>0.0031662055692291305</v>
      </c>
      <c r="H117" s="50">
        <v>68445</v>
      </c>
      <c r="I117" s="25">
        <v>0.007121471843680337</v>
      </c>
      <c r="J117" s="50">
        <v>185466</v>
      </c>
      <c r="K117" s="82">
        <v>0.0051966592832557576</v>
      </c>
    </row>
    <row r="118" spans="1:11" ht="12.75">
      <c r="A118" s="42" t="s">
        <v>13</v>
      </c>
      <c r="B118" s="31">
        <v>373510</v>
      </c>
      <c r="C118" s="7">
        <f>+B114:B119/B113</f>
        <v>0.525190174215048</v>
      </c>
      <c r="D118" s="50">
        <v>972212</v>
      </c>
      <c r="E118" s="25">
        <v>0.645843422436305</v>
      </c>
      <c r="F118" s="50">
        <v>2141809</v>
      </c>
      <c r="G118" s="25">
        <v>0.6100582569292079</v>
      </c>
      <c r="H118" s="50">
        <v>5319064</v>
      </c>
      <c r="I118" s="25">
        <v>0.553430703641372</v>
      </c>
      <c r="J118" s="50">
        <v>19018949</v>
      </c>
      <c r="K118" s="82">
        <v>0.53290089762338</v>
      </c>
    </row>
    <row r="119" spans="1:11" ht="12.75">
      <c r="A119" s="42" t="s">
        <v>14</v>
      </c>
      <c r="B119" s="31">
        <v>10000</v>
      </c>
      <c r="C119" s="7">
        <f>+B114:B119/B113</f>
        <v>0.014060940114456053</v>
      </c>
      <c r="D119" s="50">
        <v>14262</v>
      </c>
      <c r="E119" s="25">
        <v>0.009474290474491758</v>
      </c>
      <c r="F119" s="50">
        <v>33615</v>
      </c>
      <c r="G119" s="25">
        <v>0.009574667165314611</v>
      </c>
      <c r="H119" s="50">
        <v>137870</v>
      </c>
      <c r="I119" s="25">
        <v>0.014344909388387875</v>
      </c>
      <c r="J119" s="50">
        <v>828705</v>
      </c>
      <c r="K119" s="82">
        <v>0.023219876049143575</v>
      </c>
    </row>
    <row r="120" spans="1:11" ht="15" customHeight="1">
      <c r="A120" s="130" t="s">
        <v>15</v>
      </c>
      <c r="B120" s="132"/>
      <c r="C120" s="102"/>
      <c r="D120" s="101"/>
      <c r="E120" s="102"/>
      <c r="F120" s="101"/>
      <c r="G120" s="102"/>
      <c r="H120" s="101"/>
      <c r="I120" s="102"/>
      <c r="J120" s="101"/>
      <c r="K120" s="105"/>
    </row>
    <row r="121" spans="1:11" ht="15" customHeight="1">
      <c r="A121" s="131"/>
      <c r="B121" s="133"/>
      <c r="C121" s="134"/>
      <c r="D121" s="103"/>
      <c r="E121" s="104"/>
      <c r="F121" s="103"/>
      <c r="G121" s="104"/>
      <c r="H121" s="103"/>
      <c r="I121" s="104"/>
      <c r="J121" s="103"/>
      <c r="K121" s="106"/>
    </row>
    <row r="122" spans="1:11" ht="12.75">
      <c r="A122" s="45" t="s">
        <v>417</v>
      </c>
      <c r="B122" s="61">
        <v>1623785</v>
      </c>
      <c r="C122" s="11">
        <f>+B122/B4</f>
        <v>0.9317318506277399</v>
      </c>
      <c r="D122" s="65">
        <v>3444207</v>
      </c>
      <c r="E122" s="21">
        <v>0.9230242933218489</v>
      </c>
      <c r="F122" s="65">
        <v>9005052</v>
      </c>
      <c r="G122" s="21">
        <v>0.9227540930388981</v>
      </c>
      <c r="H122" s="65">
        <v>32599457</v>
      </c>
      <c r="I122" s="21">
        <v>0.9240531585456726</v>
      </c>
      <c r="J122" s="65">
        <v>268110961</v>
      </c>
      <c r="K122" s="85">
        <v>0.9297201368632186</v>
      </c>
    </row>
    <row r="123" spans="1:11" ht="12.75">
      <c r="A123" s="42" t="s">
        <v>16</v>
      </c>
      <c r="B123" s="31">
        <v>667650</v>
      </c>
      <c r="C123" s="7">
        <f>+B123:B124/B122</f>
        <v>0.4111689663348288</v>
      </c>
      <c r="D123" s="50">
        <v>1349250</v>
      </c>
      <c r="E123" s="25">
        <v>0.3917447470491756</v>
      </c>
      <c r="F123" s="50">
        <v>3905236</v>
      </c>
      <c r="G123" s="25">
        <v>0.4336716767432326</v>
      </c>
      <c r="H123" s="50">
        <v>18808277</v>
      </c>
      <c r="I123" s="25">
        <v>0.5769506222143516</v>
      </c>
      <c r="J123" s="50">
        <v>216176111</v>
      </c>
      <c r="K123" s="82">
        <v>0.8062934472865508</v>
      </c>
    </row>
    <row r="124" spans="1:11" ht="12.75">
      <c r="A124" s="42" t="s">
        <v>17</v>
      </c>
      <c r="B124" s="31">
        <v>956130</v>
      </c>
      <c r="C124" s="7">
        <f>+B123:B124/B122</f>
        <v>0.5888279544397811</v>
      </c>
      <c r="D124" s="50">
        <v>2094957</v>
      </c>
      <c r="E124" s="25">
        <v>0.6082552529508244</v>
      </c>
      <c r="F124" s="50">
        <v>5099816</v>
      </c>
      <c r="G124" s="25">
        <v>0.5663283232567674</v>
      </c>
      <c r="H124" s="50">
        <v>13791180</v>
      </c>
      <c r="I124" s="25">
        <v>0.4230493777856484</v>
      </c>
      <c r="J124" s="50">
        <v>51934850</v>
      </c>
      <c r="K124" s="82">
        <v>0.1937065527134491</v>
      </c>
    </row>
    <row r="125" spans="1:11" ht="12.75">
      <c r="A125" s="46" t="s">
        <v>18</v>
      </c>
      <c r="B125" s="31">
        <v>449055</v>
      </c>
      <c r="C125" s="7">
        <f>+B125/B124</f>
        <v>0.4696589375921684</v>
      </c>
      <c r="D125" s="50">
        <v>1078990</v>
      </c>
      <c r="E125" s="25">
        <v>0.5150415975125027</v>
      </c>
      <c r="F125" s="50">
        <v>2510805</v>
      </c>
      <c r="G125" s="25">
        <v>0.49233246846552897</v>
      </c>
      <c r="H125" s="50">
        <v>6594802</v>
      </c>
      <c r="I125" s="25">
        <v>0.4781898285715943</v>
      </c>
      <c r="J125" s="50">
        <v>23142029</v>
      </c>
      <c r="K125" s="82">
        <v>0.4455973012341424</v>
      </c>
    </row>
    <row r="126" spans="1:11" ht="12.75">
      <c r="A126" s="44" t="s">
        <v>19</v>
      </c>
      <c r="B126" s="31">
        <v>597925</v>
      </c>
      <c r="C126" s="7">
        <f>+B126/B124</f>
        <v>0.6253595222406995</v>
      </c>
      <c r="D126" s="50">
        <v>1526441</v>
      </c>
      <c r="E126" s="25">
        <v>0.7286264109478142</v>
      </c>
      <c r="F126" s="50">
        <v>3618948</v>
      </c>
      <c r="G126" s="25">
        <v>0.7096232491525184</v>
      </c>
      <c r="H126" s="50">
        <v>9192012</v>
      </c>
      <c r="I126" s="25">
        <v>0.6665138153515507</v>
      </c>
      <c r="J126" s="50">
        <v>32184293</v>
      </c>
      <c r="K126" s="82">
        <v>0.6197051305626183</v>
      </c>
    </row>
    <row r="127" spans="1:11" ht="12.75">
      <c r="A127" s="46" t="s">
        <v>18</v>
      </c>
      <c r="B127" s="31">
        <v>291850</v>
      </c>
      <c r="C127" s="7">
        <f>+B127/B126</f>
        <v>0.4881046954049421</v>
      </c>
      <c r="D127" s="50">
        <v>817093</v>
      </c>
      <c r="E127" s="25">
        <v>0.5352928806288615</v>
      </c>
      <c r="F127" s="50">
        <v>1806210</v>
      </c>
      <c r="G127" s="25">
        <v>0.49909808043663517</v>
      </c>
      <c r="H127" s="50">
        <v>4565527</v>
      </c>
      <c r="I127" s="25">
        <v>0.4966841862260406</v>
      </c>
      <c r="J127" s="50">
        <v>15396674</v>
      </c>
      <c r="K127" s="82">
        <v>0.4783909343604348</v>
      </c>
    </row>
    <row r="128" spans="1:11" ht="12.75">
      <c r="A128" s="44" t="s">
        <v>20</v>
      </c>
      <c r="B128" s="30">
        <v>214365</v>
      </c>
      <c r="C128" s="6">
        <f>+B128/B124</f>
        <v>0.22420068400740484</v>
      </c>
      <c r="D128" s="49">
        <v>231914</v>
      </c>
      <c r="E128" s="24">
        <v>0.1107010788288256</v>
      </c>
      <c r="F128" s="49">
        <v>460057</v>
      </c>
      <c r="G128" s="24">
        <v>0.09021050955563888</v>
      </c>
      <c r="H128" s="49">
        <v>1378597</v>
      </c>
      <c r="I128" s="24">
        <v>0.09996222223189023</v>
      </c>
      <c r="J128" s="49">
        <v>9929004</v>
      </c>
      <c r="K128" s="81">
        <v>0.19118191349354047</v>
      </c>
    </row>
    <row r="129" spans="1:11" ht="12.75">
      <c r="A129" s="46" t="s">
        <v>18</v>
      </c>
      <c r="B129" s="31">
        <v>96275</v>
      </c>
      <c r="C129" s="7">
        <f>+B129/B128</f>
        <v>0.4491171599841392</v>
      </c>
      <c r="D129" s="50">
        <v>92913</v>
      </c>
      <c r="E129" s="25">
        <v>0.4006355804306769</v>
      </c>
      <c r="F129" s="50">
        <v>176379</v>
      </c>
      <c r="G129" s="25">
        <v>0.38338510228080436</v>
      </c>
      <c r="H129" s="50">
        <v>449963</v>
      </c>
      <c r="I129" s="25">
        <v>0.32639197677058635</v>
      </c>
      <c r="J129" s="50">
        <v>3302077</v>
      </c>
      <c r="K129" s="82">
        <v>0.3325688054914672</v>
      </c>
    </row>
    <row r="130" spans="1:11" ht="12.75">
      <c r="A130" s="44" t="s">
        <v>21</v>
      </c>
      <c r="B130" s="31">
        <v>114380</v>
      </c>
      <c r="C130" s="7">
        <f>+B130/B124</f>
        <v>0.1196280840471484</v>
      </c>
      <c r="D130" s="50">
        <v>289268</v>
      </c>
      <c r="E130" s="25">
        <v>0.13807825172545307</v>
      </c>
      <c r="F130" s="50">
        <v>922359</v>
      </c>
      <c r="G130" s="25">
        <v>0.18086123107186614</v>
      </c>
      <c r="H130" s="50">
        <v>2950221</v>
      </c>
      <c r="I130" s="25">
        <v>0.21392085376305725</v>
      </c>
      <c r="J130" s="50">
        <v>7769500</v>
      </c>
      <c r="K130" s="82">
        <v>0.14960089419724906</v>
      </c>
    </row>
    <row r="131" spans="1:11" ht="12.75">
      <c r="A131" s="46" t="s">
        <v>18</v>
      </c>
      <c r="B131" s="31">
        <v>52880</v>
      </c>
      <c r="C131" s="7">
        <f>+B131/B130</f>
        <v>0.4623185871655884</v>
      </c>
      <c r="D131" s="50">
        <v>156626</v>
      </c>
      <c r="E131" s="25">
        <v>0.5414563657231356</v>
      </c>
      <c r="F131" s="50">
        <v>499380</v>
      </c>
      <c r="G131" s="25">
        <v>0.5414160863611674</v>
      </c>
      <c r="H131" s="50">
        <v>1501224</v>
      </c>
      <c r="I131" s="25">
        <v>0.5088513707956116</v>
      </c>
      <c r="J131" s="50">
        <v>3828819</v>
      </c>
      <c r="K131" s="82">
        <v>0.4928012098590643</v>
      </c>
    </row>
    <row r="132" spans="1:11" ht="12.75">
      <c r="A132" s="44" t="s">
        <v>22</v>
      </c>
      <c r="B132" s="31">
        <v>29460</v>
      </c>
      <c r="C132" s="7">
        <f>+B132/B124</f>
        <v>0.030811709704747264</v>
      </c>
      <c r="D132" s="50">
        <v>47334</v>
      </c>
      <c r="E132" s="25">
        <v>0.022594258497907117</v>
      </c>
      <c r="F132" s="50">
        <v>98452</v>
      </c>
      <c r="G132" s="25">
        <v>0.019305010219976562</v>
      </c>
      <c r="H132" s="50">
        <v>270350</v>
      </c>
      <c r="I132" s="25">
        <v>0.01960310865350173</v>
      </c>
      <c r="J132" s="50">
        <v>2052053</v>
      </c>
      <c r="K132" s="82">
        <v>0.03951206174659212</v>
      </c>
    </row>
    <row r="133" spans="1:11" ht="12.75">
      <c r="A133" s="46" t="s">
        <v>18</v>
      </c>
      <c r="B133" s="31">
        <v>8050</v>
      </c>
      <c r="C133" s="7">
        <f>+B133/B132</f>
        <v>0.27325186693822134</v>
      </c>
      <c r="D133" s="50">
        <v>12358</v>
      </c>
      <c r="E133" s="25">
        <v>0.26108082984746694</v>
      </c>
      <c r="F133" s="50">
        <v>28836</v>
      </c>
      <c r="G133" s="25">
        <v>0.2928939991061634</v>
      </c>
      <c r="H133" s="50">
        <v>78088</v>
      </c>
      <c r="I133" s="25">
        <v>0.2888403920843351</v>
      </c>
      <c r="J133" s="50">
        <v>614459</v>
      </c>
      <c r="K133" s="82">
        <v>0.29943622313848617</v>
      </c>
    </row>
    <row r="134" spans="1:11" ht="12.75">
      <c r="A134" s="130" t="s">
        <v>23</v>
      </c>
      <c r="B134" s="132"/>
      <c r="C134" s="102"/>
      <c r="D134" s="101"/>
      <c r="E134" s="102"/>
      <c r="F134" s="101"/>
      <c r="G134" s="102"/>
      <c r="H134" s="101"/>
      <c r="I134" s="102"/>
      <c r="J134" s="101"/>
      <c r="K134" s="105"/>
    </row>
    <row r="135" spans="1:11" ht="12.75">
      <c r="A135" s="131"/>
      <c r="B135" s="133"/>
      <c r="C135" s="134"/>
      <c r="D135" s="103"/>
      <c r="E135" s="104"/>
      <c r="F135" s="103"/>
      <c r="G135" s="104"/>
      <c r="H135" s="103"/>
      <c r="I135" s="104"/>
      <c r="J135" s="103"/>
      <c r="K135" s="106"/>
    </row>
    <row r="136" spans="1:11" ht="12.75">
      <c r="A136" s="45" t="s">
        <v>282</v>
      </c>
      <c r="B136" s="135">
        <v>1742760</v>
      </c>
      <c r="C136" s="136"/>
      <c r="D136" s="107">
        <v>3731437</v>
      </c>
      <c r="E136" s="97"/>
      <c r="F136" s="107">
        <v>9758886</v>
      </c>
      <c r="G136" s="97"/>
      <c r="H136" s="107">
        <v>35278768</v>
      </c>
      <c r="I136" s="97"/>
      <c r="J136" s="107">
        <v>288378137</v>
      </c>
      <c r="K136" s="93"/>
    </row>
    <row r="137" spans="1:11" ht="12.75">
      <c r="A137" s="42" t="s">
        <v>24</v>
      </c>
      <c r="B137" s="31">
        <v>52615</v>
      </c>
      <c r="C137" s="7">
        <f>+B137:B163/B136</f>
        <v>0.030190617181941288</v>
      </c>
      <c r="D137" s="50">
        <v>108785</v>
      </c>
      <c r="E137" s="25">
        <v>0.029153647776982435</v>
      </c>
      <c r="F137" s="50">
        <v>306920</v>
      </c>
      <c r="G137" s="25">
        <v>0.03145031102935315</v>
      </c>
      <c r="H137" s="50">
        <v>1192392</v>
      </c>
      <c r="I137" s="25">
        <v>0.033799139471083574</v>
      </c>
      <c r="J137" s="50">
        <v>20535853</v>
      </c>
      <c r="K137" s="82">
        <v>0.07121154610968307</v>
      </c>
    </row>
    <row r="138" spans="1:11" ht="12.75">
      <c r="A138" s="42" t="s">
        <v>25</v>
      </c>
      <c r="B138" s="30">
        <v>20640</v>
      </c>
      <c r="C138" s="6">
        <f>+B137:B163/B136</f>
        <v>0.01184328306823659</v>
      </c>
      <c r="D138" s="49">
        <v>24651</v>
      </c>
      <c r="E138" s="24">
        <v>0.006606302076117056</v>
      </c>
      <c r="F138" s="49">
        <v>73395</v>
      </c>
      <c r="G138" s="24">
        <v>0.007520837931706549</v>
      </c>
      <c r="H138" s="49">
        <v>229779</v>
      </c>
      <c r="I138" s="24">
        <v>0.006513237650475776</v>
      </c>
      <c r="J138" s="49">
        <v>1400345</v>
      </c>
      <c r="K138" s="81">
        <v>0.0048559333053739785</v>
      </c>
    </row>
    <row r="139" spans="1:11" ht="12.75">
      <c r="A139" s="42" t="s">
        <v>26</v>
      </c>
      <c r="B139" s="30">
        <v>3890</v>
      </c>
      <c r="C139" s="6">
        <f>+B137:B163/B136</f>
        <v>0.002232091624779086</v>
      </c>
      <c r="D139" s="49">
        <v>6473</v>
      </c>
      <c r="E139" s="24">
        <v>0.001734720430761661</v>
      </c>
      <c r="F139" s="49">
        <v>19707</v>
      </c>
      <c r="G139" s="24">
        <v>0.002019390327953416</v>
      </c>
      <c r="H139" s="49">
        <v>102881</v>
      </c>
      <c r="I139" s="24">
        <v>0.0029162299545154183</v>
      </c>
      <c r="J139" s="49">
        <v>1555767</v>
      </c>
      <c r="K139" s="81">
        <v>0.005394885396599951</v>
      </c>
    </row>
    <row r="140" spans="1:11" ht="12.75">
      <c r="A140" s="42" t="s">
        <v>27</v>
      </c>
      <c r="B140" s="30">
        <v>6160</v>
      </c>
      <c r="C140" s="6">
        <f>+B137:B163/B136</f>
        <v>0.0035346232412954166</v>
      </c>
      <c r="D140" s="49">
        <v>7918</v>
      </c>
      <c r="E140" s="24">
        <v>0.0021219707045837836</v>
      </c>
      <c r="F140" s="49">
        <v>27452</v>
      </c>
      <c r="G140" s="24">
        <v>0.002813025994975246</v>
      </c>
      <c r="H140" s="49">
        <v>194858</v>
      </c>
      <c r="I140" s="24">
        <v>0.005523378820938419</v>
      </c>
      <c r="J140" s="49">
        <v>1434060</v>
      </c>
      <c r="K140" s="81">
        <v>0.004972845774366037</v>
      </c>
    </row>
    <row r="141" spans="1:11" ht="12.75">
      <c r="A141" s="42" t="s">
        <v>28</v>
      </c>
      <c r="B141" s="30">
        <v>8955</v>
      </c>
      <c r="C141" s="6">
        <f>+B137:B163/B136</f>
        <v>0.005138401156785788</v>
      </c>
      <c r="D141" s="49">
        <v>15224</v>
      </c>
      <c r="E141" s="24">
        <v>0.004079929528489962</v>
      </c>
      <c r="F141" s="49">
        <v>60360</v>
      </c>
      <c r="G141" s="24">
        <v>0.006185132196441274</v>
      </c>
      <c r="H141" s="49">
        <v>431530</v>
      </c>
      <c r="I141" s="24">
        <v>0.012232003113033879</v>
      </c>
      <c r="J141" s="49">
        <v>5079268</v>
      </c>
      <c r="K141" s="81">
        <v>0.017613221490504323</v>
      </c>
    </row>
    <row r="142" spans="1:11" ht="12.75">
      <c r="A142" s="42" t="s">
        <v>29</v>
      </c>
      <c r="B142" s="30">
        <v>82750</v>
      </c>
      <c r="C142" s="6">
        <f>+B137:B163/B136</f>
        <v>0.04748215474305125</v>
      </c>
      <c r="D142" s="49">
        <v>130003</v>
      </c>
      <c r="E142" s="24">
        <v>0.034839928960344234</v>
      </c>
      <c r="F142" s="49">
        <v>414975</v>
      </c>
      <c r="G142" s="24">
        <v>0.04252278385053376</v>
      </c>
      <c r="H142" s="49">
        <v>2500099</v>
      </c>
      <c r="I142" s="24">
        <v>0.07086695884618192</v>
      </c>
      <c r="J142" s="49">
        <v>27761546</v>
      </c>
      <c r="K142" s="81">
        <v>0.0962678595846536</v>
      </c>
    </row>
    <row r="143" spans="1:11" ht="12.75">
      <c r="A143" s="42" t="s">
        <v>30</v>
      </c>
      <c r="B143" s="30">
        <v>25055</v>
      </c>
      <c r="C143" s="6">
        <f>+B137:B163/B136</f>
        <v>0.014376620991989717</v>
      </c>
      <c r="D143" s="49">
        <v>45358</v>
      </c>
      <c r="E143" s="24">
        <v>0.012155638698978436</v>
      </c>
      <c r="F143" s="49">
        <v>138097</v>
      </c>
      <c r="G143" s="24">
        <v>0.014150897961099248</v>
      </c>
      <c r="H143" s="49">
        <v>814425</v>
      </c>
      <c r="I143" s="24">
        <v>0.023085415000886653</v>
      </c>
      <c r="J143" s="49">
        <v>9529969</v>
      </c>
      <c r="K143" s="81">
        <v>0.03304678051928742</v>
      </c>
    </row>
    <row r="144" spans="1:11" ht="12.75">
      <c r="A144" s="42" t="s">
        <v>31</v>
      </c>
      <c r="B144" s="30">
        <v>5120</v>
      </c>
      <c r="C144" s="6">
        <f>+B137:B163/B136</f>
        <v>0.002937868668089697</v>
      </c>
      <c r="D144" s="49">
        <v>7715</v>
      </c>
      <c r="E144" s="24">
        <v>0.0020675680709603297</v>
      </c>
      <c r="F144" s="49">
        <v>23535</v>
      </c>
      <c r="G144" s="24">
        <v>0.002411648214765497</v>
      </c>
      <c r="H144" s="49">
        <v>129810</v>
      </c>
      <c r="I144" s="24">
        <v>0.003679550260938817</v>
      </c>
      <c r="J144" s="49">
        <v>2265648</v>
      </c>
      <c r="K144" s="81">
        <v>0.007856517916266308</v>
      </c>
    </row>
    <row r="145" spans="1:11" ht="12.75">
      <c r="A145" s="42" t="s">
        <v>32</v>
      </c>
      <c r="B145" s="30">
        <v>102280</v>
      </c>
      <c r="C145" s="6">
        <f>+B137:B163/B136</f>
        <v>0.058688517064885586</v>
      </c>
      <c r="D145" s="49">
        <v>167075</v>
      </c>
      <c r="E145" s="24">
        <v>0.04477497543171706</v>
      </c>
      <c r="F145" s="49">
        <v>539852</v>
      </c>
      <c r="G145" s="24">
        <v>0.055319018994586064</v>
      </c>
      <c r="H145" s="49">
        <v>3517470</v>
      </c>
      <c r="I145" s="24">
        <v>0.09970501237458179</v>
      </c>
      <c r="J145" s="49">
        <v>49178839</v>
      </c>
      <c r="K145" s="81">
        <v>0.17053594808402553</v>
      </c>
    </row>
    <row r="146" spans="1:11" ht="12.75">
      <c r="A146" s="42" t="s">
        <v>33</v>
      </c>
      <c r="B146" s="30">
        <v>5850</v>
      </c>
      <c r="C146" s="6">
        <f>+B137:B163/B136</f>
        <v>0.003356744474282173</v>
      </c>
      <c r="D146" s="49">
        <v>9890</v>
      </c>
      <c r="E146" s="24">
        <v>0.0026504534312116216</v>
      </c>
      <c r="F146" s="49">
        <v>25034</v>
      </c>
      <c r="G146" s="24">
        <v>0.002565251812553195</v>
      </c>
      <c r="H146" s="49">
        <v>129169</v>
      </c>
      <c r="I146" s="24">
        <v>0.003661380692205578</v>
      </c>
      <c r="J146" s="49">
        <v>1291381</v>
      </c>
      <c r="K146" s="81">
        <v>0.004478082192479106</v>
      </c>
    </row>
    <row r="147" spans="1:11" ht="12.75">
      <c r="A147" s="42" t="s">
        <v>34</v>
      </c>
      <c r="B147" s="30">
        <v>12095</v>
      </c>
      <c r="C147" s="6">
        <f>+B137:B163/B136</f>
        <v>0.006940140925887672</v>
      </c>
      <c r="D147" s="49">
        <v>19177</v>
      </c>
      <c r="E147" s="24">
        <v>0.005139306921167368</v>
      </c>
      <c r="F147" s="49">
        <v>41702</v>
      </c>
      <c r="G147" s="24">
        <v>0.004273233645725547</v>
      </c>
      <c r="H147" s="49">
        <v>135965</v>
      </c>
      <c r="I147" s="24">
        <v>0.003854017804703384</v>
      </c>
      <c r="J147" s="49">
        <v>1521762</v>
      </c>
      <c r="K147" s="81">
        <v>0.005276967303523429</v>
      </c>
    </row>
    <row r="148" spans="1:11" ht="12.75">
      <c r="A148" s="42" t="s">
        <v>35</v>
      </c>
      <c r="B148" s="30">
        <v>84115</v>
      </c>
      <c r="C148" s="6">
        <f>+B137:B163/B136</f>
        <v>0.04826539512038376</v>
      </c>
      <c r="D148" s="49">
        <v>141589</v>
      </c>
      <c r="E148" s="24">
        <v>0.037944898975917324</v>
      </c>
      <c r="F148" s="49">
        <v>417845</v>
      </c>
      <c r="G148" s="24">
        <v>0.04281687479493049</v>
      </c>
      <c r="H148" s="49">
        <v>2734466</v>
      </c>
      <c r="I148" s="24">
        <v>0.07751024638955646</v>
      </c>
      <c r="J148" s="49">
        <v>34668723</v>
      </c>
      <c r="K148" s="81">
        <v>0.12021966491863424</v>
      </c>
    </row>
    <row r="149" spans="1:11" ht="12.75">
      <c r="A149" s="42" t="s">
        <v>36</v>
      </c>
      <c r="B149" s="30">
        <v>58270</v>
      </c>
      <c r="C149" s="6">
        <f>+B137:B163/B136</f>
        <v>0.033435470173747386</v>
      </c>
      <c r="D149" s="49">
        <v>92394</v>
      </c>
      <c r="E149" s="24">
        <v>0.02476097010347488</v>
      </c>
      <c r="F149" s="49">
        <v>270862</v>
      </c>
      <c r="G149" s="24">
        <v>0.02775542208403705</v>
      </c>
      <c r="H149" s="49">
        <v>1533423</v>
      </c>
      <c r="I149" s="24">
        <v>0.043465888604726784</v>
      </c>
      <c r="J149" s="49">
        <v>17235187</v>
      </c>
      <c r="K149" s="81">
        <v>0.05976592809461142</v>
      </c>
    </row>
    <row r="150" spans="1:11" ht="12.75">
      <c r="A150" s="42" t="s">
        <v>37</v>
      </c>
      <c r="B150" s="30">
        <v>3715</v>
      </c>
      <c r="C150" s="6">
        <f>+B137:B163/B136</f>
        <v>0.002131676191787739</v>
      </c>
      <c r="D150" s="49">
        <v>6616</v>
      </c>
      <c r="E150" s="24">
        <v>0.0017730434682402517</v>
      </c>
      <c r="F150" s="49">
        <v>12261</v>
      </c>
      <c r="G150" s="24">
        <v>0.001256393403919259</v>
      </c>
      <c r="H150" s="49">
        <v>50315</v>
      </c>
      <c r="I150" s="24">
        <v>0.001426211935745602</v>
      </c>
      <c r="J150" s="49">
        <v>712332</v>
      </c>
      <c r="K150" s="81">
        <v>0.0024701317770147047</v>
      </c>
    </row>
    <row r="151" spans="1:11" ht="12.75">
      <c r="A151" s="42" t="s">
        <v>38</v>
      </c>
      <c r="B151" s="30">
        <v>12655</v>
      </c>
      <c r="C151" s="6">
        <f>+B137:B163/B136</f>
        <v>0.007261470311459983</v>
      </c>
      <c r="D151" s="49">
        <v>18063</v>
      </c>
      <c r="E151" s="24">
        <v>0.004840762419411074</v>
      </c>
      <c r="F151" s="49">
        <v>60216</v>
      </c>
      <c r="G151" s="24">
        <v>0.006170376413865271</v>
      </c>
      <c r="H151" s="49">
        <v>421966</v>
      </c>
      <c r="I151" s="24">
        <v>0.011960905210748857</v>
      </c>
      <c r="J151" s="49">
        <v>4601154</v>
      </c>
      <c r="K151" s="81">
        <v>0.015955280271472173</v>
      </c>
    </row>
    <row r="152" spans="1:11" ht="12.75">
      <c r="A152" s="42" t="s">
        <v>39</v>
      </c>
      <c r="B152" s="30">
        <v>33440</v>
      </c>
      <c r="C152" s="6">
        <f>+B137:B163/B136</f>
        <v>0.01918795473846083</v>
      </c>
      <c r="D152" s="49">
        <v>56577</v>
      </c>
      <c r="E152" s="24">
        <v>0.015162255184798778</v>
      </c>
      <c r="F152" s="49">
        <v>132404</v>
      </c>
      <c r="G152" s="24">
        <v>0.013567532195785461</v>
      </c>
      <c r="H152" s="49">
        <v>530733</v>
      </c>
      <c r="I152" s="24">
        <v>0.015043977726206312</v>
      </c>
      <c r="J152" s="49">
        <v>9770544</v>
      </c>
      <c r="K152" s="81">
        <v>0.03388101505073528</v>
      </c>
    </row>
    <row r="153" spans="1:11" ht="12.75">
      <c r="A153" s="42" t="s">
        <v>40</v>
      </c>
      <c r="B153" s="30">
        <v>3330</v>
      </c>
      <c r="C153" s="6">
        <f>+B137:B163/B136</f>
        <v>0.0019107622392067754</v>
      </c>
      <c r="D153" s="49">
        <v>5264</v>
      </c>
      <c r="E153" s="24">
        <v>0.001410716568442667</v>
      </c>
      <c r="F153" s="49">
        <v>20439</v>
      </c>
      <c r="G153" s="24">
        <v>0.0020943988893814313</v>
      </c>
      <c r="H153" s="49">
        <v>359992</v>
      </c>
      <c r="I153" s="24">
        <v>0.010204211212817862</v>
      </c>
      <c r="J153" s="49">
        <v>1378995</v>
      </c>
      <c r="K153" s="81">
        <v>0.004781898566741902</v>
      </c>
    </row>
    <row r="154" spans="1:11" ht="12.75">
      <c r="A154" s="42" t="s">
        <v>41</v>
      </c>
      <c r="B154" s="30">
        <v>54985</v>
      </c>
      <c r="C154" s="6">
        <f>+B137:B163/B136</f>
        <v>0.031550529045881244</v>
      </c>
      <c r="D154" s="49">
        <v>88833</v>
      </c>
      <c r="E154" s="24">
        <v>0.023806646072277247</v>
      </c>
      <c r="F154" s="49">
        <v>151547</v>
      </c>
      <c r="G154" s="24">
        <v>0.015529129041982866</v>
      </c>
      <c r="H154" s="49">
        <v>439534</v>
      </c>
      <c r="I154" s="24">
        <v>0.012458881784080441</v>
      </c>
      <c r="J154" s="49">
        <v>3009876</v>
      </c>
      <c r="K154" s="81">
        <v>0.010437254471895004</v>
      </c>
    </row>
    <row r="155" spans="1:11" ht="12.75">
      <c r="A155" s="42" t="s">
        <v>42</v>
      </c>
      <c r="B155" s="30">
        <v>11215</v>
      </c>
      <c r="C155" s="6">
        <f>+B137:B163/B136</f>
        <v>0.006435194748559756</v>
      </c>
      <c r="D155" s="49">
        <v>19205</v>
      </c>
      <c r="E155" s="24">
        <v>0.005146810732701637</v>
      </c>
      <c r="F155" s="49">
        <v>67146</v>
      </c>
      <c r="G155" s="24">
        <v>0.006880498450335417</v>
      </c>
      <c r="H155" s="49">
        <v>441639</v>
      </c>
      <c r="I155" s="24">
        <v>0.012518549400591314</v>
      </c>
      <c r="J155" s="49">
        <v>5289309</v>
      </c>
      <c r="K155" s="81">
        <v>0.01834157420886591</v>
      </c>
    </row>
    <row r="156" spans="1:11" ht="12.75">
      <c r="A156" s="42" t="s">
        <v>43</v>
      </c>
      <c r="B156" s="30">
        <v>18040</v>
      </c>
      <c r="C156" s="6">
        <f>+B137:B163/B136</f>
        <v>0.01035139663522229</v>
      </c>
      <c r="D156" s="49">
        <v>27391</v>
      </c>
      <c r="E156" s="24">
        <v>0.007340603633399143</v>
      </c>
      <c r="F156" s="49">
        <v>92418</v>
      </c>
      <c r="G156" s="24">
        <v>0.00947013829242395</v>
      </c>
      <c r="H156" s="49">
        <v>591837</v>
      </c>
      <c r="I156" s="24">
        <v>0.01677601099902355</v>
      </c>
      <c r="J156" s="49">
        <v>5858678</v>
      </c>
      <c r="K156" s="81">
        <v>0.020315957585924763</v>
      </c>
    </row>
    <row r="157" spans="1:11" ht="12.75">
      <c r="A157" s="42" t="s">
        <v>44</v>
      </c>
      <c r="B157" s="30">
        <v>1735</v>
      </c>
      <c r="C157" s="6">
        <f>+B137:B163/B136</f>
        <v>0.0009955472927999265</v>
      </c>
      <c r="D157" s="49">
        <v>2353</v>
      </c>
      <c r="E157" s="24">
        <v>0.0006305881621477195</v>
      </c>
      <c r="F157" s="49">
        <v>5593</v>
      </c>
      <c r="G157" s="24">
        <v>0.0005731186940804514</v>
      </c>
      <c r="H157" s="49">
        <v>27594</v>
      </c>
      <c r="I157" s="24">
        <v>0.0007821701710218452</v>
      </c>
      <c r="J157" s="49">
        <v>819412</v>
      </c>
      <c r="K157" s="81">
        <v>0.0028414498010298195</v>
      </c>
    </row>
    <row r="158" spans="1:11" ht="12.75">
      <c r="A158" s="42" t="s">
        <v>45</v>
      </c>
      <c r="B158" s="30">
        <v>11080</v>
      </c>
      <c r="C158" s="6">
        <f>+B137:B163/B136</f>
        <v>0.00635773141453786</v>
      </c>
      <c r="D158" s="49">
        <v>28267</v>
      </c>
      <c r="E158" s="24">
        <v>0.007575365737114146</v>
      </c>
      <c r="F158" s="49">
        <v>55282</v>
      </c>
      <c r="G158" s="24">
        <v>0.005664785919212501</v>
      </c>
      <c r="H158" s="49">
        <v>213643</v>
      </c>
      <c r="I158" s="24">
        <v>0.006055852063768213</v>
      </c>
      <c r="J158" s="49">
        <v>2262558</v>
      </c>
      <c r="K158" s="81">
        <v>0.007845802818262883</v>
      </c>
    </row>
    <row r="159" spans="1:11" ht="12.75">
      <c r="A159" s="42" t="s">
        <v>46</v>
      </c>
      <c r="B159" s="30">
        <v>13855</v>
      </c>
      <c r="C159" s="6">
        <f>+B137:B163/B136</f>
        <v>0.007950033280543506</v>
      </c>
      <c r="D159" s="49">
        <v>23038</v>
      </c>
      <c r="E159" s="24">
        <v>0.0061740289330893166</v>
      </c>
      <c r="F159" s="49">
        <v>68819</v>
      </c>
      <c r="G159" s="24">
        <v>0.00705193195206912</v>
      </c>
      <c r="H159" s="49">
        <v>443346</v>
      </c>
      <c r="I159" s="24">
        <v>0.012566935444004166</v>
      </c>
      <c r="J159" s="49">
        <v>4259792</v>
      </c>
      <c r="K159" s="81">
        <v>0.014771549758642071</v>
      </c>
    </row>
    <row r="160" spans="1:11" ht="12.75">
      <c r="A160" s="42" t="s">
        <v>47</v>
      </c>
      <c r="B160" s="30">
        <v>2750</v>
      </c>
      <c r="C160" s="6">
        <f>+B137:B163/B136</f>
        <v>0.0015779568041497396</v>
      </c>
      <c r="D160" s="49">
        <v>4486</v>
      </c>
      <c r="E160" s="24">
        <v>0.001202217805097607</v>
      </c>
      <c r="F160" s="49">
        <v>16381</v>
      </c>
      <c r="G160" s="24">
        <v>0.0016785727387326791</v>
      </c>
      <c r="H160" s="49">
        <v>115871</v>
      </c>
      <c r="I160" s="24">
        <v>0.0032844400915587528</v>
      </c>
      <c r="J160" s="49">
        <v>1017277</v>
      </c>
      <c r="K160" s="81">
        <v>0.0035275801785209534</v>
      </c>
    </row>
    <row r="161" spans="1:11" ht="12.75">
      <c r="A161" s="42" t="s">
        <v>48</v>
      </c>
      <c r="B161" s="30">
        <v>8175</v>
      </c>
      <c r="C161" s="6">
        <f>+B137:B163/B136</f>
        <v>0.004690835226881498</v>
      </c>
      <c r="D161" s="49">
        <v>12123</v>
      </c>
      <c r="E161" s="24">
        <v>0.003248882401069615</v>
      </c>
      <c r="F161" s="49">
        <v>22235</v>
      </c>
      <c r="G161" s="24">
        <v>0.002278436288732136</v>
      </c>
      <c r="H161" s="49">
        <v>99801</v>
      </c>
      <c r="I161" s="24">
        <v>0.0028289253184805093</v>
      </c>
      <c r="J161" s="49">
        <v>963263</v>
      </c>
      <c r="K161" s="81">
        <v>0.0033402774912856866</v>
      </c>
    </row>
    <row r="162" spans="1:11" ht="12.75">
      <c r="A162" s="42" t="s">
        <v>49</v>
      </c>
      <c r="B162" s="30">
        <v>5240</v>
      </c>
      <c r="C162" s="6">
        <f>+B137:B163/B136</f>
        <v>0.003006724964998049</v>
      </c>
      <c r="D162" s="49">
        <v>9582</v>
      </c>
      <c r="E162" s="24">
        <v>0.002567911504334657</v>
      </c>
      <c r="F162" s="49">
        <v>28745</v>
      </c>
      <c r="G162" s="24">
        <v>0.0029455206260222736</v>
      </c>
      <c r="H162" s="49">
        <v>189490</v>
      </c>
      <c r="I162" s="24">
        <v>0.005371219312420434</v>
      </c>
      <c r="J162" s="49">
        <v>1928031</v>
      </c>
      <c r="K162" s="81">
        <v>0.0066857738248028145</v>
      </c>
    </row>
    <row r="163" spans="1:11" ht="13.5" thickBot="1">
      <c r="A163" s="48" t="s">
        <v>50</v>
      </c>
      <c r="B163" s="63">
        <v>5925</v>
      </c>
      <c r="C163" s="56">
        <f>+B137:B163/B136</f>
        <v>0.0033997796598498934</v>
      </c>
      <c r="D163" s="68">
        <v>18633</v>
      </c>
      <c r="E163" s="57">
        <v>0.004993518582787275</v>
      </c>
      <c r="F163" s="68">
        <v>33501</v>
      </c>
      <c r="G163" s="57">
        <v>0.003432871333879707</v>
      </c>
      <c r="H163" s="68">
        <v>63897</v>
      </c>
      <c r="I163" s="57">
        <v>0.0018112027041307112</v>
      </c>
      <c r="J163" s="68">
        <v>2233125</v>
      </c>
      <c r="K163" s="88">
        <v>0.007743738909028322</v>
      </c>
    </row>
    <row r="164" spans="2:11" ht="12.75">
      <c r="B164" s="73"/>
      <c r="C164" s="73"/>
      <c r="D164" s="79"/>
      <c r="E164" s="73"/>
      <c r="F164" s="79"/>
      <c r="G164" s="129"/>
      <c r="H164" s="79"/>
      <c r="I164" s="73"/>
      <c r="J164" s="79"/>
      <c r="K164" s="73"/>
    </row>
    <row r="165" spans="1:11" ht="361.5" customHeight="1">
      <c r="A165" s="147" t="s">
        <v>2</v>
      </c>
      <c r="B165" s="148"/>
      <c r="C165" s="148"/>
      <c r="D165" s="148"/>
      <c r="E165" s="148"/>
      <c r="F165" s="148"/>
      <c r="G165" s="148"/>
      <c r="H165" s="148"/>
      <c r="I165" s="148"/>
      <c r="J165" s="148"/>
      <c r="K165" s="148"/>
    </row>
  </sheetData>
  <mergeCells count="259">
    <mergeCell ref="F97:G97"/>
    <mergeCell ref="F98:G98"/>
    <mergeCell ref="F90:G90"/>
    <mergeCell ref="F88:G88"/>
    <mergeCell ref="F89:G89"/>
    <mergeCell ref="B136:C136"/>
    <mergeCell ref="D136:E136"/>
    <mergeCell ref="J136:K136"/>
    <mergeCell ref="B164:C164"/>
    <mergeCell ref="D164:E164"/>
    <mergeCell ref="F136:G136"/>
    <mergeCell ref="F164:G164"/>
    <mergeCell ref="H164:I164"/>
    <mergeCell ref="J164:K164"/>
    <mergeCell ref="F134:G134"/>
    <mergeCell ref="H134:I134"/>
    <mergeCell ref="J134:K134"/>
    <mergeCell ref="J135:K135"/>
    <mergeCell ref="H135:I135"/>
    <mergeCell ref="F135:G135"/>
    <mergeCell ref="H136:I136"/>
    <mergeCell ref="J120:K120"/>
    <mergeCell ref="J121:K121"/>
    <mergeCell ref="F111:G111"/>
    <mergeCell ref="F112:G112"/>
    <mergeCell ref="F120:G120"/>
    <mergeCell ref="F121:G121"/>
    <mergeCell ref="H120:I120"/>
    <mergeCell ref="H121:I121"/>
    <mergeCell ref="H111:I111"/>
    <mergeCell ref="H112:I112"/>
    <mergeCell ref="J111:K111"/>
    <mergeCell ref="J112:K112"/>
    <mergeCell ref="F102:G102"/>
    <mergeCell ref="F103:G103"/>
    <mergeCell ref="H102:I102"/>
    <mergeCell ref="H103:I103"/>
    <mergeCell ref="J102:K102"/>
    <mergeCell ref="J103:K103"/>
    <mergeCell ref="H97:I97"/>
    <mergeCell ref="H98:I98"/>
    <mergeCell ref="J88:K88"/>
    <mergeCell ref="J89:K89"/>
    <mergeCell ref="H90:I90"/>
    <mergeCell ref="J90:K90"/>
    <mergeCell ref="H88:I88"/>
    <mergeCell ref="H89:I89"/>
    <mergeCell ref="J97:K97"/>
    <mergeCell ref="J98:K98"/>
    <mergeCell ref="F79:G79"/>
    <mergeCell ref="H78:I78"/>
    <mergeCell ref="H79:I79"/>
    <mergeCell ref="J78:K78"/>
    <mergeCell ref="J79:K79"/>
    <mergeCell ref="F75:G75"/>
    <mergeCell ref="H75:I75"/>
    <mergeCell ref="J75:K75"/>
    <mergeCell ref="F78:G78"/>
    <mergeCell ref="F69:G69"/>
    <mergeCell ref="H69:I69"/>
    <mergeCell ref="J69:K69"/>
    <mergeCell ref="F72:G72"/>
    <mergeCell ref="H72:I72"/>
    <mergeCell ref="J72:K72"/>
    <mergeCell ref="A50:A51"/>
    <mergeCell ref="F66:G66"/>
    <mergeCell ref="H66:I66"/>
    <mergeCell ref="J66:K66"/>
    <mergeCell ref="J60:K60"/>
    <mergeCell ref="J61:K61"/>
    <mergeCell ref="F62:G62"/>
    <mergeCell ref="F63:G63"/>
    <mergeCell ref="H62:I62"/>
    <mergeCell ref="H63:I63"/>
    <mergeCell ref="J62:K62"/>
    <mergeCell ref="J63:K63"/>
    <mergeCell ref="F60:G60"/>
    <mergeCell ref="F61:G61"/>
    <mergeCell ref="H60:I60"/>
    <mergeCell ref="H61:I61"/>
    <mergeCell ref="F54:G54"/>
    <mergeCell ref="H54:I54"/>
    <mergeCell ref="J54:K54"/>
    <mergeCell ref="F59:G59"/>
    <mergeCell ref="H59:I59"/>
    <mergeCell ref="J59:K59"/>
    <mergeCell ref="J49:K49"/>
    <mergeCell ref="F50:G50"/>
    <mergeCell ref="F51:G51"/>
    <mergeCell ref="H50:I50"/>
    <mergeCell ref="H51:I51"/>
    <mergeCell ref="J50:K50"/>
    <mergeCell ref="J51:K51"/>
    <mergeCell ref="F49:G49"/>
    <mergeCell ref="H49:I49"/>
    <mergeCell ref="J45:K45"/>
    <mergeCell ref="J46:K46"/>
    <mergeCell ref="J47:K47"/>
    <mergeCell ref="J48:K48"/>
    <mergeCell ref="H45:I45"/>
    <mergeCell ref="H46:I46"/>
    <mergeCell ref="H47:I47"/>
    <mergeCell ref="H48:I48"/>
    <mergeCell ref="F45:G45"/>
    <mergeCell ref="F46:G46"/>
    <mergeCell ref="F47:G47"/>
    <mergeCell ref="F48:G48"/>
    <mergeCell ref="H34:I34"/>
    <mergeCell ref="J34:K34"/>
    <mergeCell ref="F41:G41"/>
    <mergeCell ref="F42:G42"/>
    <mergeCell ref="H41:I41"/>
    <mergeCell ref="H42:I42"/>
    <mergeCell ref="J41:K41"/>
    <mergeCell ref="J42:K42"/>
    <mergeCell ref="J27:K27"/>
    <mergeCell ref="F24:G24"/>
    <mergeCell ref="F25:G25"/>
    <mergeCell ref="H24:I24"/>
    <mergeCell ref="H25:I25"/>
    <mergeCell ref="J24:K24"/>
    <mergeCell ref="J25:K25"/>
    <mergeCell ref="F26:G26"/>
    <mergeCell ref="F27:G27"/>
    <mergeCell ref="H26:I26"/>
    <mergeCell ref="H27:I27"/>
    <mergeCell ref="J3:K3"/>
    <mergeCell ref="H4:I4"/>
    <mergeCell ref="J4:K4"/>
    <mergeCell ref="H23:I23"/>
    <mergeCell ref="J23:K23"/>
    <mergeCell ref="J13:K13"/>
    <mergeCell ref="J14:K14"/>
    <mergeCell ref="J26:K26"/>
    <mergeCell ref="D26:E26"/>
    <mergeCell ref="D27:E27"/>
    <mergeCell ref="D34:E34"/>
    <mergeCell ref="F3:G3"/>
    <mergeCell ref="F5:G5"/>
    <mergeCell ref="F6:G6"/>
    <mergeCell ref="F13:G13"/>
    <mergeCell ref="F14:G14"/>
    <mergeCell ref="F23:G23"/>
    <mergeCell ref="F34:G34"/>
    <mergeCell ref="D25:E25"/>
    <mergeCell ref="D3:E3"/>
    <mergeCell ref="D5:E5"/>
    <mergeCell ref="D6:E6"/>
    <mergeCell ref="D13:E13"/>
    <mergeCell ref="A134:A135"/>
    <mergeCell ref="B134:C134"/>
    <mergeCell ref="B135:C135"/>
    <mergeCell ref="D134:E134"/>
    <mergeCell ref="D135:E135"/>
    <mergeCell ref="A120:A121"/>
    <mergeCell ref="B120:C120"/>
    <mergeCell ref="B121:C121"/>
    <mergeCell ref="D120:E120"/>
    <mergeCell ref="D121:E121"/>
    <mergeCell ref="A111:A112"/>
    <mergeCell ref="B111:C111"/>
    <mergeCell ref="B112:C112"/>
    <mergeCell ref="D111:E111"/>
    <mergeCell ref="D112:E112"/>
    <mergeCell ref="D97:E97"/>
    <mergeCell ref="D98:E98"/>
    <mergeCell ref="A102:A103"/>
    <mergeCell ref="B102:C102"/>
    <mergeCell ref="B103:C103"/>
    <mergeCell ref="D102:E102"/>
    <mergeCell ref="D103:E103"/>
    <mergeCell ref="A78:A79"/>
    <mergeCell ref="B90:C90"/>
    <mergeCell ref="A97:A98"/>
    <mergeCell ref="B97:C97"/>
    <mergeCell ref="B98:C98"/>
    <mergeCell ref="A88:A89"/>
    <mergeCell ref="B78:C78"/>
    <mergeCell ref="B79:C79"/>
    <mergeCell ref="D90:E90"/>
    <mergeCell ref="B88:C88"/>
    <mergeCell ref="B89:C89"/>
    <mergeCell ref="D88:E88"/>
    <mergeCell ref="D89:E89"/>
    <mergeCell ref="D78:E78"/>
    <mergeCell ref="D79:E79"/>
    <mergeCell ref="B66:C66"/>
    <mergeCell ref="D66:E66"/>
    <mergeCell ref="B69:C69"/>
    <mergeCell ref="D69:E69"/>
    <mergeCell ref="B72:C72"/>
    <mergeCell ref="D72:E72"/>
    <mergeCell ref="B75:C75"/>
    <mergeCell ref="D75:E75"/>
    <mergeCell ref="B63:C63"/>
    <mergeCell ref="A62:A63"/>
    <mergeCell ref="D62:E62"/>
    <mergeCell ref="D63:E63"/>
    <mergeCell ref="J2:K2"/>
    <mergeCell ref="A165:K165"/>
    <mergeCell ref="B2:C2"/>
    <mergeCell ref="D2:E2"/>
    <mergeCell ref="F2:G2"/>
    <mergeCell ref="A5:A6"/>
    <mergeCell ref="B4:C4"/>
    <mergeCell ref="D4:E4"/>
    <mergeCell ref="F4:G4"/>
    <mergeCell ref="B62:C62"/>
    <mergeCell ref="A13:A14"/>
    <mergeCell ref="B3:C3"/>
    <mergeCell ref="H3:I3"/>
    <mergeCell ref="H13:I13"/>
    <mergeCell ref="H14:I14"/>
    <mergeCell ref="A2:A3"/>
    <mergeCell ref="H2:I2"/>
    <mergeCell ref="D14:E14"/>
    <mergeCell ref="H6:I6"/>
    <mergeCell ref="H5:I5"/>
    <mergeCell ref="D23:E23"/>
    <mergeCell ref="D24:E24"/>
    <mergeCell ref="J5:K5"/>
    <mergeCell ref="J6:K6"/>
    <mergeCell ref="B25:C25"/>
    <mergeCell ref="B5:C5"/>
    <mergeCell ref="B6:C6"/>
    <mergeCell ref="B23:C23"/>
    <mergeCell ref="B13:C13"/>
    <mergeCell ref="B14:C14"/>
    <mergeCell ref="B24:C24"/>
    <mergeCell ref="B42:C42"/>
    <mergeCell ref="A41:A42"/>
    <mergeCell ref="A26:A27"/>
    <mergeCell ref="B45:C45"/>
    <mergeCell ref="B26:C26"/>
    <mergeCell ref="B27:C27"/>
    <mergeCell ref="B34:C34"/>
    <mergeCell ref="B41:C41"/>
    <mergeCell ref="B50:C50"/>
    <mergeCell ref="D46:E46"/>
    <mergeCell ref="D47:E47"/>
    <mergeCell ref="D48:E48"/>
    <mergeCell ref="B46:C46"/>
    <mergeCell ref="B47:C47"/>
    <mergeCell ref="B48:C48"/>
    <mergeCell ref="B61:C61"/>
    <mergeCell ref="D60:E60"/>
    <mergeCell ref="D61:E61"/>
    <mergeCell ref="B51:C51"/>
    <mergeCell ref="D51:E51"/>
    <mergeCell ref="A1:I1"/>
    <mergeCell ref="B59:C59"/>
    <mergeCell ref="D59:E59"/>
    <mergeCell ref="B60:C60"/>
    <mergeCell ref="D50:E50"/>
    <mergeCell ref="D45:E45"/>
    <mergeCell ref="B49:C49"/>
    <mergeCell ref="D41:E41"/>
    <mergeCell ref="D42:E42"/>
    <mergeCell ref="D49:E49"/>
  </mergeCells>
  <printOptions/>
  <pageMargins left="0.75" right="0.75" top="1" bottom="1" header="0.5" footer="0.5"/>
  <pageSetup fitToHeight="3" horizontalDpi="600" verticalDpi="600" orientation="landscape" scale="80" r:id="rId1"/>
  <rowBreaks count="4" manualBreakCount="4">
    <brk id="40" max="10" man="1"/>
    <brk id="77" max="255" man="1"/>
    <brk id="119" max="255" man="1"/>
    <brk id="163" max="255" man="1"/>
  </rowBreaks>
</worksheet>
</file>

<file path=xl/worksheets/sheet3.xml><?xml version="1.0" encoding="utf-8"?>
<worksheet xmlns="http://schemas.openxmlformats.org/spreadsheetml/2006/main" xmlns:r="http://schemas.openxmlformats.org/officeDocument/2006/relationships">
  <dimension ref="A1:K141"/>
  <sheetViews>
    <sheetView workbookViewId="0" topLeftCell="A1">
      <selection activeCell="F5" sqref="F5:G5"/>
    </sheetView>
  </sheetViews>
  <sheetFormatPr defaultColWidth="9.140625" defaultRowHeight="12.75"/>
  <cols>
    <col min="1" max="1" width="41.28125" style="4" customWidth="1"/>
    <col min="2" max="2" width="10.7109375" style="5" customWidth="1"/>
    <col min="3" max="3" width="10.7109375" style="19" customWidth="1"/>
    <col min="4" max="4" width="10.7109375" style="5" customWidth="1"/>
    <col min="5" max="5" width="10.7109375" style="19" customWidth="1"/>
    <col min="6" max="6" width="10.7109375" style="5" customWidth="1"/>
    <col min="7" max="7" width="10.7109375" style="19" customWidth="1"/>
    <col min="8" max="8" width="10.7109375" style="5" customWidth="1"/>
    <col min="9" max="9" width="10.7109375" style="19" customWidth="1"/>
    <col min="10" max="10" width="12.28125" style="5" customWidth="1"/>
    <col min="11" max="11" width="10.7109375" style="19" customWidth="1"/>
  </cols>
  <sheetData>
    <row r="1" spans="1:9" ht="38.25" customHeight="1" thickBot="1">
      <c r="A1" s="90" t="s">
        <v>142</v>
      </c>
      <c r="B1" s="91"/>
      <c r="C1" s="91"/>
      <c r="D1" s="91"/>
      <c r="E1" s="91"/>
      <c r="F1" s="91"/>
      <c r="G1" s="91"/>
      <c r="H1" s="80"/>
      <c r="I1" s="80"/>
    </row>
    <row r="2" spans="1:11" s="1" customFormat="1" ht="31.5" customHeight="1">
      <c r="A2" s="182" t="s">
        <v>138</v>
      </c>
      <c r="B2" s="151" t="s">
        <v>277</v>
      </c>
      <c r="C2" s="152"/>
      <c r="D2" s="149" t="s">
        <v>278</v>
      </c>
      <c r="E2" s="150"/>
      <c r="F2" s="213" t="s">
        <v>279</v>
      </c>
      <c r="G2" s="214"/>
      <c r="H2" s="213" t="s">
        <v>141</v>
      </c>
      <c r="I2" s="214"/>
      <c r="J2" s="213" t="s">
        <v>276</v>
      </c>
      <c r="K2" s="214"/>
    </row>
    <row r="3" spans="1:11" ht="25.5" customHeight="1">
      <c r="A3" s="183"/>
      <c r="B3" s="210" t="s">
        <v>280</v>
      </c>
      <c r="C3" s="211"/>
      <c r="D3" s="210" t="s">
        <v>280</v>
      </c>
      <c r="E3" s="211"/>
      <c r="F3" s="202" t="s">
        <v>280</v>
      </c>
      <c r="G3" s="203"/>
      <c r="H3" s="202" t="s">
        <v>280</v>
      </c>
      <c r="I3" s="203"/>
      <c r="J3" s="202" t="s">
        <v>280</v>
      </c>
      <c r="K3" s="212"/>
    </row>
    <row r="4" spans="1:11" ht="12.75">
      <c r="A4" s="41" t="s">
        <v>282</v>
      </c>
      <c r="B4" s="143">
        <v>1742760</v>
      </c>
      <c r="C4" s="144"/>
      <c r="D4" s="123">
        <v>3731437</v>
      </c>
      <c r="E4" s="125"/>
      <c r="F4" s="123">
        <v>9758886</v>
      </c>
      <c r="G4" s="125"/>
      <c r="H4" s="123">
        <v>35278768</v>
      </c>
      <c r="I4" s="125"/>
      <c r="J4" s="123">
        <v>288378137</v>
      </c>
      <c r="K4" s="124"/>
    </row>
    <row r="5" spans="1:11" ht="15" customHeight="1">
      <c r="A5" s="130" t="s">
        <v>281</v>
      </c>
      <c r="B5" s="204"/>
      <c r="C5" s="102"/>
      <c r="D5" s="204"/>
      <c r="E5" s="102"/>
      <c r="F5" s="204"/>
      <c r="G5" s="102"/>
      <c r="H5" s="204"/>
      <c r="I5" s="102"/>
      <c r="J5" s="204"/>
      <c r="K5" s="105"/>
    </row>
    <row r="6" spans="1:11" ht="15" customHeight="1">
      <c r="A6" s="215"/>
      <c r="B6" s="138"/>
      <c r="C6" s="134"/>
      <c r="D6" s="138"/>
      <c r="E6" s="134"/>
      <c r="F6" s="138"/>
      <c r="G6" s="134"/>
      <c r="H6" s="138"/>
      <c r="I6" s="134"/>
      <c r="J6" s="138"/>
      <c r="K6" s="196"/>
    </row>
    <row r="7" spans="1:11" ht="12.75">
      <c r="A7" s="69" t="s">
        <v>51</v>
      </c>
      <c r="B7" s="65">
        <v>1342300</v>
      </c>
      <c r="C7" s="15">
        <f>+B7/B4</f>
        <v>0.7702150611673437</v>
      </c>
      <c r="D7" s="65">
        <v>2835315</v>
      </c>
      <c r="E7" s="21">
        <v>0.7598453357245479</v>
      </c>
      <c r="F7" s="65">
        <v>7322687</v>
      </c>
      <c r="G7" s="21">
        <v>0.7503609530841943</v>
      </c>
      <c r="H7" s="65">
        <v>26687590</v>
      </c>
      <c r="I7" s="21">
        <v>0.7564773803892472</v>
      </c>
      <c r="J7" s="65">
        <v>223524814</v>
      </c>
      <c r="K7" s="85">
        <v>0.7751101256334144</v>
      </c>
    </row>
    <row r="8" spans="1:11" ht="12.75">
      <c r="A8" s="42" t="s">
        <v>52</v>
      </c>
      <c r="B8" s="49">
        <v>889045</v>
      </c>
      <c r="C8" s="16">
        <f>+B8/B7</f>
        <v>0.6623295835506221</v>
      </c>
      <c r="D8" s="49">
        <v>1875776</v>
      </c>
      <c r="E8" s="24">
        <v>0.6615758742855732</v>
      </c>
      <c r="F8" s="49">
        <v>4741524</v>
      </c>
      <c r="G8" s="24">
        <v>0.6475114940731456</v>
      </c>
      <c r="H8" s="49">
        <v>17324829</v>
      </c>
      <c r="I8" s="24">
        <v>0.6491717311304618</v>
      </c>
      <c r="J8" s="49">
        <v>147299391</v>
      </c>
      <c r="K8" s="81">
        <v>0.6589845143546345</v>
      </c>
    </row>
    <row r="9" spans="1:11" ht="12.75">
      <c r="A9" s="44" t="s">
        <v>53</v>
      </c>
      <c r="B9" s="49">
        <v>888850</v>
      </c>
      <c r="C9" s="16">
        <f>+B9/B8</f>
        <v>0.9997806635209692</v>
      </c>
      <c r="D9" s="49">
        <v>1874317</v>
      </c>
      <c r="E9" s="24">
        <v>0.9992221885768876</v>
      </c>
      <c r="F9" s="49">
        <v>4735954</v>
      </c>
      <c r="G9" s="24">
        <v>0.9988252722120567</v>
      </c>
      <c r="H9" s="49">
        <v>17244650</v>
      </c>
      <c r="I9" s="24">
        <v>0.9953720178132782</v>
      </c>
      <c r="J9" s="49">
        <v>146576413</v>
      </c>
      <c r="K9" s="81">
        <v>0.9950917787569129</v>
      </c>
    </row>
    <row r="10" spans="1:11" ht="12.75">
      <c r="A10" s="46" t="s">
        <v>54</v>
      </c>
      <c r="B10" s="49">
        <v>823420</v>
      </c>
      <c r="C10" s="16">
        <f>+B10:B11/B9</f>
        <v>0.9263880294762896</v>
      </c>
      <c r="D10" s="49">
        <v>1718589</v>
      </c>
      <c r="E10" s="24">
        <v>0.9169148014983591</v>
      </c>
      <c r="F10" s="49">
        <v>4384628</v>
      </c>
      <c r="G10" s="24">
        <v>0.9258172693400316</v>
      </c>
      <c r="H10" s="49">
        <v>16008544</v>
      </c>
      <c r="I10" s="24">
        <v>0.9283194498003728</v>
      </c>
      <c r="J10" s="49">
        <v>136458810</v>
      </c>
      <c r="K10" s="81">
        <v>0.9309738668526429</v>
      </c>
    </row>
    <row r="11" spans="1:11" ht="12.75">
      <c r="A11" s="46" t="s">
        <v>55</v>
      </c>
      <c r="B11" s="49">
        <v>65420</v>
      </c>
      <c r="C11" s="16">
        <f>+B10:B11/B9</f>
        <v>0.07360072003150138</v>
      </c>
      <c r="D11" s="49">
        <v>155728</v>
      </c>
      <c r="E11" s="24">
        <v>0.08308519850164087</v>
      </c>
      <c r="F11" s="49">
        <v>351326</v>
      </c>
      <c r="G11" s="24">
        <v>0.0741827306599684</v>
      </c>
      <c r="H11" s="49">
        <v>1236106</v>
      </c>
      <c r="I11" s="24">
        <v>0.07168055019962713</v>
      </c>
      <c r="J11" s="49">
        <v>10117603</v>
      </c>
      <c r="K11" s="81">
        <v>0.06902613314735707</v>
      </c>
    </row>
    <row r="12" spans="1:11" ht="12.75">
      <c r="A12" s="44" t="s">
        <v>56</v>
      </c>
      <c r="B12" s="49">
        <v>195</v>
      </c>
      <c r="C12" s="16">
        <f>+B12/B8</f>
        <v>0.00021933647903087022</v>
      </c>
      <c r="D12" s="49">
        <v>1459</v>
      </c>
      <c r="E12" s="24">
        <v>0.0007778114231123546</v>
      </c>
      <c r="F12" s="49">
        <v>5570</v>
      </c>
      <c r="G12" s="24">
        <v>0.0011747277879432857</v>
      </c>
      <c r="H12" s="49">
        <v>80179</v>
      </c>
      <c r="I12" s="24">
        <v>0.004627982186721728</v>
      </c>
      <c r="J12" s="49">
        <v>722978</v>
      </c>
      <c r="K12" s="81">
        <v>0.004908221243087149</v>
      </c>
    </row>
    <row r="13" spans="1:11" ht="12.75">
      <c r="A13" s="42" t="s">
        <v>57</v>
      </c>
      <c r="B13" s="49">
        <v>453250</v>
      </c>
      <c r="C13" s="16">
        <f>+B13/B7</f>
        <v>0.3376666914996648</v>
      </c>
      <c r="D13" s="49">
        <v>959539</v>
      </c>
      <c r="E13" s="24">
        <v>0.3384241257144268</v>
      </c>
      <c r="F13" s="49">
        <v>2581163</v>
      </c>
      <c r="G13" s="24">
        <v>0.35248850592685443</v>
      </c>
      <c r="H13" s="49">
        <v>9362761</v>
      </c>
      <c r="I13" s="24">
        <v>0.3508282688695382</v>
      </c>
      <c r="J13" s="49">
        <v>76225423</v>
      </c>
      <c r="K13" s="81">
        <v>0.34101548564536555</v>
      </c>
    </row>
    <row r="14" spans="1:11" ht="12.75">
      <c r="A14" s="43"/>
      <c r="B14" s="128"/>
      <c r="C14" s="77"/>
      <c r="D14" s="128"/>
      <c r="E14" s="77"/>
      <c r="F14" s="128"/>
      <c r="G14" s="77"/>
      <c r="H14" s="128"/>
      <c r="I14" s="77"/>
      <c r="J14" s="128"/>
      <c r="K14" s="78"/>
    </row>
    <row r="15" spans="1:11" ht="12.75">
      <c r="A15" s="45" t="s">
        <v>53</v>
      </c>
      <c r="B15" s="65">
        <v>888850</v>
      </c>
      <c r="C15" s="15">
        <f>+B15/B4</f>
        <v>0.5100243292249076</v>
      </c>
      <c r="D15" s="65">
        <v>1874317</v>
      </c>
      <c r="E15" s="21">
        <v>0.5023043401241934</v>
      </c>
      <c r="F15" s="65">
        <v>4735954</v>
      </c>
      <c r="G15" s="21">
        <v>0.4852965799579993</v>
      </c>
      <c r="H15" s="65">
        <v>17244650</v>
      </c>
      <c r="I15" s="21">
        <v>0.48881100383097276</v>
      </c>
      <c r="J15" s="65">
        <v>146576413</v>
      </c>
      <c r="K15" s="85">
        <v>0.508278521127973</v>
      </c>
    </row>
    <row r="16" spans="1:11" ht="12.75">
      <c r="A16" s="42" t="s">
        <v>55</v>
      </c>
      <c r="B16" s="200">
        <v>0.074</v>
      </c>
      <c r="C16" s="136"/>
      <c r="D16" s="200">
        <v>0.083</v>
      </c>
      <c r="E16" s="136"/>
      <c r="F16" s="200">
        <v>0.074</v>
      </c>
      <c r="G16" s="136"/>
      <c r="H16" s="200">
        <v>0.072</v>
      </c>
      <c r="I16" s="136"/>
      <c r="J16" s="200">
        <v>0.069</v>
      </c>
      <c r="K16" s="177"/>
    </row>
    <row r="17" spans="1:11" ht="12.75">
      <c r="A17" s="43"/>
      <c r="B17" s="128"/>
      <c r="C17" s="77"/>
      <c r="D17" s="128"/>
      <c r="E17" s="77"/>
      <c r="F17" s="128"/>
      <c r="G17" s="77"/>
      <c r="H17" s="128"/>
      <c r="I17" s="77"/>
      <c r="J17" s="128"/>
      <c r="K17" s="78"/>
    </row>
    <row r="18" spans="1:11" ht="12.75">
      <c r="A18" s="45" t="s">
        <v>58</v>
      </c>
      <c r="B18" s="65">
        <v>680175</v>
      </c>
      <c r="C18" s="15">
        <f>+B18/B4</f>
        <v>0.3902860979136542</v>
      </c>
      <c r="D18" s="65">
        <v>1436592</v>
      </c>
      <c r="E18" s="21">
        <v>0.3849969864156892</v>
      </c>
      <c r="F18" s="65">
        <v>3751908</v>
      </c>
      <c r="G18" s="21">
        <v>0.3844606853692112</v>
      </c>
      <c r="H18" s="65">
        <v>13588760</v>
      </c>
      <c r="I18" s="21">
        <v>0.38518238505380914</v>
      </c>
      <c r="J18" s="65">
        <v>115417143</v>
      </c>
      <c r="K18" s="85">
        <v>0.400228478485524</v>
      </c>
    </row>
    <row r="19" spans="1:11" ht="12.75">
      <c r="A19" s="42" t="s">
        <v>52</v>
      </c>
      <c r="B19" s="49">
        <v>393850</v>
      </c>
      <c r="C19" s="16">
        <f>+B19/B18</f>
        <v>0.5790421582680928</v>
      </c>
      <c r="D19" s="49">
        <v>822100</v>
      </c>
      <c r="E19" s="24">
        <v>0.572257119627563</v>
      </c>
      <c r="F19" s="49">
        <v>2106402</v>
      </c>
      <c r="G19" s="24">
        <v>0.5614215487160132</v>
      </c>
      <c r="H19" s="49">
        <v>7698984</v>
      </c>
      <c r="I19" s="24">
        <v>0.5665700181620692</v>
      </c>
      <c r="J19" s="49">
        <v>68207700</v>
      </c>
      <c r="K19" s="81">
        <v>0.5909668029124582</v>
      </c>
    </row>
    <row r="20" spans="1:11" ht="12.75">
      <c r="A20" s="44" t="s">
        <v>53</v>
      </c>
      <c r="B20" s="49">
        <v>393850</v>
      </c>
      <c r="C20" s="16">
        <f>+B20/B19</f>
        <v>1</v>
      </c>
      <c r="D20" s="49">
        <v>821845</v>
      </c>
      <c r="E20" s="24">
        <v>0.9996898187568423</v>
      </c>
      <c r="F20" s="49">
        <v>2105913</v>
      </c>
      <c r="G20" s="24">
        <v>0.9997678505812281</v>
      </c>
      <c r="H20" s="49">
        <v>7689444</v>
      </c>
      <c r="I20" s="24">
        <v>0.9987608754609699</v>
      </c>
      <c r="J20" s="49">
        <v>68101126</v>
      </c>
      <c r="K20" s="81">
        <v>0.9984375077887101</v>
      </c>
    </row>
    <row r="21" spans="1:11" ht="12.75">
      <c r="A21" s="46" t="s">
        <v>54</v>
      </c>
      <c r="B21" s="49">
        <v>360590</v>
      </c>
      <c r="C21" s="16">
        <f>+B21/B20</f>
        <v>0.9155516059413482</v>
      </c>
      <c r="D21" s="49">
        <v>739645</v>
      </c>
      <c r="E21" s="24">
        <v>0.8999811399959846</v>
      </c>
      <c r="F21" s="49">
        <v>1928146</v>
      </c>
      <c r="G21" s="24">
        <v>0.9155867312657265</v>
      </c>
      <c r="H21" s="49">
        <v>7099547</v>
      </c>
      <c r="I21" s="24">
        <v>0.9232848304766899</v>
      </c>
      <c r="J21" s="49">
        <v>63223388</v>
      </c>
      <c r="K21" s="81">
        <v>0.9283750756191609</v>
      </c>
    </row>
    <row r="22" spans="1:11" ht="12.75">
      <c r="A22" s="43"/>
      <c r="B22" s="128"/>
      <c r="C22" s="77"/>
      <c r="D22" s="128"/>
      <c r="E22" s="77"/>
      <c r="F22" s="128"/>
      <c r="G22" s="77"/>
      <c r="H22" s="128"/>
      <c r="I22" s="77"/>
      <c r="J22" s="128"/>
      <c r="K22" s="78"/>
    </row>
    <row r="23" spans="1:11" ht="12.75">
      <c r="A23" s="45" t="s">
        <v>59</v>
      </c>
      <c r="B23" s="65">
        <v>136815</v>
      </c>
      <c r="C23" s="15">
        <f>+B23/B4</f>
        <v>0.07850478551263514</v>
      </c>
      <c r="D23" s="65">
        <v>322989</v>
      </c>
      <c r="E23" s="21">
        <v>0.08655887798722048</v>
      </c>
      <c r="F23" s="65">
        <v>851328</v>
      </c>
      <c r="G23" s="21">
        <v>0.08723618658932997</v>
      </c>
      <c r="H23" s="65">
        <v>3030537</v>
      </c>
      <c r="I23" s="21">
        <v>0.0859025746023784</v>
      </c>
      <c r="J23" s="65">
        <v>23088234</v>
      </c>
      <c r="K23" s="85">
        <v>0.0800623592349513</v>
      </c>
    </row>
    <row r="24" spans="1:11" ht="12.75">
      <c r="A24" s="42" t="s">
        <v>60</v>
      </c>
      <c r="B24" s="49">
        <v>77845</v>
      </c>
      <c r="C24" s="16">
        <f>+B24/B23</f>
        <v>0.5689800095018821</v>
      </c>
      <c r="D24" s="49">
        <v>173623</v>
      </c>
      <c r="E24" s="24">
        <v>0.5375508144240206</v>
      </c>
      <c r="F24" s="49">
        <v>454574</v>
      </c>
      <c r="G24" s="24">
        <v>0.5339587092166591</v>
      </c>
      <c r="H24" s="49">
        <v>1636768</v>
      </c>
      <c r="I24" s="24">
        <v>0.5400917395167919</v>
      </c>
      <c r="J24" s="49">
        <v>13846668</v>
      </c>
      <c r="K24" s="81">
        <v>0.5997283291567471</v>
      </c>
    </row>
    <row r="25" spans="1:11" ht="12.75">
      <c r="A25" s="43"/>
      <c r="B25" s="142"/>
      <c r="C25" s="77"/>
      <c r="D25" s="142"/>
      <c r="E25" s="77"/>
      <c r="F25" s="142"/>
      <c r="G25" s="77"/>
      <c r="H25" s="142"/>
      <c r="I25" s="77"/>
      <c r="J25" s="142"/>
      <c r="K25" s="78"/>
    </row>
    <row r="26" spans="1:11" ht="12.75">
      <c r="A26" s="45" t="s">
        <v>61</v>
      </c>
      <c r="B26" s="51">
        <v>283735</v>
      </c>
      <c r="C26" s="17">
        <f>+B26/B4</f>
        <v>0.16280784502742776</v>
      </c>
      <c r="D26" s="51">
        <v>599220</v>
      </c>
      <c r="E26" s="26">
        <v>0.16058692669874902</v>
      </c>
      <c r="F26" s="51">
        <v>1682704</v>
      </c>
      <c r="G26" s="26">
        <v>0.17242787752618485</v>
      </c>
      <c r="H26" s="51">
        <v>6014495</v>
      </c>
      <c r="I26" s="26">
        <v>0.1704848366586951</v>
      </c>
      <c r="J26" s="51">
        <v>45615761</v>
      </c>
      <c r="K26" s="83">
        <v>0.1581803720439459</v>
      </c>
    </row>
    <row r="27" spans="1:11" ht="12.75">
      <c r="A27" s="42" t="s">
        <v>60</v>
      </c>
      <c r="B27" s="50">
        <v>177625</v>
      </c>
      <c r="C27" s="18">
        <f>+B27/B26</f>
        <v>0.6260242832220205</v>
      </c>
      <c r="D27" s="50">
        <v>358297</v>
      </c>
      <c r="E27" s="25">
        <v>0.597938987350222</v>
      </c>
      <c r="F27" s="50">
        <v>1016098</v>
      </c>
      <c r="G27" s="25">
        <v>0.6038483298310339</v>
      </c>
      <c r="H27" s="50">
        <v>3758371</v>
      </c>
      <c r="I27" s="25">
        <v>0.624885547331904</v>
      </c>
      <c r="J27" s="50">
        <v>31172623</v>
      </c>
      <c r="K27" s="82">
        <v>0.6833739548924768</v>
      </c>
    </row>
    <row r="28" spans="1:11" ht="15" customHeight="1">
      <c r="A28" s="130" t="s">
        <v>62</v>
      </c>
      <c r="B28" s="132"/>
      <c r="C28" s="102"/>
      <c r="D28" s="132"/>
      <c r="E28" s="102"/>
      <c r="F28" s="132"/>
      <c r="G28" s="102"/>
      <c r="H28" s="132"/>
      <c r="I28" s="102"/>
      <c r="J28" s="132"/>
      <c r="K28" s="105"/>
    </row>
    <row r="29" spans="1:11" ht="15" customHeight="1">
      <c r="A29" s="131"/>
      <c r="B29" s="133"/>
      <c r="C29" s="134"/>
      <c r="D29" s="133"/>
      <c r="E29" s="134"/>
      <c r="F29" s="133"/>
      <c r="G29" s="134"/>
      <c r="H29" s="133"/>
      <c r="I29" s="134"/>
      <c r="J29" s="133"/>
      <c r="K29" s="196"/>
    </row>
    <row r="30" spans="1:11" ht="12.75">
      <c r="A30" s="45" t="s">
        <v>63</v>
      </c>
      <c r="B30" s="51">
        <v>796155</v>
      </c>
      <c r="C30" s="17">
        <f>+B30/B4</f>
        <v>0.4568357088755767</v>
      </c>
      <c r="D30" s="51">
        <v>1662238</v>
      </c>
      <c r="E30" s="26">
        <v>0.44546859561075264</v>
      </c>
      <c r="F30" s="51">
        <v>4246088</v>
      </c>
      <c r="G30" s="26">
        <v>0.4350996619901083</v>
      </c>
      <c r="H30" s="51">
        <v>15547334</v>
      </c>
      <c r="I30" s="26">
        <v>0.44069945979972996</v>
      </c>
      <c r="J30" s="51">
        <v>133091043</v>
      </c>
      <c r="K30" s="83">
        <v>0.46151571816278153</v>
      </c>
    </row>
    <row r="31" spans="1:11" ht="12.75">
      <c r="A31" s="42" t="s">
        <v>64</v>
      </c>
      <c r="B31" s="50">
        <v>589285</v>
      </c>
      <c r="C31" s="18">
        <f>+B31:B36/B30</f>
        <v>0.7401636615985581</v>
      </c>
      <c r="D31" s="50">
        <v>1127727</v>
      </c>
      <c r="E31" s="25">
        <v>0.6784389479725527</v>
      </c>
      <c r="F31" s="50">
        <v>3084995</v>
      </c>
      <c r="G31" s="25">
        <v>0.7265499443252236</v>
      </c>
      <c r="H31" s="50">
        <v>11503746</v>
      </c>
      <c r="I31" s="25">
        <v>0.7399175961615027</v>
      </c>
      <c r="J31" s="50">
        <v>102458267</v>
      </c>
      <c r="K31" s="82">
        <v>0.769835931032564</v>
      </c>
    </row>
    <row r="32" spans="1:11" ht="12.75">
      <c r="A32" s="42" t="s">
        <v>65</v>
      </c>
      <c r="B32" s="50">
        <v>91785</v>
      </c>
      <c r="C32" s="18">
        <f>+B31:B36/B30</f>
        <v>0.11528534016617367</v>
      </c>
      <c r="D32" s="50">
        <v>193662</v>
      </c>
      <c r="E32" s="25">
        <v>0.11650678182065384</v>
      </c>
      <c r="F32" s="50">
        <v>512485</v>
      </c>
      <c r="G32" s="25">
        <v>0.12069580281897126</v>
      </c>
      <c r="H32" s="50">
        <v>1946177</v>
      </c>
      <c r="I32" s="25">
        <v>0.12517753847701477</v>
      </c>
      <c r="J32" s="50">
        <v>14200426</v>
      </c>
      <c r="K32" s="82">
        <v>0.10669708253770316</v>
      </c>
    </row>
    <row r="33" spans="1:11" ht="12.75">
      <c r="A33" s="42" t="s">
        <v>66</v>
      </c>
      <c r="B33" s="50">
        <v>41280</v>
      </c>
      <c r="C33" s="18">
        <f>+B31:B36/B30</f>
        <v>0.051849200218550405</v>
      </c>
      <c r="D33" s="50">
        <v>171639</v>
      </c>
      <c r="E33" s="25">
        <v>0.10325777656388556</v>
      </c>
      <c r="F33" s="50">
        <v>279495</v>
      </c>
      <c r="G33" s="25">
        <v>0.06582411857691127</v>
      </c>
      <c r="H33" s="50">
        <v>734704</v>
      </c>
      <c r="I33" s="25">
        <v>0.04725594754701996</v>
      </c>
      <c r="J33" s="50">
        <v>6202014</v>
      </c>
      <c r="K33" s="82">
        <v>0.04659978508095394</v>
      </c>
    </row>
    <row r="34" spans="1:11" ht="12.75">
      <c r="A34" s="42" t="s">
        <v>67</v>
      </c>
      <c r="B34" s="50">
        <v>19310</v>
      </c>
      <c r="C34" s="18">
        <f>+B31:B36/B30</f>
        <v>0.024254071129365513</v>
      </c>
      <c r="D34" s="50">
        <v>52416</v>
      </c>
      <c r="E34" s="25">
        <v>0.03153339052530384</v>
      </c>
      <c r="F34" s="50">
        <v>108917</v>
      </c>
      <c r="G34" s="25">
        <v>0.02565114053217927</v>
      </c>
      <c r="H34" s="50">
        <v>384989</v>
      </c>
      <c r="I34" s="25">
        <v>0.024762380482724562</v>
      </c>
      <c r="J34" s="50">
        <v>3291401</v>
      </c>
      <c r="K34" s="82">
        <v>0.02473044711205697</v>
      </c>
    </row>
    <row r="35" spans="1:11" ht="12.75">
      <c r="A35" s="42" t="s">
        <v>68</v>
      </c>
      <c r="B35" s="50">
        <v>17705</v>
      </c>
      <c r="C35" s="18">
        <f>+B31:B36/B30</f>
        <v>0.022238132022030885</v>
      </c>
      <c r="D35" s="50">
        <v>38412</v>
      </c>
      <c r="E35" s="25">
        <v>0.02310860418303516</v>
      </c>
      <c r="F35" s="50">
        <v>91712</v>
      </c>
      <c r="G35" s="25">
        <v>0.021599175523446524</v>
      </c>
      <c r="H35" s="50">
        <v>315205</v>
      </c>
      <c r="I35" s="25">
        <v>0.020273893903610743</v>
      </c>
      <c r="J35" s="50">
        <v>2142757</v>
      </c>
      <c r="K35" s="82">
        <v>0.016099933937703082</v>
      </c>
    </row>
    <row r="36" spans="1:11" ht="12.75">
      <c r="A36" s="42" t="s">
        <v>69</v>
      </c>
      <c r="B36" s="49">
        <v>36785</v>
      </c>
      <c r="C36" s="16">
        <f>+B31:B36/B30</f>
        <v>0.04620331468118645</v>
      </c>
      <c r="D36" s="49">
        <v>78382</v>
      </c>
      <c r="E36" s="24">
        <v>0.04715449893456894</v>
      </c>
      <c r="F36" s="49">
        <v>168484</v>
      </c>
      <c r="G36" s="24">
        <v>0.0396798182232681</v>
      </c>
      <c r="H36" s="49">
        <v>662513</v>
      </c>
      <c r="I36" s="24">
        <v>0.04261264342812729</v>
      </c>
      <c r="J36" s="49">
        <v>4796178</v>
      </c>
      <c r="K36" s="81">
        <v>0.03603682029901892</v>
      </c>
    </row>
    <row r="37" spans="1:11" ht="12.75">
      <c r="A37" s="43"/>
      <c r="B37" s="142"/>
      <c r="C37" s="77"/>
      <c r="D37" s="142"/>
      <c r="E37" s="77"/>
      <c r="F37" s="142"/>
      <c r="G37" s="77"/>
      <c r="H37" s="142"/>
      <c r="I37" s="77"/>
      <c r="J37" s="142"/>
      <c r="K37" s="78"/>
    </row>
    <row r="38" spans="1:11" ht="12.75">
      <c r="A38" s="42" t="s">
        <v>70</v>
      </c>
      <c r="B38" s="199">
        <v>29</v>
      </c>
      <c r="C38" s="97"/>
      <c r="D38" s="115">
        <v>29.6</v>
      </c>
      <c r="E38" s="97"/>
      <c r="F38" s="199">
        <v>29</v>
      </c>
      <c r="G38" s="97"/>
      <c r="H38" s="199">
        <v>27</v>
      </c>
      <c r="I38" s="97"/>
      <c r="J38" s="115">
        <v>25.1</v>
      </c>
      <c r="K38" s="93"/>
    </row>
    <row r="39" spans="1:11" ht="12.75">
      <c r="A39" s="43"/>
      <c r="B39" s="142"/>
      <c r="C39" s="77"/>
      <c r="D39" s="142"/>
      <c r="E39" s="77"/>
      <c r="F39" s="142"/>
      <c r="G39" s="77"/>
      <c r="H39" s="142"/>
      <c r="I39" s="77"/>
      <c r="J39" s="142"/>
      <c r="K39" s="78"/>
    </row>
    <row r="40" spans="1:11" ht="27.75" customHeight="1">
      <c r="A40" s="59" t="s">
        <v>71</v>
      </c>
      <c r="B40" s="51">
        <v>823425</v>
      </c>
      <c r="C40" s="17">
        <f>+B40/B4</f>
        <v>0.47248330234799973</v>
      </c>
      <c r="D40" s="51">
        <v>1718589</v>
      </c>
      <c r="E40" s="26">
        <v>0.4605702843167391</v>
      </c>
      <c r="F40" s="51">
        <v>4384628</v>
      </c>
      <c r="G40" s="26">
        <v>0.44929595447677123</v>
      </c>
      <c r="H40" s="51">
        <v>16008544</v>
      </c>
      <c r="I40" s="26">
        <v>0.4537727621327366</v>
      </c>
      <c r="J40" s="51">
        <v>136458810</v>
      </c>
      <c r="K40" s="83">
        <v>0.47319402025265184</v>
      </c>
    </row>
    <row r="41" spans="1:11" ht="12.75">
      <c r="A41" s="58" t="s">
        <v>72</v>
      </c>
      <c r="B41" s="198"/>
      <c r="C41" s="77"/>
      <c r="D41" s="198"/>
      <c r="E41" s="77"/>
      <c r="F41" s="198"/>
      <c r="G41" s="77"/>
      <c r="H41" s="198"/>
      <c r="I41" s="77"/>
      <c r="J41" s="198"/>
      <c r="K41" s="78"/>
    </row>
    <row r="42" spans="1:11" ht="25.5">
      <c r="A42" s="42" t="s">
        <v>73</v>
      </c>
      <c r="B42" s="50">
        <v>290810</v>
      </c>
      <c r="C42" s="18">
        <f>+B42:B66/B40</f>
        <v>0.35317120563500015</v>
      </c>
      <c r="D42" s="50">
        <v>575197</v>
      </c>
      <c r="E42" s="25">
        <v>0.334691424185771</v>
      </c>
      <c r="F42" s="50">
        <v>1467311</v>
      </c>
      <c r="G42" s="25">
        <v>0.33464891434347455</v>
      </c>
      <c r="H42" s="50">
        <v>5678875</v>
      </c>
      <c r="I42" s="25">
        <v>0.3547402562031875</v>
      </c>
      <c r="J42" s="50">
        <v>46514512</v>
      </c>
      <c r="K42" s="82">
        <v>0.34086851556158226</v>
      </c>
    </row>
    <row r="43" spans="1:11" ht="12.75">
      <c r="A43" s="42" t="s">
        <v>74</v>
      </c>
      <c r="B43" s="50">
        <v>135310</v>
      </c>
      <c r="C43" s="18">
        <f>+B42:B66/B40</f>
        <v>0.16432583416826063</v>
      </c>
      <c r="D43" s="50">
        <v>318005</v>
      </c>
      <c r="E43" s="25">
        <v>0.18503842396291376</v>
      </c>
      <c r="F43" s="50">
        <v>731619</v>
      </c>
      <c r="G43" s="25">
        <v>0.1668599935958079</v>
      </c>
      <c r="H43" s="50">
        <v>2587587</v>
      </c>
      <c r="I43" s="25">
        <v>0.16163787287588427</v>
      </c>
      <c r="J43" s="50">
        <v>22224170</v>
      </c>
      <c r="K43" s="82">
        <v>0.16286357766127377</v>
      </c>
    </row>
    <row r="44" spans="1:11" ht="12.75">
      <c r="A44" s="42" t="s">
        <v>75</v>
      </c>
      <c r="B44" s="50">
        <v>214750</v>
      </c>
      <c r="C44" s="18">
        <f>+B42:B66/B40</f>
        <v>0.2608009229741628</v>
      </c>
      <c r="D44" s="50">
        <v>417816</v>
      </c>
      <c r="E44" s="25">
        <v>0.24311571876696522</v>
      </c>
      <c r="F44" s="50">
        <v>1148743</v>
      </c>
      <c r="G44" s="25">
        <v>0.26199326373867976</v>
      </c>
      <c r="H44" s="50">
        <v>4126045</v>
      </c>
      <c r="I44" s="25">
        <v>0.25774017924428355</v>
      </c>
      <c r="J44" s="50">
        <v>35352046</v>
      </c>
      <c r="K44" s="82">
        <v>0.25906752374581016</v>
      </c>
    </row>
    <row r="45" spans="1:11" ht="12.75">
      <c r="A45" s="42" t="s">
        <v>76</v>
      </c>
      <c r="B45" s="50">
        <v>635</v>
      </c>
      <c r="C45" s="18">
        <f>+B42:B66/B40</f>
        <v>0.0007711692018095151</v>
      </c>
      <c r="D45" s="50">
        <v>2564</v>
      </c>
      <c r="E45" s="25">
        <v>0.001491921570544208</v>
      </c>
      <c r="F45" s="50">
        <v>9342</v>
      </c>
      <c r="G45" s="25">
        <v>0.002130625448726779</v>
      </c>
      <c r="H45" s="50">
        <v>203868</v>
      </c>
      <c r="I45" s="25">
        <v>0.01273494953694727</v>
      </c>
      <c r="J45" s="50">
        <v>929636</v>
      </c>
      <c r="K45" s="82">
        <v>0.006812575897444804</v>
      </c>
    </row>
    <row r="46" spans="1:11" ht="25.5">
      <c r="A46" s="42" t="s">
        <v>77</v>
      </c>
      <c r="B46" s="50">
        <v>90910</v>
      </c>
      <c r="C46" s="18">
        <f>+B42:B66/B40</f>
        <v>0.110404712025989</v>
      </c>
      <c r="D46" s="50">
        <v>171103</v>
      </c>
      <c r="E46" s="25">
        <v>0.09956016243557941</v>
      </c>
      <c r="F46" s="50">
        <v>407436</v>
      </c>
      <c r="G46" s="25">
        <v>0.09292373264048855</v>
      </c>
      <c r="H46" s="50">
        <v>1541769</v>
      </c>
      <c r="I46" s="25">
        <v>0.09630913342275225</v>
      </c>
      <c r="J46" s="50">
        <v>13630934</v>
      </c>
      <c r="K46" s="82">
        <v>0.099890465115444</v>
      </c>
    </row>
    <row r="47" spans="1:11" ht="25.5">
      <c r="A47" s="42" t="s">
        <v>78</v>
      </c>
      <c r="B47" s="49">
        <v>91010</v>
      </c>
      <c r="C47" s="16">
        <f>+B42:B66/B40</f>
        <v>0.11052615599477791</v>
      </c>
      <c r="D47" s="49">
        <v>233904</v>
      </c>
      <c r="E47" s="24">
        <v>0.13610234907822638</v>
      </c>
      <c r="F47" s="49">
        <v>620177</v>
      </c>
      <c r="G47" s="24">
        <v>0.1414434702328225</v>
      </c>
      <c r="H47" s="49">
        <v>1870400</v>
      </c>
      <c r="I47" s="24">
        <v>0.11683760871694515</v>
      </c>
      <c r="J47" s="49">
        <v>17807512</v>
      </c>
      <c r="K47" s="81">
        <v>0.13049734201844498</v>
      </c>
    </row>
    <row r="48" spans="1:11" ht="12.75">
      <c r="A48" s="58" t="s">
        <v>79</v>
      </c>
      <c r="B48" s="197"/>
      <c r="C48" s="77"/>
      <c r="D48" s="197"/>
      <c r="E48" s="77"/>
      <c r="F48" s="197"/>
      <c r="G48" s="77"/>
      <c r="H48" s="197"/>
      <c r="I48" s="77"/>
      <c r="J48" s="197"/>
      <c r="K48" s="78"/>
    </row>
    <row r="49" spans="1:11" ht="25.5">
      <c r="A49" s="42" t="s">
        <v>80</v>
      </c>
      <c r="B49" s="50">
        <v>1400</v>
      </c>
      <c r="C49" s="18">
        <f>+B42:B66/B40</f>
        <v>0.0017002155630446002</v>
      </c>
      <c r="D49" s="50">
        <v>3659</v>
      </c>
      <c r="E49" s="25">
        <v>0.0021290721632688213</v>
      </c>
      <c r="F49" s="50">
        <v>14193</v>
      </c>
      <c r="G49" s="25">
        <v>0.0032369906865531125</v>
      </c>
      <c r="H49" s="50">
        <v>297177</v>
      </c>
      <c r="I49" s="25">
        <v>0.01856364951116104</v>
      </c>
      <c r="J49" s="50">
        <v>2383293</v>
      </c>
      <c r="K49" s="82">
        <v>0.017465292273910346</v>
      </c>
    </row>
    <row r="50" spans="1:11" ht="12.75">
      <c r="A50" s="42" t="s">
        <v>81</v>
      </c>
      <c r="B50" s="50">
        <v>73270</v>
      </c>
      <c r="C50" s="18">
        <f>+B42:B66/B40</f>
        <v>0.08898199593162705</v>
      </c>
      <c r="D50" s="50">
        <v>133463</v>
      </c>
      <c r="E50" s="25">
        <v>0.07765847448110048</v>
      </c>
      <c r="F50" s="50">
        <v>306787</v>
      </c>
      <c r="G50" s="25">
        <v>0.06996876359864508</v>
      </c>
      <c r="H50" s="50">
        <v>1257180</v>
      </c>
      <c r="I50" s="25">
        <v>0.07853181401131795</v>
      </c>
      <c r="J50" s="50">
        <v>10532912</v>
      </c>
      <c r="K50" s="82">
        <v>0.07718748243517586</v>
      </c>
    </row>
    <row r="51" spans="1:11" ht="12.75">
      <c r="A51" s="42" t="s">
        <v>82</v>
      </c>
      <c r="B51" s="50">
        <v>80210</v>
      </c>
      <c r="C51" s="18">
        <f>+B42:B66/B40</f>
        <v>0.0974102073655767</v>
      </c>
      <c r="D51" s="50">
        <v>183443</v>
      </c>
      <c r="E51" s="25">
        <v>0.10674047139833899</v>
      </c>
      <c r="F51" s="50">
        <v>559634</v>
      </c>
      <c r="G51" s="25">
        <v>0.12763545732956136</v>
      </c>
      <c r="H51" s="50">
        <v>1793833</v>
      </c>
      <c r="I51" s="25">
        <v>0.11205472527670224</v>
      </c>
      <c r="J51" s="50">
        <v>16273893</v>
      </c>
      <c r="K51" s="82">
        <v>0.11925864662017792</v>
      </c>
    </row>
    <row r="52" spans="1:11" ht="12.75">
      <c r="A52" s="42" t="s">
        <v>83</v>
      </c>
      <c r="B52" s="50">
        <v>29730</v>
      </c>
      <c r="C52" s="18">
        <f>+B42:B66/B40</f>
        <v>0.036105291920939975</v>
      </c>
      <c r="D52" s="50">
        <v>63881</v>
      </c>
      <c r="E52" s="25">
        <v>0.03717060914506028</v>
      </c>
      <c r="F52" s="50">
        <v>193331</v>
      </c>
      <c r="G52" s="25">
        <v>0.04409290822391318</v>
      </c>
      <c r="H52" s="50">
        <v>636007</v>
      </c>
      <c r="I52" s="25">
        <v>0.03972922209540106</v>
      </c>
      <c r="J52" s="50">
        <v>4829662</v>
      </c>
      <c r="K52" s="82">
        <v>0.03539281926905269</v>
      </c>
    </row>
    <row r="53" spans="1:11" ht="12.75">
      <c r="A53" s="42" t="s">
        <v>84</v>
      </c>
      <c r="B53" s="50">
        <v>91950</v>
      </c>
      <c r="C53" s="18">
        <f>+B42:B66/B40</f>
        <v>0.11166772930139357</v>
      </c>
      <c r="D53" s="50">
        <v>175514</v>
      </c>
      <c r="E53" s="25">
        <v>0.10212680285978788</v>
      </c>
      <c r="F53" s="50">
        <v>460548</v>
      </c>
      <c r="G53" s="25">
        <v>0.1050369609462878</v>
      </c>
      <c r="H53" s="50">
        <v>1791422</v>
      </c>
      <c r="I53" s="25">
        <v>0.11190411820088073</v>
      </c>
      <c r="J53" s="50">
        <v>15864275</v>
      </c>
      <c r="K53" s="82">
        <v>0.11625687634239226</v>
      </c>
    </row>
    <row r="54" spans="1:11" ht="12.75">
      <c r="A54" s="42" t="s">
        <v>85</v>
      </c>
      <c r="B54" s="50">
        <v>28450</v>
      </c>
      <c r="C54" s="18">
        <f>+B42:B66/B40</f>
        <v>0.034550809120442054</v>
      </c>
      <c r="D54" s="50">
        <v>70383</v>
      </c>
      <c r="E54" s="25">
        <v>0.04095394535866342</v>
      </c>
      <c r="F54" s="50">
        <v>224150</v>
      </c>
      <c r="G54" s="25">
        <v>0.051121782737326864</v>
      </c>
      <c r="H54" s="50">
        <v>730274</v>
      </c>
      <c r="I54" s="25">
        <v>0.04561776511342943</v>
      </c>
      <c r="J54" s="50">
        <v>6877585</v>
      </c>
      <c r="K54" s="82">
        <v>0.050400446845462014</v>
      </c>
    </row>
    <row r="55" spans="1:11" ht="12.75">
      <c r="A55" s="42" t="s">
        <v>86</v>
      </c>
      <c r="B55" s="50">
        <v>53220</v>
      </c>
      <c r="C55" s="18">
        <f>+B42:B66/B40</f>
        <v>0.06463248018945258</v>
      </c>
      <c r="D55" s="50">
        <v>104974</v>
      </c>
      <c r="E55" s="25">
        <v>0.06108150348919957</v>
      </c>
      <c r="F55" s="50">
        <v>198237</v>
      </c>
      <c r="G55" s="25">
        <v>0.045211817285297634</v>
      </c>
      <c r="H55" s="50">
        <v>479011</v>
      </c>
      <c r="I55" s="25">
        <v>0.02992220904037244</v>
      </c>
      <c r="J55" s="50">
        <v>3387849</v>
      </c>
      <c r="K55" s="82">
        <v>0.024826898314590316</v>
      </c>
    </row>
    <row r="56" spans="1:11" ht="25.5">
      <c r="A56" s="42" t="s">
        <v>87</v>
      </c>
      <c r="B56" s="50">
        <v>70700</v>
      </c>
      <c r="C56" s="18">
        <f>+B42:B66/B40</f>
        <v>0.08586088593375231</v>
      </c>
      <c r="D56" s="50">
        <v>118837</v>
      </c>
      <c r="E56" s="25">
        <v>0.0691480045548994</v>
      </c>
      <c r="F56" s="50">
        <v>315708</v>
      </c>
      <c r="G56" s="25">
        <v>0.07200337177977242</v>
      </c>
      <c r="H56" s="50">
        <v>1215715</v>
      </c>
      <c r="I56" s="25">
        <v>0.07594163466708778</v>
      </c>
      <c r="J56" s="50">
        <v>9905115</v>
      </c>
      <c r="K56" s="82">
        <v>0.07258684873479404</v>
      </c>
    </row>
    <row r="57" spans="1:11" ht="25.5">
      <c r="A57" s="42" t="s">
        <v>88</v>
      </c>
      <c r="B57" s="50">
        <v>104325</v>
      </c>
      <c r="C57" s="18">
        <f>+B42:B66/B40</f>
        <v>0.12669642043901994</v>
      </c>
      <c r="D57" s="50">
        <v>219030</v>
      </c>
      <c r="E57" s="25">
        <v>0.1274475747255452</v>
      </c>
      <c r="F57" s="50">
        <v>514307</v>
      </c>
      <c r="G57" s="25">
        <v>0.11729775023103442</v>
      </c>
      <c r="H57" s="50">
        <v>1889224</v>
      </c>
      <c r="I57" s="25">
        <v>0.11801348080125214</v>
      </c>
      <c r="J57" s="50">
        <v>13457013</v>
      </c>
      <c r="K57" s="82">
        <v>0.09861593399502751</v>
      </c>
    </row>
    <row r="58" spans="1:11" ht="25.5">
      <c r="A58" s="42" t="s">
        <v>89</v>
      </c>
      <c r="B58" s="50">
        <v>146750</v>
      </c>
      <c r="C58" s="18">
        <f>+B42:B66/B40</f>
        <v>0.17821902419771077</v>
      </c>
      <c r="D58" s="50">
        <v>300290</v>
      </c>
      <c r="E58" s="25">
        <v>0.1747305493052731</v>
      </c>
      <c r="F58" s="50">
        <v>796212</v>
      </c>
      <c r="G58" s="25">
        <v>0.18159168805198525</v>
      </c>
      <c r="H58" s="50">
        <v>2982972</v>
      </c>
      <c r="I58" s="25">
        <v>0.1863362464443987</v>
      </c>
      <c r="J58" s="50">
        <v>28225662</v>
      </c>
      <c r="K58" s="82">
        <v>0.20684382342188093</v>
      </c>
    </row>
    <row r="59" spans="1:11" ht="25.5">
      <c r="A59" s="42" t="s">
        <v>90</v>
      </c>
      <c r="B59" s="50">
        <v>76780</v>
      </c>
      <c r="C59" s="18">
        <f>+B42:B66/B40</f>
        <v>0.09324467923611744</v>
      </c>
      <c r="D59" s="50">
        <v>185744</v>
      </c>
      <c r="E59" s="25">
        <v>0.10807936045209181</v>
      </c>
      <c r="F59" s="50">
        <v>405910</v>
      </c>
      <c r="G59" s="25">
        <v>0.09257569855413048</v>
      </c>
      <c r="H59" s="50">
        <v>1395401</v>
      </c>
      <c r="I59" s="25">
        <v>0.08716601584753741</v>
      </c>
      <c r="J59" s="50">
        <v>11555579</v>
      </c>
      <c r="K59" s="82">
        <v>0.08468180984430393</v>
      </c>
    </row>
    <row r="60" spans="1:11" ht="12.75">
      <c r="A60" s="42" t="s">
        <v>91</v>
      </c>
      <c r="B60" s="50">
        <v>50095</v>
      </c>
      <c r="C60" s="18">
        <f>+B42:B66/B40</f>
        <v>0.06083735616479947</v>
      </c>
      <c r="D60" s="50">
        <v>118768</v>
      </c>
      <c r="E60" s="25">
        <v>0.06910785533946744</v>
      </c>
      <c r="F60" s="50">
        <v>257659</v>
      </c>
      <c r="G60" s="25">
        <v>0.05876416425749231</v>
      </c>
      <c r="H60" s="50">
        <v>817105</v>
      </c>
      <c r="I60" s="25">
        <v>0.05104180617550228</v>
      </c>
      <c r="J60" s="50">
        <v>6596459</v>
      </c>
      <c r="K60" s="82">
        <v>0.048340294041843104</v>
      </c>
    </row>
    <row r="61" spans="1:11" ht="12.75">
      <c r="A61" s="42" t="s">
        <v>92</v>
      </c>
      <c r="B61" s="50">
        <v>16550</v>
      </c>
      <c r="C61" s="18">
        <f>+B42:B66/B40</f>
        <v>0.020098976834562955</v>
      </c>
      <c r="D61" s="50">
        <v>40603</v>
      </c>
      <c r="E61" s="25">
        <v>0.023625776727303618</v>
      </c>
      <c r="F61" s="50">
        <v>137952</v>
      </c>
      <c r="G61" s="25">
        <v>0.03146264631800007</v>
      </c>
      <c r="H61" s="50">
        <v>723223</v>
      </c>
      <c r="I61" s="25">
        <v>0.045177312814956815</v>
      </c>
      <c r="J61" s="50">
        <v>6569513</v>
      </c>
      <c r="K61" s="82">
        <v>0.04814282786138909</v>
      </c>
    </row>
    <row r="62" spans="1:11" ht="12.75">
      <c r="A62" s="58" t="s">
        <v>93</v>
      </c>
      <c r="B62" s="197"/>
      <c r="C62" s="77"/>
      <c r="D62" s="197"/>
      <c r="E62" s="77"/>
      <c r="F62" s="197"/>
      <c r="G62" s="77"/>
      <c r="H62" s="197"/>
      <c r="I62" s="77"/>
      <c r="J62" s="197"/>
      <c r="K62" s="78"/>
    </row>
    <row r="63" spans="1:11" ht="12.75">
      <c r="A63" s="42" t="s">
        <v>94</v>
      </c>
      <c r="B63" s="50">
        <v>654890</v>
      </c>
      <c r="C63" s="18">
        <f>+B42:B66/B40</f>
        <v>0.7953244072016273</v>
      </c>
      <c r="D63" s="50">
        <v>1353423</v>
      </c>
      <c r="E63" s="25">
        <v>0.7875198782256839</v>
      </c>
      <c r="F63" s="50">
        <v>3444590</v>
      </c>
      <c r="G63" s="25">
        <v>0.7856059852740073</v>
      </c>
      <c r="H63" s="50">
        <v>12262643</v>
      </c>
      <c r="I63" s="25">
        <v>0.7660061402211219</v>
      </c>
      <c r="J63" s="50">
        <v>106775699</v>
      </c>
      <c r="K63" s="82">
        <v>0.7824756715964326</v>
      </c>
    </row>
    <row r="64" spans="1:11" ht="12.75">
      <c r="A64" s="42" t="s">
        <v>95</v>
      </c>
      <c r="B64" s="50">
        <v>76765</v>
      </c>
      <c r="C64" s="18">
        <f>+B42:B66/B40</f>
        <v>0.0932264626407991</v>
      </c>
      <c r="D64" s="50">
        <v>170142</v>
      </c>
      <c r="E64" s="25">
        <v>0.09900098278296905</v>
      </c>
      <c r="F64" s="50">
        <v>522724</v>
      </c>
      <c r="G64" s="25">
        <v>0.11921741137446552</v>
      </c>
      <c r="H64" s="50">
        <v>2262445</v>
      </c>
      <c r="I64" s="25">
        <v>0.14132734369846503</v>
      </c>
      <c r="J64" s="50">
        <v>19921824</v>
      </c>
      <c r="K64" s="82">
        <v>0.14599148270456117</v>
      </c>
    </row>
    <row r="65" spans="1:11" ht="25.5">
      <c r="A65" s="42" t="s">
        <v>96</v>
      </c>
      <c r="B65" s="50">
        <v>90010</v>
      </c>
      <c r="C65" s="18">
        <f>+B42:B66/B40</f>
        <v>0.1093117163068889</v>
      </c>
      <c r="D65" s="50">
        <v>191999</v>
      </c>
      <c r="E65" s="25">
        <v>0.11171897411190226</v>
      </c>
      <c r="F65" s="50">
        <v>408512</v>
      </c>
      <c r="G65" s="25">
        <v>0.09316913544318925</v>
      </c>
      <c r="H65" s="50">
        <v>1450055</v>
      </c>
      <c r="I65" s="25">
        <v>0.0905800677438248</v>
      </c>
      <c r="J65" s="50">
        <v>9444809</v>
      </c>
      <c r="K65" s="82">
        <v>0.06921362570873951</v>
      </c>
    </row>
    <row r="66" spans="1:11" ht="12.75">
      <c r="A66" s="42" t="s">
        <v>97</v>
      </c>
      <c r="B66" s="50">
        <v>1765</v>
      </c>
      <c r="C66" s="18">
        <f>+B42:B66/B40</f>
        <v>0.0021434860491240854</v>
      </c>
      <c r="D66" s="50">
        <v>3025</v>
      </c>
      <c r="E66" s="25">
        <v>0.0017601648794447072</v>
      </c>
      <c r="F66" s="50">
        <v>8802</v>
      </c>
      <c r="G66" s="25">
        <v>0.002007467908337948</v>
      </c>
      <c r="H66" s="50">
        <v>33401</v>
      </c>
      <c r="I66" s="25">
        <v>0.002086448336588262</v>
      </c>
      <c r="J66" s="50">
        <v>316478</v>
      </c>
      <c r="K66" s="82">
        <v>0.00231921999026666</v>
      </c>
    </row>
    <row r="67" spans="1:11" ht="15" customHeight="1">
      <c r="A67" s="130" t="s">
        <v>98</v>
      </c>
      <c r="B67" s="132"/>
      <c r="C67" s="102"/>
      <c r="D67" s="132"/>
      <c r="E67" s="102"/>
      <c r="F67" s="132"/>
      <c r="G67" s="102"/>
      <c r="H67" s="132"/>
      <c r="I67" s="102"/>
      <c r="J67" s="132"/>
      <c r="K67" s="105"/>
    </row>
    <row r="68" spans="1:11" ht="15" customHeight="1">
      <c r="A68" s="131"/>
      <c r="B68" s="133"/>
      <c r="C68" s="134"/>
      <c r="D68" s="133"/>
      <c r="E68" s="134"/>
      <c r="F68" s="133"/>
      <c r="G68" s="134"/>
      <c r="H68" s="133"/>
      <c r="I68" s="134"/>
      <c r="J68" s="133"/>
      <c r="K68" s="196"/>
    </row>
    <row r="69" spans="1:11" ht="12.75">
      <c r="A69" s="45" t="s">
        <v>357</v>
      </c>
      <c r="B69" s="107">
        <v>583285</v>
      </c>
      <c r="C69" s="97"/>
      <c r="D69" s="107">
        <v>1284124</v>
      </c>
      <c r="E69" s="97"/>
      <c r="F69" s="107">
        <v>3184396</v>
      </c>
      <c r="G69" s="97"/>
      <c r="H69" s="107">
        <v>12097894</v>
      </c>
      <c r="I69" s="97"/>
      <c r="J69" s="107">
        <v>111090617</v>
      </c>
      <c r="K69" s="93"/>
    </row>
    <row r="70" spans="1:11" ht="12.75">
      <c r="A70" s="42" t="s">
        <v>99</v>
      </c>
      <c r="B70" s="50">
        <v>42265</v>
      </c>
      <c r="C70" s="18">
        <f>+B70:B79/B69</f>
        <v>0.07246028956684983</v>
      </c>
      <c r="D70" s="50">
        <v>140031</v>
      </c>
      <c r="E70" s="25">
        <v>0.10904788011126651</v>
      </c>
      <c r="F70" s="50">
        <v>274423</v>
      </c>
      <c r="G70" s="25">
        <v>0.08617741009598053</v>
      </c>
      <c r="H70" s="50">
        <v>833287</v>
      </c>
      <c r="I70" s="25">
        <v>0.06886909407538204</v>
      </c>
      <c r="J70" s="50">
        <v>9610773</v>
      </c>
      <c r="K70" s="82">
        <v>0.08651145577848397</v>
      </c>
    </row>
    <row r="71" spans="1:11" ht="12.75">
      <c r="A71" s="42" t="s">
        <v>100</v>
      </c>
      <c r="B71" s="50">
        <v>30045</v>
      </c>
      <c r="C71" s="18">
        <f>+B70:B79/B69</f>
        <v>0.05150998225567261</v>
      </c>
      <c r="D71" s="50">
        <v>88374</v>
      </c>
      <c r="E71" s="25">
        <v>0.06882045659141953</v>
      </c>
      <c r="F71" s="50">
        <v>188269</v>
      </c>
      <c r="G71" s="25">
        <v>0.05912235789769865</v>
      </c>
      <c r="H71" s="50">
        <v>636536</v>
      </c>
      <c r="I71" s="25">
        <v>0.052625027132821627</v>
      </c>
      <c r="J71" s="50">
        <v>6888229</v>
      </c>
      <c r="K71" s="82">
        <v>0.06200695599701278</v>
      </c>
    </row>
    <row r="72" spans="1:11" ht="12.75">
      <c r="A72" s="42" t="s">
        <v>101</v>
      </c>
      <c r="B72" s="50">
        <v>62510</v>
      </c>
      <c r="C72" s="18">
        <f>+B70:B79/B69</f>
        <v>0.10716887970717574</v>
      </c>
      <c r="D72" s="50">
        <v>172757</v>
      </c>
      <c r="E72" s="25">
        <v>0.13453295787634215</v>
      </c>
      <c r="F72" s="50">
        <v>385928</v>
      </c>
      <c r="G72" s="25">
        <v>0.12119346965641208</v>
      </c>
      <c r="H72" s="50">
        <v>1294132</v>
      </c>
      <c r="I72" s="25">
        <v>0.10697167622728386</v>
      </c>
      <c r="J72" s="50">
        <v>13286047</v>
      </c>
      <c r="K72" s="82">
        <v>0.11959827354276015</v>
      </c>
    </row>
    <row r="73" spans="1:11" ht="12.75">
      <c r="A73" s="42" t="s">
        <v>102</v>
      </c>
      <c r="B73" s="50">
        <v>61875</v>
      </c>
      <c r="C73" s="18">
        <f>+B70:B79/B69</f>
        <v>0.10608021807521195</v>
      </c>
      <c r="D73" s="50">
        <v>141434</v>
      </c>
      <c r="E73" s="25">
        <v>0.11014045372565266</v>
      </c>
      <c r="F73" s="50">
        <v>342546</v>
      </c>
      <c r="G73" s="25">
        <v>0.10757016401226481</v>
      </c>
      <c r="H73" s="50">
        <v>1204271</v>
      </c>
      <c r="I73" s="25">
        <v>0.0995438544923604</v>
      </c>
      <c r="J73" s="50">
        <v>12747507</v>
      </c>
      <c r="K73" s="82">
        <v>0.11474872805864424</v>
      </c>
    </row>
    <row r="74" spans="1:11" ht="12.75">
      <c r="A74" s="42" t="s">
        <v>103</v>
      </c>
      <c r="B74" s="49">
        <v>83500</v>
      </c>
      <c r="C74" s="16">
        <f>+B70:B79/B69</f>
        <v>0.14315471853382136</v>
      </c>
      <c r="D74" s="49">
        <v>174033</v>
      </c>
      <c r="E74" s="24">
        <v>0.13552663138450805</v>
      </c>
      <c r="F74" s="49">
        <v>440952</v>
      </c>
      <c r="G74" s="24">
        <v>0.1384727276381455</v>
      </c>
      <c r="H74" s="49">
        <v>1658996</v>
      </c>
      <c r="I74" s="24">
        <v>0.1371309750275544</v>
      </c>
      <c r="J74" s="49">
        <v>16749921</v>
      </c>
      <c r="K74" s="81">
        <v>0.15077480396026605</v>
      </c>
    </row>
    <row r="75" spans="1:11" ht="12.75">
      <c r="A75" s="42" t="s">
        <v>104</v>
      </c>
      <c r="B75" s="50">
        <v>111780</v>
      </c>
      <c r="C75" s="18">
        <f>+B70:B79/B69</f>
        <v>0.19163873578096471</v>
      </c>
      <c r="D75" s="50">
        <v>221100</v>
      </c>
      <c r="E75" s="25">
        <v>0.17217963374253575</v>
      </c>
      <c r="F75" s="50">
        <v>579415</v>
      </c>
      <c r="G75" s="25">
        <v>0.18195444285195686</v>
      </c>
      <c r="H75" s="50">
        <v>2230279</v>
      </c>
      <c r="I75" s="25">
        <v>0.18435266501756423</v>
      </c>
      <c r="J75" s="50">
        <v>21001225</v>
      </c>
      <c r="K75" s="82">
        <v>0.18904639804097947</v>
      </c>
    </row>
    <row r="76" spans="1:11" ht="12.75">
      <c r="A76" s="42" t="s">
        <v>105</v>
      </c>
      <c r="B76" s="50">
        <v>69765</v>
      </c>
      <c r="C76" s="18">
        <f>+B70:B79/B69</f>
        <v>0.11960705315583291</v>
      </c>
      <c r="D76" s="50">
        <v>127501</v>
      </c>
      <c r="E76" s="25">
        <v>0.09929025545819563</v>
      </c>
      <c r="F76" s="50">
        <v>346432</v>
      </c>
      <c r="G76" s="25">
        <v>0.10879048962503407</v>
      </c>
      <c r="H76" s="50">
        <v>1496005</v>
      </c>
      <c r="I76" s="25">
        <v>0.1236582995354398</v>
      </c>
      <c r="J76" s="50">
        <v>12647974</v>
      </c>
      <c r="K76" s="82">
        <v>0.11385276580109371</v>
      </c>
    </row>
    <row r="77" spans="1:11" ht="12.75">
      <c r="A77" s="42" t="s">
        <v>106</v>
      </c>
      <c r="B77" s="50">
        <v>68080</v>
      </c>
      <c r="C77" s="18">
        <f>+B70:B79/B69</f>
        <v>0.1167182423686534</v>
      </c>
      <c r="D77" s="50">
        <v>116348</v>
      </c>
      <c r="E77" s="25">
        <v>0.09060495715367052</v>
      </c>
      <c r="F77" s="50">
        <v>347135</v>
      </c>
      <c r="G77" s="25">
        <v>0.1090112536254913</v>
      </c>
      <c r="H77" s="50">
        <v>1582732</v>
      </c>
      <c r="I77" s="25">
        <v>0.13082706791777146</v>
      </c>
      <c r="J77" s="50">
        <v>11257536</v>
      </c>
      <c r="K77" s="82">
        <v>0.10133651521622208</v>
      </c>
    </row>
    <row r="78" spans="1:11" ht="12.75">
      <c r="A78" s="42" t="s">
        <v>107</v>
      </c>
      <c r="B78" s="50">
        <v>23800</v>
      </c>
      <c r="C78" s="18">
        <f>+B70:B79/B69</f>
        <v>0.04080338085155627</v>
      </c>
      <c r="D78" s="50">
        <v>42757</v>
      </c>
      <c r="E78" s="25">
        <v>0.03329662867448938</v>
      </c>
      <c r="F78" s="50">
        <v>130936</v>
      </c>
      <c r="G78" s="25">
        <v>0.041118001655572986</v>
      </c>
      <c r="H78" s="50">
        <v>580454</v>
      </c>
      <c r="I78" s="25">
        <v>0.047979755815351</v>
      </c>
      <c r="J78" s="50">
        <v>3543795</v>
      </c>
      <c r="K78" s="82">
        <v>0.031900038866468805</v>
      </c>
    </row>
    <row r="79" spans="1:11" ht="12.75">
      <c r="A79" s="42" t="s">
        <v>108</v>
      </c>
      <c r="B79" s="49">
        <v>29665</v>
      </c>
      <c r="C79" s="16">
        <f>+B70:B79/B69</f>
        <v>0.05085849970426121</v>
      </c>
      <c r="D79" s="49">
        <v>59789</v>
      </c>
      <c r="E79" s="24">
        <v>0.04656014528191982</v>
      </c>
      <c r="F79" s="49">
        <v>148360</v>
      </c>
      <c r="G79" s="24">
        <v>0.046589682941443215</v>
      </c>
      <c r="H79" s="49">
        <v>581202</v>
      </c>
      <c r="I79" s="24">
        <v>0.04804158475847119</v>
      </c>
      <c r="J79" s="49">
        <v>3357610</v>
      </c>
      <c r="K79" s="81">
        <v>0.030224064738068743</v>
      </c>
    </row>
    <row r="80" spans="1:11" ht="12.75">
      <c r="A80" s="42" t="s">
        <v>109</v>
      </c>
      <c r="B80" s="160">
        <v>51717</v>
      </c>
      <c r="C80" s="97"/>
      <c r="D80" s="160">
        <v>42667</v>
      </c>
      <c r="E80" s="97"/>
      <c r="F80" s="160">
        <v>48248</v>
      </c>
      <c r="G80" s="97"/>
      <c r="H80" s="160">
        <v>53629</v>
      </c>
      <c r="I80" s="97"/>
      <c r="J80" s="160">
        <v>46242</v>
      </c>
      <c r="K80" s="93"/>
    </row>
    <row r="81" spans="1:11" ht="12.75">
      <c r="A81" s="42" t="s">
        <v>110</v>
      </c>
      <c r="B81" s="160">
        <v>73411</v>
      </c>
      <c r="C81" s="97"/>
      <c r="D81" s="160">
        <v>66364</v>
      </c>
      <c r="E81" s="97"/>
      <c r="F81" s="160">
        <v>70238</v>
      </c>
      <c r="G81" s="97"/>
      <c r="H81" s="160">
        <v>74043</v>
      </c>
      <c r="I81" s="97"/>
      <c r="J81" s="160">
        <v>62556</v>
      </c>
      <c r="K81" s="93"/>
    </row>
    <row r="82" spans="1:11" ht="12.75">
      <c r="A82" s="43"/>
      <c r="B82" s="142"/>
      <c r="C82" s="77"/>
      <c r="D82" s="142"/>
      <c r="E82" s="77"/>
      <c r="F82" s="142"/>
      <c r="G82" s="77"/>
      <c r="H82" s="142"/>
      <c r="I82" s="77"/>
      <c r="J82" s="142"/>
      <c r="K82" s="78"/>
    </row>
    <row r="83" spans="1:11" ht="12.75">
      <c r="A83" s="42" t="s">
        <v>111</v>
      </c>
      <c r="B83" s="50">
        <v>495415</v>
      </c>
      <c r="C83" s="18">
        <f>+B83/B69</f>
        <v>0.8493532321249475</v>
      </c>
      <c r="D83" s="50">
        <v>1070722</v>
      </c>
      <c r="E83" s="25">
        <v>0.8338151144282017</v>
      </c>
      <c r="F83" s="50">
        <v>2659471</v>
      </c>
      <c r="G83" s="25">
        <v>0.8351571224181917</v>
      </c>
      <c r="H83" s="50">
        <v>9977092</v>
      </c>
      <c r="I83" s="23">
        <f>H83/H69</f>
        <v>0.8246965959529816</v>
      </c>
      <c r="J83" s="50">
        <v>89180556</v>
      </c>
      <c r="K83" s="82">
        <v>0.8027730730850113</v>
      </c>
    </row>
    <row r="84" spans="1:11" ht="12.75">
      <c r="A84" s="44" t="s">
        <v>112</v>
      </c>
      <c r="B84" s="160">
        <v>73442</v>
      </c>
      <c r="C84" s="97"/>
      <c r="D84" s="160">
        <v>66993</v>
      </c>
      <c r="E84" s="97"/>
      <c r="F84" s="160">
        <v>71006</v>
      </c>
      <c r="G84" s="97"/>
      <c r="H84" s="160">
        <v>74668</v>
      </c>
      <c r="I84" s="97"/>
      <c r="J84" s="160">
        <v>63834</v>
      </c>
      <c r="K84" s="93"/>
    </row>
    <row r="85" spans="1:11" ht="12.75">
      <c r="A85" s="42" t="s">
        <v>113</v>
      </c>
      <c r="B85" s="50">
        <v>122795</v>
      </c>
      <c r="C85" s="18">
        <f>+B85/B69</f>
        <v>0.21052315763306104</v>
      </c>
      <c r="D85" s="50">
        <v>245176</v>
      </c>
      <c r="E85" s="25">
        <v>0.1909286019107189</v>
      </c>
      <c r="F85" s="50">
        <v>671185</v>
      </c>
      <c r="G85" s="25">
        <v>0.21077309480353573</v>
      </c>
      <c r="H85" s="50">
        <v>2805369</v>
      </c>
      <c r="I85" s="25">
        <v>0.23188903787717102</v>
      </c>
      <c r="J85" s="50">
        <v>29581066</v>
      </c>
      <c r="K85" s="82">
        <v>0.2662787083089114</v>
      </c>
    </row>
    <row r="86" spans="1:11" ht="12.75">
      <c r="A86" s="44" t="s">
        <v>114</v>
      </c>
      <c r="B86" s="160">
        <v>13516</v>
      </c>
      <c r="C86" s="97"/>
      <c r="D86" s="160">
        <v>12428</v>
      </c>
      <c r="E86" s="97"/>
      <c r="F86" s="160">
        <v>12856</v>
      </c>
      <c r="G86" s="97"/>
      <c r="H86" s="160">
        <v>13336</v>
      </c>
      <c r="I86" s="97"/>
      <c r="J86" s="160">
        <v>13371</v>
      </c>
      <c r="K86" s="93"/>
    </row>
    <row r="87" spans="1:11" ht="12.75">
      <c r="A87" s="42" t="s">
        <v>115</v>
      </c>
      <c r="B87" s="50">
        <v>68480</v>
      </c>
      <c r="C87" s="18">
        <f>+B87/B69</f>
        <v>0.11740401347540225</v>
      </c>
      <c r="D87" s="50">
        <v>126692</v>
      </c>
      <c r="E87" s="25">
        <v>0.09866025399416256</v>
      </c>
      <c r="F87" s="50">
        <v>378721</v>
      </c>
      <c r="G87" s="25">
        <v>0.1189302461126066</v>
      </c>
      <c r="H87" s="50">
        <v>1866377</v>
      </c>
      <c r="I87" s="25">
        <v>0.1542728841895953</v>
      </c>
      <c r="J87" s="50">
        <v>19181294</v>
      </c>
      <c r="K87" s="82">
        <v>0.17266349326334193</v>
      </c>
    </row>
    <row r="88" spans="1:11" ht="12.75">
      <c r="A88" s="44" t="s">
        <v>116</v>
      </c>
      <c r="B88" s="160">
        <v>20025</v>
      </c>
      <c r="C88" s="97"/>
      <c r="D88" s="160">
        <v>20032</v>
      </c>
      <c r="E88" s="97"/>
      <c r="F88" s="160">
        <v>20113</v>
      </c>
      <c r="G88" s="97"/>
      <c r="H88" s="160">
        <v>20788</v>
      </c>
      <c r="I88" s="97"/>
      <c r="J88" s="160">
        <v>18391</v>
      </c>
      <c r="K88" s="93"/>
    </row>
    <row r="89" spans="1:11" ht="12.75">
      <c r="A89" s="43"/>
      <c r="B89" s="142"/>
      <c r="C89" s="77"/>
      <c r="D89" s="142"/>
      <c r="E89" s="77"/>
      <c r="F89" s="142"/>
      <c r="G89" s="77"/>
      <c r="H89" s="142"/>
      <c r="I89" s="77"/>
      <c r="J89" s="142"/>
      <c r="K89" s="78"/>
    </row>
    <row r="90" spans="1:11" ht="12.75">
      <c r="A90" s="42" t="s">
        <v>117</v>
      </c>
      <c r="B90" s="50">
        <v>32665</v>
      </c>
      <c r="C90" s="18">
        <f>+B90/B69</f>
        <v>0.05600178300487755</v>
      </c>
      <c r="D90" s="50">
        <v>70697</v>
      </c>
      <c r="E90" s="25">
        <v>0.055054652042949126</v>
      </c>
      <c r="F90" s="50">
        <v>167756</v>
      </c>
      <c r="G90" s="25">
        <v>0.05268063394125605</v>
      </c>
      <c r="H90" s="50">
        <v>587536</v>
      </c>
      <c r="I90" s="25">
        <v>0.04856514695863594</v>
      </c>
      <c r="J90" s="50">
        <v>4419947</v>
      </c>
      <c r="K90" s="82">
        <v>0.03978686156725549</v>
      </c>
    </row>
    <row r="91" spans="1:11" ht="12.75">
      <c r="A91" s="44" t="s">
        <v>118</v>
      </c>
      <c r="B91" s="160">
        <v>8837</v>
      </c>
      <c r="C91" s="97"/>
      <c r="D91" s="160">
        <v>8078</v>
      </c>
      <c r="E91" s="97"/>
      <c r="F91" s="160">
        <v>8455</v>
      </c>
      <c r="G91" s="97"/>
      <c r="H91" s="160">
        <v>8369</v>
      </c>
      <c r="I91" s="97"/>
      <c r="J91" s="160">
        <v>7148</v>
      </c>
      <c r="K91" s="93"/>
    </row>
    <row r="92" spans="1:11" ht="12.75" customHeight="1">
      <c r="A92" s="42" t="s">
        <v>119</v>
      </c>
      <c r="B92" s="50">
        <v>17580</v>
      </c>
      <c r="C92" s="18">
        <f>+B92/B69</f>
        <v>0.030139640141611735</v>
      </c>
      <c r="D92" s="50">
        <v>55896</v>
      </c>
      <c r="E92" s="25">
        <v>0.04352850659282125</v>
      </c>
      <c r="F92" s="50">
        <v>130748</v>
      </c>
      <c r="G92" s="25">
        <v>0.04105896377209367</v>
      </c>
      <c r="H92" s="50">
        <v>415990</v>
      </c>
      <c r="I92" s="25">
        <v>0.03438532359433799</v>
      </c>
      <c r="J92" s="50">
        <v>2837354</v>
      </c>
      <c r="K92" s="82">
        <v>0.025541410036456994</v>
      </c>
    </row>
    <row r="93" spans="1:11" ht="12.75" customHeight="1">
      <c r="A93" s="44" t="s">
        <v>120</v>
      </c>
      <c r="B93" s="160">
        <v>4663</v>
      </c>
      <c r="C93" s="97"/>
      <c r="D93" s="160">
        <v>4769</v>
      </c>
      <c r="E93" s="97"/>
      <c r="F93" s="160">
        <v>4875</v>
      </c>
      <c r="G93" s="97"/>
      <c r="H93" s="160">
        <v>5137</v>
      </c>
      <c r="I93" s="97"/>
      <c r="J93" s="160">
        <v>3047</v>
      </c>
      <c r="K93" s="93"/>
    </row>
    <row r="94" spans="1:11" ht="12.75" customHeight="1">
      <c r="A94" s="42" t="s">
        <v>121</v>
      </c>
      <c r="B94" s="50">
        <v>23515</v>
      </c>
      <c r="C94" s="18">
        <f>+B94/B69</f>
        <v>0.04031476893799772</v>
      </c>
      <c r="D94" s="50">
        <v>67647</v>
      </c>
      <c r="E94" s="25">
        <v>0.052679492011674885</v>
      </c>
      <c r="F94" s="50">
        <v>160541</v>
      </c>
      <c r="G94" s="25">
        <v>0.05041489814708975</v>
      </c>
      <c r="H94" s="50">
        <v>550043</v>
      </c>
      <c r="I94" s="25">
        <v>0.04546601251424422</v>
      </c>
      <c r="J94" s="50">
        <v>8918469</v>
      </c>
      <c r="K94" s="82">
        <v>0.08028102859488125</v>
      </c>
    </row>
    <row r="95" spans="1:11" ht="12.75">
      <c r="A95" s="43"/>
      <c r="B95" s="142"/>
      <c r="C95" s="77"/>
      <c r="D95" s="142"/>
      <c r="E95" s="77"/>
      <c r="F95" s="142"/>
      <c r="G95" s="77"/>
      <c r="H95" s="142"/>
      <c r="I95" s="77"/>
      <c r="J95" s="142"/>
      <c r="K95" s="78"/>
    </row>
    <row r="96" spans="1:11" ht="12.75">
      <c r="A96" s="45" t="s">
        <v>122</v>
      </c>
      <c r="B96" s="51">
        <v>390190</v>
      </c>
      <c r="C96" s="17">
        <f>+B96/B69</f>
        <v>0.6689525703558294</v>
      </c>
      <c r="D96" s="51">
        <v>784065</v>
      </c>
      <c r="E96" s="26">
        <v>0.21012414252203643</v>
      </c>
      <c r="F96" s="51">
        <v>2138793</v>
      </c>
      <c r="G96" s="26">
        <v>0.21916364224359214</v>
      </c>
      <c r="H96" s="51">
        <v>8281119</v>
      </c>
      <c r="I96" s="26">
        <v>0.23473379229115937</v>
      </c>
      <c r="J96" s="51">
        <v>74341149</v>
      </c>
      <c r="K96" s="83">
        <v>0.25779051690038485</v>
      </c>
    </row>
    <row r="97" spans="1:11" ht="12.75">
      <c r="A97" s="42" t="s">
        <v>99</v>
      </c>
      <c r="B97" s="50">
        <v>17625</v>
      </c>
      <c r="C97" s="18">
        <f>+B97:B106/B96</f>
        <v>0.04517030164791512</v>
      </c>
      <c r="D97" s="50">
        <v>57350</v>
      </c>
      <c r="E97" s="25">
        <v>0.07314444593241631</v>
      </c>
      <c r="F97" s="50">
        <v>122171</v>
      </c>
      <c r="G97" s="25">
        <v>0.05712146991317065</v>
      </c>
      <c r="H97" s="50">
        <v>375918</v>
      </c>
      <c r="I97" s="25">
        <v>0.04538058202037672</v>
      </c>
      <c r="J97" s="50">
        <v>3947541</v>
      </c>
      <c r="K97" s="82">
        <v>0.05309802246935946</v>
      </c>
    </row>
    <row r="98" spans="1:11" ht="12.75">
      <c r="A98" s="42" t="s">
        <v>100</v>
      </c>
      <c r="B98" s="50">
        <v>15855</v>
      </c>
      <c r="C98" s="18">
        <f>+B97:B106/B96</f>
        <v>0.04063405007816705</v>
      </c>
      <c r="D98" s="50">
        <v>46692</v>
      </c>
      <c r="E98" s="25">
        <v>0.059551185169596905</v>
      </c>
      <c r="F98" s="50">
        <v>102262</v>
      </c>
      <c r="G98" s="25">
        <v>0.047812948705180915</v>
      </c>
      <c r="H98" s="50">
        <v>300493</v>
      </c>
      <c r="I98" s="25">
        <v>0.036300528950254186</v>
      </c>
      <c r="J98" s="50">
        <v>2910529</v>
      </c>
      <c r="K98" s="82">
        <v>0.03915330929308074</v>
      </c>
    </row>
    <row r="99" spans="1:11" ht="12.75">
      <c r="A99" s="42" t="s">
        <v>101</v>
      </c>
      <c r="B99" s="50">
        <v>37860</v>
      </c>
      <c r="C99" s="18">
        <f>+B97:B106/B96</f>
        <v>0.09702965222071298</v>
      </c>
      <c r="D99" s="50">
        <v>108512</v>
      </c>
      <c r="E99" s="25">
        <v>0.13839668905001498</v>
      </c>
      <c r="F99" s="50">
        <v>249794</v>
      </c>
      <c r="G99" s="25">
        <v>0.11679204111851872</v>
      </c>
      <c r="H99" s="50">
        <v>788138</v>
      </c>
      <c r="I99" s="25">
        <v>0.09517288665939953</v>
      </c>
      <c r="J99" s="50">
        <v>7156570</v>
      </c>
      <c r="K99" s="82">
        <v>0.09626660464986894</v>
      </c>
    </row>
    <row r="100" spans="1:11" ht="12.75">
      <c r="A100" s="42" t="s">
        <v>102</v>
      </c>
      <c r="B100" s="50">
        <v>38100</v>
      </c>
      <c r="C100" s="18">
        <f>+B97:B106/B96</f>
        <v>0.0976447371793229</v>
      </c>
      <c r="D100" s="50">
        <v>87696</v>
      </c>
      <c r="E100" s="25">
        <v>0.11184786975569627</v>
      </c>
      <c r="F100" s="50">
        <v>229748</v>
      </c>
      <c r="G100" s="25">
        <v>0.10741946509082459</v>
      </c>
      <c r="H100" s="50">
        <v>794031</v>
      </c>
      <c r="I100" s="25">
        <v>0.09588450546357322</v>
      </c>
      <c r="J100" s="50">
        <v>7814671</v>
      </c>
      <c r="K100" s="82">
        <v>0.10511905055435719</v>
      </c>
    </row>
    <row r="101" spans="1:11" ht="12.75">
      <c r="A101" s="42" t="s">
        <v>103</v>
      </c>
      <c r="B101" s="50">
        <v>53355</v>
      </c>
      <c r="C101" s="18">
        <f>+B97:B106/B96</f>
        <v>0.13674107486096518</v>
      </c>
      <c r="D101" s="50">
        <v>105600</v>
      </c>
      <c r="E101" s="25">
        <v>0.1346827112548067</v>
      </c>
      <c r="F101" s="50">
        <v>295658</v>
      </c>
      <c r="G101" s="25">
        <v>0.1382359115632041</v>
      </c>
      <c r="H101" s="50">
        <v>1104659</v>
      </c>
      <c r="I101" s="25">
        <v>0.13339489506188718</v>
      </c>
      <c r="J101" s="50">
        <v>11176970</v>
      </c>
      <c r="K101" s="82">
        <v>0.1503462638168264</v>
      </c>
    </row>
    <row r="102" spans="1:11" ht="12.75">
      <c r="A102" s="42" t="s">
        <v>104</v>
      </c>
      <c r="B102" s="49">
        <v>79000</v>
      </c>
      <c r="C102" s="16">
        <f>+B97:B106/B96</f>
        <v>0.20246546554242806</v>
      </c>
      <c r="D102" s="49">
        <v>135280</v>
      </c>
      <c r="E102" s="24">
        <v>0.17253671570596826</v>
      </c>
      <c r="F102" s="49">
        <v>393911</v>
      </c>
      <c r="G102" s="24">
        <v>0.18417443857353188</v>
      </c>
      <c r="H102" s="49">
        <v>1558864</v>
      </c>
      <c r="I102" s="24">
        <v>0.18824315892574423</v>
      </c>
      <c r="J102" s="49">
        <v>15590202</v>
      </c>
      <c r="K102" s="81">
        <v>0.20971236266472018</v>
      </c>
    </row>
    <row r="103" spans="1:11" ht="12.75">
      <c r="A103" s="42" t="s">
        <v>105</v>
      </c>
      <c r="B103" s="50">
        <v>51410</v>
      </c>
      <c r="C103" s="18">
        <f>+B97:B106/B96</f>
        <v>0.1317563238422307</v>
      </c>
      <c r="D103" s="50">
        <v>86573</v>
      </c>
      <c r="E103" s="25">
        <v>0.11041559054415132</v>
      </c>
      <c r="F103" s="50">
        <v>258145</v>
      </c>
      <c r="G103" s="25">
        <v>0.12069657979991519</v>
      </c>
      <c r="H103" s="50">
        <v>1137025</v>
      </c>
      <c r="I103" s="25">
        <v>0.1373033040583042</v>
      </c>
      <c r="J103" s="50">
        <v>10255086</v>
      </c>
      <c r="K103" s="82">
        <v>0.13794629405041883</v>
      </c>
    </row>
    <row r="104" spans="1:11" ht="12.75">
      <c r="A104" s="42" t="s">
        <v>106</v>
      </c>
      <c r="B104" s="50">
        <v>52105</v>
      </c>
      <c r="C104" s="18">
        <f>+B97:B106/B96</f>
        <v>0.13353750736820524</v>
      </c>
      <c r="D104" s="50">
        <v>79933</v>
      </c>
      <c r="E104" s="25">
        <v>0.10194690491222029</v>
      </c>
      <c r="F104" s="50">
        <v>267609</v>
      </c>
      <c r="G104" s="25">
        <v>0.12512150544723122</v>
      </c>
      <c r="H104" s="50">
        <v>1267278</v>
      </c>
      <c r="I104" s="25">
        <v>0.15303221702284436</v>
      </c>
      <c r="J104" s="50">
        <v>9540685</v>
      </c>
      <c r="K104" s="82">
        <v>0.1283365286700102</v>
      </c>
    </row>
    <row r="105" spans="1:11" ht="12.75">
      <c r="A105" s="42" t="s">
        <v>107</v>
      </c>
      <c r="B105" s="50">
        <v>19830</v>
      </c>
      <c r="C105" s="18">
        <f>+B97:B106/B96</f>
        <v>0.05082139470514365</v>
      </c>
      <c r="D105" s="50">
        <v>30974</v>
      </c>
      <c r="E105" s="25">
        <v>0.03950437782581801</v>
      </c>
      <c r="F105" s="50">
        <v>101774</v>
      </c>
      <c r="G105" s="25">
        <v>0.04758478263207332</v>
      </c>
      <c r="H105" s="50">
        <v>471874</v>
      </c>
      <c r="I105" s="25">
        <v>0.05698191271010596</v>
      </c>
      <c r="J105" s="50">
        <v>3048261</v>
      </c>
      <c r="K105" s="82">
        <v>0.041003684244912596</v>
      </c>
    </row>
    <row r="106" spans="1:11" ht="12.75">
      <c r="A106" s="42" t="s">
        <v>108</v>
      </c>
      <c r="B106" s="50">
        <v>25055</v>
      </c>
      <c r="C106" s="18">
        <f>+B97:B106/B96</f>
        <v>0.06421230682488019</v>
      </c>
      <c r="D106" s="50">
        <v>45455</v>
      </c>
      <c r="E106" s="25">
        <v>0.05797350984931096</v>
      </c>
      <c r="F106" s="50">
        <v>117721</v>
      </c>
      <c r="G106" s="25">
        <v>0.0550408571563494</v>
      </c>
      <c r="H106" s="50">
        <v>482839</v>
      </c>
      <c r="I106" s="25">
        <v>0.058306009127510425</v>
      </c>
      <c r="J106" s="50">
        <v>2900634</v>
      </c>
      <c r="K106" s="82">
        <v>0.03901787958644545</v>
      </c>
    </row>
    <row r="107" spans="1:11" ht="12.75">
      <c r="A107" s="42" t="s">
        <v>123</v>
      </c>
      <c r="B107" s="160">
        <v>59356</v>
      </c>
      <c r="C107" s="97"/>
      <c r="D107" s="160">
        <v>47434</v>
      </c>
      <c r="E107" s="97"/>
      <c r="F107" s="160">
        <v>53431</v>
      </c>
      <c r="G107" s="97"/>
      <c r="H107" s="160">
        <v>61476</v>
      </c>
      <c r="I107" s="97"/>
      <c r="J107" s="160">
        <v>55832</v>
      </c>
      <c r="K107" s="93"/>
    </row>
    <row r="108" spans="1:11" ht="12.75">
      <c r="A108" s="42" t="s">
        <v>124</v>
      </c>
      <c r="B108" s="195">
        <v>82926</v>
      </c>
      <c r="C108" s="97"/>
      <c r="D108" s="195">
        <v>74679</v>
      </c>
      <c r="E108" s="97"/>
      <c r="F108" s="195">
        <v>77515</v>
      </c>
      <c r="G108" s="97"/>
      <c r="H108" s="195">
        <v>82577</v>
      </c>
      <c r="I108" s="97"/>
      <c r="J108" s="195">
        <v>72585</v>
      </c>
      <c r="K108" s="93"/>
    </row>
    <row r="109" spans="1:11" ht="12.75">
      <c r="A109" s="43"/>
      <c r="B109" s="142"/>
      <c r="C109" s="77"/>
      <c r="D109" s="142"/>
      <c r="E109" s="77"/>
      <c r="F109" s="142"/>
      <c r="G109" s="77"/>
      <c r="H109" s="142"/>
      <c r="I109" s="77"/>
      <c r="J109" s="142"/>
      <c r="K109" s="78"/>
    </row>
    <row r="110" spans="1:11" ht="12.75">
      <c r="A110" s="42" t="s">
        <v>125</v>
      </c>
      <c r="B110" s="160">
        <v>26436</v>
      </c>
      <c r="C110" s="97"/>
      <c r="D110" s="160">
        <v>24587</v>
      </c>
      <c r="E110" s="97"/>
      <c r="F110" s="160">
        <v>24705</v>
      </c>
      <c r="G110" s="97"/>
      <c r="H110" s="160">
        <v>26800</v>
      </c>
      <c r="I110" s="97"/>
      <c r="J110" s="160">
        <v>25035</v>
      </c>
      <c r="K110" s="93"/>
    </row>
    <row r="111" spans="1:11" ht="12.75">
      <c r="A111" s="43"/>
      <c r="B111" s="142"/>
      <c r="C111" s="77"/>
      <c r="D111" s="142"/>
      <c r="E111" s="77"/>
      <c r="F111" s="142"/>
      <c r="G111" s="77"/>
      <c r="H111" s="142"/>
      <c r="I111" s="77"/>
      <c r="J111" s="142"/>
      <c r="K111" s="78"/>
    </row>
    <row r="112" spans="1:11" ht="12.75">
      <c r="A112" s="45" t="s">
        <v>363</v>
      </c>
      <c r="B112" s="51">
        <v>193095</v>
      </c>
      <c r="C112" s="17">
        <f>+B112/B69</f>
        <v>0.3310474296441705</v>
      </c>
      <c r="D112" s="51">
        <v>500059</v>
      </c>
      <c r="E112" s="26">
        <v>0.13401244614340266</v>
      </c>
      <c r="F112" s="51">
        <v>1045603</v>
      </c>
      <c r="G112" s="26">
        <v>0.1071436842278924</v>
      </c>
      <c r="H112" s="51">
        <v>3816775</v>
      </c>
      <c r="I112" s="26">
        <v>0.10818901045524039</v>
      </c>
      <c r="J112" s="51">
        <v>36749468</v>
      </c>
      <c r="K112" s="83">
        <v>0.1274350003863157</v>
      </c>
    </row>
    <row r="113" spans="1:11" ht="12.75">
      <c r="A113" s="42" t="s">
        <v>126</v>
      </c>
      <c r="B113" s="160">
        <v>36451</v>
      </c>
      <c r="C113" s="97"/>
      <c r="D113" s="160">
        <v>32275</v>
      </c>
      <c r="E113" s="97"/>
      <c r="F113" s="160">
        <v>34131</v>
      </c>
      <c r="G113" s="97"/>
      <c r="H113" s="160">
        <v>36077</v>
      </c>
      <c r="I113" s="97"/>
      <c r="J113" s="160">
        <v>28050</v>
      </c>
      <c r="K113" s="93"/>
    </row>
    <row r="114" spans="1:11" ht="12.75">
      <c r="A114" s="42" t="s">
        <v>127</v>
      </c>
      <c r="B114" s="195">
        <v>51244</v>
      </c>
      <c r="C114" s="97"/>
      <c r="D114" s="195">
        <v>50372</v>
      </c>
      <c r="E114" s="97"/>
      <c r="F114" s="195">
        <v>51657</v>
      </c>
      <c r="G114" s="97"/>
      <c r="H114" s="195">
        <v>51570</v>
      </c>
      <c r="I114" s="97"/>
      <c r="J114" s="195">
        <v>39741</v>
      </c>
      <c r="K114" s="93"/>
    </row>
    <row r="115" spans="1:11" ht="12.75">
      <c r="A115" s="43"/>
      <c r="B115" s="113"/>
      <c r="C115" s="77"/>
      <c r="D115" s="113"/>
      <c r="E115" s="77"/>
      <c r="F115" s="113"/>
      <c r="G115" s="77"/>
      <c r="H115" s="113"/>
      <c r="I115" s="77"/>
      <c r="J115" s="113"/>
      <c r="K115" s="78"/>
    </row>
    <row r="116" spans="1:11" ht="12.75">
      <c r="A116" s="42" t="s">
        <v>128</v>
      </c>
      <c r="B116" s="160">
        <v>27463</v>
      </c>
      <c r="C116" s="97"/>
      <c r="D116" s="192">
        <v>24330</v>
      </c>
      <c r="E116" s="194"/>
      <c r="F116" s="160">
        <v>26651</v>
      </c>
      <c r="G116" s="97"/>
      <c r="H116" s="160">
        <v>30018</v>
      </c>
      <c r="I116" s="97"/>
      <c r="J116" s="192">
        <v>27299</v>
      </c>
      <c r="K116" s="193"/>
    </row>
    <row r="117" spans="1:11" ht="25.5">
      <c r="A117" s="42" t="s">
        <v>129</v>
      </c>
      <c r="B117" s="192">
        <v>40090</v>
      </c>
      <c r="C117" s="194"/>
      <c r="D117" s="192">
        <v>34344</v>
      </c>
      <c r="E117" s="194"/>
      <c r="F117" s="192">
        <v>37634</v>
      </c>
      <c r="G117" s="194"/>
      <c r="H117" s="192">
        <v>45126</v>
      </c>
      <c r="I117" s="194"/>
      <c r="J117" s="192">
        <v>41965</v>
      </c>
      <c r="K117" s="193"/>
    </row>
    <row r="118" spans="1:11" ht="25.5">
      <c r="A118" s="42" t="s">
        <v>130</v>
      </c>
      <c r="B118" s="192">
        <v>36441</v>
      </c>
      <c r="C118" s="194"/>
      <c r="D118" s="192">
        <v>33117</v>
      </c>
      <c r="E118" s="194"/>
      <c r="F118" s="192">
        <v>34622</v>
      </c>
      <c r="G118" s="194"/>
      <c r="H118" s="192">
        <v>37086</v>
      </c>
      <c r="I118" s="194"/>
      <c r="J118" s="192">
        <v>32168</v>
      </c>
      <c r="K118" s="193"/>
    </row>
    <row r="119" spans="1:11" ht="44.25" customHeight="1">
      <c r="A119" s="54" t="s">
        <v>131</v>
      </c>
      <c r="B119" s="142"/>
      <c r="C119" s="77"/>
      <c r="D119" s="142"/>
      <c r="E119" s="77"/>
      <c r="F119" s="142"/>
      <c r="G119" s="77"/>
      <c r="H119" s="142"/>
      <c r="I119" s="77"/>
      <c r="J119" s="142"/>
      <c r="K119" s="78"/>
    </row>
    <row r="120" spans="1:11" ht="12.75">
      <c r="A120" s="42" t="s">
        <v>132</v>
      </c>
      <c r="B120" s="207">
        <v>10.2</v>
      </c>
      <c r="C120" s="136"/>
      <c r="D120" s="207">
        <v>16.7</v>
      </c>
      <c r="E120" s="136"/>
      <c r="F120" s="190">
        <v>13.4</v>
      </c>
      <c r="G120" s="155"/>
      <c r="H120" s="190">
        <v>10.3</v>
      </c>
      <c r="I120" s="155"/>
      <c r="J120" s="190">
        <v>10.2</v>
      </c>
      <c r="K120" s="185"/>
    </row>
    <row r="121" spans="1:11" ht="12.75">
      <c r="A121" s="44" t="s">
        <v>133</v>
      </c>
      <c r="B121" s="209">
        <v>15</v>
      </c>
      <c r="C121" s="136"/>
      <c r="D121" s="207">
        <v>24.1</v>
      </c>
      <c r="E121" s="136"/>
      <c r="F121" s="190">
        <v>18.9</v>
      </c>
      <c r="G121" s="155"/>
      <c r="H121" s="190">
        <v>14.9</v>
      </c>
      <c r="I121" s="155"/>
      <c r="J121" s="190">
        <v>15.6</v>
      </c>
      <c r="K121" s="185"/>
    </row>
    <row r="122" spans="1:11" ht="12.75">
      <c r="A122" s="46" t="s">
        <v>134</v>
      </c>
      <c r="B122" s="207">
        <v>10.9</v>
      </c>
      <c r="C122" s="136"/>
      <c r="D122" s="207">
        <v>17.1</v>
      </c>
      <c r="E122" s="136"/>
      <c r="F122" s="190">
        <v>15.8</v>
      </c>
      <c r="G122" s="155"/>
      <c r="H122" s="190">
        <v>13.8</v>
      </c>
      <c r="I122" s="155"/>
      <c r="J122" s="190">
        <v>17.1</v>
      </c>
      <c r="K122" s="185"/>
    </row>
    <row r="123" spans="1:11" ht="12.75">
      <c r="A123" s="42" t="s">
        <v>135</v>
      </c>
      <c r="B123" s="207">
        <v>7.1</v>
      </c>
      <c r="C123" s="136"/>
      <c r="D123" s="207">
        <v>11.2</v>
      </c>
      <c r="E123" s="136"/>
      <c r="F123" s="190">
        <v>8.8</v>
      </c>
      <c r="G123" s="155"/>
      <c r="H123" s="190">
        <v>6.2</v>
      </c>
      <c r="I123" s="155"/>
      <c r="J123" s="191">
        <v>5</v>
      </c>
      <c r="K123" s="185"/>
    </row>
    <row r="124" spans="1:11" ht="12.75">
      <c r="A124" s="44" t="s">
        <v>133</v>
      </c>
      <c r="B124" s="209">
        <v>10</v>
      </c>
      <c r="C124" s="136"/>
      <c r="D124" s="207">
        <v>16.7</v>
      </c>
      <c r="E124" s="136"/>
      <c r="F124" s="190">
        <v>12.5</v>
      </c>
      <c r="G124" s="155"/>
      <c r="H124" s="190">
        <v>8.8</v>
      </c>
      <c r="I124" s="155"/>
      <c r="J124" s="190">
        <v>6.9</v>
      </c>
      <c r="K124" s="185"/>
    </row>
    <row r="125" spans="1:11" ht="12.75">
      <c r="A125" s="46" t="s">
        <v>134</v>
      </c>
      <c r="B125" s="207">
        <v>6.2</v>
      </c>
      <c r="C125" s="136"/>
      <c r="D125" s="207">
        <v>10.5</v>
      </c>
      <c r="E125" s="136"/>
      <c r="F125" s="190">
        <v>9.6</v>
      </c>
      <c r="G125" s="155"/>
      <c r="H125" s="190">
        <v>6.6</v>
      </c>
      <c r="I125" s="155"/>
      <c r="J125" s="190">
        <v>6.6</v>
      </c>
      <c r="K125" s="185"/>
    </row>
    <row r="126" spans="1:11" ht="25.5">
      <c r="A126" s="42" t="s">
        <v>144</v>
      </c>
      <c r="B126" s="190">
        <v>22.9</v>
      </c>
      <c r="C126" s="155"/>
      <c r="D126" s="191">
        <v>32</v>
      </c>
      <c r="E126" s="155"/>
      <c r="F126" s="190">
        <v>26.8</v>
      </c>
      <c r="G126" s="155"/>
      <c r="H126" s="190">
        <v>24.9</v>
      </c>
      <c r="I126" s="155"/>
      <c r="J126" s="190">
        <v>29.4</v>
      </c>
      <c r="K126" s="185"/>
    </row>
    <row r="127" spans="1:11" ht="12.75">
      <c r="A127" s="44" t="s">
        <v>133</v>
      </c>
      <c r="B127" s="205">
        <v>31.7</v>
      </c>
      <c r="C127" s="136"/>
      <c r="D127" s="205">
        <v>41.5</v>
      </c>
      <c r="E127" s="136"/>
      <c r="F127" s="184">
        <v>34.8</v>
      </c>
      <c r="G127" s="155"/>
      <c r="H127" s="184">
        <v>32.6</v>
      </c>
      <c r="I127" s="155"/>
      <c r="J127" s="184">
        <v>37.7</v>
      </c>
      <c r="K127" s="185"/>
    </row>
    <row r="128" spans="1:11" ht="12.75">
      <c r="A128" s="46" t="s">
        <v>134</v>
      </c>
      <c r="B128" s="205">
        <v>27.3</v>
      </c>
      <c r="C128" s="136"/>
      <c r="D128" s="205">
        <v>37.2</v>
      </c>
      <c r="E128" s="136"/>
      <c r="F128" s="184">
        <v>35.1</v>
      </c>
      <c r="G128" s="155"/>
      <c r="H128" s="184">
        <v>38.6</v>
      </c>
      <c r="I128" s="155"/>
      <c r="J128" s="184">
        <v>47.4</v>
      </c>
      <c r="K128" s="185"/>
    </row>
    <row r="129" spans="1:11" ht="12.75">
      <c r="A129" s="43"/>
      <c r="B129" s="55"/>
      <c r="C129" s="9"/>
      <c r="D129" s="55"/>
      <c r="E129" s="9"/>
      <c r="F129" s="76"/>
      <c r="G129" s="77"/>
      <c r="H129" s="76"/>
      <c r="I129" s="77"/>
      <c r="J129" s="76"/>
      <c r="K129" s="78"/>
    </row>
    <row r="130" spans="1:11" ht="12.75">
      <c r="A130" s="42" t="s">
        <v>145</v>
      </c>
      <c r="B130" s="205">
        <v>12.9</v>
      </c>
      <c r="C130" s="136"/>
      <c r="D130" s="205">
        <v>20.1</v>
      </c>
      <c r="E130" s="136"/>
      <c r="F130" s="184">
        <v>16.3</v>
      </c>
      <c r="G130" s="155"/>
      <c r="H130" s="184">
        <v>13.3</v>
      </c>
      <c r="I130" s="155"/>
      <c r="J130" s="184">
        <v>13.3</v>
      </c>
      <c r="K130" s="185"/>
    </row>
    <row r="131" spans="1:11" ht="12.75">
      <c r="A131" s="42" t="s">
        <v>146</v>
      </c>
      <c r="B131" s="205">
        <v>17.8</v>
      </c>
      <c r="C131" s="136"/>
      <c r="D131" s="205">
        <v>29.2</v>
      </c>
      <c r="E131" s="136"/>
      <c r="F131" s="184">
        <v>23.3</v>
      </c>
      <c r="G131" s="155"/>
      <c r="H131" s="184">
        <v>18.6</v>
      </c>
      <c r="I131" s="155"/>
      <c r="J131" s="184">
        <v>18.5</v>
      </c>
      <c r="K131" s="185"/>
    </row>
    <row r="132" spans="1:11" ht="12.75">
      <c r="A132" s="44" t="s">
        <v>147</v>
      </c>
      <c r="B132" s="205">
        <v>17.5</v>
      </c>
      <c r="C132" s="136"/>
      <c r="D132" s="205">
        <v>28.9</v>
      </c>
      <c r="E132" s="136"/>
      <c r="F132" s="188">
        <v>23</v>
      </c>
      <c r="G132" s="155"/>
      <c r="H132" s="184">
        <v>18.2</v>
      </c>
      <c r="I132" s="155"/>
      <c r="J132" s="184">
        <v>18.2</v>
      </c>
      <c r="K132" s="185"/>
    </row>
    <row r="133" spans="1:11" ht="12.75">
      <c r="A133" s="46" t="s">
        <v>148</v>
      </c>
      <c r="B133" s="205">
        <v>16.9</v>
      </c>
      <c r="C133" s="136"/>
      <c r="D133" s="205">
        <v>28.2</v>
      </c>
      <c r="E133" s="136"/>
      <c r="F133" s="184">
        <v>23.6</v>
      </c>
      <c r="G133" s="155"/>
      <c r="H133" s="184">
        <v>19.6</v>
      </c>
      <c r="I133" s="155"/>
      <c r="J133" s="184">
        <v>21.3</v>
      </c>
      <c r="K133" s="185"/>
    </row>
    <row r="134" spans="1:11" ht="12.75">
      <c r="A134" s="46" t="s">
        <v>149</v>
      </c>
      <c r="B134" s="205">
        <v>17.8</v>
      </c>
      <c r="C134" s="136"/>
      <c r="D134" s="205">
        <v>29.1</v>
      </c>
      <c r="E134" s="136"/>
      <c r="F134" s="184">
        <v>22.8</v>
      </c>
      <c r="G134" s="155"/>
      <c r="H134" s="184">
        <v>17.7</v>
      </c>
      <c r="I134" s="155"/>
      <c r="J134" s="188">
        <v>17</v>
      </c>
      <c r="K134" s="185"/>
    </row>
    <row r="135" spans="1:11" ht="12.75">
      <c r="A135" s="42" t="s">
        <v>300</v>
      </c>
      <c r="B135" s="205">
        <v>11.2</v>
      </c>
      <c r="C135" s="136"/>
      <c r="D135" s="205">
        <v>16.8</v>
      </c>
      <c r="E135" s="136"/>
      <c r="F135" s="184">
        <v>13.6</v>
      </c>
      <c r="G135" s="155"/>
      <c r="H135" s="184">
        <v>11.3</v>
      </c>
      <c r="I135" s="155"/>
      <c r="J135" s="184">
        <v>11.6</v>
      </c>
      <c r="K135" s="185"/>
    </row>
    <row r="136" spans="1:11" ht="12.75">
      <c r="A136" s="44" t="s">
        <v>150</v>
      </c>
      <c r="B136" s="205">
        <v>11.8</v>
      </c>
      <c r="C136" s="136"/>
      <c r="D136" s="205">
        <v>17.5</v>
      </c>
      <c r="E136" s="136"/>
      <c r="F136" s="184">
        <v>14.1</v>
      </c>
      <c r="G136" s="155"/>
      <c r="H136" s="184">
        <v>11.9</v>
      </c>
      <c r="I136" s="155"/>
      <c r="J136" s="184">
        <v>11.9</v>
      </c>
      <c r="K136" s="185"/>
    </row>
    <row r="137" spans="1:11" ht="12.75">
      <c r="A137" s="44" t="s">
        <v>303</v>
      </c>
      <c r="B137" s="205">
        <v>7.6</v>
      </c>
      <c r="C137" s="136"/>
      <c r="D137" s="205">
        <v>12.3</v>
      </c>
      <c r="E137" s="136"/>
      <c r="F137" s="184">
        <v>9.8</v>
      </c>
      <c r="G137" s="155"/>
      <c r="H137" s="184">
        <v>8.1</v>
      </c>
      <c r="I137" s="155"/>
      <c r="J137" s="184">
        <v>9.9</v>
      </c>
      <c r="K137" s="185"/>
    </row>
    <row r="138" spans="1:11" ht="12.75">
      <c r="A138" s="42" t="s">
        <v>151</v>
      </c>
      <c r="B138" s="205">
        <v>11.3</v>
      </c>
      <c r="C138" s="136"/>
      <c r="D138" s="205">
        <v>19.1</v>
      </c>
      <c r="E138" s="136"/>
      <c r="F138" s="184">
        <v>15.1</v>
      </c>
      <c r="G138" s="155"/>
      <c r="H138" s="184">
        <v>11.7</v>
      </c>
      <c r="I138" s="155"/>
      <c r="J138" s="184">
        <v>11.2</v>
      </c>
      <c r="K138" s="185"/>
    </row>
    <row r="139" spans="1:11" ht="13.5" thickBot="1">
      <c r="A139" s="48" t="s">
        <v>152</v>
      </c>
      <c r="B139" s="208">
        <v>20.3</v>
      </c>
      <c r="C139" s="157"/>
      <c r="D139" s="206">
        <v>24</v>
      </c>
      <c r="E139" s="157"/>
      <c r="F139" s="186">
        <v>22.2</v>
      </c>
      <c r="G139" s="189"/>
      <c r="H139" s="186">
        <v>21.3</v>
      </c>
      <c r="I139" s="189"/>
      <c r="J139" s="186">
        <v>23.1</v>
      </c>
      <c r="K139" s="187"/>
    </row>
    <row r="140" spans="2:11" ht="12.75">
      <c r="B140" s="180"/>
      <c r="C140" s="201"/>
      <c r="D140" s="180"/>
      <c r="E140" s="181"/>
      <c r="F140" s="180"/>
      <c r="G140" s="181"/>
      <c r="H140" s="180"/>
      <c r="I140" s="181"/>
      <c r="J140" s="180"/>
      <c r="K140" s="181"/>
    </row>
    <row r="141" spans="1:11" ht="366" customHeight="1">
      <c r="A141" s="147" t="s">
        <v>1</v>
      </c>
      <c r="B141" s="148"/>
      <c r="C141" s="148"/>
      <c r="D141" s="148"/>
      <c r="E141" s="148"/>
      <c r="F141" s="148"/>
      <c r="G141" s="148"/>
      <c r="H141" s="148"/>
      <c r="I141" s="148"/>
      <c r="J141" s="148"/>
      <c r="K141" s="148"/>
    </row>
  </sheetData>
  <mergeCells count="324">
    <mergeCell ref="H2:I2"/>
    <mergeCell ref="J2:K2"/>
    <mergeCell ref="A141:K141"/>
    <mergeCell ref="B2:C2"/>
    <mergeCell ref="D2:E2"/>
    <mergeCell ref="F2:G2"/>
    <mergeCell ref="A5:A6"/>
    <mergeCell ref="B4:C4"/>
    <mergeCell ref="D4:E4"/>
    <mergeCell ref="B5:C5"/>
    <mergeCell ref="D3:E3"/>
    <mergeCell ref="J3:K3"/>
    <mergeCell ref="J5:K5"/>
    <mergeCell ref="D5:E5"/>
    <mergeCell ref="F4:G4"/>
    <mergeCell ref="H4:I4"/>
    <mergeCell ref="J4:K4"/>
    <mergeCell ref="B3:C3"/>
    <mergeCell ref="D6:E6"/>
    <mergeCell ref="B6:C6"/>
    <mergeCell ref="B14:C14"/>
    <mergeCell ref="B29:C29"/>
    <mergeCell ref="B22:C22"/>
    <mergeCell ref="D22:E22"/>
    <mergeCell ref="D14:E14"/>
    <mergeCell ref="B25:C25"/>
    <mergeCell ref="D25:E25"/>
    <mergeCell ref="D16:E16"/>
    <mergeCell ref="D17:E17"/>
    <mergeCell ref="B17:C17"/>
    <mergeCell ref="B16:C16"/>
    <mergeCell ref="A28:A29"/>
    <mergeCell ref="B28:C28"/>
    <mergeCell ref="D28:E28"/>
    <mergeCell ref="D29:E29"/>
    <mergeCell ref="B37:C37"/>
    <mergeCell ref="B39:C39"/>
    <mergeCell ref="D37:E37"/>
    <mergeCell ref="D39:E39"/>
    <mergeCell ref="B38:C38"/>
    <mergeCell ref="D38:E38"/>
    <mergeCell ref="B41:C41"/>
    <mergeCell ref="D41:E41"/>
    <mergeCell ref="B48:C48"/>
    <mergeCell ref="D48:E48"/>
    <mergeCell ref="B62:C62"/>
    <mergeCell ref="D62:E62"/>
    <mergeCell ref="A67:A68"/>
    <mergeCell ref="B67:C67"/>
    <mergeCell ref="B68:C68"/>
    <mergeCell ref="D67:E67"/>
    <mergeCell ref="D68:E68"/>
    <mergeCell ref="B69:C69"/>
    <mergeCell ref="D69:E69"/>
    <mergeCell ref="B80:C80"/>
    <mergeCell ref="B81:C81"/>
    <mergeCell ref="D80:E80"/>
    <mergeCell ref="D81:E81"/>
    <mergeCell ref="B84:C84"/>
    <mergeCell ref="B86:C86"/>
    <mergeCell ref="B88:C88"/>
    <mergeCell ref="B91:C91"/>
    <mergeCell ref="B93:C93"/>
    <mergeCell ref="D93:E93"/>
    <mergeCell ref="B82:C82"/>
    <mergeCell ref="D82:E82"/>
    <mergeCell ref="B89:C89"/>
    <mergeCell ref="D89:E89"/>
    <mergeCell ref="D84:E84"/>
    <mergeCell ref="D86:E86"/>
    <mergeCell ref="D88:E88"/>
    <mergeCell ref="D91:E91"/>
    <mergeCell ref="B95:C95"/>
    <mergeCell ref="D95:E95"/>
    <mergeCell ref="B109:C109"/>
    <mergeCell ref="D109:E109"/>
    <mergeCell ref="B107:C107"/>
    <mergeCell ref="B108:C108"/>
    <mergeCell ref="D107:E107"/>
    <mergeCell ref="D108:E108"/>
    <mergeCell ref="B110:C110"/>
    <mergeCell ref="D110:E110"/>
    <mergeCell ref="B111:C111"/>
    <mergeCell ref="D111:E111"/>
    <mergeCell ref="D118:E118"/>
    <mergeCell ref="B119:C119"/>
    <mergeCell ref="D119:E119"/>
    <mergeCell ref="B113:C113"/>
    <mergeCell ref="B114:C114"/>
    <mergeCell ref="B115:C115"/>
    <mergeCell ref="D115:E115"/>
    <mergeCell ref="D113:E113"/>
    <mergeCell ref="D114:E114"/>
    <mergeCell ref="B116:C116"/>
    <mergeCell ref="D116:E116"/>
    <mergeCell ref="B120:C120"/>
    <mergeCell ref="B121:C121"/>
    <mergeCell ref="B122:C122"/>
    <mergeCell ref="D120:E120"/>
    <mergeCell ref="D121:E121"/>
    <mergeCell ref="D122:E122"/>
    <mergeCell ref="B117:C117"/>
    <mergeCell ref="B118:C118"/>
    <mergeCell ref="D117:E117"/>
    <mergeCell ref="B123:C123"/>
    <mergeCell ref="B124:C124"/>
    <mergeCell ref="B125:C125"/>
    <mergeCell ref="B126:C126"/>
    <mergeCell ref="B127:C127"/>
    <mergeCell ref="B128:C128"/>
    <mergeCell ref="B130:C130"/>
    <mergeCell ref="B131:C131"/>
    <mergeCell ref="B132:C132"/>
    <mergeCell ref="B133:C133"/>
    <mergeCell ref="B134:C134"/>
    <mergeCell ref="B135:C135"/>
    <mergeCell ref="B136:C136"/>
    <mergeCell ref="B137:C137"/>
    <mergeCell ref="B138:C138"/>
    <mergeCell ref="B139:C139"/>
    <mergeCell ref="D123:E123"/>
    <mergeCell ref="D124:E124"/>
    <mergeCell ref="D125:E125"/>
    <mergeCell ref="D126:E126"/>
    <mergeCell ref="D127:E127"/>
    <mergeCell ref="D128:E128"/>
    <mergeCell ref="D130:E130"/>
    <mergeCell ref="D131:E131"/>
    <mergeCell ref="D132:E132"/>
    <mergeCell ref="D133:E133"/>
    <mergeCell ref="D134:E134"/>
    <mergeCell ref="D135:E135"/>
    <mergeCell ref="D136:E136"/>
    <mergeCell ref="D137:E137"/>
    <mergeCell ref="D138:E138"/>
    <mergeCell ref="D139:E139"/>
    <mergeCell ref="B140:C140"/>
    <mergeCell ref="D140:E140"/>
    <mergeCell ref="F3:G3"/>
    <mergeCell ref="H3:I3"/>
    <mergeCell ref="F5:G5"/>
    <mergeCell ref="F6:G6"/>
    <mergeCell ref="H5:I5"/>
    <mergeCell ref="H6:I6"/>
    <mergeCell ref="F16:G16"/>
    <mergeCell ref="H16:I16"/>
    <mergeCell ref="J6:K6"/>
    <mergeCell ref="F14:G14"/>
    <mergeCell ref="H14:I14"/>
    <mergeCell ref="J14:K14"/>
    <mergeCell ref="J16:K16"/>
    <mergeCell ref="F17:G17"/>
    <mergeCell ref="H17:I17"/>
    <mergeCell ref="J17:K17"/>
    <mergeCell ref="F22:G22"/>
    <mergeCell ref="H22:I22"/>
    <mergeCell ref="J22:K22"/>
    <mergeCell ref="F25:G25"/>
    <mergeCell ref="H25:I25"/>
    <mergeCell ref="J25:K25"/>
    <mergeCell ref="J28:K28"/>
    <mergeCell ref="J29:K29"/>
    <mergeCell ref="F37:G37"/>
    <mergeCell ref="H37:I37"/>
    <mergeCell ref="J37:K37"/>
    <mergeCell ref="F28:G28"/>
    <mergeCell ref="F29:G29"/>
    <mergeCell ref="H28:I28"/>
    <mergeCell ref="H29:I29"/>
    <mergeCell ref="F38:G38"/>
    <mergeCell ref="H38:I38"/>
    <mergeCell ref="J38:K38"/>
    <mergeCell ref="F39:G39"/>
    <mergeCell ref="H39:I39"/>
    <mergeCell ref="J39:K39"/>
    <mergeCell ref="F41:G41"/>
    <mergeCell ref="H41:I41"/>
    <mergeCell ref="J41:K41"/>
    <mergeCell ref="F48:G48"/>
    <mergeCell ref="H48:I48"/>
    <mergeCell ref="J48:K48"/>
    <mergeCell ref="F62:G62"/>
    <mergeCell ref="H62:I62"/>
    <mergeCell ref="J62:K62"/>
    <mergeCell ref="F67:G67"/>
    <mergeCell ref="F68:G68"/>
    <mergeCell ref="H67:I67"/>
    <mergeCell ref="H68:I68"/>
    <mergeCell ref="J67:K67"/>
    <mergeCell ref="J68:K68"/>
    <mergeCell ref="F69:G69"/>
    <mergeCell ref="H69:I69"/>
    <mergeCell ref="J69:K69"/>
    <mergeCell ref="F80:G80"/>
    <mergeCell ref="F81:G81"/>
    <mergeCell ref="H80:I80"/>
    <mergeCell ref="H81:I81"/>
    <mergeCell ref="J80:K80"/>
    <mergeCell ref="J81:K81"/>
    <mergeCell ref="F82:G82"/>
    <mergeCell ref="H82:I82"/>
    <mergeCell ref="J82:K82"/>
    <mergeCell ref="F84:G84"/>
    <mergeCell ref="J84:K84"/>
    <mergeCell ref="F86:G86"/>
    <mergeCell ref="F88:G88"/>
    <mergeCell ref="H84:I84"/>
    <mergeCell ref="H86:I86"/>
    <mergeCell ref="H88:I88"/>
    <mergeCell ref="J95:K95"/>
    <mergeCell ref="J86:K86"/>
    <mergeCell ref="J88:K88"/>
    <mergeCell ref="F91:G91"/>
    <mergeCell ref="F93:G93"/>
    <mergeCell ref="H91:I91"/>
    <mergeCell ref="H93:I93"/>
    <mergeCell ref="J91:K91"/>
    <mergeCell ref="J93:K93"/>
    <mergeCell ref="J89:K89"/>
    <mergeCell ref="H107:I107"/>
    <mergeCell ref="H108:I108"/>
    <mergeCell ref="F89:G89"/>
    <mergeCell ref="F95:G95"/>
    <mergeCell ref="H95:I95"/>
    <mergeCell ref="H89:I89"/>
    <mergeCell ref="J107:K107"/>
    <mergeCell ref="J108:K108"/>
    <mergeCell ref="F110:G110"/>
    <mergeCell ref="F109:G109"/>
    <mergeCell ref="H109:I109"/>
    <mergeCell ref="J109:K109"/>
    <mergeCell ref="H110:I110"/>
    <mergeCell ref="J110:K110"/>
    <mergeCell ref="F107:G107"/>
    <mergeCell ref="F108:G108"/>
    <mergeCell ref="J115:K115"/>
    <mergeCell ref="H114:I114"/>
    <mergeCell ref="J114:K114"/>
    <mergeCell ref="F111:G111"/>
    <mergeCell ref="H111:I111"/>
    <mergeCell ref="J111:K111"/>
    <mergeCell ref="F113:G113"/>
    <mergeCell ref="H113:I113"/>
    <mergeCell ref="J113:K113"/>
    <mergeCell ref="H117:I117"/>
    <mergeCell ref="H118:I118"/>
    <mergeCell ref="F114:G114"/>
    <mergeCell ref="F115:G115"/>
    <mergeCell ref="H115:I115"/>
    <mergeCell ref="J117:K117"/>
    <mergeCell ref="J118:K118"/>
    <mergeCell ref="J116:K116"/>
    <mergeCell ref="F119:G119"/>
    <mergeCell ref="H119:I119"/>
    <mergeCell ref="J119:K119"/>
    <mergeCell ref="F116:G116"/>
    <mergeCell ref="F117:G117"/>
    <mergeCell ref="F118:G118"/>
    <mergeCell ref="H116:I116"/>
    <mergeCell ref="F120:G120"/>
    <mergeCell ref="F121:G121"/>
    <mergeCell ref="F122:G122"/>
    <mergeCell ref="F123:G123"/>
    <mergeCell ref="F124:G124"/>
    <mergeCell ref="F125:G125"/>
    <mergeCell ref="F126:G126"/>
    <mergeCell ref="F127:G127"/>
    <mergeCell ref="F128:G128"/>
    <mergeCell ref="F130:G130"/>
    <mergeCell ref="F129:G129"/>
    <mergeCell ref="F131:G131"/>
    <mergeCell ref="F132:G132"/>
    <mergeCell ref="F133:G133"/>
    <mergeCell ref="F134:G134"/>
    <mergeCell ref="F135:G135"/>
    <mergeCell ref="F136:G136"/>
    <mergeCell ref="F137:G137"/>
    <mergeCell ref="F138:G138"/>
    <mergeCell ref="F139:G139"/>
    <mergeCell ref="H124:I124"/>
    <mergeCell ref="H125:I125"/>
    <mergeCell ref="H126:I126"/>
    <mergeCell ref="H127:I127"/>
    <mergeCell ref="H120:I120"/>
    <mergeCell ref="H121:I121"/>
    <mergeCell ref="H122:I122"/>
    <mergeCell ref="H123:I123"/>
    <mergeCell ref="H128:I128"/>
    <mergeCell ref="H130:I130"/>
    <mergeCell ref="H131:I131"/>
    <mergeCell ref="H132:I132"/>
    <mergeCell ref="H129:I129"/>
    <mergeCell ref="H133:I133"/>
    <mergeCell ref="H134:I134"/>
    <mergeCell ref="H135:I135"/>
    <mergeCell ref="H136:I136"/>
    <mergeCell ref="H137:I137"/>
    <mergeCell ref="H138:I138"/>
    <mergeCell ref="H139:I139"/>
    <mergeCell ref="J120:K120"/>
    <mergeCell ref="J121:K121"/>
    <mergeCell ref="J122:K122"/>
    <mergeCell ref="J123:K123"/>
    <mergeCell ref="J124:K124"/>
    <mergeCell ref="J125:K125"/>
    <mergeCell ref="J126:K126"/>
    <mergeCell ref="J133:K133"/>
    <mergeCell ref="J134:K134"/>
    <mergeCell ref="J135:K135"/>
    <mergeCell ref="J127:K127"/>
    <mergeCell ref="J128:K128"/>
    <mergeCell ref="J130:K130"/>
    <mergeCell ref="J131:K131"/>
    <mergeCell ref="J129:K129"/>
    <mergeCell ref="A1:I1"/>
    <mergeCell ref="F140:G140"/>
    <mergeCell ref="H140:I140"/>
    <mergeCell ref="J140:K140"/>
    <mergeCell ref="A2:A3"/>
    <mergeCell ref="J136:K136"/>
    <mergeCell ref="J137:K137"/>
    <mergeCell ref="J138:K138"/>
    <mergeCell ref="J139:K139"/>
    <mergeCell ref="J132:K132"/>
  </mergeCells>
  <printOptions/>
  <pageMargins left="0.75" right="0.75" top="1" bottom="1" header="0.5" footer="0"/>
  <pageSetup horizontalDpi="600" verticalDpi="600" orientation="landscape" scale="75" r:id="rId1"/>
  <rowBreaks count="3" manualBreakCount="3">
    <brk id="42" max="255" man="1"/>
    <brk id="83" max="255" man="1"/>
    <brk id="126" max="255" man="1"/>
  </rowBreaks>
</worksheet>
</file>

<file path=xl/worksheets/sheet4.xml><?xml version="1.0" encoding="utf-8"?>
<worksheet xmlns="http://schemas.openxmlformats.org/spreadsheetml/2006/main" xmlns:r="http://schemas.openxmlformats.org/officeDocument/2006/relationships">
  <dimension ref="A1:K156"/>
  <sheetViews>
    <sheetView workbookViewId="0" topLeftCell="A152">
      <selection activeCell="F4" sqref="F4:G4"/>
    </sheetView>
  </sheetViews>
  <sheetFormatPr defaultColWidth="9.140625" defaultRowHeight="12.75"/>
  <cols>
    <col min="1" max="1" width="40.7109375" style="0" customWidth="1"/>
    <col min="2" max="2" width="10.7109375" style="0" customWidth="1"/>
    <col min="3" max="3" width="10.7109375" style="20" customWidth="1"/>
    <col min="4" max="4" width="10.7109375" style="0" customWidth="1"/>
    <col min="5" max="5" width="10.7109375" style="20" customWidth="1"/>
    <col min="6" max="6" width="10.7109375" style="0" customWidth="1"/>
    <col min="7" max="7" width="10.7109375" style="20" customWidth="1"/>
    <col min="8" max="8" width="10.7109375" style="0" customWidth="1"/>
    <col min="9" max="9" width="10.7109375" style="20" customWidth="1"/>
    <col min="10" max="10" width="11.7109375" style="0" customWidth="1"/>
    <col min="11" max="11" width="10.7109375" style="20" customWidth="1"/>
  </cols>
  <sheetData>
    <row r="1" spans="1:9" ht="38.25" customHeight="1" thickBot="1">
      <c r="A1" s="90" t="s">
        <v>142</v>
      </c>
      <c r="B1" s="91"/>
      <c r="C1" s="91"/>
      <c r="D1" s="91"/>
      <c r="E1" s="91"/>
      <c r="F1" s="91"/>
      <c r="G1" s="91"/>
      <c r="H1" s="80"/>
      <c r="I1" s="80"/>
    </row>
    <row r="2" spans="1:11" s="1" customFormat="1" ht="31.5" customHeight="1">
      <c r="A2" s="182" t="s">
        <v>139</v>
      </c>
      <c r="B2" s="151" t="s">
        <v>277</v>
      </c>
      <c r="C2" s="152"/>
      <c r="D2" s="149" t="s">
        <v>278</v>
      </c>
      <c r="E2" s="150"/>
      <c r="F2" s="149" t="s">
        <v>279</v>
      </c>
      <c r="G2" s="150"/>
      <c r="H2" s="149" t="s">
        <v>141</v>
      </c>
      <c r="I2" s="150"/>
      <c r="J2" s="149" t="s">
        <v>276</v>
      </c>
      <c r="K2" s="150"/>
    </row>
    <row r="3" spans="1:11" ht="25.5" customHeight="1">
      <c r="A3" s="75"/>
      <c r="B3" s="227" t="s">
        <v>280</v>
      </c>
      <c r="C3" s="121"/>
      <c r="D3" s="227" t="s">
        <v>280</v>
      </c>
      <c r="E3" s="121"/>
      <c r="F3" s="227" t="s">
        <v>280</v>
      </c>
      <c r="G3" s="121"/>
      <c r="H3" s="227" t="s">
        <v>280</v>
      </c>
      <c r="I3" s="121"/>
      <c r="J3" s="227" t="s">
        <v>280</v>
      </c>
      <c r="K3" s="122"/>
    </row>
    <row r="4" spans="1:11" ht="12.75">
      <c r="A4" s="41" t="s">
        <v>282</v>
      </c>
      <c r="B4" s="143">
        <v>1742760</v>
      </c>
      <c r="C4" s="144"/>
      <c r="D4" s="123">
        <v>3731437</v>
      </c>
      <c r="E4" s="125"/>
      <c r="F4" s="123">
        <v>9758886</v>
      </c>
      <c r="G4" s="125"/>
      <c r="H4" s="123">
        <v>35278768</v>
      </c>
      <c r="I4" s="125"/>
      <c r="J4" s="123">
        <v>288378137</v>
      </c>
      <c r="K4" s="124"/>
    </row>
    <row r="5" spans="1:11" ht="15" customHeight="1">
      <c r="A5" s="130" t="s">
        <v>140</v>
      </c>
      <c r="B5" s="223"/>
      <c r="C5" s="224"/>
      <c r="D5" s="223"/>
      <c r="E5" s="224"/>
      <c r="F5" s="223"/>
      <c r="G5" s="224"/>
      <c r="H5" s="223"/>
      <c r="I5" s="224"/>
      <c r="J5" s="223"/>
      <c r="K5" s="231"/>
    </row>
    <row r="6" spans="1:11" ht="15" customHeight="1">
      <c r="A6" s="131"/>
      <c r="B6" s="225"/>
      <c r="C6" s="226"/>
      <c r="D6" s="225"/>
      <c r="E6" s="226"/>
      <c r="F6" s="225"/>
      <c r="G6" s="226"/>
      <c r="H6" s="225"/>
      <c r="I6" s="226"/>
      <c r="J6" s="225"/>
      <c r="K6" s="232"/>
    </row>
    <row r="7" spans="1:11" ht="12.75">
      <c r="A7" s="45" t="s">
        <v>153</v>
      </c>
      <c r="B7" s="221">
        <v>609590</v>
      </c>
      <c r="C7" s="194"/>
      <c r="D7" s="221">
        <v>1355741</v>
      </c>
      <c r="E7" s="194"/>
      <c r="F7" s="221">
        <v>3339763</v>
      </c>
      <c r="G7" s="194"/>
      <c r="H7" s="221">
        <v>12989254</v>
      </c>
      <c r="I7" s="194"/>
      <c r="J7" s="221">
        <v>124521886</v>
      </c>
      <c r="K7" s="193"/>
    </row>
    <row r="8" spans="1:11" ht="12.75">
      <c r="A8" s="42" t="s">
        <v>154</v>
      </c>
      <c r="B8" s="49">
        <v>583285</v>
      </c>
      <c r="C8" s="16">
        <f>+B8:B9/B7</f>
        <v>0.9568480454075691</v>
      </c>
      <c r="D8" s="49">
        <v>1284124</v>
      </c>
      <c r="E8" s="24">
        <v>0.9471750135165935</v>
      </c>
      <c r="F8" s="49">
        <v>3184396</v>
      </c>
      <c r="G8" s="24">
        <v>0.9534796331356447</v>
      </c>
      <c r="H8" s="49">
        <v>12097894</v>
      </c>
      <c r="I8" s="24">
        <v>0.9313771214266808</v>
      </c>
      <c r="J8" s="49">
        <v>111090617</v>
      </c>
      <c r="K8" s="81">
        <v>0.892137282597856</v>
      </c>
    </row>
    <row r="9" spans="1:11" ht="12.75">
      <c r="A9" s="42" t="s">
        <v>155</v>
      </c>
      <c r="B9" s="49">
        <v>26305</v>
      </c>
      <c r="C9" s="16">
        <f>+B8:B9/B7</f>
        <v>0.04315195459243098</v>
      </c>
      <c r="D9" s="49">
        <v>71617</v>
      </c>
      <c r="E9" s="24">
        <v>0.05282498648340649</v>
      </c>
      <c r="F9" s="49">
        <v>155367</v>
      </c>
      <c r="G9" s="24">
        <v>0.046520366864355345</v>
      </c>
      <c r="H9" s="49">
        <v>891360</v>
      </c>
      <c r="I9" s="24">
        <v>0.06862287857331914</v>
      </c>
      <c r="J9" s="49">
        <v>13431269</v>
      </c>
      <c r="K9" s="81">
        <v>0.10786271740214406</v>
      </c>
    </row>
    <row r="10" spans="1:11" ht="12.75">
      <c r="A10" s="43"/>
      <c r="B10" s="128"/>
      <c r="C10" s="77"/>
      <c r="D10" s="128"/>
      <c r="E10" s="77"/>
      <c r="F10" s="128"/>
      <c r="G10" s="77"/>
      <c r="H10" s="128"/>
      <c r="I10" s="77"/>
      <c r="J10" s="128"/>
      <c r="K10" s="78"/>
    </row>
    <row r="11" spans="1:11" ht="12.75">
      <c r="A11" s="42" t="s">
        <v>156</v>
      </c>
      <c r="B11" s="222">
        <v>0.8</v>
      </c>
      <c r="C11" s="194"/>
      <c r="D11" s="222">
        <v>0.9</v>
      </c>
      <c r="E11" s="194"/>
      <c r="F11" s="222">
        <v>0.8</v>
      </c>
      <c r="G11" s="194"/>
      <c r="H11" s="222">
        <v>1.2</v>
      </c>
      <c r="I11" s="194"/>
      <c r="J11" s="222">
        <v>1.7</v>
      </c>
      <c r="K11" s="193"/>
    </row>
    <row r="12" spans="1:11" ht="12.75">
      <c r="A12" s="42" t="s">
        <v>157</v>
      </c>
      <c r="B12" s="222">
        <v>3.4</v>
      </c>
      <c r="C12" s="194"/>
      <c r="D12" s="222">
        <v>3.3</v>
      </c>
      <c r="E12" s="194"/>
      <c r="F12" s="222">
        <v>3.5</v>
      </c>
      <c r="G12" s="194"/>
      <c r="H12" s="222">
        <v>4.6</v>
      </c>
      <c r="I12" s="194"/>
      <c r="J12" s="222">
        <v>7.7</v>
      </c>
      <c r="K12" s="193"/>
    </row>
    <row r="13" spans="1:11" ht="12.75">
      <c r="A13" s="58" t="s">
        <v>158</v>
      </c>
      <c r="B13" s="220"/>
      <c r="C13" s="111"/>
      <c r="D13" s="220"/>
      <c r="E13" s="111"/>
      <c r="F13" s="220"/>
      <c r="G13" s="111"/>
      <c r="H13" s="220"/>
      <c r="I13" s="111"/>
      <c r="J13" s="220"/>
      <c r="K13" s="112"/>
    </row>
    <row r="14" spans="1:11" ht="12.75">
      <c r="A14" s="42" t="s">
        <v>159</v>
      </c>
      <c r="B14" s="49">
        <v>296930</v>
      </c>
      <c r="C14" s="16">
        <f>+B14:B50/B7</f>
        <v>0.4870978854640004</v>
      </c>
      <c r="D14" s="49">
        <v>537286</v>
      </c>
      <c r="E14" s="24">
        <v>0.3963043088613533</v>
      </c>
      <c r="F14" s="49">
        <v>1663176</v>
      </c>
      <c r="G14" s="24">
        <v>0.4979922228014383</v>
      </c>
      <c r="H14" s="49">
        <v>7503815</v>
      </c>
      <c r="I14" s="24">
        <v>0.5776940692667955</v>
      </c>
      <c r="J14" s="49">
        <v>76112065</v>
      </c>
      <c r="K14" s="81">
        <v>0.6112344379364765</v>
      </c>
    </row>
    <row r="15" spans="1:11" ht="12.75">
      <c r="A15" s="42" t="s">
        <v>160</v>
      </c>
      <c r="B15" s="49">
        <v>27325</v>
      </c>
      <c r="C15" s="16">
        <f>+B14:B50/B7</f>
        <v>0.0448252103873095</v>
      </c>
      <c r="D15" s="49">
        <v>79836</v>
      </c>
      <c r="E15" s="24">
        <v>0.05888735385298519</v>
      </c>
      <c r="F15" s="49">
        <v>213967</v>
      </c>
      <c r="G15" s="24">
        <v>0.06406652208554918</v>
      </c>
      <c r="H15" s="49">
        <v>920438</v>
      </c>
      <c r="I15" s="24">
        <v>0.07086149828157953</v>
      </c>
      <c r="J15" s="49">
        <v>7063608</v>
      </c>
      <c r="K15" s="81">
        <v>0.056725835328257077</v>
      </c>
    </row>
    <row r="16" spans="1:11" ht="12.75">
      <c r="A16" s="42" t="s">
        <v>161</v>
      </c>
      <c r="B16" s="49">
        <v>6365</v>
      </c>
      <c r="C16" s="16">
        <f>+B14:B50/B7</f>
        <v>0.01044144424941354</v>
      </c>
      <c r="D16" s="49">
        <v>36485</v>
      </c>
      <c r="E16" s="24">
        <v>0.026911482355405643</v>
      </c>
      <c r="F16" s="49">
        <v>83421</v>
      </c>
      <c r="G16" s="24">
        <v>0.024978119704901217</v>
      </c>
      <c r="H16" s="49">
        <v>334760</v>
      </c>
      <c r="I16" s="24">
        <v>0.02577207282265787</v>
      </c>
      <c r="J16" s="49">
        <v>5029858</v>
      </c>
      <c r="K16" s="81">
        <v>0.04039336506676425</v>
      </c>
    </row>
    <row r="17" spans="1:11" ht="12.75">
      <c r="A17" s="42" t="s">
        <v>162</v>
      </c>
      <c r="B17" s="49">
        <v>22655</v>
      </c>
      <c r="C17" s="16">
        <f>+B14:B50/B7</f>
        <v>0.03716432356173822</v>
      </c>
      <c r="D17" s="49">
        <v>82980</v>
      </c>
      <c r="E17" s="24">
        <v>0.061206380864781695</v>
      </c>
      <c r="F17" s="49">
        <v>200170</v>
      </c>
      <c r="G17" s="24">
        <v>0.05993539062502339</v>
      </c>
      <c r="H17" s="49">
        <v>736670</v>
      </c>
      <c r="I17" s="24">
        <v>0.056713803579481935</v>
      </c>
      <c r="J17" s="49">
        <v>5723743</v>
      </c>
      <c r="K17" s="81">
        <v>0.045965758983123654</v>
      </c>
    </row>
    <row r="18" spans="1:11" ht="12.75">
      <c r="A18" s="42" t="s">
        <v>163</v>
      </c>
      <c r="B18" s="49">
        <v>43335</v>
      </c>
      <c r="C18" s="16">
        <f>+B14:B50/B7</f>
        <v>0.07108876457947144</v>
      </c>
      <c r="D18" s="49">
        <v>120269</v>
      </c>
      <c r="E18" s="24">
        <v>0.0887108968453414</v>
      </c>
      <c r="F18" s="49">
        <v>272874</v>
      </c>
      <c r="G18" s="24">
        <v>0.08170459999706566</v>
      </c>
      <c r="H18" s="49">
        <v>809322</v>
      </c>
      <c r="I18" s="24">
        <v>0.06230704242137385</v>
      </c>
      <c r="J18" s="49">
        <v>6179145</v>
      </c>
      <c r="K18" s="81">
        <v>0.049622963468446024</v>
      </c>
    </row>
    <row r="19" spans="1:11" ht="12.75">
      <c r="A19" s="42" t="s">
        <v>164</v>
      </c>
      <c r="B19" s="49">
        <v>52040</v>
      </c>
      <c r="C19" s="16">
        <f>+B14:B50/B7</f>
        <v>0.08536885447595925</v>
      </c>
      <c r="D19" s="49">
        <v>136559</v>
      </c>
      <c r="E19" s="24">
        <v>0.10072646619081373</v>
      </c>
      <c r="F19" s="49">
        <v>265032</v>
      </c>
      <c r="G19" s="24">
        <v>0.07935652919084378</v>
      </c>
      <c r="H19" s="49">
        <v>666739</v>
      </c>
      <c r="I19" s="24">
        <v>0.05133004558999308</v>
      </c>
      <c r="J19" s="49">
        <v>5594120</v>
      </c>
      <c r="K19" s="81">
        <v>0.04492479338130166</v>
      </c>
    </row>
    <row r="20" spans="1:11" ht="12.75">
      <c r="A20" s="42" t="s">
        <v>165</v>
      </c>
      <c r="B20" s="49">
        <v>153410</v>
      </c>
      <c r="C20" s="16">
        <f>+B14:B50/B7</f>
        <v>0.2516609524434456</v>
      </c>
      <c r="D20" s="49">
        <v>350768</v>
      </c>
      <c r="E20" s="24">
        <v>0.2587278838657236</v>
      </c>
      <c r="F20" s="49">
        <v>581410</v>
      </c>
      <c r="G20" s="24">
        <v>0.17408720319375956</v>
      </c>
      <c r="H20" s="49">
        <v>1461968</v>
      </c>
      <c r="I20" s="24">
        <v>0.11255211423227231</v>
      </c>
      <c r="J20" s="49">
        <v>9986844</v>
      </c>
      <c r="K20" s="81">
        <v>0.080201515739972</v>
      </c>
    </row>
    <row r="21" spans="1:11" ht="12.75">
      <c r="A21" s="42" t="s">
        <v>166</v>
      </c>
      <c r="B21" s="49">
        <v>6830</v>
      </c>
      <c r="C21" s="16">
        <f>+B14:B50/B7</f>
        <v>0.011204252038255222</v>
      </c>
      <c r="D21" s="49">
        <v>9965</v>
      </c>
      <c r="E21" s="24">
        <v>0.0073502239734580576</v>
      </c>
      <c r="F21" s="49">
        <v>56138</v>
      </c>
      <c r="G21" s="24">
        <v>0.016808977163948458</v>
      </c>
      <c r="H21" s="49">
        <v>536468</v>
      </c>
      <c r="I21" s="24">
        <v>0.041300909197710664</v>
      </c>
      <c r="J21" s="49">
        <v>8737428</v>
      </c>
      <c r="K21" s="81">
        <v>0.07016780969732501</v>
      </c>
    </row>
    <row r="22" spans="1:11" ht="12.75">
      <c r="A22" s="42" t="s">
        <v>167</v>
      </c>
      <c r="B22" s="49">
        <v>700</v>
      </c>
      <c r="C22" s="16">
        <f>+B14:B50/B7</f>
        <v>0.0011483128004068307</v>
      </c>
      <c r="D22" s="49">
        <v>1593</v>
      </c>
      <c r="E22" s="24">
        <v>0.0011750031901373492</v>
      </c>
      <c r="F22" s="49">
        <v>3575</v>
      </c>
      <c r="G22" s="24">
        <v>0.0010704352374704433</v>
      </c>
      <c r="H22" s="49">
        <v>19074</v>
      </c>
      <c r="I22" s="24">
        <v>0.0014684446081353094</v>
      </c>
      <c r="J22" s="49">
        <v>95075</v>
      </c>
      <c r="K22" s="81">
        <v>0.0007635203983338318</v>
      </c>
    </row>
    <row r="23" spans="1:11" ht="12.75">
      <c r="A23" s="58" t="s">
        <v>168</v>
      </c>
      <c r="B23" s="220"/>
      <c r="C23" s="111"/>
      <c r="D23" s="220"/>
      <c r="E23" s="111"/>
      <c r="F23" s="220"/>
      <c r="G23" s="111"/>
      <c r="H23" s="220"/>
      <c r="I23" s="111"/>
      <c r="J23" s="220"/>
      <c r="K23" s="112"/>
    </row>
    <row r="24" spans="1:11" ht="12.75">
      <c r="A24" s="42" t="s">
        <v>169</v>
      </c>
      <c r="B24" s="49">
        <v>1480</v>
      </c>
      <c r="C24" s="16">
        <f>+B14:B50/B7</f>
        <v>0.002427861349431585</v>
      </c>
      <c r="D24" s="49">
        <v>3411</v>
      </c>
      <c r="E24" s="24">
        <v>0.002515967282836471</v>
      </c>
      <c r="F24" s="49">
        <v>7806</v>
      </c>
      <c r="G24" s="24">
        <v>0.0023372915982361625</v>
      </c>
      <c r="H24" s="49">
        <v>55442</v>
      </c>
      <c r="I24" s="24">
        <v>0.0042682974711249775</v>
      </c>
      <c r="J24" s="49">
        <v>598466</v>
      </c>
      <c r="K24" s="81">
        <v>0.004806110951451539</v>
      </c>
    </row>
    <row r="25" spans="1:11" ht="12.75">
      <c r="A25" s="42" t="s">
        <v>170</v>
      </c>
      <c r="B25" s="49">
        <v>12845</v>
      </c>
      <c r="C25" s="16">
        <f>+B14:B50/B7</f>
        <v>0.021071539887465345</v>
      </c>
      <c r="D25" s="49">
        <v>36287</v>
      </c>
      <c r="E25" s="24">
        <v>0.02676543676115128</v>
      </c>
      <c r="F25" s="49">
        <v>88327</v>
      </c>
      <c r="G25" s="24">
        <v>0.026447086215399117</v>
      </c>
      <c r="H25" s="49">
        <v>843653</v>
      </c>
      <c r="I25" s="24">
        <v>0.06495007334524369</v>
      </c>
      <c r="J25" s="49">
        <v>9859146</v>
      </c>
      <c r="K25" s="81">
        <v>0.07917600926796113</v>
      </c>
    </row>
    <row r="26" spans="1:11" ht="12.75">
      <c r="A26" s="42" t="s">
        <v>171</v>
      </c>
      <c r="B26" s="49">
        <v>35725</v>
      </c>
      <c r="C26" s="16">
        <f>+B14:B50/B7</f>
        <v>0.05860496399219147</v>
      </c>
      <c r="D26" s="49">
        <v>76916</v>
      </c>
      <c r="E26" s="24">
        <v>0.05673355013973908</v>
      </c>
      <c r="F26" s="49">
        <v>201339</v>
      </c>
      <c r="G26" s="24">
        <v>0.060285415462115126</v>
      </c>
      <c r="H26" s="49">
        <v>1443853</v>
      </c>
      <c r="I26" s="24">
        <v>0.111157499884135</v>
      </c>
      <c r="J26" s="49">
        <v>18243968</v>
      </c>
      <c r="K26" s="81">
        <v>0.1465121400425946</v>
      </c>
    </row>
    <row r="27" spans="1:11" ht="12.75">
      <c r="A27" s="42" t="s">
        <v>172</v>
      </c>
      <c r="B27" s="49">
        <v>85325</v>
      </c>
      <c r="C27" s="16">
        <f>+B14:B50/B7</f>
        <v>0.13997112813530405</v>
      </c>
      <c r="D27" s="49">
        <v>147155</v>
      </c>
      <c r="E27" s="24">
        <v>0.10854211829545614</v>
      </c>
      <c r="F27" s="49">
        <v>411650</v>
      </c>
      <c r="G27" s="24">
        <v>0.123257249092226</v>
      </c>
      <c r="H27" s="49">
        <v>2109366</v>
      </c>
      <c r="I27" s="24">
        <v>0.16239315976113794</v>
      </c>
      <c r="J27" s="49">
        <v>18519236</v>
      </c>
      <c r="K27" s="81">
        <v>0.14872273939056785</v>
      </c>
    </row>
    <row r="28" spans="1:11" ht="12.75">
      <c r="A28" s="42" t="s">
        <v>173</v>
      </c>
      <c r="B28" s="49">
        <v>108040</v>
      </c>
      <c r="C28" s="16">
        <f>+B14:B50/B7</f>
        <v>0.17723387850850572</v>
      </c>
      <c r="D28" s="49">
        <v>202539</v>
      </c>
      <c r="E28" s="24">
        <v>0.14939357886203927</v>
      </c>
      <c r="F28" s="49">
        <v>506000</v>
      </c>
      <c r="G28" s="24">
        <v>0.15150775668812427</v>
      </c>
      <c r="H28" s="49">
        <v>2538850</v>
      </c>
      <c r="I28" s="24">
        <v>0.1954577222063715</v>
      </c>
      <c r="J28" s="49">
        <v>21517571</v>
      </c>
      <c r="K28" s="81">
        <v>0.17280151860211948</v>
      </c>
    </row>
    <row r="29" spans="1:11" ht="12.75">
      <c r="A29" s="42" t="s">
        <v>174</v>
      </c>
      <c r="B29" s="49">
        <v>108165</v>
      </c>
      <c r="C29" s="16">
        <f>+B14:B50/B7</f>
        <v>0.17743893436572122</v>
      </c>
      <c r="D29" s="49">
        <v>198638</v>
      </c>
      <c r="E29" s="24">
        <v>0.14651618561362384</v>
      </c>
      <c r="F29" s="49">
        <v>528039</v>
      </c>
      <c r="G29" s="24">
        <v>0.15810672793249103</v>
      </c>
      <c r="H29" s="49">
        <v>1934797</v>
      </c>
      <c r="I29" s="24">
        <v>0.14895366585332767</v>
      </c>
      <c r="J29" s="49">
        <v>14949947</v>
      </c>
      <c r="K29" s="81">
        <v>0.12005879030775361</v>
      </c>
    </row>
    <row r="30" spans="1:11" ht="12.75">
      <c r="A30" s="42" t="s">
        <v>175</v>
      </c>
      <c r="B30" s="49">
        <v>151100</v>
      </c>
      <c r="C30" s="16">
        <f>+B14:B50/B7</f>
        <v>0.24787152020210304</v>
      </c>
      <c r="D30" s="49">
        <v>269179</v>
      </c>
      <c r="E30" s="24">
        <v>0.19854751018077937</v>
      </c>
      <c r="F30" s="49">
        <v>736333</v>
      </c>
      <c r="G30" s="24">
        <v>0.22047462649295774</v>
      </c>
      <c r="H30" s="49">
        <v>1916143</v>
      </c>
      <c r="I30" s="24">
        <v>0.14751755566562946</v>
      </c>
      <c r="J30" s="49">
        <v>14722293</v>
      </c>
      <c r="K30" s="81">
        <v>0.11823056550878132</v>
      </c>
    </row>
    <row r="31" spans="1:11" ht="12.75">
      <c r="A31" s="42" t="s">
        <v>176</v>
      </c>
      <c r="B31" s="49">
        <v>65920</v>
      </c>
      <c r="C31" s="16">
        <f>+B14:B50/B7</f>
        <v>0.10813825686116899</v>
      </c>
      <c r="D31" s="49">
        <v>156325</v>
      </c>
      <c r="E31" s="24">
        <v>0.1153059470798626</v>
      </c>
      <c r="F31" s="49">
        <v>378204</v>
      </c>
      <c r="G31" s="24">
        <v>0.11324276602860742</v>
      </c>
      <c r="H31" s="49">
        <v>890033</v>
      </c>
      <c r="I31" s="24">
        <v>0.06852071720208104</v>
      </c>
      <c r="J31" s="49">
        <v>7788773</v>
      </c>
      <c r="K31" s="81">
        <v>0.06254943006565127</v>
      </c>
    </row>
    <row r="32" spans="1:11" ht="12.75">
      <c r="A32" s="42" t="s">
        <v>177</v>
      </c>
      <c r="B32" s="49">
        <v>40995</v>
      </c>
      <c r="C32" s="16">
        <f>+B14:B50/B7</f>
        <v>0.06725011893239718</v>
      </c>
      <c r="D32" s="49">
        <v>265291</v>
      </c>
      <c r="E32" s="24">
        <v>0.19567970578451194</v>
      </c>
      <c r="F32" s="49">
        <v>482065</v>
      </c>
      <c r="G32" s="24">
        <v>0.14434108048984315</v>
      </c>
      <c r="H32" s="49">
        <v>1257117</v>
      </c>
      <c r="I32" s="24">
        <v>0.09678130861094872</v>
      </c>
      <c r="J32" s="49">
        <v>18322486</v>
      </c>
      <c r="K32" s="81">
        <v>0.1471426958631192</v>
      </c>
    </row>
    <row r="33" spans="1:11" ht="12.75">
      <c r="A33" s="58" t="s">
        <v>178</v>
      </c>
      <c r="B33" s="220"/>
      <c r="C33" s="111"/>
      <c r="D33" s="220"/>
      <c r="E33" s="111"/>
      <c r="F33" s="220"/>
      <c r="G33" s="111"/>
      <c r="H33" s="220"/>
      <c r="I33" s="111"/>
      <c r="J33" s="220"/>
      <c r="K33" s="112"/>
    </row>
    <row r="34" spans="1:11" ht="12.75">
      <c r="A34" s="42" t="s">
        <v>179</v>
      </c>
      <c r="B34" s="49">
        <v>16410</v>
      </c>
      <c r="C34" s="16">
        <f>+B14:B50/B7</f>
        <v>0.026919732935251562</v>
      </c>
      <c r="D34" s="49">
        <v>68888</v>
      </c>
      <c r="E34" s="24">
        <v>0.05081206513633504</v>
      </c>
      <c r="F34" s="49">
        <v>96025</v>
      </c>
      <c r="G34" s="24">
        <v>0.02875204018967813</v>
      </c>
      <c r="H34" s="49">
        <v>232087</v>
      </c>
      <c r="I34" s="24">
        <v>0.01786761579995279</v>
      </c>
      <c r="J34" s="49">
        <v>1213066</v>
      </c>
      <c r="K34" s="81">
        <v>0.009741789487512259</v>
      </c>
    </row>
    <row r="35" spans="1:11" ht="12.75">
      <c r="A35" s="42" t="s">
        <v>180</v>
      </c>
      <c r="B35" s="50">
        <v>43490</v>
      </c>
      <c r="C35" s="18">
        <f>+B14:B50/B7</f>
        <v>0.07134303384241868</v>
      </c>
      <c r="D35" s="50">
        <v>159909</v>
      </c>
      <c r="E35" s="25">
        <v>0.1179495198566688</v>
      </c>
      <c r="F35" s="50">
        <v>266676</v>
      </c>
      <c r="G35" s="25">
        <v>0.07984877968885816</v>
      </c>
      <c r="H35" s="50">
        <v>682064</v>
      </c>
      <c r="I35" s="25">
        <v>0.05250986700236981</v>
      </c>
      <c r="J35" s="50">
        <v>3965119</v>
      </c>
      <c r="K35" s="82">
        <v>0.03184274770782061</v>
      </c>
    </row>
    <row r="36" spans="1:11" ht="12.75">
      <c r="A36" s="42" t="s">
        <v>181</v>
      </c>
      <c r="B36" s="50">
        <v>99360</v>
      </c>
      <c r="C36" s="18">
        <f>+B14:B50/B7</f>
        <v>0.16299479978346101</v>
      </c>
      <c r="D36" s="50">
        <v>265352</v>
      </c>
      <c r="E36" s="25">
        <v>0.19572469962920647</v>
      </c>
      <c r="F36" s="50">
        <v>564705</v>
      </c>
      <c r="G36" s="25">
        <v>0.16908535126594312</v>
      </c>
      <c r="H36" s="50">
        <v>1584952</v>
      </c>
      <c r="I36" s="25">
        <v>0.12202024842997142</v>
      </c>
      <c r="J36" s="50">
        <v>11620220</v>
      </c>
      <c r="K36" s="82">
        <v>0.09331869579938742</v>
      </c>
    </row>
    <row r="37" spans="1:11" ht="12.75">
      <c r="A37" s="42" t="s">
        <v>182</v>
      </c>
      <c r="B37" s="50">
        <v>129080</v>
      </c>
      <c r="C37" s="18">
        <f>+B14:B50/B7</f>
        <v>0.2117488803950196</v>
      </c>
      <c r="D37" s="50">
        <v>290795</v>
      </c>
      <c r="E37" s="25">
        <v>0.2144915584908917</v>
      </c>
      <c r="F37" s="50">
        <v>722619</v>
      </c>
      <c r="G37" s="25">
        <v>0.2163683470952879</v>
      </c>
      <c r="H37" s="50">
        <v>2529189</v>
      </c>
      <c r="I37" s="25">
        <v>0.19471395354960339</v>
      </c>
      <c r="J37" s="50">
        <v>21914200</v>
      </c>
      <c r="K37" s="82">
        <v>0.17598673376983706</v>
      </c>
    </row>
    <row r="38" spans="1:11" ht="12.75">
      <c r="A38" s="42" t="s">
        <v>183</v>
      </c>
      <c r="B38" s="50">
        <v>115015</v>
      </c>
      <c r="C38" s="18">
        <f>+B14:B50/B7</f>
        <v>0.18867599534113091</v>
      </c>
      <c r="D38" s="50">
        <v>228743</v>
      </c>
      <c r="E38" s="25">
        <v>0.168721754376389</v>
      </c>
      <c r="F38" s="50">
        <v>649509</v>
      </c>
      <c r="G38" s="25">
        <v>0.19447757221096226</v>
      </c>
      <c r="H38" s="50">
        <v>2790615</v>
      </c>
      <c r="I38" s="25">
        <v>0.21484028259051674</v>
      </c>
      <c r="J38" s="50">
        <v>27262262</v>
      </c>
      <c r="K38" s="82">
        <v>0.2189355050404553</v>
      </c>
    </row>
    <row r="39" spans="1:11" ht="12.75">
      <c r="A39" s="42" t="s">
        <v>184</v>
      </c>
      <c r="B39" s="50">
        <v>94120</v>
      </c>
      <c r="C39" s="18">
        <f>+B14:B50/B7</f>
        <v>0.15439885824898703</v>
      </c>
      <c r="D39" s="50">
        <v>163064</v>
      </c>
      <c r="E39" s="25">
        <v>0.12027666051259053</v>
      </c>
      <c r="F39" s="50">
        <v>502410</v>
      </c>
      <c r="G39" s="25">
        <v>0.1504328301139931</v>
      </c>
      <c r="H39" s="50">
        <v>2321860</v>
      </c>
      <c r="I39" s="25">
        <v>0.17875237484770104</v>
      </c>
      <c r="J39" s="50">
        <v>23507124</v>
      </c>
      <c r="K39" s="82">
        <v>0.18877905527386568</v>
      </c>
    </row>
    <row r="40" spans="1:11" ht="12.75">
      <c r="A40" s="42" t="s">
        <v>185</v>
      </c>
      <c r="B40" s="50">
        <v>56095</v>
      </c>
      <c r="C40" s="18">
        <f>+B14:B50/B7</f>
        <v>0.09202086648403025</v>
      </c>
      <c r="D40" s="50">
        <v>86794</v>
      </c>
      <c r="E40" s="25">
        <v>0.06401960256420658</v>
      </c>
      <c r="F40" s="50">
        <v>284531</v>
      </c>
      <c r="G40" s="25">
        <v>0.08519496742732942</v>
      </c>
      <c r="H40" s="50">
        <v>1446772</v>
      </c>
      <c r="I40" s="25">
        <v>0.11138222410617268</v>
      </c>
      <c r="J40" s="50">
        <v>15205052</v>
      </c>
      <c r="K40" s="82">
        <v>0.12210746631319092</v>
      </c>
    </row>
    <row r="41" spans="1:11" ht="12.75">
      <c r="A41" s="42" t="s">
        <v>186</v>
      </c>
      <c r="B41" s="50">
        <v>31335</v>
      </c>
      <c r="C41" s="18">
        <f>+B14:B50/B7</f>
        <v>0.05140340228678292</v>
      </c>
      <c r="D41" s="50">
        <v>48564</v>
      </c>
      <c r="E41" s="25">
        <v>0.03582100120893297</v>
      </c>
      <c r="F41" s="50">
        <v>141241</v>
      </c>
      <c r="G41" s="25">
        <v>0.04229072541973787</v>
      </c>
      <c r="H41" s="50">
        <v>808485</v>
      </c>
      <c r="I41" s="25">
        <v>0.062242604540645674</v>
      </c>
      <c r="J41" s="50">
        <v>9883642</v>
      </c>
      <c r="K41" s="82">
        <v>0.07937272970632649</v>
      </c>
    </row>
    <row r="42" spans="1:11" ht="12.75">
      <c r="A42" s="42" t="s">
        <v>187</v>
      </c>
      <c r="B42" s="50">
        <v>24690</v>
      </c>
      <c r="C42" s="18">
        <f>+B14:B50/B7</f>
        <v>0.04050263291720665</v>
      </c>
      <c r="D42" s="50">
        <v>43632</v>
      </c>
      <c r="E42" s="25">
        <v>0.032183138224778925</v>
      </c>
      <c r="F42" s="50">
        <v>112047</v>
      </c>
      <c r="G42" s="25">
        <v>0.03354938658821</v>
      </c>
      <c r="H42" s="50">
        <v>593230</v>
      </c>
      <c r="I42" s="25">
        <v>0.04567082913306646</v>
      </c>
      <c r="J42" s="50">
        <v>9951201</v>
      </c>
      <c r="K42" s="82">
        <v>0.07991527690160427</v>
      </c>
    </row>
    <row r="43" spans="1:11" ht="12.75">
      <c r="A43" s="42" t="s">
        <v>188</v>
      </c>
      <c r="B43" s="217">
        <v>4.6</v>
      </c>
      <c r="C43" s="194"/>
      <c r="D43" s="217">
        <v>4.1</v>
      </c>
      <c r="E43" s="194"/>
      <c r="F43" s="217">
        <v>4.5</v>
      </c>
      <c r="G43" s="194"/>
      <c r="H43" s="217">
        <v>5</v>
      </c>
      <c r="I43" s="194"/>
      <c r="J43" s="217">
        <v>5.4</v>
      </c>
      <c r="K43" s="193"/>
    </row>
    <row r="44" spans="1:11" ht="12.75">
      <c r="A44" s="58" t="s">
        <v>189</v>
      </c>
      <c r="B44" s="216"/>
      <c r="C44" s="111"/>
      <c r="D44" s="216"/>
      <c r="E44" s="111"/>
      <c r="F44" s="216"/>
      <c r="G44" s="111"/>
      <c r="H44" s="216"/>
      <c r="I44" s="111"/>
      <c r="J44" s="216"/>
      <c r="K44" s="112"/>
    </row>
    <row r="45" spans="1:11" ht="12.75">
      <c r="A45" s="42" t="s">
        <v>190</v>
      </c>
      <c r="B45" s="50">
        <v>22295</v>
      </c>
      <c r="C45" s="18">
        <f>+B14:B50/B7</f>
        <v>0.03657376269295756</v>
      </c>
      <c r="D45" s="50">
        <v>89595</v>
      </c>
      <c r="E45" s="25">
        <v>0.06608563140009781</v>
      </c>
      <c r="F45" s="50">
        <v>134382</v>
      </c>
      <c r="G45" s="25">
        <v>0.04023698687601485</v>
      </c>
      <c r="H45" s="50">
        <v>320310</v>
      </c>
      <c r="I45" s="25">
        <v>0.024659614786191723</v>
      </c>
      <c r="J45" s="50">
        <v>1578114</v>
      </c>
      <c r="K45" s="82">
        <v>0.012673386588442774</v>
      </c>
    </row>
    <row r="46" spans="1:11" ht="12.75">
      <c r="A46" s="42" t="s">
        <v>191</v>
      </c>
      <c r="B46" s="50">
        <v>129685</v>
      </c>
      <c r="C46" s="18">
        <f>+B14:B50/B7</f>
        <v>0.21274135074394265</v>
      </c>
      <c r="D46" s="50">
        <v>378280</v>
      </c>
      <c r="E46" s="25">
        <v>0.27902084542696576</v>
      </c>
      <c r="F46" s="50">
        <v>738023</v>
      </c>
      <c r="G46" s="25">
        <v>0.22098065042339832</v>
      </c>
      <c r="H46" s="50">
        <v>1973778</v>
      </c>
      <c r="I46" s="25">
        <v>0.15195468500346518</v>
      </c>
      <c r="J46" s="50">
        <v>14902476</v>
      </c>
      <c r="K46" s="82">
        <v>0.1196775641512529</v>
      </c>
    </row>
    <row r="47" spans="1:11" ht="12.75">
      <c r="A47" s="42" t="s">
        <v>192</v>
      </c>
      <c r="B47" s="50">
        <v>189355</v>
      </c>
      <c r="C47" s="18">
        <f>+B14:B50/B7</f>
        <v>0.31062681474433634</v>
      </c>
      <c r="D47" s="50">
        <v>446437</v>
      </c>
      <c r="E47" s="25">
        <v>0.3292937220309779</v>
      </c>
      <c r="F47" s="50">
        <v>1070270</v>
      </c>
      <c r="G47" s="25">
        <v>0.32046285919090667</v>
      </c>
      <c r="H47" s="50">
        <v>3819852</v>
      </c>
      <c r="I47" s="25">
        <v>0.29407785851289076</v>
      </c>
      <c r="J47" s="50">
        <v>35087858</v>
      </c>
      <c r="K47" s="82">
        <v>0.2817806501902806</v>
      </c>
    </row>
    <row r="48" spans="1:11" ht="12.75">
      <c r="A48" s="42" t="s">
        <v>193</v>
      </c>
      <c r="B48" s="50">
        <v>172575</v>
      </c>
      <c r="C48" s="18">
        <f>+B14:B50/B7</f>
        <v>0.2831001164717269</v>
      </c>
      <c r="D48" s="50">
        <v>294605</v>
      </c>
      <c r="E48" s="25">
        <v>0.21730182977427104</v>
      </c>
      <c r="F48" s="50">
        <v>939037</v>
      </c>
      <c r="G48" s="25">
        <v>0.2811687535911979</v>
      </c>
      <c r="H48" s="50">
        <v>4392039</v>
      </c>
      <c r="I48" s="25">
        <v>0.33812865619534427</v>
      </c>
      <c r="J48" s="50">
        <v>49389388</v>
      </c>
      <c r="K48" s="82">
        <v>0.3966321872124552</v>
      </c>
    </row>
    <row r="49" spans="1:11" ht="12.75">
      <c r="A49" s="42" t="s">
        <v>194</v>
      </c>
      <c r="B49" s="50">
        <v>76205</v>
      </c>
      <c r="C49" s="18">
        <f>+B14:B50/B7</f>
        <v>0.12501025279286077</v>
      </c>
      <c r="D49" s="50">
        <v>112371</v>
      </c>
      <c r="E49" s="25">
        <v>0.0828853003634175</v>
      </c>
      <c r="F49" s="50">
        <v>364722</v>
      </c>
      <c r="G49" s="25">
        <v>0.10920595263795664</v>
      </c>
      <c r="H49" s="50">
        <v>2025899</v>
      </c>
      <c r="I49" s="25">
        <v>0.15596730959299127</v>
      </c>
      <c r="J49" s="50">
        <v>18966155</v>
      </c>
      <c r="K49" s="82">
        <v>0.15231181930540308</v>
      </c>
    </row>
    <row r="50" spans="1:11" ht="12.75">
      <c r="A50" s="42" t="s">
        <v>195</v>
      </c>
      <c r="B50" s="50">
        <v>19475</v>
      </c>
      <c r="C50" s="18">
        <f>+B14:B50/B7</f>
        <v>0.031947702554175755</v>
      </c>
      <c r="D50" s="50">
        <v>34453</v>
      </c>
      <c r="E50" s="25">
        <v>0.02541267100426999</v>
      </c>
      <c r="F50" s="50">
        <v>93329</v>
      </c>
      <c r="G50" s="25">
        <v>0.027944797280525593</v>
      </c>
      <c r="H50" s="50">
        <v>457376</v>
      </c>
      <c r="I50" s="25">
        <v>0.035211875909116876</v>
      </c>
      <c r="J50" s="50">
        <v>4597895</v>
      </c>
      <c r="K50" s="82">
        <v>0.03692439255216549</v>
      </c>
    </row>
    <row r="51" spans="1:11" ht="12.75">
      <c r="A51" s="42"/>
      <c r="B51" s="218"/>
      <c r="C51" s="219"/>
      <c r="D51" s="218"/>
      <c r="E51" s="219"/>
      <c r="F51" s="218"/>
      <c r="G51" s="219"/>
      <c r="H51" s="218"/>
      <c r="I51" s="219"/>
      <c r="J51" s="218"/>
      <c r="K51" s="228"/>
    </row>
    <row r="52" spans="1:11" ht="12.75">
      <c r="A52" s="45" t="s">
        <v>154</v>
      </c>
      <c r="B52" s="51">
        <v>583285</v>
      </c>
      <c r="C52" s="17">
        <f>+B52/B7</f>
        <v>0.9568480454075691</v>
      </c>
      <c r="D52" s="51">
        <v>1284124</v>
      </c>
      <c r="E52" s="26">
        <v>0.9471750135165935</v>
      </c>
      <c r="F52" s="51">
        <v>3184396</v>
      </c>
      <c r="G52" s="26">
        <v>0.9534796331356447</v>
      </c>
      <c r="H52" s="51">
        <v>12097894</v>
      </c>
      <c r="I52" s="26">
        <v>0.9313771214266808</v>
      </c>
      <c r="J52" s="51">
        <v>111090617</v>
      </c>
      <c r="K52" s="83">
        <v>0.892137282597856</v>
      </c>
    </row>
    <row r="53" spans="1:11" ht="12.75">
      <c r="A53" s="58" t="s">
        <v>196</v>
      </c>
      <c r="B53" s="216"/>
      <c r="C53" s="111"/>
      <c r="D53" s="216"/>
      <c r="E53" s="111"/>
      <c r="F53" s="216"/>
      <c r="G53" s="111"/>
      <c r="H53" s="216"/>
      <c r="I53" s="111"/>
      <c r="J53" s="216"/>
      <c r="K53" s="112"/>
    </row>
    <row r="54" spans="1:11" ht="12.75">
      <c r="A54" s="42" t="s">
        <v>197</v>
      </c>
      <c r="B54" s="50">
        <v>304080</v>
      </c>
      <c r="C54" s="18">
        <f>+B54:B55/B52</f>
        <v>0.5213231953504719</v>
      </c>
      <c r="D54" s="50">
        <v>512799</v>
      </c>
      <c r="E54" s="25">
        <v>0.3993376029106223</v>
      </c>
      <c r="F54" s="50">
        <v>1562853</v>
      </c>
      <c r="G54" s="25">
        <v>0.49078475164520996</v>
      </c>
      <c r="H54" s="50">
        <v>7070138</v>
      </c>
      <c r="I54" s="25">
        <v>0.5844106420505916</v>
      </c>
      <c r="J54" s="50">
        <v>74318982</v>
      </c>
      <c r="K54" s="82">
        <v>0.6689942319791059</v>
      </c>
    </row>
    <row r="55" spans="1:11" ht="12.75">
      <c r="A55" s="42" t="s">
        <v>198</v>
      </c>
      <c r="B55" s="50">
        <v>279205</v>
      </c>
      <c r="C55" s="18">
        <f>+B54:B55/B52</f>
        <v>0.4786768046495281</v>
      </c>
      <c r="D55" s="50">
        <v>771325</v>
      </c>
      <c r="E55" s="25">
        <v>0.6006623970893776</v>
      </c>
      <c r="F55" s="50">
        <v>1621543</v>
      </c>
      <c r="G55" s="25">
        <v>0.50921524835479</v>
      </c>
      <c r="H55" s="50">
        <v>5027756</v>
      </c>
      <c r="I55" s="25">
        <v>0.4155893579494084</v>
      </c>
      <c r="J55" s="50">
        <v>36771635</v>
      </c>
      <c r="K55" s="82">
        <v>0.33100576802089415</v>
      </c>
    </row>
    <row r="56" spans="1:11" ht="12.75">
      <c r="A56" s="43"/>
      <c r="B56" s="142"/>
      <c r="C56" s="77"/>
      <c r="D56" s="142"/>
      <c r="E56" s="77"/>
      <c r="F56" s="142"/>
      <c r="G56" s="77"/>
      <c r="H56" s="142"/>
      <c r="I56" s="77"/>
      <c r="J56" s="142"/>
      <c r="K56" s="78"/>
    </row>
    <row r="57" spans="1:11" ht="12.75">
      <c r="A57" s="42" t="s">
        <v>199</v>
      </c>
      <c r="B57" s="217">
        <v>3.15</v>
      </c>
      <c r="C57" s="194"/>
      <c r="D57" s="217">
        <v>3.11</v>
      </c>
      <c r="E57" s="194"/>
      <c r="F57" s="217">
        <v>3.24</v>
      </c>
      <c r="G57" s="194"/>
      <c r="H57" s="217">
        <v>3.01</v>
      </c>
      <c r="I57" s="194"/>
      <c r="J57" s="229">
        <v>2.7</v>
      </c>
      <c r="K57" s="193"/>
    </row>
    <row r="58" spans="1:11" ht="12.75">
      <c r="A58" s="42" t="s">
        <v>200</v>
      </c>
      <c r="B58" s="217">
        <v>2.82</v>
      </c>
      <c r="C58" s="194"/>
      <c r="D58" s="217">
        <v>2.77</v>
      </c>
      <c r="E58" s="194"/>
      <c r="F58" s="217">
        <v>2.89</v>
      </c>
      <c r="G58" s="194"/>
      <c r="H58" s="217">
        <v>2.78</v>
      </c>
      <c r="I58" s="194"/>
      <c r="J58" s="217">
        <v>2.39</v>
      </c>
      <c r="K58" s="193"/>
    </row>
    <row r="59" spans="1:11" ht="12.75">
      <c r="A59" s="58" t="s">
        <v>201</v>
      </c>
      <c r="B59" s="216"/>
      <c r="C59" s="111"/>
      <c r="D59" s="216"/>
      <c r="E59" s="111"/>
      <c r="F59" s="216"/>
      <c r="G59" s="111"/>
      <c r="H59" s="216"/>
      <c r="I59" s="111"/>
      <c r="J59" s="216"/>
      <c r="K59" s="112"/>
    </row>
    <row r="60" spans="1:11" ht="12.75">
      <c r="A60" s="42" t="s">
        <v>202</v>
      </c>
      <c r="B60" s="50">
        <v>287495</v>
      </c>
      <c r="C60" s="18">
        <f>+B60:B88/B52</f>
        <v>0.4928894108368979</v>
      </c>
      <c r="D60" s="50">
        <v>646655</v>
      </c>
      <c r="E60" s="25">
        <v>0.5035767573848009</v>
      </c>
      <c r="F60" s="50">
        <v>1549377</v>
      </c>
      <c r="G60" s="25">
        <v>0.4865528659124054</v>
      </c>
      <c r="H60" s="50">
        <v>6300917</v>
      </c>
      <c r="I60" s="25">
        <v>0.5208275919759258</v>
      </c>
      <c r="J60" s="50">
        <v>54202757</v>
      </c>
      <c r="K60" s="82">
        <v>0.48791480742248466</v>
      </c>
    </row>
    <row r="61" spans="1:11" ht="12.75">
      <c r="A61" s="42" t="s">
        <v>203</v>
      </c>
      <c r="B61" s="50">
        <v>113720</v>
      </c>
      <c r="C61" s="18">
        <f>+B60:B88/B52</f>
        <v>0.1949647256486966</v>
      </c>
      <c r="D61" s="50">
        <v>251172</v>
      </c>
      <c r="E61" s="25">
        <v>0.1955979329099059</v>
      </c>
      <c r="F61" s="50">
        <v>606267</v>
      </c>
      <c r="G61" s="25">
        <v>0.19038681118805575</v>
      </c>
      <c r="H61" s="50">
        <v>2052253</v>
      </c>
      <c r="I61" s="25">
        <v>0.16963721123693098</v>
      </c>
      <c r="J61" s="50">
        <v>18531910</v>
      </c>
      <c r="K61" s="82">
        <v>0.16681795907209698</v>
      </c>
    </row>
    <row r="62" spans="1:11" ht="12.75">
      <c r="A62" s="42" t="s">
        <v>204</v>
      </c>
      <c r="B62" s="50">
        <v>52190</v>
      </c>
      <c r="C62" s="18">
        <f>+B60:B88/B52</f>
        <v>0.08947598515305553</v>
      </c>
      <c r="D62" s="50">
        <v>117933</v>
      </c>
      <c r="E62" s="25">
        <v>0.09183926162893927</v>
      </c>
      <c r="F62" s="50">
        <v>301014</v>
      </c>
      <c r="G62" s="25">
        <v>0.09452781626405761</v>
      </c>
      <c r="H62" s="50">
        <v>1122686</v>
      </c>
      <c r="I62" s="25">
        <v>0.09280011876447256</v>
      </c>
      <c r="J62" s="50">
        <v>10860782</v>
      </c>
      <c r="K62" s="82">
        <v>0.0977650704739537</v>
      </c>
    </row>
    <row r="63" spans="1:11" ht="12.75">
      <c r="A63" s="42" t="s">
        <v>205</v>
      </c>
      <c r="B63" s="50">
        <v>58205</v>
      </c>
      <c r="C63" s="18">
        <f>+B60:B88/B52</f>
        <v>0.0997882681707913</v>
      </c>
      <c r="D63" s="50">
        <v>119949</v>
      </c>
      <c r="E63" s="25">
        <v>0.09340920347256183</v>
      </c>
      <c r="F63" s="50">
        <v>331342</v>
      </c>
      <c r="G63" s="25">
        <v>0.10405175738193366</v>
      </c>
      <c r="H63" s="50">
        <v>1276522</v>
      </c>
      <c r="I63" s="25">
        <v>0.10551605097548383</v>
      </c>
      <c r="J63" s="50">
        <v>12214301</v>
      </c>
      <c r="K63" s="82">
        <v>0.10994898876113002</v>
      </c>
    </row>
    <row r="64" spans="1:11" ht="12.75">
      <c r="A64" s="42" t="s">
        <v>206</v>
      </c>
      <c r="B64" s="50">
        <v>36955</v>
      </c>
      <c r="C64" s="18">
        <f>+B60:B88/B52</f>
        <v>0.06335667812475891</v>
      </c>
      <c r="D64" s="50">
        <v>76347</v>
      </c>
      <c r="E64" s="25">
        <v>0.05945453865826042</v>
      </c>
      <c r="F64" s="50">
        <v>215114</v>
      </c>
      <c r="G64" s="25">
        <v>0.06755252801473184</v>
      </c>
      <c r="H64" s="50">
        <v>769506</v>
      </c>
      <c r="I64" s="25">
        <v>0.06360660789390285</v>
      </c>
      <c r="J64" s="50">
        <v>8056773</v>
      </c>
      <c r="K64" s="82">
        <v>0.07252433389581409</v>
      </c>
    </row>
    <row r="65" spans="1:11" ht="12.75">
      <c r="A65" s="42" t="s">
        <v>207</v>
      </c>
      <c r="B65" s="50">
        <v>34725</v>
      </c>
      <c r="C65" s="18">
        <f>+B60:B88/B52</f>
        <v>0.059533504204634095</v>
      </c>
      <c r="D65" s="50">
        <v>72068</v>
      </c>
      <c r="E65" s="25">
        <v>0.05612230594553174</v>
      </c>
      <c r="F65" s="50">
        <v>181282</v>
      </c>
      <c r="G65" s="25">
        <v>0.056928221238815774</v>
      </c>
      <c r="H65" s="50">
        <v>576010</v>
      </c>
      <c r="I65" s="25">
        <v>0.047612419153284034</v>
      </c>
      <c r="J65" s="50">
        <v>7224094</v>
      </c>
      <c r="K65" s="82">
        <v>0.06502884037452056</v>
      </c>
    </row>
    <row r="66" spans="1:11" ht="12.75">
      <c r="A66" s="58" t="s">
        <v>208</v>
      </c>
      <c r="B66" s="216"/>
      <c r="C66" s="111"/>
      <c r="D66" s="216"/>
      <c r="E66" s="111"/>
      <c r="F66" s="216"/>
      <c r="G66" s="111"/>
      <c r="H66" s="216"/>
      <c r="I66" s="111"/>
      <c r="J66" s="216"/>
      <c r="K66" s="112"/>
    </row>
    <row r="67" spans="1:11" ht="12.75">
      <c r="A67" s="42" t="s">
        <v>209</v>
      </c>
      <c r="B67" s="50">
        <v>45965</v>
      </c>
      <c r="C67" s="18">
        <f>+B60:B88/B52</f>
        <v>0.07880367230427664</v>
      </c>
      <c r="D67" s="50">
        <v>171304</v>
      </c>
      <c r="E67" s="25">
        <v>0.133401447212263</v>
      </c>
      <c r="F67" s="50">
        <v>309916</v>
      </c>
      <c r="G67" s="25">
        <v>0.09732332285306225</v>
      </c>
      <c r="H67" s="50">
        <v>921154</v>
      </c>
      <c r="I67" s="25">
        <v>0.07614168218038611</v>
      </c>
      <c r="J67" s="50">
        <v>9850747</v>
      </c>
      <c r="K67" s="82">
        <v>0.08867307848330701</v>
      </c>
    </row>
    <row r="68" spans="1:11" ht="12.75">
      <c r="A68" s="42" t="s">
        <v>210</v>
      </c>
      <c r="B68" s="50">
        <v>192200</v>
      </c>
      <c r="C68" s="18">
        <f>+B60:B88/B52</f>
        <v>0.32951301679281997</v>
      </c>
      <c r="D68" s="50">
        <v>487340</v>
      </c>
      <c r="E68" s="25">
        <v>0.37951163594793025</v>
      </c>
      <c r="F68" s="50">
        <v>1110026</v>
      </c>
      <c r="G68" s="25">
        <v>0.34858290237771933</v>
      </c>
      <c r="H68" s="50">
        <v>3826240</v>
      </c>
      <c r="I68" s="25">
        <v>0.3162732290430053</v>
      </c>
      <c r="J68" s="50">
        <v>36777998</v>
      </c>
      <c r="K68" s="82">
        <v>0.33106304558556915</v>
      </c>
    </row>
    <row r="69" spans="1:11" ht="12.75">
      <c r="A69" s="42" t="s">
        <v>211</v>
      </c>
      <c r="B69" s="50">
        <v>225485</v>
      </c>
      <c r="C69" s="18">
        <f>+B60:B88/B52</f>
        <v>0.3865777450131582</v>
      </c>
      <c r="D69" s="50">
        <v>427254</v>
      </c>
      <c r="E69" s="25">
        <v>0.3327202045908339</v>
      </c>
      <c r="F69" s="50">
        <v>1124336</v>
      </c>
      <c r="G69" s="25">
        <v>0.35307669021063964</v>
      </c>
      <c r="H69" s="50">
        <v>4602213</v>
      </c>
      <c r="I69" s="25">
        <v>0.3804143927860502</v>
      </c>
      <c r="J69" s="50">
        <v>42431495</v>
      </c>
      <c r="K69" s="82">
        <v>0.381953905251962</v>
      </c>
    </row>
    <row r="70" spans="1:11" ht="12.75">
      <c r="A70" s="42" t="s">
        <v>212</v>
      </c>
      <c r="B70" s="50">
        <v>119635</v>
      </c>
      <c r="C70" s="18">
        <f>+B60:B88/B52</f>
        <v>0.20510556588974516</v>
      </c>
      <c r="D70" s="50">
        <v>198226</v>
      </c>
      <c r="E70" s="25">
        <v>0.15436671224897283</v>
      </c>
      <c r="F70" s="50">
        <v>640118</v>
      </c>
      <c r="G70" s="25">
        <v>0.20101708455857878</v>
      </c>
      <c r="H70" s="50">
        <v>2748287</v>
      </c>
      <c r="I70" s="25">
        <v>0.22717069599055836</v>
      </c>
      <c r="J70" s="50">
        <v>22030377</v>
      </c>
      <c r="K70" s="82">
        <v>0.19830997067916187</v>
      </c>
    </row>
    <row r="71" spans="1:11" ht="12.75">
      <c r="A71" s="58" t="s">
        <v>213</v>
      </c>
      <c r="B71" s="216"/>
      <c r="C71" s="111"/>
      <c r="D71" s="216"/>
      <c r="E71" s="111"/>
      <c r="F71" s="216"/>
      <c r="G71" s="111"/>
      <c r="H71" s="216"/>
      <c r="I71" s="111"/>
      <c r="J71" s="216"/>
      <c r="K71" s="112"/>
    </row>
    <row r="72" spans="1:11" ht="12.75">
      <c r="A72" s="42" t="s">
        <v>214</v>
      </c>
      <c r="B72" s="50">
        <v>429650</v>
      </c>
      <c r="C72" s="18">
        <f>+B60:B88/B52</f>
        <v>0.736603890036603</v>
      </c>
      <c r="D72" s="50">
        <v>910321</v>
      </c>
      <c r="E72" s="25">
        <v>0.7089042802719987</v>
      </c>
      <c r="F72" s="50">
        <v>2335119</v>
      </c>
      <c r="G72" s="25">
        <v>0.7333004437890263</v>
      </c>
      <c r="H72" s="50">
        <v>8341302</v>
      </c>
      <c r="I72" s="25">
        <v>0.6894838060244205</v>
      </c>
      <c r="J72" s="50">
        <v>56073178</v>
      </c>
      <c r="K72" s="82">
        <v>0.5047517019371672</v>
      </c>
    </row>
    <row r="73" spans="1:11" ht="12.75">
      <c r="A73" s="42" t="s">
        <v>215</v>
      </c>
      <c r="B73" s="50">
        <v>5250</v>
      </c>
      <c r="C73" s="18">
        <f>+B60:B88/B52</f>
        <v>0.00900074577607859</v>
      </c>
      <c r="D73" s="50">
        <v>11243</v>
      </c>
      <c r="E73" s="25">
        <v>0.008755384993972545</v>
      </c>
      <c r="F73" s="50">
        <v>38862</v>
      </c>
      <c r="G73" s="25">
        <v>0.012203884190282868</v>
      </c>
      <c r="H73" s="50">
        <v>415918</v>
      </c>
      <c r="I73" s="25">
        <v>0.034379372145267595</v>
      </c>
      <c r="J73" s="50">
        <v>6613322</v>
      </c>
      <c r="K73" s="82">
        <v>0.059530878291908305</v>
      </c>
    </row>
    <row r="74" spans="1:11" ht="12.75">
      <c r="A74" s="42" t="s">
        <v>216</v>
      </c>
      <c r="B74" s="50">
        <v>132385</v>
      </c>
      <c r="C74" s="18">
        <f>+B60:B88/B52</f>
        <v>0.22696451991736458</v>
      </c>
      <c r="D74" s="50">
        <v>296288</v>
      </c>
      <c r="E74" s="25">
        <v>0.23073161158891198</v>
      </c>
      <c r="F74" s="50">
        <v>654848</v>
      </c>
      <c r="G74" s="25">
        <v>0.2056427655354422</v>
      </c>
      <c r="H74" s="50">
        <v>2768337</v>
      </c>
      <c r="I74" s="25">
        <v>0.22882800923863278</v>
      </c>
      <c r="J74" s="50">
        <v>36134273</v>
      </c>
      <c r="K74" s="82">
        <v>0.3252684517901273</v>
      </c>
    </row>
    <row r="75" spans="1:11" ht="12.75">
      <c r="A75" s="42" t="s">
        <v>217</v>
      </c>
      <c r="B75" s="50">
        <v>180</v>
      </c>
      <c r="C75" s="18">
        <f>+B60:B88/B52</f>
        <v>0.0003085969980369802</v>
      </c>
      <c r="D75" s="50">
        <v>1151</v>
      </c>
      <c r="E75" s="25">
        <v>0.0008963308839333273</v>
      </c>
      <c r="F75" s="50">
        <v>1632</v>
      </c>
      <c r="G75" s="25">
        <v>0.0005124990736076794</v>
      </c>
      <c r="H75" s="50">
        <v>48008</v>
      </c>
      <c r="I75" s="25">
        <v>0.003968293985713547</v>
      </c>
      <c r="J75" s="50">
        <v>8864398</v>
      </c>
      <c r="K75" s="82">
        <v>0.07979429981921876</v>
      </c>
    </row>
    <row r="76" spans="1:11" ht="12.75">
      <c r="A76" s="42" t="s">
        <v>218</v>
      </c>
      <c r="B76" s="50">
        <v>0</v>
      </c>
      <c r="C76" s="18">
        <f>+B60:B88/B52</f>
        <v>0</v>
      </c>
      <c r="D76" s="50">
        <v>53</v>
      </c>
      <c r="E76" s="25">
        <v>4.1273272674601515E-05</v>
      </c>
      <c r="F76" s="50">
        <v>102</v>
      </c>
      <c r="G76" s="25">
        <v>3.2031192100479965E-05</v>
      </c>
      <c r="H76" s="50">
        <v>1434</v>
      </c>
      <c r="I76" s="25">
        <v>0.00011853302731863909</v>
      </c>
      <c r="J76" s="50">
        <v>133587</v>
      </c>
      <c r="K76" s="82">
        <v>0.001202504798402551</v>
      </c>
    </row>
    <row r="77" spans="1:11" ht="12.75">
      <c r="A77" s="42" t="s">
        <v>219</v>
      </c>
      <c r="B77" s="50">
        <v>1005</v>
      </c>
      <c r="C77" s="18">
        <f>+B60:B88/B52</f>
        <v>0.0017229999057064727</v>
      </c>
      <c r="D77" s="50">
        <v>1159</v>
      </c>
      <c r="E77" s="25">
        <v>0.0009025608118842105</v>
      </c>
      <c r="F77" s="50">
        <v>8253</v>
      </c>
      <c r="G77" s="25">
        <v>0.0025917002784829526</v>
      </c>
      <c r="H77" s="50">
        <v>217623</v>
      </c>
      <c r="I77" s="25">
        <v>0.01798850279230418</v>
      </c>
      <c r="J77" s="50">
        <v>1866856</v>
      </c>
      <c r="K77" s="82">
        <v>0.0168048035956088</v>
      </c>
    </row>
    <row r="78" spans="1:11" ht="12.75">
      <c r="A78" s="42" t="s">
        <v>220</v>
      </c>
      <c r="B78" s="50">
        <v>310</v>
      </c>
      <c r="C78" s="18">
        <f>+B60:B88/B52</f>
        <v>0.0005314726077303548</v>
      </c>
      <c r="D78" s="50">
        <v>1150</v>
      </c>
      <c r="E78" s="25">
        <v>0.0008955521429394669</v>
      </c>
      <c r="F78" s="50">
        <v>2522</v>
      </c>
      <c r="G78" s="25">
        <v>0.0007919869262491223</v>
      </c>
      <c r="H78" s="50">
        <v>8634</v>
      </c>
      <c r="I78" s="25">
        <v>0.0007136779343578312</v>
      </c>
      <c r="J78" s="50">
        <v>36682</v>
      </c>
      <c r="K78" s="82">
        <v>0.0003301989041972825</v>
      </c>
    </row>
    <row r="79" spans="1:11" ht="12.75">
      <c r="A79" s="42" t="s">
        <v>221</v>
      </c>
      <c r="B79" s="50">
        <v>915</v>
      </c>
      <c r="C79" s="18">
        <f>+B60:B88/B52</f>
        <v>0.0015687014066879828</v>
      </c>
      <c r="D79" s="50">
        <v>2263</v>
      </c>
      <c r="E79" s="25">
        <v>0.0017622908691060988</v>
      </c>
      <c r="F79" s="50">
        <v>5362</v>
      </c>
      <c r="G79" s="25">
        <v>0.0016838358043409175</v>
      </c>
      <c r="H79" s="50">
        <v>39005</v>
      </c>
      <c r="I79" s="25">
        <v>0.0032241148748699566</v>
      </c>
      <c r="J79" s="50">
        <v>471122</v>
      </c>
      <c r="K79" s="82">
        <v>0.004240880217633502</v>
      </c>
    </row>
    <row r="80" spans="1:11" ht="12.75">
      <c r="A80" s="42" t="s">
        <v>222</v>
      </c>
      <c r="B80" s="50">
        <v>13595</v>
      </c>
      <c r="C80" s="18">
        <f>+B60:B88/B52</f>
        <v>0.023307645490626368</v>
      </c>
      <c r="D80" s="50">
        <v>60496</v>
      </c>
      <c r="E80" s="25">
        <v>0.04711071516457912</v>
      </c>
      <c r="F80" s="50">
        <v>137696</v>
      </c>
      <c r="G80" s="25">
        <v>0.04324085321046754</v>
      </c>
      <c r="H80" s="50">
        <v>257633</v>
      </c>
      <c r="I80" s="25">
        <v>0.021295689977115024</v>
      </c>
      <c r="J80" s="50">
        <v>897199</v>
      </c>
      <c r="K80" s="82">
        <v>0.008076280645736265</v>
      </c>
    </row>
    <row r="81" spans="1:11" ht="12.75">
      <c r="A81" s="58" t="s">
        <v>223</v>
      </c>
      <c r="B81" s="216"/>
      <c r="C81" s="111"/>
      <c r="D81" s="216"/>
      <c r="E81" s="111"/>
      <c r="F81" s="216"/>
      <c r="G81" s="111"/>
      <c r="H81" s="216"/>
      <c r="I81" s="111"/>
      <c r="J81" s="216"/>
      <c r="K81" s="112"/>
    </row>
    <row r="82" spans="1:11" ht="12.75">
      <c r="A82" s="42" t="s">
        <v>224</v>
      </c>
      <c r="B82" s="50">
        <v>1905</v>
      </c>
      <c r="C82" s="18">
        <f>+B60:B88/B52</f>
        <v>0.0032659848958913737</v>
      </c>
      <c r="D82" s="50">
        <v>7070</v>
      </c>
      <c r="E82" s="25">
        <v>0.005505698826593071</v>
      </c>
      <c r="F82" s="50">
        <v>15672</v>
      </c>
      <c r="G82" s="25">
        <v>0.0049214984568502155</v>
      </c>
      <c r="H82" s="50">
        <v>55126</v>
      </c>
      <c r="I82" s="25">
        <v>0.004556660853533681</v>
      </c>
      <c r="J82" s="50">
        <v>490075</v>
      </c>
      <c r="K82" s="82">
        <v>0.004411488685853639</v>
      </c>
    </row>
    <row r="83" spans="1:11" ht="12.75">
      <c r="A83" s="42" t="s">
        <v>225</v>
      </c>
      <c r="B83" s="50">
        <v>5285</v>
      </c>
      <c r="C83" s="18">
        <f>+B60:B88/B52</f>
        <v>0.009060750747919113</v>
      </c>
      <c r="D83" s="50">
        <v>19893</v>
      </c>
      <c r="E83" s="25">
        <v>0.015491494590865056</v>
      </c>
      <c r="F83" s="50">
        <v>34610</v>
      </c>
      <c r="G83" s="25">
        <v>0.010868623123505996</v>
      </c>
      <c r="H83" s="50">
        <v>99531</v>
      </c>
      <c r="I83" s="25">
        <v>0.008227134408683032</v>
      </c>
      <c r="J83" s="50">
        <v>652427</v>
      </c>
      <c r="K83" s="82">
        <v>0.005872926243626858</v>
      </c>
    </row>
    <row r="84" spans="1:11" ht="12.75">
      <c r="A84" s="42" t="s">
        <v>226</v>
      </c>
      <c r="B84" s="50">
        <v>12705</v>
      </c>
      <c r="C84" s="18">
        <f>+B60:B88/B52</f>
        <v>0.021781804778110186</v>
      </c>
      <c r="D84" s="50">
        <v>40546</v>
      </c>
      <c r="E84" s="25">
        <v>0.03157483233706402</v>
      </c>
      <c r="F84" s="50">
        <v>94444</v>
      </c>
      <c r="G84" s="25">
        <v>0.029658371634683624</v>
      </c>
      <c r="H84" s="50">
        <v>364346</v>
      </c>
      <c r="I84" s="25">
        <v>0.03011648143056965</v>
      </c>
      <c r="J84" s="50">
        <v>5731717</v>
      </c>
      <c r="K84" s="82">
        <v>0.051594969537346255</v>
      </c>
    </row>
    <row r="85" spans="1:11" ht="12.75">
      <c r="A85" s="58" t="s">
        <v>227</v>
      </c>
      <c r="B85" s="216"/>
      <c r="C85" s="111"/>
      <c r="D85" s="216"/>
      <c r="E85" s="111"/>
      <c r="F85" s="216"/>
      <c r="G85" s="111"/>
      <c r="H85" s="216"/>
      <c r="I85" s="111"/>
      <c r="J85" s="216"/>
      <c r="K85" s="112"/>
    </row>
    <row r="86" spans="1:11" ht="12.75">
      <c r="A86" s="42" t="s">
        <v>228</v>
      </c>
      <c r="B86" s="50">
        <v>522265</v>
      </c>
      <c r="C86" s="18">
        <f>+B60:B88/B52</f>
        <v>0.8953856176654638</v>
      </c>
      <c r="D86" s="50">
        <v>1095901</v>
      </c>
      <c r="E86" s="25">
        <v>0.8534230339126128</v>
      </c>
      <c r="F86" s="50">
        <v>2780815</v>
      </c>
      <c r="G86" s="25">
        <v>0.8732629358911391</v>
      </c>
      <c r="H86" s="50">
        <v>11135103</v>
      </c>
      <c r="I86" s="25">
        <v>0.9204166444176152</v>
      </c>
      <c r="J86" s="50">
        <v>107672354</v>
      </c>
      <c r="K86" s="82">
        <v>0.9692299575579817</v>
      </c>
    </row>
    <row r="87" spans="1:11" ht="12.75">
      <c r="A87" s="42" t="s">
        <v>229</v>
      </c>
      <c r="B87" s="50">
        <v>39700</v>
      </c>
      <c r="C87" s="18">
        <f>+B60:B88/B52</f>
        <v>0.06806278234482285</v>
      </c>
      <c r="D87" s="50">
        <v>101970</v>
      </c>
      <c r="E87" s="25">
        <v>0.0794082191439456</v>
      </c>
      <c r="F87" s="50">
        <v>255268</v>
      </c>
      <c r="G87" s="25">
        <v>0.08016214063828744</v>
      </c>
      <c r="H87" s="50">
        <v>662481</v>
      </c>
      <c r="I87" s="25">
        <v>0.054760026827809866</v>
      </c>
      <c r="J87" s="50">
        <v>2594323</v>
      </c>
      <c r="K87" s="82">
        <v>0.023353214430342033</v>
      </c>
    </row>
    <row r="88" spans="1:11" ht="12.75">
      <c r="A88" s="42" t="s">
        <v>230</v>
      </c>
      <c r="B88" s="50">
        <v>21320</v>
      </c>
      <c r="C88" s="18">
        <f>+B60:B88/B52</f>
        <v>0.03655159998971343</v>
      </c>
      <c r="D88" s="50">
        <v>86253</v>
      </c>
      <c r="E88" s="25">
        <v>0.0671687469434416</v>
      </c>
      <c r="F88" s="50">
        <v>148313</v>
      </c>
      <c r="G88" s="25">
        <v>0.04657492347057338</v>
      </c>
      <c r="H88" s="50">
        <v>300310</v>
      </c>
      <c r="I88" s="25">
        <v>0.02482332875457497</v>
      </c>
      <c r="J88" s="50">
        <v>823940</v>
      </c>
      <c r="K88" s="82">
        <v>0.00741682801167627</v>
      </c>
    </row>
    <row r="89" spans="1:11" ht="12.75">
      <c r="A89" s="43"/>
      <c r="B89" s="142"/>
      <c r="C89" s="77"/>
      <c r="D89" s="142"/>
      <c r="E89" s="77"/>
      <c r="F89" s="142"/>
      <c r="G89" s="77"/>
      <c r="H89" s="142"/>
      <c r="I89" s="77"/>
      <c r="J89" s="142"/>
      <c r="K89" s="78"/>
    </row>
    <row r="90" spans="1:11" ht="12.75">
      <c r="A90" s="45" t="s">
        <v>231</v>
      </c>
      <c r="B90" s="51">
        <v>304080</v>
      </c>
      <c r="C90" s="17">
        <f>+B90/B52</f>
        <v>0.5213231953504719</v>
      </c>
      <c r="D90" s="51">
        <v>512799</v>
      </c>
      <c r="E90" s="26">
        <v>0.3993376029106223</v>
      </c>
      <c r="F90" s="51">
        <v>1562853</v>
      </c>
      <c r="G90" s="26">
        <v>0.49078475164520996</v>
      </c>
      <c r="H90" s="51">
        <v>7070138</v>
      </c>
      <c r="I90" s="26">
        <v>0.5844106420505916</v>
      </c>
      <c r="J90" s="51">
        <v>74318982</v>
      </c>
      <c r="K90" s="83">
        <v>0.6689942319791059</v>
      </c>
    </row>
    <row r="91" spans="1:11" ht="12.75">
      <c r="A91" s="58" t="s">
        <v>232</v>
      </c>
      <c r="B91" s="216"/>
      <c r="C91" s="111"/>
      <c r="D91" s="216"/>
      <c r="E91" s="111"/>
      <c r="F91" s="216"/>
      <c r="G91" s="111"/>
      <c r="H91" s="216"/>
      <c r="I91" s="111"/>
      <c r="J91" s="216"/>
      <c r="K91" s="112"/>
    </row>
    <row r="92" spans="1:11" ht="12.75">
      <c r="A92" s="42" t="s">
        <v>233</v>
      </c>
      <c r="B92" s="50">
        <v>3825</v>
      </c>
      <c r="C92" s="18">
        <f>+B92:B99/B90</f>
        <v>0.012578926598263615</v>
      </c>
      <c r="D92" s="50">
        <v>6184</v>
      </c>
      <c r="E92" s="25">
        <v>0.012059305887881996</v>
      </c>
      <c r="F92" s="50">
        <v>35855</v>
      </c>
      <c r="G92" s="25">
        <v>0.02294201693953302</v>
      </c>
      <c r="H92" s="50">
        <v>201339</v>
      </c>
      <c r="I92" s="25">
        <v>0.02847737908368974</v>
      </c>
      <c r="J92" s="50">
        <v>6795497</v>
      </c>
      <c r="K92" s="82">
        <v>0.09143689562378558</v>
      </c>
    </row>
    <row r="93" spans="1:11" ht="12.75">
      <c r="A93" s="42" t="s">
        <v>234</v>
      </c>
      <c r="B93" s="50">
        <v>3860</v>
      </c>
      <c r="C93" s="18">
        <f>+B92:B99/B90</f>
        <v>0.012694027887398053</v>
      </c>
      <c r="D93" s="50">
        <v>5517</v>
      </c>
      <c r="E93" s="25">
        <v>0.010758601323325514</v>
      </c>
      <c r="F93" s="50">
        <v>28450</v>
      </c>
      <c r="G93" s="25">
        <v>0.018203887377763614</v>
      </c>
      <c r="H93" s="50">
        <v>223210</v>
      </c>
      <c r="I93" s="25">
        <v>0.03157081233775069</v>
      </c>
      <c r="J93" s="50">
        <v>13416164</v>
      </c>
      <c r="K93" s="82">
        <v>0.1805213639767025</v>
      </c>
    </row>
    <row r="94" spans="1:11" ht="12.75">
      <c r="A94" s="42" t="s">
        <v>106</v>
      </c>
      <c r="B94" s="50">
        <v>2920</v>
      </c>
      <c r="C94" s="18">
        <f>+B92:B99/B90</f>
        <v>0.009602736122073139</v>
      </c>
      <c r="D94" s="50">
        <v>8187</v>
      </c>
      <c r="E94" s="25">
        <v>0.015965319745163308</v>
      </c>
      <c r="F94" s="50">
        <v>24268</v>
      </c>
      <c r="G94" s="25">
        <v>0.015528011911548944</v>
      </c>
      <c r="H94" s="50">
        <v>200817</v>
      </c>
      <c r="I94" s="25">
        <v>0.028403547427221364</v>
      </c>
      <c r="J94" s="50">
        <v>12899776</v>
      </c>
      <c r="K94" s="82">
        <v>0.1735730987273211</v>
      </c>
    </row>
    <row r="95" spans="1:11" ht="12.75">
      <c r="A95" s="42" t="s">
        <v>107</v>
      </c>
      <c r="B95" s="50">
        <v>5070</v>
      </c>
      <c r="C95" s="18">
        <f>+B92:B99/B90</f>
        <v>0.016673243883188634</v>
      </c>
      <c r="D95" s="50">
        <v>12098</v>
      </c>
      <c r="E95" s="25">
        <v>0.02359208968816242</v>
      </c>
      <c r="F95" s="50">
        <v>37154</v>
      </c>
      <c r="G95" s="25">
        <v>0.023773189161104723</v>
      </c>
      <c r="H95" s="50">
        <v>268644</v>
      </c>
      <c r="I95" s="25">
        <v>0.037996995249597675</v>
      </c>
      <c r="J95" s="50">
        <v>10146671</v>
      </c>
      <c r="K95" s="82">
        <v>0.13652865966328764</v>
      </c>
    </row>
    <row r="96" spans="1:11" ht="12.75">
      <c r="A96" s="42" t="s">
        <v>235</v>
      </c>
      <c r="B96" s="50">
        <v>16935</v>
      </c>
      <c r="C96" s="18">
        <f>+B92:B99/B90</f>
        <v>0.05569258089976322</v>
      </c>
      <c r="D96" s="50">
        <v>40505</v>
      </c>
      <c r="E96" s="25">
        <v>0.0789880635492659</v>
      </c>
      <c r="F96" s="50">
        <v>146091</v>
      </c>
      <c r="G96" s="25">
        <v>0.09347712164867714</v>
      </c>
      <c r="H96" s="50">
        <v>734746</v>
      </c>
      <c r="I96" s="25">
        <v>0.10392244111783956</v>
      </c>
      <c r="J96" s="50">
        <v>11195025</v>
      </c>
      <c r="K96" s="82">
        <v>0.15063480013760144</v>
      </c>
    </row>
    <row r="97" spans="1:11" ht="12.75">
      <c r="A97" s="42" t="s">
        <v>236</v>
      </c>
      <c r="B97" s="50">
        <v>109845</v>
      </c>
      <c r="C97" s="18">
        <f>+B92:B99/B90</f>
        <v>0.36123717442778214</v>
      </c>
      <c r="D97" s="50">
        <v>176422</v>
      </c>
      <c r="E97" s="25">
        <v>0.34403733236609274</v>
      </c>
      <c r="F97" s="50">
        <v>571714</v>
      </c>
      <c r="G97" s="25">
        <v>0.36581431522990326</v>
      </c>
      <c r="H97" s="50">
        <v>2153911</v>
      </c>
      <c r="I97" s="25">
        <v>0.3046490747422469</v>
      </c>
      <c r="J97" s="50">
        <v>11452652</v>
      </c>
      <c r="K97" s="82">
        <v>0.15410130348663817</v>
      </c>
    </row>
    <row r="98" spans="1:11" ht="12.75">
      <c r="A98" s="42" t="s">
        <v>237</v>
      </c>
      <c r="B98" s="50">
        <v>133945</v>
      </c>
      <c r="C98" s="18">
        <f>+B92:B99/B90</f>
        <v>0.4404926335174954</v>
      </c>
      <c r="D98" s="50">
        <v>196440</v>
      </c>
      <c r="E98" s="25">
        <v>0.3830740699572347</v>
      </c>
      <c r="F98" s="50">
        <v>569494</v>
      </c>
      <c r="G98" s="25">
        <v>0.36439383614453824</v>
      </c>
      <c r="H98" s="50">
        <v>2668301</v>
      </c>
      <c r="I98" s="25">
        <v>0.3774043731536782</v>
      </c>
      <c r="J98" s="50">
        <v>6924783</v>
      </c>
      <c r="K98" s="82">
        <v>0.09317650502801558</v>
      </c>
    </row>
    <row r="99" spans="1:11" ht="12.75">
      <c r="A99" s="42" t="s">
        <v>238</v>
      </c>
      <c r="B99" s="50">
        <v>27675</v>
      </c>
      <c r="C99" s="18">
        <f>+B92:B99/B90</f>
        <v>0.09101223362273086</v>
      </c>
      <c r="D99" s="50">
        <v>67446</v>
      </c>
      <c r="E99" s="25">
        <v>0.1315252174828734</v>
      </c>
      <c r="F99" s="50">
        <v>149827</v>
      </c>
      <c r="G99" s="25">
        <v>0.09586762158693109</v>
      </c>
      <c r="H99" s="50">
        <v>619170</v>
      </c>
      <c r="I99" s="25">
        <v>0.08757537688797588</v>
      </c>
      <c r="J99" s="50">
        <v>1488414</v>
      </c>
      <c r="K99" s="82">
        <v>0.02002737335664797</v>
      </c>
    </row>
    <row r="100" spans="1:11" ht="12.75">
      <c r="A100" s="42" t="s">
        <v>239</v>
      </c>
      <c r="B100" s="192">
        <v>524800</v>
      </c>
      <c r="C100" s="194"/>
      <c r="D100" s="192">
        <v>513800</v>
      </c>
      <c r="E100" s="194"/>
      <c r="F100" s="192">
        <v>480300</v>
      </c>
      <c r="G100" s="194"/>
      <c r="H100" s="192">
        <v>477700</v>
      </c>
      <c r="I100" s="194"/>
      <c r="J100" s="192">
        <v>167500</v>
      </c>
      <c r="K100" s="193"/>
    </row>
    <row r="101" spans="1:11" ht="25.5">
      <c r="A101" s="58" t="s">
        <v>240</v>
      </c>
      <c r="B101" s="216"/>
      <c r="C101" s="111"/>
      <c r="D101" s="216"/>
      <c r="E101" s="111"/>
      <c r="F101" s="216"/>
      <c r="G101" s="111"/>
      <c r="H101" s="216"/>
      <c r="I101" s="111"/>
      <c r="J101" s="216"/>
      <c r="K101" s="112"/>
    </row>
    <row r="102" spans="1:11" ht="12.75">
      <c r="A102" s="42" t="s">
        <v>241</v>
      </c>
      <c r="B102" s="50">
        <v>242970</v>
      </c>
      <c r="C102" s="18">
        <f>+B102/B90</f>
        <v>0.7990331491712708</v>
      </c>
      <c r="D102" s="50">
        <v>400593</v>
      </c>
      <c r="E102" s="25">
        <v>0.781189120883621</v>
      </c>
      <c r="F102" s="50">
        <v>1208550</v>
      </c>
      <c r="G102" s="25">
        <v>0.7732972966747352</v>
      </c>
      <c r="H102" s="50">
        <v>5371404</v>
      </c>
      <c r="I102" s="25">
        <v>0.7597311396184911</v>
      </c>
      <c r="J102" s="50">
        <v>50462973</v>
      </c>
      <c r="K102" s="82">
        <v>0.6790051699039689</v>
      </c>
    </row>
    <row r="103" spans="1:11" ht="12.75">
      <c r="A103" s="44" t="s">
        <v>242</v>
      </c>
      <c r="B103" s="50">
        <v>0</v>
      </c>
      <c r="C103" s="18">
        <f>+B103:B109/B102</f>
        <v>0</v>
      </c>
      <c r="D103" s="50">
        <v>337</v>
      </c>
      <c r="E103" s="25">
        <v>0.0008412528426607554</v>
      </c>
      <c r="F103" s="50">
        <v>1574</v>
      </c>
      <c r="G103" s="25">
        <v>0.001302387158164743</v>
      </c>
      <c r="H103" s="50">
        <v>11570</v>
      </c>
      <c r="I103" s="25">
        <v>0.0021539992151027925</v>
      </c>
      <c r="J103" s="50">
        <v>224657</v>
      </c>
      <c r="K103" s="82">
        <v>0.004451917646627756</v>
      </c>
    </row>
    <row r="104" spans="1:11" ht="12.75">
      <c r="A104" s="44" t="s">
        <v>243</v>
      </c>
      <c r="B104" s="50">
        <v>2105</v>
      </c>
      <c r="C104" s="18">
        <f>+B103:B109/B102</f>
        <v>0.008663621023171584</v>
      </c>
      <c r="D104" s="50">
        <v>2774</v>
      </c>
      <c r="E104" s="25">
        <v>0.006924734081723845</v>
      </c>
      <c r="F104" s="50">
        <v>10472</v>
      </c>
      <c r="G104" s="25">
        <v>0.008664929047205328</v>
      </c>
      <c r="H104" s="50">
        <v>60385</v>
      </c>
      <c r="I104" s="25">
        <v>0.011241939723766822</v>
      </c>
      <c r="J104" s="50">
        <v>1638287</v>
      </c>
      <c r="K104" s="82">
        <v>0.03246513042344929</v>
      </c>
    </row>
    <row r="105" spans="1:11" ht="12.75">
      <c r="A105" s="44" t="s">
        <v>244</v>
      </c>
      <c r="B105" s="50">
        <v>2560</v>
      </c>
      <c r="C105" s="18">
        <f>+B103:B109/B102</f>
        <v>0.010536280199201548</v>
      </c>
      <c r="D105" s="50">
        <v>6092</v>
      </c>
      <c r="E105" s="25">
        <v>0.015207454948039531</v>
      </c>
      <c r="F105" s="50">
        <v>23161</v>
      </c>
      <c r="G105" s="25">
        <v>0.01916428778288031</v>
      </c>
      <c r="H105" s="50">
        <v>147916</v>
      </c>
      <c r="I105" s="25">
        <v>0.027537679161723824</v>
      </c>
      <c r="J105" s="50">
        <v>4222846</v>
      </c>
      <c r="K105" s="82">
        <v>0.08368206922727284</v>
      </c>
    </row>
    <row r="106" spans="1:11" ht="12.75">
      <c r="A106" s="44" t="s">
        <v>245</v>
      </c>
      <c r="B106" s="50">
        <v>10725</v>
      </c>
      <c r="C106" s="18">
        <f>+B103:B109/B102</f>
        <v>0.044141252006420544</v>
      </c>
      <c r="D106" s="50">
        <v>21357</v>
      </c>
      <c r="E106" s="25">
        <v>0.053313462791411734</v>
      </c>
      <c r="F106" s="50">
        <v>76091</v>
      </c>
      <c r="G106" s="25">
        <v>0.0629605725869844</v>
      </c>
      <c r="H106" s="50">
        <v>426594</v>
      </c>
      <c r="I106" s="25">
        <v>0.0794194590464616</v>
      </c>
      <c r="J106" s="50">
        <v>9744750</v>
      </c>
      <c r="K106" s="82">
        <v>0.1931069340682722</v>
      </c>
    </row>
    <row r="107" spans="1:11" ht="12.75">
      <c r="A107" s="44" t="s">
        <v>246</v>
      </c>
      <c r="B107" s="50">
        <v>39840</v>
      </c>
      <c r="C107" s="18">
        <f>+B103:B109/B102</f>
        <v>0.16397086060007407</v>
      </c>
      <c r="D107" s="50">
        <v>72554</v>
      </c>
      <c r="E107" s="25">
        <v>0.18111649479646424</v>
      </c>
      <c r="F107" s="50">
        <v>240567</v>
      </c>
      <c r="G107" s="25">
        <v>0.19905423855032892</v>
      </c>
      <c r="H107" s="50">
        <v>1059575</v>
      </c>
      <c r="I107" s="25">
        <v>0.1972622055611531</v>
      </c>
      <c r="J107" s="50">
        <v>14960148</v>
      </c>
      <c r="K107" s="82">
        <v>0.2964579197503881</v>
      </c>
    </row>
    <row r="108" spans="1:11" ht="12.75">
      <c r="A108" s="44" t="s">
        <v>247</v>
      </c>
      <c r="B108" s="50">
        <v>57040</v>
      </c>
      <c r="C108" s="18">
        <f>+B103:B109/B102</f>
        <v>0.23476149318845949</v>
      </c>
      <c r="D108" s="50">
        <v>95007</v>
      </c>
      <c r="E108" s="25">
        <v>0.23716590155095071</v>
      </c>
      <c r="F108" s="50">
        <v>297690</v>
      </c>
      <c r="G108" s="25">
        <v>0.2463199702122378</v>
      </c>
      <c r="H108" s="50">
        <v>1181911</v>
      </c>
      <c r="I108" s="25">
        <v>0.22003762889553644</v>
      </c>
      <c r="J108" s="50">
        <v>9060868</v>
      </c>
      <c r="K108" s="82">
        <v>0.17955477969956307</v>
      </c>
    </row>
    <row r="109" spans="1:11" ht="12.75">
      <c r="A109" s="44" t="s">
        <v>248</v>
      </c>
      <c r="B109" s="50">
        <v>130695</v>
      </c>
      <c r="C109" s="18">
        <f>+B103:B109/B102</f>
        <v>0.5379059143104087</v>
      </c>
      <c r="D109" s="50">
        <v>202472</v>
      </c>
      <c r="E109" s="25">
        <v>0.5054306989887491</v>
      </c>
      <c r="F109" s="50">
        <v>558995</v>
      </c>
      <c r="G109" s="25">
        <v>0.4625336146621985</v>
      </c>
      <c r="H109" s="50">
        <v>2483453</v>
      </c>
      <c r="I109" s="25">
        <v>0.46234708839625543</v>
      </c>
      <c r="J109" s="50">
        <v>10611417</v>
      </c>
      <c r="K109" s="82">
        <v>0.21028124918442676</v>
      </c>
    </row>
    <row r="110" spans="1:11" ht="12.75">
      <c r="A110" s="44" t="s">
        <v>239</v>
      </c>
      <c r="B110" s="192">
        <v>2101</v>
      </c>
      <c r="C110" s="194"/>
      <c r="D110" s="192">
        <v>2016</v>
      </c>
      <c r="E110" s="194"/>
      <c r="F110" s="192">
        <v>1919</v>
      </c>
      <c r="G110" s="194"/>
      <c r="H110" s="192">
        <v>1912</v>
      </c>
      <c r="I110" s="194"/>
      <c r="J110" s="192">
        <v>1295</v>
      </c>
      <c r="K110" s="193"/>
    </row>
    <row r="111" spans="1:11" ht="12.75">
      <c r="A111" s="42" t="s">
        <v>249</v>
      </c>
      <c r="B111" s="50">
        <v>61110</v>
      </c>
      <c r="C111" s="18">
        <f>+B111/B90</f>
        <v>0.20096685082872928</v>
      </c>
      <c r="D111" s="50">
        <v>112206</v>
      </c>
      <c r="E111" s="25">
        <v>0.21881087911637892</v>
      </c>
      <c r="F111" s="50">
        <v>354303</v>
      </c>
      <c r="G111" s="25">
        <v>0.22670270332526476</v>
      </c>
      <c r="H111" s="50">
        <v>1698734</v>
      </c>
      <c r="I111" s="25">
        <v>0.24026886038150883</v>
      </c>
      <c r="J111" s="50">
        <v>23856009</v>
      </c>
      <c r="K111" s="82">
        <v>0.3209948300960312</v>
      </c>
    </row>
    <row r="112" spans="1:11" ht="12.75">
      <c r="A112" s="44" t="s">
        <v>250</v>
      </c>
      <c r="B112" s="50">
        <v>480</v>
      </c>
      <c r="C112" s="18">
        <f>+B112:B116/B111</f>
        <v>0.007854688267059401</v>
      </c>
      <c r="D112" s="50">
        <v>1385</v>
      </c>
      <c r="E112" s="25">
        <v>0.012343368447320108</v>
      </c>
      <c r="F112" s="50">
        <v>6406</v>
      </c>
      <c r="G112" s="25">
        <v>0.01808056945608702</v>
      </c>
      <c r="H112" s="50">
        <v>40601</v>
      </c>
      <c r="I112" s="25">
        <v>0.023900740198288844</v>
      </c>
      <c r="J112" s="50">
        <v>437759</v>
      </c>
      <c r="K112" s="82">
        <v>0.01835005176263976</v>
      </c>
    </row>
    <row r="113" spans="1:11" ht="12.75">
      <c r="A113" s="44" t="s">
        <v>251</v>
      </c>
      <c r="B113" s="50">
        <v>2860</v>
      </c>
      <c r="C113" s="18">
        <f>+B112:B116/B111</f>
        <v>0.046800850924562265</v>
      </c>
      <c r="D113" s="50">
        <v>8054</v>
      </c>
      <c r="E113" s="25">
        <v>0.0717786927615279</v>
      </c>
      <c r="F113" s="50">
        <v>32738</v>
      </c>
      <c r="G113" s="25">
        <v>0.09240113688001513</v>
      </c>
      <c r="H113" s="50">
        <v>161995</v>
      </c>
      <c r="I113" s="25">
        <v>0.0953621932568607</v>
      </c>
      <c r="J113" s="50">
        <v>2658344</v>
      </c>
      <c r="K113" s="82">
        <v>0.11143288887927566</v>
      </c>
    </row>
    <row r="114" spans="1:11" ht="12.75">
      <c r="A114" s="44" t="s">
        <v>252</v>
      </c>
      <c r="B114" s="50">
        <v>8800</v>
      </c>
      <c r="C114" s="18">
        <f>+B112:B116/B111</f>
        <v>0.14400261822942234</v>
      </c>
      <c r="D114" s="50">
        <v>18853</v>
      </c>
      <c r="E114" s="25">
        <v>0.16802131793308736</v>
      </c>
      <c r="F114" s="50">
        <v>76060</v>
      </c>
      <c r="G114" s="25">
        <v>0.2146750098079892</v>
      </c>
      <c r="H114" s="50">
        <v>350659</v>
      </c>
      <c r="I114" s="25">
        <v>0.20642372496223657</v>
      </c>
      <c r="J114" s="50">
        <v>5196870</v>
      </c>
      <c r="K114" s="82">
        <v>0.21784322767483866</v>
      </c>
    </row>
    <row r="115" spans="1:11" ht="12.75">
      <c r="A115" s="44" t="s">
        <v>253</v>
      </c>
      <c r="B115" s="50">
        <v>10025</v>
      </c>
      <c r="C115" s="18">
        <f>+B112:B116/B111</f>
        <v>0.16404843724431353</v>
      </c>
      <c r="D115" s="50">
        <v>18786</v>
      </c>
      <c r="E115" s="25">
        <v>0.16742420191433613</v>
      </c>
      <c r="F115" s="50">
        <v>67383</v>
      </c>
      <c r="G115" s="25">
        <v>0.19018467244138493</v>
      </c>
      <c r="H115" s="50">
        <v>333817</v>
      </c>
      <c r="I115" s="25">
        <v>0.19650928279530522</v>
      </c>
      <c r="J115" s="50">
        <v>5107431</v>
      </c>
      <c r="K115" s="82">
        <v>0.2140941093709346</v>
      </c>
    </row>
    <row r="116" spans="1:11" ht="12.75">
      <c r="A116" s="44" t="s">
        <v>254</v>
      </c>
      <c r="B116" s="50">
        <v>38945</v>
      </c>
      <c r="C116" s="18">
        <f>+B112:B116/B111</f>
        <v>0.6372934053346424</v>
      </c>
      <c r="D116" s="50">
        <v>65128</v>
      </c>
      <c r="E116" s="25">
        <v>0.5804324189437285</v>
      </c>
      <c r="F116" s="50">
        <v>171716</v>
      </c>
      <c r="G116" s="25">
        <v>0.4846586114145237</v>
      </c>
      <c r="H116" s="50">
        <v>811662</v>
      </c>
      <c r="I116" s="25">
        <v>0.47780405878730864</v>
      </c>
      <c r="J116" s="50">
        <v>10455605</v>
      </c>
      <c r="K116" s="82">
        <v>0.4382797223123113</v>
      </c>
    </row>
    <row r="117" spans="1:11" ht="12.75">
      <c r="A117" s="44" t="s">
        <v>239</v>
      </c>
      <c r="B117" s="217">
        <v>483</v>
      </c>
      <c r="C117" s="194"/>
      <c r="D117" s="217">
        <v>454</v>
      </c>
      <c r="E117" s="194"/>
      <c r="F117" s="217">
        <v>392</v>
      </c>
      <c r="G117" s="194"/>
      <c r="H117" s="217">
        <v>388</v>
      </c>
      <c r="I117" s="194"/>
      <c r="J117" s="217">
        <v>369</v>
      </c>
      <c r="K117" s="193"/>
    </row>
    <row r="118" spans="1:11" ht="25.5">
      <c r="A118" s="58" t="s">
        <v>255</v>
      </c>
      <c r="B118" s="216"/>
      <c r="C118" s="111"/>
      <c r="D118" s="216"/>
      <c r="E118" s="111"/>
      <c r="F118" s="216"/>
      <c r="G118" s="111"/>
      <c r="H118" s="216"/>
      <c r="I118" s="111"/>
      <c r="J118" s="216"/>
      <c r="K118" s="112"/>
    </row>
    <row r="119" spans="1:11" ht="12.75">
      <c r="A119" s="42" t="s">
        <v>256</v>
      </c>
      <c r="B119" s="50">
        <v>242970</v>
      </c>
      <c r="C119" s="18">
        <f>+B119/B90</f>
        <v>0.7990331491712708</v>
      </c>
      <c r="D119" s="50">
        <v>400593</v>
      </c>
      <c r="E119" s="25">
        <v>0.781189120883621</v>
      </c>
      <c r="F119" s="50">
        <v>1208550</v>
      </c>
      <c r="G119" s="25">
        <v>0.7732972966747352</v>
      </c>
      <c r="H119" s="50">
        <v>5371404</v>
      </c>
      <c r="I119" s="25">
        <v>0.7597311396184911</v>
      </c>
      <c r="J119" s="50">
        <v>50462973</v>
      </c>
      <c r="K119" s="82">
        <v>0.6790051699039689</v>
      </c>
    </row>
    <row r="120" spans="1:11" ht="12.75">
      <c r="A120" s="44" t="s">
        <v>257</v>
      </c>
      <c r="B120" s="50">
        <v>53455</v>
      </c>
      <c r="C120" s="18">
        <f>+B120:B125/B119</f>
        <v>0.2200065851751245</v>
      </c>
      <c r="D120" s="50">
        <v>86331</v>
      </c>
      <c r="E120" s="25">
        <v>0.21550800937609993</v>
      </c>
      <c r="F120" s="50">
        <v>290688</v>
      </c>
      <c r="G120" s="25">
        <v>0.24052625046543377</v>
      </c>
      <c r="H120" s="50">
        <v>1340347</v>
      </c>
      <c r="I120" s="25">
        <v>0.24953382765474352</v>
      </c>
      <c r="J120" s="50">
        <v>18176763</v>
      </c>
      <c r="K120" s="82">
        <v>0.36020000248499034</v>
      </c>
    </row>
    <row r="121" spans="1:11" ht="12.75">
      <c r="A121" s="44" t="s">
        <v>258</v>
      </c>
      <c r="B121" s="50">
        <v>28545</v>
      </c>
      <c r="C121" s="18">
        <f>+B120:B125/B119</f>
        <v>0.11748363995555007</v>
      </c>
      <c r="D121" s="50">
        <v>45474</v>
      </c>
      <c r="E121" s="25">
        <v>0.11351671147523797</v>
      </c>
      <c r="F121" s="50">
        <v>156745</v>
      </c>
      <c r="G121" s="25">
        <v>0.1296967440321046</v>
      </c>
      <c r="H121" s="50">
        <v>751155</v>
      </c>
      <c r="I121" s="25">
        <v>0.1398433258790439</v>
      </c>
      <c r="J121" s="50">
        <v>8374922</v>
      </c>
      <c r="K121" s="82">
        <v>0.16596172405458554</v>
      </c>
    </row>
    <row r="122" spans="1:11" ht="12.75">
      <c r="A122" s="44" t="s">
        <v>259</v>
      </c>
      <c r="B122" s="50">
        <v>30535</v>
      </c>
      <c r="C122" s="18">
        <f>+B120:B125/B119</f>
        <v>0.12567395151664815</v>
      </c>
      <c r="D122" s="50">
        <v>47565</v>
      </c>
      <c r="E122" s="25">
        <v>0.11873647317851285</v>
      </c>
      <c r="F122" s="50">
        <v>148997</v>
      </c>
      <c r="G122" s="25">
        <v>0.12328575565760622</v>
      </c>
      <c r="H122" s="50">
        <v>694687</v>
      </c>
      <c r="I122" s="25">
        <v>0.12933061821453012</v>
      </c>
      <c r="J122" s="50">
        <v>6295581</v>
      </c>
      <c r="K122" s="82">
        <v>0.12475644270899378</v>
      </c>
    </row>
    <row r="123" spans="1:11" ht="12.75">
      <c r="A123" s="44" t="s">
        <v>260</v>
      </c>
      <c r="B123" s="50">
        <v>22260</v>
      </c>
      <c r="C123" s="18">
        <f>+B120:B125/B119</f>
        <v>0.09161624891961971</v>
      </c>
      <c r="D123" s="50">
        <v>37017</v>
      </c>
      <c r="E123" s="25">
        <v>0.09240550883315485</v>
      </c>
      <c r="F123" s="50">
        <v>117468</v>
      </c>
      <c r="G123" s="25">
        <v>0.09719746804021348</v>
      </c>
      <c r="H123" s="50">
        <v>561406</v>
      </c>
      <c r="I123" s="25">
        <v>0.10451755258029372</v>
      </c>
      <c r="J123" s="50">
        <v>4404050</v>
      </c>
      <c r="K123" s="82">
        <v>0.08727290007269291</v>
      </c>
    </row>
    <row r="124" spans="1:11" ht="12.75">
      <c r="A124" s="44" t="s">
        <v>261</v>
      </c>
      <c r="B124" s="50">
        <v>107270</v>
      </c>
      <c r="C124" s="18">
        <f>+B120:B125/B119</f>
        <v>0.44149483475326173</v>
      </c>
      <c r="D124" s="50">
        <v>182411</v>
      </c>
      <c r="E124" s="25">
        <v>0.4553524400076886</v>
      </c>
      <c r="F124" s="50">
        <v>487940</v>
      </c>
      <c r="G124" s="25">
        <v>0.4037400190310703</v>
      </c>
      <c r="H124" s="50">
        <v>1998416</v>
      </c>
      <c r="I124" s="25">
        <v>0.37204723383309096</v>
      </c>
      <c r="J124" s="50">
        <v>13012187</v>
      </c>
      <c r="K124" s="82">
        <v>0.25785613146494557</v>
      </c>
    </row>
    <row r="125" spans="1:11" ht="12.75">
      <c r="A125" s="44" t="s">
        <v>262</v>
      </c>
      <c r="B125" s="50">
        <v>905</v>
      </c>
      <c r="C125" s="18">
        <f>+B120:B125/B119</f>
        <v>0.0037247396797958597</v>
      </c>
      <c r="D125" s="50">
        <v>1795</v>
      </c>
      <c r="E125" s="25">
        <v>0.004480857129305804</v>
      </c>
      <c r="F125" s="50">
        <v>6712</v>
      </c>
      <c r="G125" s="25">
        <v>0.005553762773571636</v>
      </c>
      <c r="H125" s="50">
        <v>25393</v>
      </c>
      <c r="I125" s="25">
        <v>0.004727441838297771</v>
      </c>
      <c r="J125" s="50">
        <v>199470</v>
      </c>
      <c r="K125" s="82">
        <v>0.003952799213791863</v>
      </c>
    </row>
    <row r="126" spans="1:11" ht="12.75">
      <c r="A126" s="42" t="s">
        <v>263</v>
      </c>
      <c r="B126" s="50">
        <v>61110</v>
      </c>
      <c r="C126" s="18">
        <f>+B126/B90</f>
        <v>0.20096685082872928</v>
      </c>
      <c r="D126" s="50">
        <v>112206</v>
      </c>
      <c r="E126" s="25">
        <v>0.21881087911637892</v>
      </c>
      <c r="F126" s="50">
        <v>354303</v>
      </c>
      <c r="G126" s="25">
        <v>0.22670270332526476</v>
      </c>
      <c r="H126" s="50">
        <v>1698734</v>
      </c>
      <c r="I126" s="25">
        <v>0.24026886038150883</v>
      </c>
      <c r="J126" s="50">
        <v>23856009</v>
      </c>
      <c r="K126" s="82">
        <v>0.3209948300960312</v>
      </c>
    </row>
    <row r="127" spans="1:11" ht="12.75">
      <c r="A127" s="44" t="s">
        <v>264</v>
      </c>
      <c r="B127" s="50">
        <v>22690</v>
      </c>
      <c r="C127" s="18">
        <f>+B127:B134/B126</f>
        <v>0.3712976599574538</v>
      </c>
      <c r="D127" s="50">
        <v>44363</v>
      </c>
      <c r="E127" s="25">
        <v>0.39537101402777036</v>
      </c>
      <c r="F127" s="50">
        <v>156627</v>
      </c>
      <c r="G127" s="25">
        <v>0.44207076993420885</v>
      </c>
      <c r="H127" s="50">
        <v>746094</v>
      </c>
      <c r="I127" s="25">
        <v>0.4392059027487529</v>
      </c>
      <c r="J127" s="50">
        <v>9298235</v>
      </c>
      <c r="K127" s="82">
        <v>0.38976490158098115</v>
      </c>
    </row>
    <row r="128" spans="1:11" ht="12.75">
      <c r="A128" s="44" t="s">
        <v>265</v>
      </c>
      <c r="B128" s="50">
        <v>12255</v>
      </c>
      <c r="C128" s="18">
        <f>+B127:B134/B126</f>
        <v>0.20054000981836034</v>
      </c>
      <c r="D128" s="50">
        <v>21476</v>
      </c>
      <c r="E128" s="25">
        <v>0.19139796445822863</v>
      </c>
      <c r="F128" s="50">
        <v>66084</v>
      </c>
      <c r="G128" s="25">
        <v>0.18651831906588429</v>
      </c>
      <c r="H128" s="50">
        <v>312557</v>
      </c>
      <c r="I128" s="25">
        <v>0.18399408029744505</v>
      </c>
      <c r="J128" s="50">
        <v>4764810</v>
      </c>
      <c r="K128" s="82">
        <v>0.19973206750550773</v>
      </c>
    </row>
    <row r="129" spans="1:11" ht="12.75">
      <c r="A129" s="44" t="s">
        <v>266</v>
      </c>
      <c r="B129" s="50">
        <v>6905</v>
      </c>
      <c r="C129" s="18">
        <f>+B127:B134/B126</f>
        <v>0.11299296350842743</v>
      </c>
      <c r="D129" s="50">
        <v>12684</v>
      </c>
      <c r="E129" s="25">
        <v>0.11304208331105288</v>
      </c>
      <c r="F129" s="50">
        <v>36271</v>
      </c>
      <c r="G129" s="25">
        <v>0.10237282777735442</v>
      </c>
      <c r="H129" s="50">
        <v>181129</v>
      </c>
      <c r="I129" s="25">
        <v>0.10662587550493485</v>
      </c>
      <c r="J129" s="50">
        <v>2887786</v>
      </c>
      <c r="K129" s="82">
        <v>0.12105067532461108</v>
      </c>
    </row>
    <row r="130" spans="1:11" ht="12.75">
      <c r="A130" s="44" t="s">
        <v>258</v>
      </c>
      <c r="B130" s="50">
        <v>4485</v>
      </c>
      <c r="C130" s="18">
        <f>+B127:B134/B126</f>
        <v>0.07339224349533628</v>
      </c>
      <c r="D130" s="50">
        <v>8058</v>
      </c>
      <c r="E130" s="25">
        <v>0.07181434147906529</v>
      </c>
      <c r="F130" s="50">
        <v>22916</v>
      </c>
      <c r="G130" s="25">
        <v>0.06467910235024824</v>
      </c>
      <c r="H130" s="50">
        <v>116255</v>
      </c>
      <c r="I130" s="25">
        <v>0.06843625900229229</v>
      </c>
      <c r="J130" s="50">
        <v>1831282</v>
      </c>
      <c r="K130" s="82">
        <v>0.07676397171043992</v>
      </c>
    </row>
    <row r="131" spans="1:11" ht="12.75">
      <c r="A131" s="44" t="s">
        <v>259</v>
      </c>
      <c r="B131" s="50">
        <v>3490</v>
      </c>
      <c r="C131" s="18">
        <f>+B127:B134/B126</f>
        <v>0.05711012927507773</v>
      </c>
      <c r="D131" s="50">
        <v>5639</v>
      </c>
      <c r="E131" s="25">
        <v>0.05025577954833075</v>
      </c>
      <c r="F131" s="50">
        <v>16369</v>
      </c>
      <c r="G131" s="25">
        <v>0.04620056844000756</v>
      </c>
      <c r="H131" s="50">
        <v>77415</v>
      </c>
      <c r="I131" s="25">
        <v>0.045572173159541166</v>
      </c>
      <c r="J131" s="50">
        <v>1213801</v>
      </c>
      <c r="K131" s="82">
        <v>0.050880304413030694</v>
      </c>
    </row>
    <row r="132" spans="1:11" ht="12.75">
      <c r="A132" s="44" t="s">
        <v>260</v>
      </c>
      <c r="B132" s="50">
        <v>1170</v>
      </c>
      <c r="C132" s="18">
        <f>+B127:B134/B126</f>
        <v>0.01914580265095729</v>
      </c>
      <c r="D132" s="50">
        <v>2849</v>
      </c>
      <c r="E132" s="25">
        <v>0.0253907990660036</v>
      </c>
      <c r="F132" s="50">
        <v>8978</v>
      </c>
      <c r="G132" s="25">
        <v>0.025339892690719526</v>
      </c>
      <c r="H132" s="50">
        <v>49440</v>
      </c>
      <c r="I132" s="25">
        <v>0.029104026881195056</v>
      </c>
      <c r="J132" s="50">
        <v>820030</v>
      </c>
      <c r="K132" s="82">
        <v>0.03437414866837114</v>
      </c>
    </row>
    <row r="133" spans="1:11" ht="12.75">
      <c r="A133" s="44" t="s">
        <v>261</v>
      </c>
      <c r="B133" s="50">
        <v>9435</v>
      </c>
      <c r="C133" s="18">
        <f>+B127:B134/B126</f>
        <v>0.15439371624938636</v>
      </c>
      <c r="D133" s="50">
        <v>15988</v>
      </c>
      <c r="E133" s="25">
        <v>0.14248792399693422</v>
      </c>
      <c r="F133" s="50">
        <v>42724</v>
      </c>
      <c r="G133" s="25">
        <v>0.12058605205149264</v>
      </c>
      <c r="H133" s="50">
        <v>196609</v>
      </c>
      <c r="I133" s="25">
        <v>0.11573854411579447</v>
      </c>
      <c r="J133" s="50">
        <v>2808581</v>
      </c>
      <c r="K133" s="82">
        <v>0.11773054746919319</v>
      </c>
    </row>
    <row r="134" spans="1:11" ht="12.75">
      <c r="A134" s="44" t="s">
        <v>262</v>
      </c>
      <c r="B134" s="50">
        <v>680</v>
      </c>
      <c r="C134" s="18">
        <f>+B127:B134/B126</f>
        <v>0.011127475045000819</v>
      </c>
      <c r="D134" s="50">
        <v>1149</v>
      </c>
      <c r="E134" s="25">
        <v>0.010240094112614298</v>
      </c>
      <c r="F134" s="50">
        <v>4334</v>
      </c>
      <c r="G134" s="25">
        <v>0.012232467690084476</v>
      </c>
      <c r="H134" s="50">
        <v>19235</v>
      </c>
      <c r="I134" s="25">
        <v>0.011323138290044233</v>
      </c>
      <c r="J134" s="50">
        <v>231484</v>
      </c>
      <c r="K134" s="82">
        <v>0.00970338332786511</v>
      </c>
    </row>
    <row r="135" spans="1:11" ht="12.75">
      <c r="A135" s="43"/>
      <c r="B135" s="142"/>
      <c r="C135" s="77"/>
      <c r="D135" s="142"/>
      <c r="E135" s="77"/>
      <c r="F135" s="142"/>
      <c r="G135" s="77"/>
      <c r="H135" s="142"/>
      <c r="I135" s="77"/>
      <c r="J135" s="142"/>
      <c r="K135" s="78"/>
    </row>
    <row r="136" spans="1:11" ht="12.75">
      <c r="A136" s="45" t="s">
        <v>267</v>
      </c>
      <c r="B136" s="51">
        <v>279205</v>
      </c>
      <c r="C136" s="17">
        <f>+B136/B52</f>
        <v>0.4786768046495281</v>
      </c>
      <c r="D136" s="51">
        <v>771325</v>
      </c>
      <c r="E136" s="26">
        <v>0.6006623970893776</v>
      </c>
      <c r="F136" s="51">
        <v>1621543</v>
      </c>
      <c r="G136" s="26">
        <v>0.50921524835479</v>
      </c>
      <c r="H136" s="51">
        <v>5027756</v>
      </c>
      <c r="I136" s="26">
        <v>0.4155893579494084</v>
      </c>
      <c r="J136" s="51">
        <v>36771635</v>
      </c>
      <c r="K136" s="83">
        <v>0.33100576802089415</v>
      </c>
    </row>
    <row r="137" spans="1:11" ht="12.75">
      <c r="A137" s="58" t="s">
        <v>268</v>
      </c>
      <c r="B137" s="216"/>
      <c r="C137" s="111"/>
      <c r="D137" s="216"/>
      <c r="E137" s="111"/>
      <c r="F137" s="216"/>
      <c r="G137" s="111"/>
      <c r="H137" s="216"/>
      <c r="I137" s="111"/>
      <c r="J137" s="216"/>
      <c r="K137" s="112"/>
    </row>
    <row r="138" spans="1:11" ht="12.75">
      <c r="A138" s="42" t="s">
        <v>269</v>
      </c>
      <c r="B138" s="50">
        <v>1120</v>
      </c>
      <c r="C138" s="18">
        <f>+B138:B154/B136</f>
        <v>0.004011389480847406</v>
      </c>
      <c r="D138" s="50">
        <v>6855</v>
      </c>
      <c r="E138" s="25">
        <v>0.008887304314005121</v>
      </c>
      <c r="F138" s="50">
        <v>14477</v>
      </c>
      <c r="G138" s="25">
        <v>0.008927916188469871</v>
      </c>
      <c r="H138" s="50">
        <v>47297</v>
      </c>
      <c r="I138" s="25">
        <v>0.009407178868664271</v>
      </c>
      <c r="J138" s="50">
        <v>1204931</v>
      </c>
      <c r="K138" s="82">
        <v>0.03276794735942527</v>
      </c>
    </row>
    <row r="139" spans="1:11" ht="12.75">
      <c r="A139" s="42" t="s">
        <v>252</v>
      </c>
      <c r="B139" s="50">
        <v>4430</v>
      </c>
      <c r="C139" s="18">
        <f>+B138:B154/B136</f>
        <v>0.015866478035851794</v>
      </c>
      <c r="D139" s="50">
        <v>20793</v>
      </c>
      <c r="E139" s="25">
        <v>0.026957508183969144</v>
      </c>
      <c r="F139" s="50">
        <v>39440</v>
      </c>
      <c r="G139" s="25">
        <v>0.02432251256981776</v>
      </c>
      <c r="H139" s="50">
        <v>130687</v>
      </c>
      <c r="I139" s="25">
        <v>0.025993107064065955</v>
      </c>
      <c r="J139" s="50">
        <v>1344599</v>
      </c>
      <c r="K139" s="82">
        <v>0.03656620109494723</v>
      </c>
    </row>
    <row r="140" spans="1:11" ht="12.75">
      <c r="A140" s="42" t="s">
        <v>243</v>
      </c>
      <c r="B140" s="50">
        <v>6800</v>
      </c>
      <c r="C140" s="18">
        <f>+B138:B154/B136</f>
        <v>0.024354864705144964</v>
      </c>
      <c r="D140" s="50">
        <v>51393</v>
      </c>
      <c r="E140" s="25">
        <v>0.0666295011830292</v>
      </c>
      <c r="F140" s="50">
        <v>83368</v>
      </c>
      <c r="G140" s="25">
        <v>0.051412759328614784</v>
      </c>
      <c r="H140" s="50">
        <v>271371</v>
      </c>
      <c r="I140" s="25">
        <v>0.053974576331866544</v>
      </c>
      <c r="J140" s="50">
        <v>4982973</v>
      </c>
      <c r="K140" s="82">
        <v>0.13551132550945857</v>
      </c>
    </row>
    <row r="141" spans="1:11" ht="12.75">
      <c r="A141" s="42" t="s">
        <v>270</v>
      </c>
      <c r="B141" s="50">
        <v>47925</v>
      </c>
      <c r="C141" s="18">
        <f>+B138:B154/B136</f>
        <v>0.17164807220501066</v>
      </c>
      <c r="D141" s="50">
        <v>179547</v>
      </c>
      <c r="E141" s="25">
        <v>0.23277736362752408</v>
      </c>
      <c r="F141" s="50">
        <v>330263</v>
      </c>
      <c r="G141" s="25">
        <v>0.20367205803361366</v>
      </c>
      <c r="H141" s="50">
        <v>850748</v>
      </c>
      <c r="I141" s="25">
        <v>0.16921027989425103</v>
      </c>
      <c r="J141" s="50">
        <v>10693519</v>
      </c>
      <c r="K141" s="82">
        <v>0.2908089074635925</v>
      </c>
    </row>
    <row r="142" spans="1:11" ht="12.75">
      <c r="A142" s="42" t="s">
        <v>271</v>
      </c>
      <c r="B142" s="50">
        <v>83040</v>
      </c>
      <c r="C142" s="18">
        <f>+B138:B154/B136</f>
        <v>0.2974158772228291</v>
      </c>
      <c r="D142" s="50">
        <v>206788</v>
      </c>
      <c r="E142" s="25">
        <v>0.26809451268920365</v>
      </c>
      <c r="F142" s="50">
        <v>463119</v>
      </c>
      <c r="G142" s="25">
        <v>0.28560389702894096</v>
      </c>
      <c r="H142" s="50">
        <v>1256179</v>
      </c>
      <c r="I142" s="25">
        <v>0.24984883912425346</v>
      </c>
      <c r="J142" s="50">
        <v>8101218</v>
      </c>
      <c r="K142" s="82">
        <v>0.2203116070307997</v>
      </c>
    </row>
    <row r="143" spans="1:11" ht="12.75">
      <c r="A143" s="42" t="s">
        <v>246</v>
      </c>
      <c r="B143" s="50">
        <v>92150</v>
      </c>
      <c r="C143" s="18">
        <f>+B138:B154/B136</f>
        <v>0.33004423273222183</v>
      </c>
      <c r="D143" s="50">
        <v>191920</v>
      </c>
      <c r="E143" s="25">
        <v>0.24881859138495446</v>
      </c>
      <c r="F143" s="50">
        <v>448169</v>
      </c>
      <c r="G143" s="25">
        <v>0.2763842833646718</v>
      </c>
      <c r="H143" s="50">
        <v>1484120</v>
      </c>
      <c r="I143" s="25">
        <v>0.29518536699076087</v>
      </c>
      <c r="J143" s="50">
        <v>5914651</v>
      </c>
      <c r="K143" s="82">
        <v>0.16084819181959137</v>
      </c>
    </row>
    <row r="144" spans="1:11" ht="12.75">
      <c r="A144" s="42" t="s">
        <v>272</v>
      </c>
      <c r="B144" s="50">
        <v>36640</v>
      </c>
      <c r="C144" s="18">
        <f>+B138:B154/B136</f>
        <v>0.13122974158772227</v>
      </c>
      <c r="D144" s="50">
        <v>94735</v>
      </c>
      <c r="E144" s="25">
        <v>0.12282111950215538</v>
      </c>
      <c r="F144" s="50">
        <v>200202</v>
      </c>
      <c r="G144" s="25">
        <v>0.12346388594073669</v>
      </c>
      <c r="H144" s="50">
        <v>801097</v>
      </c>
      <c r="I144" s="25">
        <v>0.15933490010255072</v>
      </c>
      <c r="J144" s="50">
        <v>2314250</v>
      </c>
      <c r="K144" s="82">
        <v>0.06293573837551689</v>
      </c>
    </row>
    <row r="145" spans="1:11" ht="12.75">
      <c r="A145" s="42" t="s">
        <v>273</v>
      </c>
      <c r="B145" s="50">
        <v>7110</v>
      </c>
      <c r="C145" s="18">
        <f>+B138:B154/B136</f>
        <v>0.025465160007879514</v>
      </c>
      <c r="D145" s="50">
        <v>19294</v>
      </c>
      <c r="E145" s="25">
        <v>0.02501409911515898</v>
      </c>
      <c r="F145" s="50">
        <v>42505</v>
      </c>
      <c r="G145" s="25">
        <v>0.02621268754513448</v>
      </c>
      <c r="H145" s="50">
        <v>186257</v>
      </c>
      <c r="I145" s="25">
        <v>0.03704575162358714</v>
      </c>
      <c r="J145" s="50">
        <v>2215494</v>
      </c>
      <c r="K145" s="82">
        <v>0.060250081346668434</v>
      </c>
    </row>
    <row r="146" spans="1:11" ht="12.75">
      <c r="A146" s="42" t="s">
        <v>239</v>
      </c>
      <c r="B146" s="217">
        <v>978</v>
      </c>
      <c r="C146" s="194"/>
      <c r="D146" s="217">
        <v>883</v>
      </c>
      <c r="E146" s="194"/>
      <c r="F146" s="217">
        <v>918</v>
      </c>
      <c r="G146" s="194"/>
      <c r="H146" s="217">
        <v>973</v>
      </c>
      <c r="I146" s="194"/>
      <c r="J146" s="217">
        <v>728</v>
      </c>
      <c r="K146" s="193"/>
    </row>
    <row r="147" spans="1:11" ht="25.5">
      <c r="A147" s="58" t="s">
        <v>274</v>
      </c>
      <c r="B147" s="216"/>
      <c r="C147" s="111"/>
      <c r="D147" s="216"/>
      <c r="E147" s="111"/>
      <c r="F147" s="216"/>
      <c r="G147" s="111"/>
      <c r="H147" s="216"/>
      <c r="I147" s="111"/>
      <c r="J147" s="216"/>
      <c r="K147" s="112"/>
    </row>
    <row r="148" spans="1:11" ht="12.75">
      <c r="A148" s="42" t="s">
        <v>275</v>
      </c>
      <c r="B148" s="50">
        <v>21540</v>
      </c>
      <c r="C148" s="18">
        <f>+B138:B154/B136</f>
        <v>0.07714761555129743</v>
      </c>
      <c r="D148" s="50">
        <v>68896</v>
      </c>
      <c r="E148" s="25">
        <v>0.08932162188441967</v>
      </c>
      <c r="F148" s="50">
        <v>151905</v>
      </c>
      <c r="G148" s="25">
        <v>0.09367929188433485</v>
      </c>
      <c r="H148" s="50">
        <v>476695</v>
      </c>
      <c r="I148" s="25">
        <v>0.09481267587368997</v>
      </c>
      <c r="J148" s="50">
        <v>4398171</v>
      </c>
      <c r="K148" s="82">
        <v>0.11960770849596435</v>
      </c>
    </row>
    <row r="149" spans="1:11" ht="12.75">
      <c r="A149" s="42" t="s">
        <v>266</v>
      </c>
      <c r="B149" s="50">
        <v>29625</v>
      </c>
      <c r="C149" s="18">
        <f>+B138:B154/B136</f>
        <v>0.10610483336616465</v>
      </c>
      <c r="D149" s="50">
        <v>79038</v>
      </c>
      <c r="E149" s="25">
        <v>0.10247042426992513</v>
      </c>
      <c r="F149" s="50">
        <v>172489</v>
      </c>
      <c r="G149" s="25">
        <v>0.10637337400241621</v>
      </c>
      <c r="H149" s="50">
        <v>532789</v>
      </c>
      <c r="I149" s="25">
        <v>0.10596954187912062</v>
      </c>
      <c r="J149" s="50">
        <v>4357562</v>
      </c>
      <c r="K149" s="82">
        <v>0.11850335183627271</v>
      </c>
    </row>
    <row r="150" spans="1:11" ht="12.75">
      <c r="A150" s="42" t="s">
        <v>258</v>
      </c>
      <c r="B150" s="50">
        <v>33425</v>
      </c>
      <c r="C150" s="18">
        <f>+B138:B154/B136</f>
        <v>0.11971490481903978</v>
      </c>
      <c r="D150" s="50">
        <v>85208</v>
      </c>
      <c r="E150" s="25">
        <v>0.11046964638770947</v>
      </c>
      <c r="F150" s="50">
        <v>186618</v>
      </c>
      <c r="G150" s="25">
        <v>0.11508667978585828</v>
      </c>
      <c r="H150" s="50">
        <v>597261</v>
      </c>
      <c r="I150" s="25">
        <v>0.11879275764376791</v>
      </c>
      <c r="J150" s="50">
        <v>4402662</v>
      </c>
      <c r="K150" s="82">
        <v>0.11972984067746784</v>
      </c>
    </row>
    <row r="151" spans="1:11" ht="12.75">
      <c r="A151" s="42" t="s">
        <v>259</v>
      </c>
      <c r="B151" s="50">
        <v>33370</v>
      </c>
      <c r="C151" s="18">
        <f>+B138:B154/B136</f>
        <v>0.11951791694274816</v>
      </c>
      <c r="D151" s="50">
        <v>79345</v>
      </c>
      <c r="E151" s="25">
        <v>0.10286844067027517</v>
      </c>
      <c r="F151" s="50">
        <v>175203</v>
      </c>
      <c r="G151" s="25">
        <v>0.10804708848300662</v>
      </c>
      <c r="H151" s="50">
        <v>562694</v>
      </c>
      <c r="I151" s="25">
        <v>0.11191752344385845</v>
      </c>
      <c r="J151" s="50">
        <v>3991168</v>
      </c>
      <c r="K151" s="82">
        <v>0.1085393129786043</v>
      </c>
    </row>
    <row r="152" spans="1:11" ht="12.75">
      <c r="A152" s="42" t="s">
        <v>260</v>
      </c>
      <c r="B152" s="50">
        <v>22690</v>
      </c>
      <c r="C152" s="18">
        <f>+B138:B154/B136</f>
        <v>0.08126645296466754</v>
      </c>
      <c r="D152" s="50">
        <v>63438</v>
      </c>
      <c r="E152" s="25">
        <v>0.08224548666256118</v>
      </c>
      <c r="F152" s="50">
        <v>137542</v>
      </c>
      <c r="G152" s="25">
        <v>0.08482167910440858</v>
      </c>
      <c r="H152" s="50">
        <v>449317</v>
      </c>
      <c r="I152" s="25">
        <v>0.08936730422080945</v>
      </c>
      <c r="J152" s="50">
        <v>3040601</v>
      </c>
      <c r="K152" s="82">
        <v>0.08268876268351952</v>
      </c>
    </row>
    <row r="153" spans="1:11" ht="12.75">
      <c r="A153" s="42" t="s">
        <v>261</v>
      </c>
      <c r="B153" s="50">
        <v>126990</v>
      </c>
      <c r="C153" s="18">
        <f>+B138:B154/B136</f>
        <v>0.4548270983685822</v>
      </c>
      <c r="D153" s="50">
        <v>359574</v>
      </c>
      <c r="E153" s="25">
        <v>0.4661770330275824</v>
      </c>
      <c r="F153" s="50">
        <v>722894</v>
      </c>
      <c r="G153" s="25">
        <v>0.44580624750623327</v>
      </c>
      <c r="H153" s="50">
        <v>2148944</v>
      </c>
      <c r="I153" s="25">
        <v>0.42741612759250847</v>
      </c>
      <c r="J153" s="50">
        <v>13755468</v>
      </c>
      <c r="K153" s="82">
        <v>0.3740782263285274</v>
      </c>
    </row>
    <row r="154" spans="1:11" ht="13.5" thickBot="1">
      <c r="A154" s="48" t="s">
        <v>262</v>
      </c>
      <c r="B154" s="72">
        <v>11565</v>
      </c>
      <c r="C154" s="70">
        <f>+B138:B154/B136</f>
        <v>0.041421177987500224</v>
      </c>
      <c r="D154" s="72">
        <v>35826</v>
      </c>
      <c r="E154" s="71">
        <v>0.04644734709752698</v>
      </c>
      <c r="F154" s="72">
        <v>74892</v>
      </c>
      <c r="G154" s="71">
        <v>0.046185639233742186</v>
      </c>
      <c r="H154" s="72">
        <v>260056</v>
      </c>
      <c r="I154" s="71">
        <v>0.05172406934624513</v>
      </c>
      <c r="J154" s="72">
        <v>2826003</v>
      </c>
      <c r="K154" s="89">
        <v>0.07685279699964388</v>
      </c>
    </row>
    <row r="155" spans="2:11" ht="12.75">
      <c r="B155" s="73"/>
      <c r="C155" s="129"/>
      <c r="D155" s="73"/>
      <c r="E155" s="73"/>
      <c r="F155" s="230"/>
      <c r="G155" s="230"/>
      <c r="H155" s="230"/>
      <c r="I155" s="230"/>
      <c r="J155" s="230"/>
      <c r="K155" s="230"/>
    </row>
    <row r="156" spans="1:11" ht="307.5" customHeight="1">
      <c r="A156" s="147" t="s">
        <v>0</v>
      </c>
      <c r="B156" s="148"/>
      <c r="C156" s="148"/>
      <c r="D156" s="148"/>
      <c r="E156" s="148"/>
      <c r="F156" s="148"/>
      <c r="G156" s="148"/>
      <c r="H156" s="148"/>
      <c r="I156" s="148"/>
      <c r="J156" s="148"/>
      <c r="K156" s="148"/>
    </row>
  </sheetData>
  <mergeCells count="184">
    <mergeCell ref="J5:K5"/>
    <mergeCell ref="J6:K6"/>
    <mergeCell ref="F10:G10"/>
    <mergeCell ref="H7:I7"/>
    <mergeCell ref="J7:K7"/>
    <mergeCell ref="F147:G147"/>
    <mergeCell ref="H147:I147"/>
    <mergeCell ref="J147:K147"/>
    <mergeCell ref="F155:G155"/>
    <mergeCell ref="H155:I155"/>
    <mergeCell ref="J155:K155"/>
    <mergeCell ref="F137:G137"/>
    <mergeCell ref="H137:I137"/>
    <mergeCell ref="J137:K137"/>
    <mergeCell ref="F146:G146"/>
    <mergeCell ref="H146:I146"/>
    <mergeCell ref="J146:K146"/>
    <mergeCell ref="J100:K100"/>
    <mergeCell ref="F135:G135"/>
    <mergeCell ref="H135:I135"/>
    <mergeCell ref="J135:K135"/>
    <mergeCell ref="H118:I118"/>
    <mergeCell ref="J118:K118"/>
    <mergeCell ref="J117:K117"/>
    <mergeCell ref="J110:K110"/>
    <mergeCell ref="H101:I101"/>
    <mergeCell ref="H110:I110"/>
    <mergeCell ref="H117:I117"/>
    <mergeCell ref="F101:G101"/>
    <mergeCell ref="J101:K101"/>
    <mergeCell ref="F118:G118"/>
    <mergeCell ref="F110:G110"/>
    <mergeCell ref="F117:G117"/>
    <mergeCell ref="F91:G91"/>
    <mergeCell ref="H91:I91"/>
    <mergeCell ref="J91:K91"/>
    <mergeCell ref="F100:G100"/>
    <mergeCell ref="F85:G85"/>
    <mergeCell ref="H85:I85"/>
    <mergeCell ref="J85:K85"/>
    <mergeCell ref="F89:G89"/>
    <mergeCell ref="H89:I89"/>
    <mergeCell ref="J89:K89"/>
    <mergeCell ref="H100:I100"/>
    <mergeCell ref="F71:G71"/>
    <mergeCell ref="H71:I71"/>
    <mergeCell ref="J71:K71"/>
    <mergeCell ref="F81:G81"/>
    <mergeCell ref="H81:I81"/>
    <mergeCell ref="J81:K81"/>
    <mergeCell ref="J57:K57"/>
    <mergeCell ref="J58:K58"/>
    <mergeCell ref="F66:G66"/>
    <mergeCell ref="H66:I66"/>
    <mergeCell ref="J66:K66"/>
    <mergeCell ref="F56:G56"/>
    <mergeCell ref="H56:I56"/>
    <mergeCell ref="J56:K56"/>
    <mergeCell ref="F59:G59"/>
    <mergeCell ref="H59:I59"/>
    <mergeCell ref="J59:K59"/>
    <mergeCell ref="F57:G57"/>
    <mergeCell ref="F58:G58"/>
    <mergeCell ref="H57:I57"/>
    <mergeCell ref="H58:I58"/>
    <mergeCell ref="F51:G51"/>
    <mergeCell ref="H51:I51"/>
    <mergeCell ref="J51:K51"/>
    <mergeCell ref="F53:G53"/>
    <mergeCell ref="H53:I53"/>
    <mergeCell ref="J53:K53"/>
    <mergeCell ref="F43:G43"/>
    <mergeCell ref="H43:I43"/>
    <mergeCell ref="J43:K43"/>
    <mergeCell ref="F44:G44"/>
    <mergeCell ref="H44:I44"/>
    <mergeCell ref="J44:K44"/>
    <mergeCell ref="F23:G23"/>
    <mergeCell ref="H23:I23"/>
    <mergeCell ref="J23:K23"/>
    <mergeCell ref="F33:G33"/>
    <mergeCell ref="H33:I33"/>
    <mergeCell ref="J33:K33"/>
    <mergeCell ref="F13:G13"/>
    <mergeCell ref="H10:I10"/>
    <mergeCell ref="H13:I13"/>
    <mergeCell ref="J10:K10"/>
    <mergeCell ref="J13:K13"/>
    <mergeCell ref="H11:I11"/>
    <mergeCell ref="H12:I12"/>
    <mergeCell ref="J11:K11"/>
    <mergeCell ref="J12:K12"/>
    <mergeCell ref="F5:G5"/>
    <mergeCell ref="F6:G6"/>
    <mergeCell ref="H5:I5"/>
    <mergeCell ref="H6:I6"/>
    <mergeCell ref="A156:K156"/>
    <mergeCell ref="H2:I2"/>
    <mergeCell ref="J2:K2"/>
    <mergeCell ref="B2:C2"/>
    <mergeCell ref="D2:E2"/>
    <mergeCell ref="F2:G2"/>
    <mergeCell ref="A5:A6"/>
    <mergeCell ref="B4:C4"/>
    <mergeCell ref="D4:E4"/>
    <mergeCell ref="F4:G4"/>
    <mergeCell ref="H4:I4"/>
    <mergeCell ref="J4:K4"/>
    <mergeCell ref="B3:C3"/>
    <mergeCell ref="D3:E3"/>
    <mergeCell ref="F3:G3"/>
    <mergeCell ref="H3:I3"/>
    <mergeCell ref="J3:K3"/>
    <mergeCell ref="A2:A3"/>
    <mergeCell ref="B5:C5"/>
    <mergeCell ref="B6:C6"/>
    <mergeCell ref="B10:C10"/>
    <mergeCell ref="D5:E5"/>
    <mergeCell ref="D6:E6"/>
    <mergeCell ref="D10:E10"/>
    <mergeCell ref="D13:E13"/>
    <mergeCell ref="D23:E23"/>
    <mergeCell ref="B23:C23"/>
    <mergeCell ref="B7:C7"/>
    <mergeCell ref="D7:E7"/>
    <mergeCell ref="B13:C13"/>
    <mergeCell ref="F7:G7"/>
    <mergeCell ref="B11:C11"/>
    <mergeCell ref="B12:C12"/>
    <mergeCell ref="D11:E11"/>
    <mergeCell ref="D12:E12"/>
    <mergeCell ref="F11:G11"/>
    <mergeCell ref="F12:G12"/>
    <mergeCell ref="B33:C33"/>
    <mergeCell ref="D33:E33"/>
    <mergeCell ref="B43:C43"/>
    <mergeCell ref="D43:E43"/>
    <mergeCell ref="B44:C44"/>
    <mergeCell ref="D44:E44"/>
    <mergeCell ref="B51:C51"/>
    <mergeCell ref="D51:E51"/>
    <mergeCell ref="B53:C53"/>
    <mergeCell ref="D53:E53"/>
    <mergeCell ref="B56:C56"/>
    <mergeCell ref="D56:E56"/>
    <mergeCell ref="B57:C57"/>
    <mergeCell ref="B58:C58"/>
    <mergeCell ref="D57:E57"/>
    <mergeCell ref="D58:E58"/>
    <mergeCell ref="B59:C59"/>
    <mergeCell ref="D59:E59"/>
    <mergeCell ref="B66:C66"/>
    <mergeCell ref="D66:E66"/>
    <mergeCell ref="B71:C71"/>
    <mergeCell ref="D71:E71"/>
    <mergeCell ref="B81:C81"/>
    <mergeCell ref="D81:E81"/>
    <mergeCell ref="B85:C85"/>
    <mergeCell ref="D85:E85"/>
    <mergeCell ref="B89:C89"/>
    <mergeCell ref="D89:E89"/>
    <mergeCell ref="B91:C91"/>
    <mergeCell ref="D91:E91"/>
    <mergeCell ref="B100:C100"/>
    <mergeCell ref="D100:E100"/>
    <mergeCell ref="B101:C101"/>
    <mergeCell ref="D101:E101"/>
    <mergeCell ref="B110:C110"/>
    <mergeCell ref="D110:E110"/>
    <mergeCell ref="D137:E137"/>
    <mergeCell ref="B117:C117"/>
    <mergeCell ref="D117:E117"/>
    <mergeCell ref="B118:C118"/>
    <mergeCell ref="D118:E118"/>
    <mergeCell ref="A1:I1"/>
    <mergeCell ref="B155:C155"/>
    <mergeCell ref="D155:E155"/>
    <mergeCell ref="B147:C147"/>
    <mergeCell ref="D147:E147"/>
    <mergeCell ref="D146:E146"/>
    <mergeCell ref="B146:C146"/>
    <mergeCell ref="B135:C135"/>
    <mergeCell ref="D135:E135"/>
    <mergeCell ref="B137:C137"/>
  </mergeCells>
  <printOptions/>
  <pageMargins left="0.75" right="0.75" top="1" bottom="1" header="0.5" footer="0.5"/>
  <pageSetup horizontalDpi="600" verticalDpi="600" orientation="landscape"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kowal302</dc:creator>
  <cp:keywords/>
  <dc:description/>
  <cp:lastModifiedBy>CAO</cp:lastModifiedBy>
  <cp:lastPrinted>2006-12-05T14:44:26Z</cp:lastPrinted>
  <dcterms:created xsi:type="dcterms:W3CDTF">2006-09-22T03:08:34Z</dcterms:created>
  <dcterms:modified xsi:type="dcterms:W3CDTF">2006-12-07T16:02:42Z</dcterms:modified>
  <cp:category/>
  <cp:version/>
  <cp:contentType/>
  <cp:contentStatus/>
</cp:coreProperties>
</file>