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90" firstSheet="1" activeTab="2"/>
  </bookViews>
  <sheets>
    <sheet name="forages bobby codes" sheetId="1" r:id="rId1"/>
    <sheet name="score sheet calculations" sheetId="2" r:id="rId2"/>
    <sheet name="Score Card NC" sheetId="3" r:id="rId3"/>
    <sheet name="PCS description details jtg" sheetId="4" r:id="rId4"/>
    <sheet name="PDA instructions" sheetId="5" r:id="rId5"/>
  </sheets>
  <definedNames>
    <definedName name="_xlnm.Print_Area" localSheetId="3">'PCS description details jtg'!$C$1:$F$111</definedName>
    <definedName name="_xlnm.Print_Area" localSheetId="2">'Score Card NC'!$A$1:$L$66</definedName>
    <definedName name="_xlnm.Print_Titles" localSheetId="3">'PCS description details jtg'!$2:$2</definedName>
  </definedNames>
  <calcPr fullCalcOnLoad="1"/>
</workbook>
</file>

<file path=xl/comments2.xml><?xml version="1.0" encoding="utf-8"?>
<comments xmlns="http://schemas.openxmlformats.org/spreadsheetml/2006/main">
  <authors>
    <author>jgreen</author>
  </authors>
  <commentList>
    <comment ref="L7" authorId="0">
      <text>
        <r>
          <rPr>
            <b/>
            <sz val="8"/>
            <rFont val="Tahoma"/>
            <family val="0"/>
          </rPr>
          <t>jgreen:</t>
        </r>
        <r>
          <rPr>
            <sz val="8"/>
            <rFont val="Tahoma"/>
            <family val="0"/>
          </rPr>
          <t xml:space="preserve">
entered score by planner
</t>
        </r>
      </text>
    </comment>
    <comment ref="L8" authorId="0">
      <text>
        <r>
          <rPr>
            <b/>
            <sz val="8"/>
            <rFont val="Tahoma"/>
            <family val="0"/>
          </rPr>
          <t>jgreen:</t>
        </r>
        <r>
          <rPr>
            <sz val="8"/>
            <rFont val="Tahoma"/>
            <family val="0"/>
          </rPr>
          <t xml:space="preserve">
calculated score based on weight
</t>
        </r>
      </text>
    </comment>
    <comment ref="M39" authorId="0">
      <text>
        <r>
          <rPr>
            <b/>
            <sz val="10"/>
            <rFont val="Tahoma"/>
            <family val="2"/>
          </rPr>
          <t>jgreen:</t>
        </r>
        <r>
          <rPr>
            <sz val="10"/>
            <rFont val="Tahoma"/>
            <family val="2"/>
          </rPr>
          <t xml:space="preserve">
this value shouldb eweighted bsed on acrea</t>
        </r>
      </text>
    </comment>
  </commentList>
</comments>
</file>

<file path=xl/comments4.xml><?xml version="1.0" encoding="utf-8"?>
<comments xmlns="http://schemas.openxmlformats.org/spreadsheetml/2006/main">
  <authors>
    <author>Administrator</author>
    <author>Jim Green</author>
    <author>jgreen</author>
  </authors>
  <commentList>
    <comment ref="E4" authorId="0">
      <text>
        <r>
          <rPr>
            <b/>
            <sz val="8"/>
            <rFont val="Tahoma"/>
            <family val="0"/>
          </rPr>
          <t>Administrator:</t>
        </r>
        <r>
          <rPr>
            <sz val="8"/>
            <rFont val="Tahoma"/>
            <family val="0"/>
          </rPr>
          <t xml:space="preserve">
for scores of 3 or less we want the detailed sentence in the "output report". That says there is a need to consider better adapted species or modification of management to allow desirable plants to survive.</t>
        </r>
      </text>
    </comment>
    <comment ref="E5" authorId="0">
      <text>
        <r>
          <rPr>
            <b/>
            <sz val="8"/>
            <rFont val="Tahoma"/>
            <family val="0"/>
          </rPr>
          <t>Administrator:</t>
        </r>
        <r>
          <rPr>
            <sz val="8"/>
            <rFont val="Tahoma"/>
            <family val="0"/>
          </rPr>
          <t xml:space="preserve">
we may want to write some possible management statements that would address the reasons why scores 1-3 have been chosen.</t>
        </r>
      </text>
    </comment>
    <comment ref="E60" authorId="0">
      <text>
        <r>
          <rPr>
            <b/>
            <sz val="8"/>
            <rFont val="Tahoma"/>
            <family val="0"/>
          </rPr>
          <t>Administrator:</t>
        </r>
        <r>
          <rPr>
            <sz val="8"/>
            <rFont val="Tahoma"/>
            <family val="0"/>
          </rPr>
          <t xml:space="preserve">
sometimes streambanks are in bad shape and no fault of the grazing….</t>
        </r>
      </text>
    </comment>
    <comment ref="E72" authorId="0">
      <text>
        <r>
          <rPr>
            <b/>
            <sz val="8"/>
            <rFont val="Tahoma"/>
            <family val="0"/>
          </rPr>
          <t>Administrator:</t>
        </r>
        <r>
          <rPr>
            <sz val="8"/>
            <rFont val="Tahoma"/>
            <family val="0"/>
          </rPr>
          <t xml:space="preserve">
we need some more descriptions for low, med and high tests from ncda.
Relate to various Index from ncda.</t>
        </r>
      </text>
    </comment>
    <comment ref="F8" authorId="1">
      <text>
        <r>
          <rPr>
            <b/>
            <sz val="8"/>
            <rFont val="Tahoma"/>
            <family val="0"/>
          </rPr>
          <t>Jim Green:</t>
        </r>
        <r>
          <rPr>
            <sz val="8"/>
            <rFont val="Tahoma"/>
            <family val="0"/>
          </rPr>
          <t xml:space="preserve">
I say we get rid of any reference to basal area ..since we will not be using it.</t>
        </r>
      </text>
    </comment>
    <comment ref="G18" authorId="2">
      <text>
        <r>
          <rPr>
            <b/>
            <sz val="8"/>
            <rFont val="Tahoma"/>
            <family val="0"/>
          </rPr>
          <t>jgreen:</t>
        </r>
        <r>
          <rPr>
            <sz val="8"/>
            <rFont val="Tahoma"/>
            <family val="0"/>
          </rPr>
          <t xml:space="preserve">
originally the PCS by Cropper and others had a consideration for standing dead residue, but it became more and more apparent that what really needed to be scored was the dead residue on the soil surface so the standing dead was deleted when CSP came along.</t>
        </r>
      </text>
    </comment>
    <comment ref="C18" authorId="2">
      <text>
        <r>
          <rPr>
            <b/>
            <sz val="8"/>
            <rFont val="Tahoma"/>
            <family val="0"/>
          </rPr>
          <t>jgreen:</t>
        </r>
        <r>
          <rPr>
            <sz val="8"/>
            <rFont val="Tahoma"/>
            <family val="0"/>
          </rPr>
          <t xml:space="preserve">
originally the PCS by Cropper and others had a consideration for standing dead residue, but it became more and more apparent that what really needed to be scored was the dead residue on the soil surface so the standing dead was deleted when CSP came along.</t>
        </r>
      </text>
    </comment>
  </commentList>
</comments>
</file>

<file path=xl/sharedStrings.xml><?xml version="1.0" encoding="utf-8"?>
<sst xmlns="http://schemas.openxmlformats.org/spreadsheetml/2006/main" count="3695" uniqueCount="509">
  <si>
    <t>Some insect and/or disease is present, but little impact on forage quality or quantity.</t>
  </si>
  <si>
    <t>================= Script file recreated 5/22/2003 11:07:45 AM=================</t>
  </si>
  <si>
    <t>delete from rt_region where StateID = 'NC'</t>
  </si>
  <si>
    <t>insert into rt_region values (         1</t>
  </si>
  <si>
    <t>insert into rt_region values (         2</t>
  </si>
  <si>
    <t xml:space="preserve"> "NC"</t>
  </si>
  <si>
    <t xml:space="preserve"> "Coastal Plains"</t>
  </si>
  <si>
    <t xml:space="preserve"> null)</t>
  </si>
  <si>
    <t>insert into rt_region values (         3</t>
  </si>
  <si>
    <t xml:space="preserve"> "Piedmont"</t>
  </si>
  <si>
    <t>insert into rt_region values (         4</t>
  </si>
  <si>
    <t xml:space="preserve"> "Blue Ridge Mountains"</t>
  </si>
  <si>
    <t>delete from rt_forage where StateID = 'NC'</t>
  </si>
  <si>
    <t>insert into rt_forage values (         1</t>
  </si>
  <si>
    <t>this is forage number id</t>
  </si>
  <si>
    <t>insert into rt_forage values (         2</t>
  </si>
  <si>
    <t xml:space="preserve"> "Bahia "</t>
  </si>
  <si>
    <t xml:space="preserve"> null</t>
  </si>
  <si>
    <t>insert into rt_forage values (         5</t>
  </si>
  <si>
    <t xml:space="preserve"> "Bermuda</t>
  </si>
  <si>
    <t xml:space="preserve"> common seeded"</t>
  </si>
  <si>
    <t>insert into rt_forage values (         6</t>
  </si>
  <si>
    <t xml:space="preserve"> Improved seeded "</t>
  </si>
  <si>
    <t>insert into rt_forage values (         3</t>
  </si>
  <si>
    <t>insert into rt_forage values (         4</t>
  </si>
  <si>
    <t xml:space="preserve"> "Bermuda + Prairiegrass mixed"</t>
  </si>
  <si>
    <t xml:space="preserve"> "Bermuda +Ryegrass overseeded"</t>
  </si>
  <si>
    <t>insert into rt_forage values (         7</t>
  </si>
  <si>
    <t xml:space="preserve"> "Bermuda_30% +Fescue_70% mixed"</t>
  </si>
  <si>
    <t>insert into rt_forage values (         8</t>
  </si>
  <si>
    <t xml:space="preserve"> "Bermuda+Crabgrass mixed"</t>
  </si>
  <si>
    <t>insert into rt_forage values (         9</t>
  </si>
  <si>
    <t xml:space="preserve"> "Bermuda+Crimson Cl mixed"</t>
  </si>
  <si>
    <t>insert into rt_forage values (        10</t>
  </si>
  <si>
    <t xml:space="preserve"> "Bermuda+Rye overseeded"</t>
  </si>
  <si>
    <t>insert into rt_forage values (        11</t>
  </si>
  <si>
    <t xml:space="preserve"> "Bermuda+Rye&amp;Ryegrass overseeded"</t>
  </si>
  <si>
    <t>insert into rt_forage values (        12</t>
  </si>
  <si>
    <t xml:space="preserve"> "Bermuda-Hybrid"</t>
  </si>
  <si>
    <t>insert into rt_forage values (        13</t>
  </si>
  <si>
    <t>insert into rt_forage values (        14</t>
  </si>
  <si>
    <t xml:space="preserve"> "Big bluestem"</t>
  </si>
  <si>
    <t>insert into rt_forage values (        15</t>
  </si>
  <si>
    <t xml:space="preserve"> "Bluegrass &amp; White clover"</t>
  </si>
  <si>
    <t>insert into rt_forage values (        16</t>
  </si>
  <si>
    <t xml:space="preserve"> "Bluestem</t>
  </si>
  <si>
    <t xml:space="preserve"> Caucasian"</t>
  </si>
  <si>
    <t>insert into rt_forage values (        17</t>
  </si>
  <si>
    <t xml:space="preserve"> "Cornstalks</t>
  </si>
  <si>
    <t xml:space="preserve"> gleaning"</t>
  </si>
  <si>
    <t>insert into rt_forage values (        18</t>
  </si>
  <si>
    <t xml:space="preserve"> "Crabgrass"</t>
  </si>
  <si>
    <t>insert into rt_forage values (        19</t>
  </si>
  <si>
    <t xml:space="preserve"> "Dallisgrass "</t>
  </si>
  <si>
    <t>insert into rt_forage values (        22</t>
  </si>
  <si>
    <t xml:space="preserve"> "Fescue</t>
  </si>
  <si>
    <t xml:space="preserve"> Endophye + "</t>
  </si>
  <si>
    <t>insert into rt_forage values (        23</t>
  </si>
  <si>
    <t>insert into rt_forage values (        24</t>
  </si>
  <si>
    <t xml:space="preserve"> Endophye Free"</t>
  </si>
  <si>
    <t>insert into rt_forage values (        20</t>
  </si>
  <si>
    <t>insert into rt_forage values (        21</t>
  </si>
  <si>
    <t>insert into rt_forage values (        25</t>
  </si>
  <si>
    <t xml:space="preserve"> "Fescue 70% and Crabgrass 30%"</t>
  </si>
  <si>
    <t xml:space="preserve"> "Fescue E+</t>
  </si>
  <si>
    <t xml:space="preserve"> &amp; Ladino cl"</t>
  </si>
  <si>
    <t xml:space="preserve"> Stockpiled"</t>
  </si>
  <si>
    <t>insert into rt_forage values (        26</t>
  </si>
  <si>
    <t xml:space="preserve"> "Gamagrass"</t>
  </si>
  <si>
    <t>insert into rt_forage values (        27</t>
  </si>
  <si>
    <t xml:space="preserve"> "Kudzu</t>
  </si>
  <si>
    <t xml:space="preserve"> "</t>
  </si>
  <si>
    <t>insert into rt_forage values (        28</t>
  </si>
  <si>
    <t xml:space="preserve"> "Lespedeza-Annual</t>
  </si>
  <si>
    <t xml:space="preserve"> Kobe"</t>
  </si>
  <si>
    <t>insert into rt_forage values (        29</t>
  </si>
  <si>
    <t xml:space="preserve"> Korean"</t>
  </si>
  <si>
    <t>insert into rt_forage values (        30</t>
  </si>
  <si>
    <t xml:space="preserve"> "Lespedeza-Sericea"</t>
  </si>
  <si>
    <t>insert into rt_forage values (        31</t>
  </si>
  <si>
    <t xml:space="preserve"> "Millet</t>
  </si>
  <si>
    <t xml:space="preserve"> Foxtail "</t>
  </si>
  <si>
    <t>insert into rt_forage values (        32</t>
  </si>
  <si>
    <t xml:space="preserve"> Hybrid Pearl"</t>
  </si>
  <si>
    <t>insert into rt_forage values (        33</t>
  </si>
  <si>
    <t xml:space="preserve"> "Millet_ryegrass Dble crop"</t>
  </si>
  <si>
    <t>insert into rt_forage values (        34</t>
  </si>
  <si>
    <t xml:space="preserve"> "Mixed cool grasses"</t>
  </si>
  <si>
    <t>insert into rt_forage values (        35</t>
  </si>
  <si>
    <t xml:space="preserve"> "Mixed warm grasses "</t>
  </si>
  <si>
    <t>insert into rt_forage values (        36</t>
  </si>
  <si>
    <t xml:space="preserve"> "Orchardgrass"</t>
  </si>
  <si>
    <t>insert into rt_forage values (        37</t>
  </si>
  <si>
    <t xml:space="preserve"> "Orchard-Ladino"</t>
  </si>
  <si>
    <t>insert into rt_forage values (        38</t>
  </si>
  <si>
    <t xml:space="preserve"> "Prairiegrass-Matua "</t>
  </si>
  <si>
    <t>insert into rt_forage values (        39</t>
  </si>
  <si>
    <t xml:space="preserve"> "Red Clover-cool_grass"</t>
  </si>
  <si>
    <t>insert into rt_forage values (        40</t>
  </si>
  <si>
    <t xml:space="preserve"> "Redtop</t>
  </si>
  <si>
    <t xml:space="preserve"> grass"</t>
  </si>
  <si>
    <t>insert into rt_forage values (        41</t>
  </si>
  <si>
    <t xml:space="preserve"> "Ryegrass</t>
  </si>
  <si>
    <t xml:space="preserve"> Perennial"</t>
  </si>
  <si>
    <t>insert into rt_forage values (        42</t>
  </si>
  <si>
    <t xml:space="preserve"> "Ryegrass-Ann "</t>
  </si>
  <si>
    <t>insert into rt_forage values (        43</t>
  </si>
  <si>
    <t xml:space="preserve"> "Smallgrain - Oat "</t>
  </si>
  <si>
    <t>insert into rt_forage values (        44</t>
  </si>
  <si>
    <t xml:space="preserve"> "Smallgrain - Wheat "</t>
  </si>
  <si>
    <t>insert into rt_forage values (        45</t>
  </si>
  <si>
    <t xml:space="preserve"> "Smallgrain-Rye"</t>
  </si>
  <si>
    <t>insert into rt_forage values (        46</t>
  </si>
  <si>
    <t xml:space="preserve"> "Smallgrain-Triticale "</t>
  </si>
  <si>
    <t>insert into rt_forage values (        47</t>
  </si>
  <si>
    <t xml:space="preserve"> "Sorghum-stubble"</t>
  </si>
  <si>
    <t>insert into rt_forage values (        48</t>
  </si>
  <si>
    <t xml:space="preserve"> "Sorghum-Sudan"</t>
  </si>
  <si>
    <t>insert into rt_forage values (        49</t>
  </si>
  <si>
    <t xml:space="preserve"> "Sudan_rye Dble crop"</t>
  </si>
  <si>
    <t>insert into rt_forage values (        50</t>
  </si>
  <si>
    <t xml:space="preserve"> "Switchgrass"</t>
  </si>
  <si>
    <t xml:space="preserve"> "Timothy"</t>
  </si>
  <si>
    <t>Poor</t>
  </si>
  <si>
    <t>Excellent</t>
  </si>
  <si>
    <t>Good</t>
  </si>
  <si>
    <t>Very Good</t>
  </si>
  <si>
    <t>Very Poor</t>
  </si>
  <si>
    <t xml:space="preserve">Desired species are no longer present due to soil drainage, flooding, cold hardiness or any  number of other "site factors" not favorable to the desired species. </t>
  </si>
  <si>
    <t xml:space="preserve">&lt;25% of the properly established desired species are present.  Volunteer, undesirable species dominate the mixture due to drainage, flooding, cold, or any number of other "site factors" not favorable to the desired species. </t>
  </si>
  <si>
    <t xml:space="preserve">&gt;50% of the stand is of the properly established desired species.  Undesirable species are invading as the desired species disappear due to soil drainage, flooding, cold hardiness or any  number of other "site factors" not favorable to the desired species. </t>
  </si>
  <si>
    <t xml:space="preserve">&gt;75% of the stand is of the properly established desired species.  The desired species are fairly well adapted to soil drainage, flooding, cold hardiness and any  number of other "site factors" being imposed on the site.  </t>
  </si>
  <si>
    <t xml:space="preserve">&gt;90% of the stand is of the properlay established desired species. The desired species are well adapted to the soil drainage, flooding, cold hardiness and all other "site factors" being imposed on the site.   </t>
  </si>
  <si>
    <t>No evidence of stress due to recent weather patterns.</t>
  </si>
  <si>
    <t>Brown and dying leaf tips due to stress from temperature (cold or hot) or moisture.  Frost heaved plants, most with severed roots and dying. Major plant loss due to flooding, submergence or ice sheets. Sress may be from recent or extended weather patterns.</t>
  </si>
  <si>
    <t>Wilted plants, very little recovery during night. Or, some frost heaved plants, recovery slow. Some spotty stand loss due to submergence or ice sheets.  Sress may be from recent or extended weather patterns.</t>
  </si>
  <si>
    <t>Wilting during heat of the day but recovery at night.  Or, weak plants from winter damage or short-term submergence.  Or, freezing damage to foliage.  Sress may be from recent or extended weather patterns.</t>
  </si>
  <si>
    <t>Dry conditions, but no wilting. Temperatures just outside the favorable range for optimum growth.  Or, slight leaf yellowing due to cold, hot or wet conditions.  Stress is most likely from recent weather patterns.</t>
  </si>
  <si>
    <t>No visible signs of plant damage due to pests.</t>
  </si>
  <si>
    <t xml:space="preserve">Slight </t>
  </si>
  <si>
    <t>Threshold</t>
  </si>
  <si>
    <t>&lt;Threshold</t>
  </si>
  <si>
    <t>Earthworms &amp; Dung Beetles</t>
  </si>
  <si>
    <t>No evidence</t>
  </si>
  <si>
    <t>Occasional &amp; scattered or isolated</t>
  </si>
  <si>
    <t>Frequent but scattered</t>
  </si>
  <si>
    <t>Noticeable every few steps</t>
  </si>
  <si>
    <t>Noticeable every step</t>
  </si>
  <si>
    <t>Description of Pasture Condition Scores</t>
  </si>
  <si>
    <t>Streambank vegetation is grazed close but slopes not heavily trampled nor actively eroding.  Vegetation providing more than 50% ground cover.   Heavy livestock traffic at a few specific points. Remote alternative drinking water facilities may be present.</t>
  </si>
  <si>
    <t>Streambank vegetation is grazed but slopes are stable.  Mix of pasture plants, native or naturalized species along water's edge.  Muddy livestock stream crossing(s) or pond entrance(s) not used heavily.  Alternative drinking water facilities are present.</t>
  </si>
  <si>
    <t>Score all types of erosion.  Record on the Score sheet the lowest score for any type of erosion.</t>
  </si>
  <si>
    <t>Streambank &amp; Shoreline</t>
  </si>
  <si>
    <t xml:space="preserve">7.  The reportsshould just be the score card results. </t>
  </si>
  <si>
    <r>
      <t xml:space="preserve">1
</t>
    </r>
    <r>
      <rPr>
        <sz val="12"/>
        <rFont val="Tahoma"/>
        <family val="2"/>
      </rPr>
      <t>1-species &amp; /or 1 seasonal growth grp.</t>
    </r>
  </si>
  <si>
    <r>
      <t xml:space="preserve">3
</t>
    </r>
    <r>
      <rPr>
        <sz val="12"/>
        <rFont val="Tahoma"/>
        <family val="2"/>
      </rPr>
      <t>3+species all paltable cool or warm</t>
    </r>
  </si>
  <si>
    <r>
      <t xml:space="preserve">5
</t>
    </r>
    <r>
      <rPr>
        <sz val="12"/>
        <rFont val="Tahoma"/>
        <family val="2"/>
      </rPr>
      <t>4-5 species warm &amp; cool &amp; legume</t>
    </r>
  </si>
  <si>
    <r>
      <t xml:space="preserve">FACTORS AFFECTING PLANT VIGOR, 
Used to identify causes of poor plant vigor 
</t>
    </r>
    <r>
      <rPr>
        <b/>
        <sz val="12"/>
        <color indexed="14"/>
        <rFont val="Tahoma"/>
        <family val="2"/>
      </rPr>
      <t>(do not average these scores into previous page)</t>
    </r>
  </si>
  <si>
    <r>
      <t xml:space="preserve">PLANT VIGOR (level of potential recovery post graze) (20%)  
</t>
    </r>
    <r>
      <rPr>
        <sz val="12"/>
        <rFont val="Tahoma"/>
        <family val="2"/>
      </rPr>
      <t xml:space="preserve">Degree of plant stress which affects recovery:If &lt;4, score the factors causing poor vigor </t>
    </r>
    <r>
      <rPr>
        <i/>
        <sz val="12"/>
        <rFont val="Tahoma"/>
        <family val="2"/>
      </rPr>
      <t>(see next page for reference ONLY)</t>
    </r>
  </si>
  <si>
    <t>Most sheet and rill erosion confined to steepest terrain of pasture; well defined rills 0.5-3 inches deep at close intervals and/or grazing terracettes present.</t>
  </si>
  <si>
    <t>Sheet and rill erosion is active throughout pasture; rills 3-8 inches deep at close intervals and/or grazing terracettes are close-spaced with some slope slippage.</t>
  </si>
  <si>
    <t>Optimum P, high K; or high P, optimum K.</t>
  </si>
  <si>
    <t>&lt;4.5 or &gt;9.0</t>
  </si>
  <si>
    <t>6.0 to 7.3</t>
  </si>
  <si>
    <t>Severity of Use</t>
  </si>
  <si>
    <t>Soil cover by live stems and green leaves: Canopy: 60-75%; Basal area: 25-35%; Moderate runoff potential. Moderate photosynthetic potential.</t>
  </si>
  <si>
    <t>Soil cover by live stems and green leaves: Canopy: 40-60%; Basal area: 15-25%;Relatively high potential for runoff.  Low  photosynthetic potential</t>
  </si>
  <si>
    <t>Soil cover by live stems and green leaves: Caonpy&lt; 40%;  Basal area: &lt;15%; Very high potential for runoff. Photosynthetic leaf area very low. New plantings of crops in drill row often leave soil exposed, but only for short periods of time.  Very little cover to slow runoff.  Very low  photosynthetic potential.</t>
  </si>
  <si>
    <t>Soil cover by live stems and green leaves: Canopy: 75-90%;  Basal area: 35-50%; Very little runoff potential. Good  photosynthetic potential</t>
  </si>
  <si>
    <t>Soil cover by live stems and green leaves: Canopy: 90-100%;  Basal area: &gt;50%;  Very slow or no runoff flows. Excellent  photosynthetic potential.</t>
  </si>
  <si>
    <t>Indicator &amp; (weighted value)</t>
  </si>
  <si>
    <t>Uniformity of Grazing (7%)</t>
  </si>
  <si>
    <t>Livestock Lounging
areas (10%)</t>
  </si>
  <si>
    <t>The following possible casues for poor plant vigor should be evaluated if  Vigor Score &lt; 4.</t>
  </si>
  <si>
    <t>Banks are heavily grazed and trampled all over.  Only 25- 50% ground cover by vegetation. Bank sloughing and erosion is quite evident.</t>
  </si>
  <si>
    <t>Desirable Plants
 (10%)</t>
  </si>
  <si>
    <t>1  domant species: warm or cool season only</t>
  </si>
  <si>
    <t>3-4 Species; warm &amp; cool, + legume</t>
  </si>
  <si>
    <r>
      <t xml:space="preserve">Four to five forage species representing both </t>
    </r>
    <r>
      <rPr>
        <b/>
        <sz val="10"/>
        <rFont val="Arial"/>
        <family val="2"/>
      </rPr>
      <t>"cool" and "warm" season plants</t>
    </r>
    <r>
      <rPr>
        <sz val="10"/>
        <rFont val="Arial"/>
        <family val="0"/>
      </rPr>
      <t xml:space="preserve"> (each 20+% of DM wt.) with at least </t>
    </r>
    <r>
      <rPr>
        <b/>
        <sz val="10"/>
        <rFont val="Arial"/>
        <family val="2"/>
      </rPr>
      <t>one legume and one native specie.</t>
    </r>
    <r>
      <rPr>
        <sz val="10"/>
        <rFont val="Arial"/>
        <family val="0"/>
      </rPr>
      <t xml:space="preserve">  Intermixed well, compatible growth habit, and comparable palatability. </t>
    </r>
  </si>
  <si>
    <r>
      <t>LIVE PLANT COVER (15%)</t>
    </r>
    <r>
      <rPr>
        <sz val="12"/>
        <rFont val="Tahoma"/>
        <family val="2"/>
      </rPr>
      <t xml:space="preserve">
Live stems and green leaf cover by all species assuming 3" stubble hts:</t>
    </r>
  </si>
  <si>
    <r>
      <t>PLANT DIVERSITY (10%)</t>
    </r>
    <r>
      <rPr>
        <sz val="12"/>
        <rFont val="Tahoma"/>
        <family val="2"/>
      </rPr>
      <t xml:space="preserve">
diversity may be determined for each pasture or for the farm as a whole</t>
    </r>
  </si>
  <si>
    <r>
      <t>PLANT RESIDUE (3 %)</t>
    </r>
    <r>
      <rPr>
        <sz val="12"/>
        <rFont val="Tahoma"/>
        <family val="2"/>
      </rPr>
      <t xml:space="preserve">
organic residue on ground between plants:</t>
    </r>
  </si>
  <si>
    <r>
      <t>SOIL COMPACTION (5%)</t>
    </r>
    <r>
      <rPr>
        <sz val="12"/>
        <rFont val="Tahoma"/>
        <family val="2"/>
      </rPr>
      <t xml:space="preserve">
Probe moist soil comparing to an ungrazed area (i.e. beneath fence</t>
    </r>
  </si>
  <si>
    <r>
      <t>SITE ADAPTATION OF DESIRED SPECIES</t>
    </r>
    <r>
      <rPr>
        <sz val="12"/>
        <rFont val="Tahoma"/>
        <family val="2"/>
      </rPr>
      <t xml:space="preserve">
Long term climate and natural soil characteristics affect adaptation of desired species. </t>
    </r>
  </si>
  <si>
    <r>
      <t>CLIMATIC STRESSES</t>
    </r>
    <r>
      <rPr>
        <sz val="12"/>
        <rFont val="Tahoma"/>
        <family val="2"/>
      </rPr>
      <t xml:space="preserve">
Degree of plant stress due to recent weather effects is:</t>
    </r>
  </si>
  <si>
    <t>Score Card for Pasture  Condition Evaluation</t>
  </si>
  <si>
    <t xml:space="preserve">Average </t>
  </si>
  <si>
    <t>1-10%</t>
  </si>
  <si>
    <t>10-20%</t>
  </si>
  <si>
    <t>20-30%</t>
  </si>
  <si>
    <t>30-70%</t>
  </si>
  <si>
    <t>slow</t>
  </si>
  <si>
    <t>med.</t>
  </si>
  <si>
    <t>rapid</t>
  </si>
  <si>
    <t>very rapid</t>
  </si>
  <si>
    <t>&lt;10, or &gt;60</t>
  </si>
  <si>
    <t>10-19</t>
  </si>
  <si>
    <t>20-29</t>
  </si>
  <si>
    <t>30-39</t>
  </si>
  <si>
    <t>40-60</t>
  </si>
  <si>
    <t>&gt;50%</t>
  </si>
  <si>
    <t>25-50%</t>
  </si>
  <si>
    <t>10-25%</t>
  </si>
  <si>
    <t>minor</t>
  </si>
  <si>
    <t>&gt;10</t>
  </si>
  <si>
    <t>5-10</t>
  </si>
  <si>
    <t>&lt;5</t>
  </si>
  <si>
    <t>some</t>
  </si>
  <si>
    <t xml:space="preserve">slight </t>
  </si>
  <si>
    <t>not visible</t>
  </si>
  <si>
    <t>acresin each field</t>
  </si>
  <si>
    <t>total acre</t>
  </si>
  <si>
    <t>weighted score</t>
  </si>
  <si>
    <t>total score</t>
  </si>
  <si>
    <t>avg wt score</t>
  </si>
  <si>
    <t>V severe</t>
  </si>
  <si>
    <t>Very poor</t>
  </si>
  <si>
    <t>use this for calculations only….the words and phrases in columns b through f are not the same now as in the version debra organized jun 18, 2007</t>
  </si>
  <si>
    <r>
      <t xml:space="preserve">Live Plant Canopy Cover (15%)
</t>
    </r>
    <r>
      <rPr>
        <sz val="12"/>
        <rFont val="Arial"/>
        <family val="2"/>
      </rPr>
      <t>[</t>
    </r>
    <r>
      <rPr>
        <sz val="10"/>
        <rFont val="Arial"/>
        <family val="2"/>
      </rPr>
      <t>live stems and green leaf cover by all species assuming 3" stubble ht.]</t>
    </r>
  </si>
  <si>
    <r>
      <t xml:space="preserve">Plant Diversity
 (10%)
</t>
    </r>
    <r>
      <rPr>
        <sz val="10"/>
        <rFont val="Arial"/>
        <family val="2"/>
      </rPr>
      <t>[diversity may be determined for each pasture or for the farm as a whole]</t>
    </r>
  </si>
  <si>
    <r>
      <t>Plant Vigor
(20%)</t>
    </r>
    <r>
      <rPr>
        <b/>
        <sz val="12"/>
        <rFont val="Arial"/>
        <family val="2"/>
      </rPr>
      <t xml:space="preserve"> 
</t>
    </r>
    <r>
      <rPr>
        <sz val="10"/>
        <rFont val="Arial"/>
        <family val="2"/>
      </rPr>
      <t>[if score is less than 4 evaluate the six possible causes for poor vigor]</t>
    </r>
  </si>
  <si>
    <r>
      <t xml:space="preserve">Soil Compaction
(5%)
</t>
    </r>
    <r>
      <rPr>
        <sz val="10"/>
        <rFont val="Arial"/>
        <family val="2"/>
      </rPr>
      <t>[Probe moist soil comparing to an ungrazed area (i.e. beneath fence)]</t>
    </r>
  </si>
  <si>
    <r>
      <t xml:space="preserve">Site Adaptation
</t>
    </r>
    <r>
      <rPr>
        <sz val="10"/>
        <rFont val="Arial"/>
        <family val="2"/>
      </rPr>
      <t>[Long term climate and natural soil characeristics affect adapation of desired species.]</t>
    </r>
  </si>
  <si>
    <r>
      <t xml:space="preserve">Climatic Stresses
</t>
    </r>
    <r>
      <rPr>
        <sz val="10"/>
        <rFont val="Arial"/>
        <family val="2"/>
      </rPr>
      <t>[mainly considered as  recent "weather" effects]</t>
    </r>
  </si>
  <si>
    <t>this is the edited version I did on june 10, 2004 and May 28, 2007</t>
  </si>
  <si>
    <r>
      <t>Very few forage species have been rejected. Ungrazed or under-grazed areas are directly related to urine and dung spots</t>
    </r>
    <r>
      <rPr>
        <sz val="11"/>
        <color indexed="10"/>
        <rFont val="Arial"/>
        <family val="2"/>
      </rPr>
      <t xml:space="preserve">. </t>
    </r>
    <r>
      <rPr>
        <sz val="11"/>
        <rFont val="Arial"/>
        <family val="2"/>
      </rPr>
      <t>Relate to target ht.</t>
    </r>
  </si>
  <si>
    <r>
      <t>Plant residue in various stages of decay on soil surface between plants and in standing canopy.</t>
    </r>
    <r>
      <rPr>
        <b/>
        <i/>
        <sz val="11"/>
        <rFont val="Arial"/>
        <family val="2"/>
      </rPr>
      <t xml:space="preserve"> Ground Cover Litter</t>
    </r>
    <r>
      <rPr>
        <sz val="11"/>
        <rFont val="Arial"/>
        <family val="2"/>
      </rPr>
      <t xml:space="preserve">:  &lt;10% soil coverage or, thatch 0.5 inch to 1 inch thick.  
</t>
    </r>
  </si>
  <si>
    <r>
      <t xml:space="preserve">Plant residue in various stages of decay on soil surface between plants and in standing canopy.  </t>
    </r>
    <r>
      <rPr>
        <b/>
        <i/>
        <sz val="11"/>
        <rFont val="Arial"/>
        <family val="2"/>
      </rPr>
      <t>Ground Cover Litter</t>
    </r>
    <r>
      <rPr>
        <sz val="11"/>
        <rFont val="Arial"/>
        <family val="2"/>
      </rPr>
      <t xml:space="preserve">: 20-30% soil coverage and no thatch present.  
</t>
    </r>
  </si>
  <si>
    <r>
      <t xml:space="preserve">Plant residue in various stages of decay on soil surface between plants and in standing canopy.  </t>
    </r>
    <r>
      <rPr>
        <b/>
        <i/>
        <sz val="11"/>
        <rFont val="Arial"/>
        <family val="2"/>
      </rPr>
      <t>Ground Cover Litter</t>
    </r>
    <r>
      <rPr>
        <sz val="11"/>
        <rFont val="Arial"/>
        <family val="2"/>
      </rPr>
      <t xml:space="preserve">: 30-70% coverage but no thatch build-up.  
</t>
    </r>
  </si>
  <si>
    <r>
      <t xml:space="preserve">Plant Residue 
(3%)
 </t>
    </r>
    <r>
      <rPr>
        <sz val="10"/>
        <rFont val="Arial"/>
        <family val="2"/>
      </rPr>
      <t>[organic residue on ground between plants]</t>
    </r>
  </si>
  <si>
    <r>
      <t xml:space="preserve">Plant residue in various stages of decay on soil surface between plants and in standing canopy. </t>
    </r>
    <r>
      <rPr>
        <b/>
        <i/>
        <sz val="11"/>
        <rFont val="Arial"/>
        <family val="2"/>
      </rPr>
      <t>Ground Cover Litter</t>
    </r>
    <r>
      <rPr>
        <sz val="11"/>
        <rFont val="Arial"/>
        <family val="2"/>
      </rPr>
      <t xml:space="preserve">: No identifiable soil cover or heavy thatch is evident (&gt; 1 inch thick wich would reduce infiltration).  
</t>
    </r>
  </si>
  <si>
    <r>
      <t xml:space="preserve">Plant residue in various stages of decay on soil surface between plants and in standing canopy.  </t>
    </r>
    <r>
      <rPr>
        <b/>
        <i/>
        <sz val="11"/>
        <rFont val="Arial"/>
        <family val="2"/>
      </rPr>
      <t>Ground Cover Litter</t>
    </r>
    <r>
      <rPr>
        <i/>
        <sz val="11"/>
        <rFont val="Arial"/>
        <family val="2"/>
      </rPr>
      <t>:</t>
    </r>
    <r>
      <rPr>
        <sz val="11"/>
        <rFont val="Arial"/>
        <family val="2"/>
      </rPr>
      <t xml:space="preserve"> 10-20% soil coverage or, slight thatch buildup  &lt;0.5 inch thick.  
</t>
    </r>
  </si>
  <si>
    <t xml:space="preserve">Recovery following grazing very slow or negligible, even under favorable growing conditions.  &gt;80 % of plant leaves are pale yellow or brown.  Very few photosynthetically active leaves in canopy. Leaves appear damaged from stress from fertility, pests, climate  or animal or insect damage.   Canopy would not be very competitive with undesirable species.  Vigor can also be poor when growth is "lodged" or "rank"  and dark green, overly lush  (caused by high manure or fertilizer levels); such areas are often avoided or toxic to animals.  Productivity may be only 30% of normal. </t>
  </si>
  <si>
    <t>Recovery from grazing may take 2 or more weeks longer than normal under favorable growing conditions.  50-80% of plants showing signs described  in category "1" above. Productivity may be only 40-50% of normal.</t>
  </si>
  <si>
    <t xml:space="preserve">Recovery  following grazing may take 1-2 weeks longer than normal under favorable growing conditions.  25-50% of plants showing some signs of stress due to lack of fertility, climatic stress,  competition from undesirable species, pests or animal damage.   Plant nutrient composition may appear limited and related to poor distribution of urine and manure.  Plants appear reasonably healthy and photosynthetically active, but not completely turgid or of optimum color for actively growing plants.  Productivity may be 75% of potential. </t>
  </si>
  <si>
    <r>
      <t xml:space="preserve">1
</t>
    </r>
    <r>
      <rPr>
        <sz val="12"/>
        <rFont val="Tahoma"/>
        <family val="2"/>
      </rPr>
      <t>&gt;10</t>
    </r>
  </si>
  <si>
    <r>
      <t xml:space="preserve">2
</t>
    </r>
    <r>
      <rPr>
        <sz val="12"/>
        <rFont val="Tahoma"/>
        <family val="2"/>
      </rPr>
      <t>5-10</t>
    </r>
  </si>
  <si>
    <r>
      <t xml:space="preserve">3
</t>
    </r>
    <r>
      <rPr>
        <sz val="12"/>
        <rFont val="Tahoma"/>
        <family val="2"/>
      </rPr>
      <t>&lt;5</t>
    </r>
  </si>
  <si>
    <r>
      <t xml:space="preserve">4
</t>
    </r>
    <r>
      <rPr>
        <sz val="12"/>
        <rFont val="Tahoma"/>
        <family val="2"/>
      </rPr>
      <t>some</t>
    </r>
  </si>
  <si>
    <r>
      <t xml:space="preserve">1
</t>
    </r>
    <r>
      <rPr>
        <sz val="12"/>
        <rFont val="Tahoma"/>
        <family val="2"/>
      </rPr>
      <t>very severe</t>
    </r>
  </si>
  <si>
    <r>
      <t xml:space="preserve">2
</t>
    </r>
    <r>
      <rPr>
        <sz val="12"/>
        <rFont val="Tahoma"/>
        <family val="2"/>
      </rPr>
      <t>severe</t>
    </r>
  </si>
  <si>
    <r>
      <t xml:space="preserve">3
</t>
    </r>
    <r>
      <rPr>
        <sz val="12"/>
        <rFont val="Tahoma"/>
        <family val="2"/>
      </rPr>
      <t>moderate</t>
    </r>
  </si>
  <si>
    <r>
      <t xml:space="preserve">4
</t>
    </r>
    <r>
      <rPr>
        <sz val="12"/>
        <rFont val="Tahoma"/>
        <family val="2"/>
      </rPr>
      <t>slight</t>
    </r>
  </si>
  <si>
    <r>
      <t xml:space="preserve">5
</t>
    </r>
    <r>
      <rPr>
        <sz val="12"/>
        <rFont val="Tahoma"/>
        <family val="2"/>
      </rPr>
      <t>not visible</t>
    </r>
  </si>
  <si>
    <t>Recovery following grazing may take 3-7 days longer than normal under favorable growing conditions.  50-80% of plants appear to be turgid, have favorable color, with very minor stress from pests or fertility.  Yields near site potential.</t>
  </si>
  <si>
    <t>Recovery following grazing is very rapid.  more than 80% of plants appear healthy and turgid with the natural green color for the species and weather conditions. Leaf area index is high. No signs of leaf damage that would hinder high photosynthetic activity.  Species appear very competitive with invading species and adapted to the site’s soil and climate.  Yields would match site potential.</t>
  </si>
  <si>
    <r>
      <t xml:space="preserve">&lt; 10% by wt. or greater than 60% of white  clover, red clover, alfalfa, lespedeza, soybeans, vetch, crimson clover.  </t>
    </r>
  </si>
  <si>
    <r>
      <t xml:space="preserve">Legume presence
(5%)
</t>
    </r>
    <r>
      <rPr>
        <sz val="10"/>
        <rFont val="Arial"/>
        <family val="2"/>
      </rPr>
      <t>[in mixtures with cool season grasses; in warm season grasses values would be slightly less]</t>
    </r>
  </si>
  <si>
    <r>
      <t xml:space="preserve">Bare soil (as result of livestock lounging) and trails cover &gt;10% of the pasture; </t>
    </r>
    <r>
      <rPr>
        <b/>
        <sz val="11"/>
        <rFont val="Arial"/>
        <family val="2"/>
      </rPr>
      <t xml:space="preserve">or </t>
    </r>
    <r>
      <rPr>
        <sz val="11"/>
        <rFont val="Arial"/>
        <family val="2"/>
      </rPr>
      <t>all areas convey contaminated runoff directly into water channels.</t>
    </r>
  </si>
  <si>
    <r>
      <t xml:space="preserve">Bare soil (as result of livestock lounging) and trails cover 5-10% of pasture; </t>
    </r>
    <r>
      <rPr>
        <b/>
        <sz val="11"/>
        <rFont val="Arial"/>
        <family val="2"/>
      </rPr>
      <t xml:space="preserve">most </t>
    </r>
    <r>
      <rPr>
        <sz val="11"/>
        <rFont val="Arial"/>
        <family val="2"/>
      </rPr>
      <t>are close to water channels and drain into them unbuffered by vegetation.</t>
    </r>
  </si>
  <si>
    <t>Extensive livestock traffic patterns over large areas resulting in bare soil and high runoff. Pushing a flag wire, knife blade, screwdriver or tread-in post into upper 2-3 inches of soil is very difficult. Infiltration capacity and surface runoff severely affected by almost complete surface sealing or heavy compaction. Little or no evidence of earthworms, dung beetles or other organisms. Very limited root mass is evident.  Generally associated with short grazed plants and non desirable species</t>
  </si>
  <si>
    <r>
      <t xml:space="preserve">PASTURE CONDITION SCORE, </t>
    </r>
    <r>
      <rPr>
        <b/>
        <sz val="12"/>
        <rFont val="Tahoma"/>
        <family val="2"/>
      </rPr>
      <t>total for each field based on weighted values</t>
    </r>
  </si>
  <si>
    <t>Insects or diseases have consumed or damaged more than 50% of the crop.</t>
  </si>
  <si>
    <t>Total Average</t>
  </si>
  <si>
    <t>North Carolina Score Card for Pasture Condition Evaluation</t>
  </si>
  <si>
    <r>
      <t xml:space="preserve">1
</t>
    </r>
    <r>
      <rPr>
        <sz val="12"/>
        <rFont val="Tahoma"/>
        <family val="2"/>
      </rPr>
      <t>0%</t>
    </r>
  </si>
  <si>
    <r>
      <t xml:space="preserve">2
</t>
    </r>
    <r>
      <rPr>
        <sz val="12"/>
        <rFont val="Tahoma"/>
        <family val="2"/>
      </rPr>
      <t>1-10%</t>
    </r>
  </si>
  <si>
    <r>
      <t xml:space="preserve">3
</t>
    </r>
    <r>
      <rPr>
        <sz val="12"/>
        <rFont val="Tahoma"/>
        <family val="2"/>
      </rPr>
      <t>10-20%</t>
    </r>
  </si>
  <si>
    <r>
      <t xml:space="preserve">4
</t>
    </r>
    <r>
      <rPr>
        <sz val="12"/>
        <rFont val="Tahoma"/>
        <family val="2"/>
      </rPr>
      <t>20-30%</t>
    </r>
  </si>
  <si>
    <r>
      <t xml:space="preserve">5
</t>
    </r>
    <r>
      <rPr>
        <sz val="12"/>
        <rFont val="Tahoma"/>
        <family val="2"/>
      </rPr>
      <t>30-70%</t>
    </r>
  </si>
  <si>
    <r>
      <t xml:space="preserve">1
</t>
    </r>
    <r>
      <rPr>
        <sz val="12"/>
        <rFont val="Tahoma"/>
        <family val="2"/>
      </rPr>
      <t>none</t>
    </r>
  </si>
  <si>
    <r>
      <t xml:space="preserve">2
</t>
    </r>
    <r>
      <rPr>
        <sz val="12"/>
        <rFont val="Tahoma"/>
        <family val="2"/>
      </rPr>
      <t>slow</t>
    </r>
  </si>
  <si>
    <r>
      <t xml:space="preserve">3
</t>
    </r>
    <r>
      <rPr>
        <sz val="12"/>
        <rFont val="Tahoma"/>
        <family val="2"/>
      </rPr>
      <t>med.</t>
    </r>
  </si>
  <si>
    <r>
      <t xml:space="preserve">4
</t>
    </r>
    <r>
      <rPr>
        <sz val="12"/>
        <rFont val="Tahoma"/>
        <family val="2"/>
      </rPr>
      <t>rapid</t>
    </r>
  </si>
  <si>
    <r>
      <t xml:space="preserve">5
</t>
    </r>
    <r>
      <rPr>
        <sz val="12"/>
        <rFont val="Tahoma"/>
        <family val="2"/>
      </rPr>
      <t>very rapid</t>
    </r>
  </si>
  <si>
    <r>
      <t xml:space="preserve">1
</t>
    </r>
    <r>
      <rPr>
        <sz val="12"/>
        <rFont val="Tahoma"/>
        <family val="2"/>
      </rPr>
      <t>&lt;10, or &gt;60</t>
    </r>
  </si>
  <si>
    <r>
      <t xml:space="preserve">2
</t>
    </r>
    <r>
      <rPr>
        <sz val="12"/>
        <rFont val="Tahoma"/>
        <family val="2"/>
      </rPr>
      <t>10-19</t>
    </r>
  </si>
  <si>
    <r>
      <t xml:space="preserve">3
</t>
    </r>
    <r>
      <rPr>
        <sz val="12"/>
        <rFont val="Tahoma"/>
        <family val="2"/>
      </rPr>
      <t>20-29</t>
    </r>
  </si>
  <si>
    <r>
      <t xml:space="preserve">4
</t>
    </r>
    <r>
      <rPr>
        <sz val="12"/>
        <rFont val="Tahoma"/>
        <family val="2"/>
      </rPr>
      <t>30-39</t>
    </r>
    <r>
      <rPr>
        <b/>
        <sz val="12"/>
        <rFont val="Tahoma"/>
        <family val="2"/>
      </rPr>
      <t xml:space="preserve">             </t>
    </r>
  </si>
  <si>
    <r>
      <t xml:space="preserve">5
</t>
    </r>
    <r>
      <rPr>
        <sz val="12"/>
        <rFont val="Tahoma"/>
        <family val="2"/>
      </rPr>
      <t>40-60</t>
    </r>
  </si>
  <si>
    <r>
      <t xml:space="preserve">1
</t>
    </r>
    <r>
      <rPr>
        <sz val="12"/>
        <rFont val="Tahoma"/>
        <family val="2"/>
      </rPr>
      <t>&gt;50%</t>
    </r>
  </si>
  <si>
    <r>
      <t xml:space="preserve">2
</t>
    </r>
    <r>
      <rPr>
        <sz val="12"/>
        <rFont val="Tahoma"/>
        <family val="2"/>
      </rPr>
      <t>25-50%</t>
    </r>
  </si>
  <si>
    <r>
      <t xml:space="preserve">3
</t>
    </r>
    <r>
      <rPr>
        <sz val="12"/>
        <rFont val="Tahoma"/>
        <family val="2"/>
      </rPr>
      <t>10-25%</t>
    </r>
  </si>
  <si>
    <r>
      <t xml:space="preserve">4
</t>
    </r>
    <r>
      <rPr>
        <sz val="12"/>
        <rFont val="Tahoma"/>
        <family val="2"/>
      </rPr>
      <t>minor</t>
    </r>
  </si>
  <si>
    <r>
      <t xml:space="preserve">5
</t>
    </r>
    <r>
      <rPr>
        <sz val="12"/>
        <rFont val="Tahoma"/>
        <family val="2"/>
      </rPr>
      <t>none</t>
    </r>
  </si>
  <si>
    <t>very poor</t>
  </si>
  <si>
    <t>some ideas on getting the pasture score sheet onto a working spreadsheet and PDA</t>
  </si>
  <si>
    <t>&gt;50% area showing patches</t>
  </si>
  <si>
    <t>25-50% area showing patches</t>
  </si>
  <si>
    <t>10-25% area showing patches</t>
  </si>
  <si>
    <r>
      <t xml:space="preserve">Plant residue in various stages of decay on soil surface between plants and in standing canopy. </t>
    </r>
    <r>
      <rPr>
        <b/>
        <i/>
        <sz val="11"/>
        <rFont val="Arial"/>
        <family val="2"/>
      </rPr>
      <t>Ground Cover Litter</t>
    </r>
    <r>
      <rPr>
        <sz val="11"/>
        <rFont val="Arial"/>
        <family val="2"/>
      </rPr>
      <t xml:space="preserve">: No identifiable soil cover or heavy thatch is evident (&gt; 1 inch).  
</t>
    </r>
    <r>
      <rPr>
        <b/>
        <i/>
        <sz val="11"/>
        <rFont val="Arial"/>
        <family val="2"/>
      </rPr>
      <t>Standing Dead Forage</t>
    </r>
    <r>
      <rPr>
        <sz val="11"/>
        <rFont val="Arial"/>
        <family val="2"/>
      </rPr>
      <t xml:space="preserve"> &gt;25% of air dry weight within grazing canopy.</t>
    </r>
  </si>
  <si>
    <r>
      <t>Plant residue in various stages of decay on soil surface between plants and in standing canopy.</t>
    </r>
    <r>
      <rPr>
        <b/>
        <i/>
        <sz val="11"/>
        <rFont val="Arial"/>
        <family val="2"/>
      </rPr>
      <t xml:space="preserve"> Ground Cover Litter</t>
    </r>
    <r>
      <rPr>
        <sz val="11"/>
        <rFont val="Arial"/>
        <family val="2"/>
      </rPr>
      <t xml:space="preserve">:  &lt;10% soil coverage or, thatch 0.5 inch to 1 inch thick.  
</t>
    </r>
    <r>
      <rPr>
        <b/>
        <i/>
        <sz val="11"/>
        <rFont val="Arial"/>
        <family val="2"/>
      </rPr>
      <t>Standing Dead Forage</t>
    </r>
    <r>
      <rPr>
        <i/>
        <sz val="11"/>
        <rFont val="Arial"/>
        <family val="2"/>
      </rPr>
      <t>:</t>
    </r>
    <r>
      <rPr>
        <sz val="11"/>
        <rFont val="Arial"/>
        <family val="2"/>
      </rPr>
      <t xml:space="preserve"> 15-25% of air dry weight within grazing canopy.</t>
    </r>
  </si>
  <si>
    <r>
      <t xml:space="preserve">Plant residue in various stages of decay on soil surface between plants and in standing canopy.  </t>
    </r>
    <r>
      <rPr>
        <b/>
        <i/>
        <sz val="11"/>
        <rFont val="Arial"/>
        <family val="2"/>
      </rPr>
      <t>Ground Cover Litter</t>
    </r>
    <r>
      <rPr>
        <i/>
        <sz val="11"/>
        <rFont val="Arial"/>
        <family val="2"/>
      </rPr>
      <t>:</t>
    </r>
    <r>
      <rPr>
        <sz val="11"/>
        <rFont val="Arial"/>
        <family val="2"/>
      </rPr>
      <t xml:space="preserve"> 10-20% soil coverage or, slight thatch buildup but &lt;0.5 inch.  
</t>
    </r>
    <r>
      <rPr>
        <b/>
        <i/>
        <sz val="11"/>
        <rFont val="Arial"/>
        <family val="2"/>
      </rPr>
      <t>Standing Dead Forage</t>
    </r>
    <r>
      <rPr>
        <sz val="11"/>
        <rFont val="Arial"/>
        <family val="2"/>
      </rPr>
      <t>: 5-15% of air dry weight within grazing canopy.</t>
    </r>
  </si>
  <si>
    <r>
      <t xml:space="preserve">Plant residue in various stages of decay on soil surface between plants and in standing canopy.  </t>
    </r>
    <r>
      <rPr>
        <b/>
        <i/>
        <sz val="11"/>
        <rFont val="Arial"/>
        <family val="2"/>
      </rPr>
      <t>Ground Cover Litter</t>
    </r>
    <r>
      <rPr>
        <sz val="11"/>
        <rFont val="Arial"/>
        <family val="2"/>
      </rPr>
      <t xml:space="preserve">: 20-30% soil coverage and no thatch present.  
</t>
    </r>
    <r>
      <rPr>
        <b/>
        <i/>
        <sz val="11"/>
        <rFont val="Arial"/>
        <family val="2"/>
      </rPr>
      <t>Standing Dead Forage</t>
    </r>
    <r>
      <rPr>
        <i/>
        <sz val="11"/>
        <rFont val="Arial"/>
        <family val="2"/>
      </rPr>
      <t>:</t>
    </r>
    <r>
      <rPr>
        <sz val="11"/>
        <rFont val="Arial"/>
        <family val="2"/>
      </rPr>
      <t xml:space="preserve">  &lt;5% of air dry weight within grazing canopy.</t>
    </r>
  </si>
  <si>
    <r>
      <t xml:space="preserve">Plant residue in various stages of decay on soil surface between plants and in standing canopy.  </t>
    </r>
    <r>
      <rPr>
        <b/>
        <i/>
        <sz val="11"/>
        <rFont val="Arial"/>
        <family val="2"/>
      </rPr>
      <t>Ground Cover Litter</t>
    </r>
    <r>
      <rPr>
        <sz val="11"/>
        <rFont val="Arial"/>
        <family val="2"/>
      </rPr>
      <t xml:space="preserve">: 30-70% coverage but no thatch build-up.  
</t>
    </r>
    <r>
      <rPr>
        <b/>
        <i/>
        <sz val="11"/>
        <rFont val="Arial"/>
        <family val="2"/>
      </rPr>
      <t>Standing Dead Forage</t>
    </r>
    <r>
      <rPr>
        <sz val="11"/>
        <rFont val="Arial"/>
        <family val="2"/>
      </rPr>
      <t>: None available in the grazeable canopy.</t>
    </r>
  </si>
  <si>
    <t>The main viewing sheet should be the score card.</t>
  </si>
  <si>
    <t>Bring up one indicator at a time with the pasture number.if planner is experienced he will just enter the score for that catergory.if he is inexperienced he can select one or all of the descriptions for the 5 potential scores.  these can come up as "pop ups"</t>
  </si>
  <si>
    <t>After entering the score the next indicator should show up on the screen automatically, so the experienced planner can enter the score.</t>
  </si>
  <si>
    <t>Acres in each field</t>
  </si>
  <si>
    <t>Weighted score by acreage</t>
  </si>
  <si>
    <t>At anytime the planner should be able to go on without seeing pop up help screens or he should be able to call one up with a click of his pen.</t>
  </si>
  <si>
    <t xml:space="preserve"> Some of the indicators have multi levels of scoring… that should be programed to automatically "go to" plant vigor..if it is &lt; 4 score then automatically goes to the series of "causative factors" affecting vigor.for causative factors one may skip through them one at a time or all at once…because some of the answers come from lab reports.</t>
  </si>
  <si>
    <t>Some indicators will have "help topics" including photos associated with them.  For example % legume may be associated photos..or these photo may be printed onto "card stock".</t>
  </si>
  <si>
    <t>This will have to be set up for those without the PDA…</t>
  </si>
  <si>
    <t>Hard copy of the score sheet and the descriptions should be small font so that score can be on same page as description</t>
  </si>
  <si>
    <t>indicatorRef</t>
  </si>
  <si>
    <t>indicatorID</t>
  </si>
  <si>
    <t>Score</t>
  </si>
  <si>
    <t>Descriptor Range</t>
  </si>
  <si>
    <t>Detailed Description of the Score</t>
  </si>
  <si>
    <t>&lt;20%</t>
  </si>
  <si>
    <t>Species desirable for animal use &lt; 20 % of stand. Weedy and/or undesirable species dominate stand. Example undesirable species include dogfennel, horsenettle, nimblewill, crownbeard, goosegrass, buttercup, carpetgrass, short common bermudagrass.</t>
  </si>
  <si>
    <t>20-40%</t>
  </si>
  <si>
    <t>40-60%</t>
  </si>
  <si>
    <t>60-80%</t>
  </si>
  <si>
    <t>Species desirable for animal use is 60-80% of stand. Some less desirable, but useful, species present.   Examples of useful, but less desirable species: short common bermudagrass, boradleaf signalgrass, foxtails, young pigweed, plaintains, dandelions, lambsquarter.</t>
  </si>
  <si>
    <t>&gt;80%</t>
  </si>
  <si>
    <t>&lt;40% Canopy</t>
  </si>
  <si>
    <t>40-60% Canopy</t>
  </si>
  <si>
    <t>60-75% Canopy</t>
  </si>
  <si>
    <t>No evidence of worm castings nor dung beetles.  Manure paddies intact and not decomposing for weeks.</t>
  </si>
  <si>
    <t>Worm casings can be found infrequently. Some manure paddies appear to be destroyed by organisms.</t>
  </si>
  <si>
    <t>Scattered worm castings are found in the pasture; many paddies have beetle acivity.</t>
  </si>
  <si>
    <t>Worm casting can be seen with ease and/or most manure paddies have beetles.</t>
  </si>
  <si>
    <t>Worm castings evident everywhere.  Beetles easily found in manure. Manure piaddies disintegrated in a few days.</t>
  </si>
  <si>
    <t xml:space="preserve">4-5 species warm &amp; cool &amp; legume </t>
  </si>
  <si>
    <r>
      <t>SITE ADAPTATION OF DESIRED SPECIES</t>
    </r>
    <r>
      <rPr>
        <sz val="12"/>
        <rFont val="Tahoma"/>
        <family val="2"/>
      </rPr>
      <t xml:space="preserve">
Long term climate and natural soil characteristics play major role in adaptation; rank site for desired species:</t>
    </r>
  </si>
  <si>
    <t>Livestock trails common throughout.  Off trail hoof prints common. It is difficult to push flag wire past the upper 2-4 inches of soil. Infiltration capacity low and surface runoff high due to large areas of bare compacted soil. Slight evidence of root mass and surface sealing.</t>
  </si>
  <si>
    <t>Almost no resistance to flag wire penetration into theupper 4 inches of soil. Some scattered signs of livestock trails and hoof prints, mainly confined to paths, lanes or small lounging areas.   Relatively good root mass in upper 4 inches of soil.  Some evidence of earthworm and dung beetle activity. Infiltration capacity relatively high and surface runoff relatively low.</t>
  </si>
  <si>
    <t>No resistance to flag wire penetration into soil.  Very few signs of trails or hoof prints anywhere in pasture. Excellent soil cover with active root mass.  Significant evidence of earthworms and dung beetle activity. Infiltration capacity and surface runoff is equal to that expected for an ungrazed meadow which is not affected by livestock traffic.</t>
  </si>
  <si>
    <t>Some livestock trails and one or two small lounging sites present.  Drainage from these areas and trails are filtered by good vegetation buffer exceeding 25 feet.</t>
  </si>
  <si>
    <t>75-90% Canopy</t>
  </si>
  <si>
    <t>90-100% Canopy</t>
  </si>
  <si>
    <t>"Spot" grazing (ungrazed or slightly grazed areas)  is evident on more than 50% of the pasture.  Mosaic grazing pattern throughout or identifiable areas avoided.</t>
  </si>
  <si>
    <t>Farm Name:</t>
  </si>
  <si>
    <t>Date:</t>
  </si>
  <si>
    <t>Pasture or field number</t>
  </si>
  <si>
    <t xml:space="preserve"> </t>
  </si>
  <si>
    <r>
      <t>1</t>
    </r>
    <r>
      <rPr>
        <sz val="12"/>
        <rFont val="Tahoma"/>
        <family val="2"/>
      </rPr>
      <t xml:space="preserve">
&lt;20</t>
    </r>
  </si>
  <si>
    <r>
      <t>2</t>
    </r>
    <r>
      <rPr>
        <sz val="12"/>
        <rFont val="Tahoma"/>
        <family val="2"/>
      </rPr>
      <t xml:space="preserve">
20-40</t>
    </r>
  </si>
  <si>
    <r>
      <t>3</t>
    </r>
    <r>
      <rPr>
        <sz val="12"/>
        <rFont val="Tahoma"/>
        <family val="2"/>
      </rPr>
      <t xml:space="preserve">
40-60</t>
    </r>
  </si>
  <si>
    <r>
      <t>4</t>
    </r>
    <r>
      <rPr>
        <sz val="12"/>
        <rFont val="Tahoma"/>
        <family val="2"/>
      </rPr>
      <t xml:space="preserve">
60-80</t>
    </r>
  </si>
  <si>
    <r>
      <t>5</t>
    </r>
    <r>
      <rPr>
        <sz val="12"/>
        <rFont val="Tahoma"/>
        <family val="2"/>
      </rPr>
      <t xml:space="preserve">
&gt;80</t>
    </r>
  </si>
  <si>
    <r>
      <t>1</t>
    </r>
    <r>
      <rPr>
        <sz val="12"/>
        <rFont val="Tahoma"/>
        <family val="2"/>
      </rPr>
      <t xml:space="preserve">
&lt;40</t>
    </r>
  </si>
  <si>
    <r>
      <t>2</t>
    </r>
    <r>
      <rPr>
        <sz val="12"/>
        <rFont val="Tahoma"/>
        <family val="2"/>
      </rPr>
      <t xml:space="preserve">
40-60</t>
    </r>
  </si>
  <si>
    <r>
      <t>3</t>
    </r>
    <r>
      <rPr>
        <sz val="12"/>
        <rFont val="Tahoma"/>
        <family val="2"/>
      </rPr>
      <t xml:space="preserve">
60-75</t>
    </r>
  </si>
  <si>
    <r>
      <t>4</t>
    </r>
    <r>
      <rPr>
        <sz val="12"/>
        <rFont val="Tahoma"/>
        <family val="2"/>
      </rPr>
      <t xml:space="preserve">
75-90</t>
    </r>
  </si>
  <si>
    <r>
      <t>5</t>
    </r>
    <r>
      <rPr>
        <sz val="12"/>
        <rFont val="Tahoma"/>
        <family val="2"/>
      </rPr>
      <t xml:space="preserve">
90-100</t>
    </r>
  </si>
  <si>
    <r>
      <t>Percent</t>
    </r>
    <r>
      <rPr>
        <b/>
        <i/>
        <sz val="12"/>
        <rFont val="Tahoma"/>
        <family val="2"/>
      </rPr>
      <t xml:space="preserve"> live basal area cover</t>
    </r>
    <r>
      <rPr>
        <sz val="12"/>
        <rFont val="Tahoma"/>
        <family val="2"/>
      </rPr>
      <t xml:space="preserve"> of desirables and intermediates is:</t>
    </r>
  </si>
  <si>
    <t>&lt;15</t>
  </si>
  <si>
    <t>15-25</t>
  </si>
  <si>
    <t>25-35</t>
  </si>
  <si>
    <t>35-50</t>
  </si>
  <si>
    <t>&gt;50</t>
  </si>
  <si>
    <t>1-species &amp; /or 1 seasonal growth grp.</t>
  </si>
  <si>
    <t>3+species all paltable cool or warm</t>
  </si>
  <si>
    <t>none</t>
  </si>
  <si>
    <r>
      <t xml:space="preserve">If &lt;4, score the factors causing poor vigor.  </t>
    </r>
    <r>
      <rPr>
        <u val="single"/>
        <sz val="12"/>
        <rFont val="Tahoma"/>
        <family val="2"/>
      </rPr>
      <t>See next page but do not average those scores into this one.</t>
    </r>
  </si>
  <si>
    <t>very severe</t>
  </si>
  <si>
    <t>severe</t>
  </si>
  <si>
    <t>moderate</t>
  </si>
  <si>
    <t>FACTORS AFFECTING PLANT VIGOR, 
Used to identify causes of poor plant vigor</t>
  </si>
  <si>
    <r>
      <t xml:space="preserve">P &amp; K Status of soil </t>
    </r>
    <r>
      <rPr>
        <b/>
        <vertAlign val="superscript"/>
        <sz val="12"/>
        <rFont val="Tahoma"/>
        <family val="2"/>
      </rPr>
      <t>1/</t>
    </r>
    <r>
      <rPr>
        <b/>
        <sz val="12"/>
        <rFont val="Tahoma"/>
        <family val="2"/>
      </rPr>
      <t xml:space="preserve">
</t>
    </r>
    <r>
      <rPr>
        <sz val="12"/>
        <rFont val="Tahoma"/>
        <family val="2"/>
      </rPr>
      <t>Phosphorus and potassium status of the soil is:</t>
    </r>
  </si>
  <si>
    <t>fair</t>
  </si>
  <si>
    <t>optimum</t>
  </si>
  <si>
    <r>
      <t xml:space="preserve">N Status in plant tissue </t>
    </r>
    <r>
      <rPr>
        <b/>
        <vertAlign val="superscript"/>
        <sz val="12"/>
        <rFont val="Tahoma"/>
        <family val="2"/>
      </rPr>
      <t>1/</t>
    </r>
    <r>
      <rPr>
        <sz val="12"/>
        <rFont val="Tahoma"/>
        <family val="2"/>
      </rPr>
      <t xml:space="preserve">
Nitrogen status of the plant tissue is:</t>
    </r>
  </si>
  <si>
    <r>
      <t>SOIL pH</t>
    </r>
    <r>
      <rPr>
        <b/>
        <vertAlign val="superscript"/>
        <sz val="12"/>
        <rFont val="Tahoma"/>
        <family val="2"/>
      </rPr>
      <t>1/</t>
    </r>
    <r>
      <rPr>
        <sz val="12"/>
        <rFont val="Tahoma"/>
        <family val="2"/>
      </rPr>
      <t xml:space="preserve">
pH status of the soil for the upper 4" rooting zone best fits:</t>
    </r>
  </si>
  <si>
    <t>4.5-5.0
or, 8.5-9.0</t>
  </si>
  <si>
    <t>5.1-5.5
or, 7.9-8.4</t>
  </si>
  <si>
    <t>5.6-6.0
or, 7.4-7.8</t>
  </si>
  <si>
    <r>
      <t>SEVERITY OF USE</t>
    </r>
    <r>
      <rPr>
        <sz val="12"/>
        <rFont val="Tahoma"/>
        <family val="2"/>
      </rPr>
      <t xml:space="preserve">
Degree of forage removal is:</t>
    </r>
  </si>
  <si>
    <t>poor</t>
  </si>
  <si>
    <t>good</t>
  </si>
  <si>
    <t>very good</t>
  </si>
  <si>
    <t>excellent</t>
  </si>
  <si>
    <r>
      <t>CLIMATIC STRESSES</t>
    </r>
    <r>
      <rPr>
        <sz val="12"/>
        <rFont val="Tahoma"/>
        <family val="2"/>
      </rPr>
      <t xml:space="preserve">
Degree of plant stress due to recent weather events is:</t>
    </r>
  </si>
  <si>
    <t>fair-severe</t>
  </si>
  <si>
    <t>slight</t>
  </si>
  <si>
    <r>
      <t>PERCENT DESIRABLE PLANTS (10%)</t>
    </r>
    <r>
      <rPr>
        <sz val="12"/>
        <rFont val="Tahoma"/>
        <family val="2"/>
      </rPr>
      <t xml:space="preserve">
% of plant cover by weight that is desirable for animals using the forage:</t>
    </r>
  </si>
  <si>
    <r>
      <t>LIVE PLANT COVER (15%)</t>
    </r>
    <r>
      <rPr>
        <sz val="12"/>
        <rFont val="Tahoma"/>
        <family val="2"/>
      </rPr>
      <t xml:space="preserve">
Percent </t>
    </r>
    <r>
      <rPr>
        <b/>
        <i/>
        <sz val="12"/>
        <rFont val="Tahoma"/>
        <family val="2"/>
      </rPr>
      <t>live, leafy canopy cove</t>
    </r>
    <r>
      <rPr>
        <sz val="12"/>
        <rFont val="Tahoma"/>
        <family val="2"/>
      </rPr>
      <t>r of desirables and intermediates is:</t>
    </r>
  </si>
  <si>
    <r>
      <t>PLANT RESIDUE (3 %)</t>
    </r>
    <r>
      <rPr>
        <sz val="12"/>
        <rFont val="Tahoma"/>
        <family val="2"/>
      </rPr>
      <t xml:space="preserve">
Ground cover &amp; standing dead forage, or thatch is:</t>
    </r>
  </si>
  <si>
    <r>
      <t xml:space="preserve">PLANT VIGOR (level of potential recovery post graze) (20%)  
</t>
    </r>
    <r>
      <rPr>
        <sz val="12"/>
        <rFont val="Tahoma"/>
        <family val="2"/>
      </rPr>
      <t>Degree of plant stress which affects recovery:</t>
    </r>
  </si>
  <si>
    <r>
      <t>LEGUME Content (5%)</t>
    </r>
    <r>
      <rPr>
        <sz val="12"/>
        <rFont val="Tahoma"/>
        <family val="2"/>
      </rPr>
      <t xml:space="preserve">
Percentage of legume present as total air dry weight:</t>
    </r>
  </si>
  <si>
    <r>
      <t xml:space="preserve">UNIFORMITY OF GRAZING (7%)
</t>
    </r>
    <r>
      <rPr>
        <sz val="12"/>
        <rFont val="Tahoma"/>
        <family val="2"/>
      </rPr>
      <t>Degree of Spot grazing is:</t>
    </r>
  </si>
  <si>
    <r>
      <t>LIVESTOCK LOUNGING AREAS (10%)</t>
    </r>
    <r>
      <rPr>
        <sz val="12"/>
        <rFont val="Tahoma"/>
        <family val="2"/>
      </rPr>
      <t xml:space="preserve">
Presence of livestock concentration area covering ?% of pasture and proximity to surface water:</t>
    </r>
  </si>
  <si>
    <r>
      <t>SOIL COMPACTION (5%)</t>
    </r>
    <r>
      <rPr>
        <sz val="12"/>
        <rFont val="Tahoma"/>
        <family val="2"/>
      </rPr>
      <t xml:space="preserve">
Degree of soil compaction is:</t>
    </r>
  </si>
  <si>
    <r>
      <t xml:space="preserve">EROSION (15%)
</t>
    </r>
    <r>
      <rPr>
        <sz val="12"/>
        <rFont val="Tahoma"/>
        <family val="2"/>
      </rPr>
      <t>Consider all the following:  Sheet, rill, gully, streambank, shoreline, or wind</t>
    </r>
  </si>
  <si>
    <t>Weight  factor</t>
  </si>
  <si>
    <r>
      <t>PLANT DIVERSITY (10%)</t>
    </r>
    <r>
      <rPr>
        <sz val="12"/>
        <rFont val="Tahoma"/>
        <family val="2"/>
      </rPr>
      <t xml:space="preserve">
The diversity of well-represented forage species is:</t>
    </r>
  </si>
  <si>
    <r>
      <t>Indicators</t>
    </r>
    <r>
      <rPr>
        <b/>
        <sz val="12"/>
        <rFont val="Tahoma"/>
        <family val="2"/>
      </rPr>
      <t xml:space="preserve">
 (with relative weight for determining score)</t>
    </r>
  </si>
  <si>
    <t xml:space="preserve">Multiply wt. factor by score to get weighted score </t>
  </si>
  <si>
    <t>Pasture Number</t>
  </si>
  <si>
    <r>
      <t xml:space="preserve">Authors:  </t>
    </r>
    <r>
      <rPr>
        <sz val="10"/>
        <rFont val="Tahoma"/>
        <family val="2"/>
      </rPr>
      <t xml:space="preserve">Dennis Cosgrove is associate professor of agronomy, University of Wisconsin-River Falls and University of Wisconsin-Extension, Cooperative Extension; Dan Undersander is professor of agronomy, College of Agricultural and Life Sciences, University of Wisconsin-Madison and University of Wisconsin-Extension, Cooperative Extension; James Cropper is forage management specialist, USDA-Natural Resources Conservation Service, Grazing Lands Technology Institute.
Authors extend their thanks to Extension and NRCS reviewers for their input on technical content. 
 </t>
    </r>
    <r>
      <rPr>
        <b/>
        <sz val="10"/>
        <rFont val="Tahoma"/>
        <family val="2"/>
      </rPr>
      <t>Modified by James T. Green, Jr., NCSU. Raleigh, NC and Michael Hall, Grassland Specialist, NRCS. SC.   May, 2007.</t>
    </r>
  </si>
  <si>
    <t>Overall Pasture Condition Score</t>
  </si>
  <si>
    <t>Individual Indicator Score</t>
  </si>
  <si>
    <t>Management Change Suggested</t>
  </si>
  <si>
    <t>46 to 50</t>
  </si>
  <si>
    <t>No changes in management needed at this time.</t>
  </si>
  <si>
    <t>36 to 45</t>
  </si>
  <si>
    <t>Minor changes would enhance, do most beneficial first.</t>
  </si>
  <si>
    <t>26 to 35</t>
  </si>
  <si>
    <t>Improvements would benefit productivity and/or environment</t>
  </si>
  <si>
    <t>16 to 25</t>
  </si>
  <si>
    <t>Needs immediate management changes, high return likely</t>
  </si>
  <si>
    <t>10 to 15</t>
  </si>
  <si>
    <t>Major effort required in time, management and expenses.</t>
  </si>
  <si>
    <t>General management changes based on overall score for individaul pasture or whole farm.</t>
  </si>
  <si>
    <r>
      <t>INSECTS &amp; DISEASE PRESSURE</t>
    </r>
    <r>
      <rPr>
        <sz val="12"/>
        <rFont val="Tahoma"/>
        <family val="2"/>
      </rPr>
      <t xml:space="preserve">
Level of plant stress due to insect or disease pressure is:</t>
    </r>
  </si>
  <si>
    <t>threshold</t>
  </si>
  <si>
    <t>&lt;threshold</t>
  </si>
  <si>
    <r>
      <t>1/</t>
    </r>
    <r>
      <rPr>
        <sz val="10"/>
        <rFont val="Tahoma"/>
        <family val="2"/>
      </rPr>
      <t xml:space="preserve"> Rate electrical conductivity and sodium adsorption ratios in regions where appropriate.  Where excess salts, exchangeable sodium, or exchangeable aluminum hinder plant growth, they are the controlling factor rather than soil pH conditions.  Use appropriate criteria for them as found in the National Range and Pasture Handbook under Evaluating and rating pastures, Pasture Condition Scoring.  See pH criteria below for highly weathered soils.</t>
    </r>
  </si>
  <si>
    <t>Soil pH Criteria for Major Landuse Resource Areas with Oxisols and Ultisols pH status of the soil for the upper 4" rooting zone best fits:</t>
  </si>
  <si>
    <t>&lt;4.0 or &gt; 9.0</t>
  </si>
  <si>
    <t>4.0-4.5
or, 7.0-9.0</t>
  </si>
  <si>
    <t>4.5-=5.0
or, 6.5-7.0</t>
  </si>
  <si>
    <t>5.1-5.5
or, 6.2-6.5</t>
  </si>
  <si>
    <t>5.6-6.2</t>
  </si>
  <si>
    <t>Species desirable for animal use is 20-40% of stand. Mostly weedy or undesirable species, such as dogfennel, horsenettle, nimblewill, crownbeard, goosegrass, buttercup, carpetgrass, short common bermudagrass.</t>
  </si>
  <si>
    <t>Species desirable for animal use is 40-60% of stand.  Significant amount of less desirable species present,  such as dogfennel, horsenettle, nimblewill, crownbeard, goosegrass, buttercup, carpetgrass, short common bermudagrass.</t>
  </si>
  <si>
    <t>Uniform above target ht.</t>
  </si>
  <si>
    <t>Species desirable for animal use exceed 80% of stand.  Examples of less desirable species present: crabgrass, short common bermudagrass, boradleaf signalgrass, foxtails, young pigweed, plaintains, dandelions, lambsquarter.</t>
  </si>
  <si>
    <t>Bare soil (as result of livestock lounging) and trails cover &lt;5% of area and are found in very limited places. Most are buffered by vegetation before entering water channels.</t>
  </si>
  <si>
    <t>Slight resistance to pushing a flag wire 4 inches into the soil. Almost no evidence of earthworms and dung beetle activity. Root mass is marginally affected by animal traffic.</t>
  </si>
  <si>
    <t>Low P and K; or an imbalance among major elements.</t>
  </si>
  <si>
    <t>Very low P &amp; K, or very high P &amp; K. or imbalance of nutrients..</t>
  </si>
  <si>
    <t xml:space="preserve">Soil P and K Status </t>
  </si>
  <si>
    <t>Tissue N Status</t>
  </si>
  <si>
    <t>N deficient or excessive N (luxury consumption by plants). Based on tissue testing. Visually, leaves appear yellowish or pale green relative to natural color for the species. Leaf tips may be brown (if severely deficient) or deep, dark green if excessive N concentration.</t>
  </si>
  <si>
    <t>Moderately N deficient based on tissue testing.  Leaf tissue is slightly yellowish or pale green color for the specific species.</t>
  </si>
  <si>
    <t>Optimum N concentration based on tissue testing. Leaf tissue has natural green color specific for the crop type.</t>
  </si>
  <si>
    <t>Spot grazing is widely evident.  Equal amounts of close-grazed and "laxed" grazed areas.  Close-grazed areas are grazed as low as livestock can graze (mown lawn look).</t>
  </si>
  <si>
    <t xml:space="preserve">Fair to Severe </t>
  </si>
  <si>
    <t>Presence of livestock lounging areas or heavy use areas are found mainly around drinking water facilities and/or the areas have been designed to prevent contaminated runoff into streams and drainage channels.</t>
  </si>
  <si>
    <t>0% Cover</t>
  </si>
  <si>
    <t>1-10% Cover</t>
  </si>
  <si>
    <t>10-20% Cover</t>
  </si>
  <si>
    <t>20-30% Cover</t>
  </si>
  <si>
    <t>30-70% Cover</t>
  </si>
  <si>
    <t>No Recovery</t>
  </si>
  <si>
    <t>Slow Recovery</t>
  </si>
  <si>
    <t>Medium Recovery</t>
  </si>
  <si>
    <t>Rapid Recovery</t>
  </si>
  <si>
    <t>Very Rapid Recovery</t>
  </si>
  <si>
    <t>&lt;10 or &gt;60%</t>
  </si>
  <si>
    <t>10-19%</t>
  </si>
  <si>
    <t>10 to 19% by wt. legumes such as white  clover, red clover, alfalfa, lespedeza, soybeans, vetch, crimson clover.</t>
  </si>
  <si>
    <t>20-29%</t>
  </si>
  <si>
    <t>20 -29% by wt legumes such as white  clover, red clover, alfalfa, lespedeza, soybeans, vetch, crimson clover.</t>
  </si>
  <si>
    <t>30-39%</t>
  </si>
  <si>
    <t>30-39% by wt legumes such as white  clover, red clover, alfalfa, lespedeza, soybeans, vetch, crimson clover.</t>
  </si>
  <si>
    <t>40-60% by wt legumes such as white  clover, red clover, alfalfa, lespedeza, soybeans, vetch, crimson clover.</t>
  </si>
  <si>
    <t>"Spot" grazed patches cover 25-50% of the pasture either in a mosaic pattern or obvious portion of pasture not grazed very often.</t>
  </si>
  <si>
    <t>consider using the following to evaluate earthworm activity in pasture</t>
  </si>
  <si>
    <t>"Spot" grazed patches cover 10-25% of the pasture either in a mosaic pattern or obvious portion is not grazed often.</t>
  </si>
  <si>
    <t>Minor Spots</t>
  </si>
  <si>
    <t>"Spot" grazed patches cover small percentage of pasture where isolated forage is rejected. Most ungrazed areas are result of urine and dung spots.</t>
  </si>
  <si>
    <t>&gt;10%</t>
  </si>
  <si>
    <t>5-10%</t>
  </si>
  <si>
    <r>
      <t xml:space="preserve">At least 3 forage species (each 20-30% of DM wt.) from "cool" or "warm" seasonal growth group. </t>
    </r>
    <r>
      <rPr>
        <b/>
        <sz val="10"/>
        <rFont val="Arial"/>
        <family val="2"/>
      </rPr>
      <t>All well utilized</t>
    </r>
    <r>
      <rPr>
        <sz val="10"/>
        <rFont val="Arial"/>
        <family val="0"/>
      </rPr>
      <t>.  Or, one forage species from "cool" and one from "warm" seasonal growth group; both supply 25-50% of DM by wt.</t>
    </r>
  </si>
  <si>
    <r>
      <t xml:space="preserve">Two to five forage species making up more than 75% of DM by wt, all from one seasonal growth group  (either "cool" or "warm" season plants).   </t>
    </r>
    <r>
      <rPr>
        <b/>
        <sz val="10"/>
        <rFont val="Arial"/>
        <family val="2"/>
      </rPr>
      <t xml:space="preserve">Un-even palatability </t>
    </r>
    <r>
      <rPr>
        <sz val="10"/>
        <rFont val="Arial"/>
        <family val="0"/>
      </rPr>
      <t>ie One or more species may be avoided by livestock resulting in uneven utilization and scattered patches of certain species.</t>
    </r>
  </si>
  <si>
    <t>2-5 Species; warm or cool only</t>
  </si>
  <si>
    <t>3 Species, all palatable; warm or cool</t>
  </si>
  <si>
    <t>&lt;5%</t>
  </si>
  <si>
    <t>Some</t>
  </si>
  <si>
    <t>None</t>
  </si>
  <si>
    <t>Very Severe</t>
  </si>
  <si>
    <t>Severe</t>
  </si>
  <si>
    <t>Intermediate</t>
  </si>
  <si>
    <t>Slight</t>
  </si>
  <si>
    <t>Not Evident</t>
  </si>
  <si>
    <t>Sheet and Rill</t>
  </si>
  <si>
    <t>Moderate</t>
  </si>
  <si>
    <t>Most sheet and rill erosion confined to heavy use areas, especially in lounging areas &amp; near drinking water tanks. Rills 0.5-3 inches deep.  Plant residue debris or soil particles piled at downslope edge.</t>
  </si>
  <si>
    <t>No current formation of rills; some evidence of past historic rill formation but are covered with vegetation.  Scattered debris dams of litter are present.</t>
  </si>
  <si>
    <t>None Visible</t>
  </si>
  <si>
    <t>No evidence of current or past formation of sheet flow, rills or "scours".</t>
  </si>
  <si>
    <t>Gully</t>
  </si>
  <si>
    <t>Mass movement of soil, rock, plants, and other debris; occurrence of landslides, debris avalanches, slumps and earth-flow, creep and debris torrents.  Found in mountainous or very hilly terrain.</t>
  </si>
  <si>
    <t>Gully(s) advancing upslope cutting longer channel(s).  Revegetation difficult without using constructed structures &amp; livestock exclusion; continuous gully(s) with many finger-like extensions into the hillside.</t>
  </si>
  <si>
    <t>Gully(s) present with scattered active erosion, no vegetation at heavy use slopes and/or on bed below overfalls.  New eroding channels present and new overfalls appearing along sides and bed of main channel.</t>
  </si>
  <si>
    <t>One or more existing stable gullies present, vegetation covers gully bottom and slopes reasonably well; no visual signs of active cutting at gully head or sides.  Some soil moved in channel bottom.</t>
  </si>
  <si>
    <t>No gullies; natural drainageways are stable vegetated channels. Spring or seep fed bare channels are often covered with overhanging vegetation.</t>
  </si>
  <si>
    <t>Banks are heavily trampled  and  sloughing.  Less than 25% ground cover by vegetation. Erosion is severe.</t>
  </si>
  <si>
    <t>Streambank vegetation is ungrazed or grazed infrequently.  Abundant mixture of pasture plants, native or naturalized species along water's edge. Gravelly or constructed stable livestock stream crossing or watering ramps. Or alternative drinking water facilities are near by and routinely used by livestock.</t>
  </si>
  <si>
    <t>Wind</t>
  </si>
  <si>
    <t>Blowouts or dunes present or being formed by wind.</t>
  </si>
  <si>
    <t>Soil swept from the established pasture causing plant death by burial or abrasion.</t>
  </si>
  <si>
    <t>Soil swept from adjacent fields or pasture during seedbed preparation and early seedling establishment causing plant death by burial or abrasion.</t>
  </si>
  <si>
    <t>Some vegetative debris windrowed.  Some dust deposition from offsite source.  Minor wind damage to plant leaves.</t>
  </si>
  <si>
    <t>No visible signs of windblown soil or litter.  No wind related leaf damage.</t>
  </si>
  <si>
    <t>Low P, optimum K; or low P, high K; or optimum P, low K; high P, low K; or high P, high K.</t>
  </si>
  <si>
    <t>Fair</t>
  </si>
  <si>
    <t>Optimum</t>
  </si>
  <si>
    <r>
      <t xml:space="preserve">One dominant  forage species making up &gt; 75% of DM  by wt., or over 5 forage species (all &lt;20% by wt., respectively) all from </t>
    </r>
    <r>
      <rPr>
        <b/>
        <sz val="10"/>
        <rFont val="Arial"/>
        <family val="2"/>
      </rPr>
      <t>one seasonal growth group</t>
    </r>
    <r>
      <rPr>
        <sz val="10"/>
        <rFont val="Arial"/>
        <family val="0"/>
      </rPr>
      <t xml:space="preserve">  (either "cool" or "warm" season plants).Species </t>
    </r>
    <r>
      <rPr>
        <b/>
        <sz val="10"/>
        <rFont val="Arial"/>
        <family val="2"/>
      </rPr>
      <t>not uniformly grazed</t>
    </r>
    <r>
      <rPr>
        <sz val="10"/>
        <rFont val="Arial"/>
        <family val="0"/>
      </rPr>
      <t xml:space="preserve"> because of palatability or toxicity and poorly distributed in the pasture.</t>
    </r>
  </si>
  <si>
    <r>
      <t xml:space="preserve">Three to four forage species (each 20+% of DM wt.) </t>
    </r>
    <r>
      <rPr>
        <b/>
        <sz val="10"/>
        <rFont val="Arial"/>
        <family val="2"/>
      </rPr>
      <t xml:space="preserve">representing both "cool" and "warm" </t>
    </r>
    <r>
      <rPr>
        <sz val="10"/>
        <rFont val="Arial"/>
        <family val="0"/>
      </rPr>
      <t xml:space="preserve">seaonal growth plants,  with at least </t>
    </r>
    <r>
      <rPr>
        <b/>
        <sz val="10"/>
        <rFont val="Arial"/>
        <family val="2"/>
      </rPr>
      <t>one being a legume.</t>
    </r>
    <r>
      <rPr>
        <sz val="10"/>
        <rFont val="Arial"/>
        <family val="0"/>
      </rPr>
      <t xml:space="preserve">  Well inter-mixed, compatible growth habit, and comparable palatability.</t>
    </r>
  </si>
  <si>
    <t>4-5 Species; warm &amp; cool, + legume</t>
  </si>
  <si>
    <t>Optimum P and K, according to Soil Testing Reports.</t>
  </si>
  <si>
    <t>Intermediate between score 1 and 3.</t>
  </si>
  <si>
    <t>Intermediate between score of 3 and 5.</t>
  </si>
  <si>
    <t>Soil pH</t>
  </si>
  <si>
    <t>&lt; 4.5 or &gt; 9.0</t>
  </si>
  <si>
    <t>&lt; 4.5 or &gt; 9.0; Based on Soil Testing Reports.</t>
  </si>
  <si>
    <t>4.5-5.0, or 8.5-9.0</t>
  </si>
  <si>
    <t>4.5-5.0, or 8.5-9.0 Based on Soil Testing Reports.</t>
  </si>
  <si>
    <t>5.1-5.5, or 7.9-8.4</t>
  </si>
  <si>
    <t>5.1-5.5, or 7.9-8.4 Based on Soil Testing Reports.</t>
  </si>
  <si>
    <t>5.6-6.0, or 7.4-7.8</t>
  </si>
  <si>
    <t>5.6-6.0, or 7.4-7.8 Based on Soil Testing Reports.</t>
  </si>
  <si>
    <t>6.0-7.3</t>
  </si>
  <si>
    <t>6.0-7.3  Based on Soil Testing Reports.</t>
  </si>
  <si>
    <t>All desirable species are gone because of severely short and or frequent grazing.  Or no grazing, resulting in thatch and/or standing dead accumulation and woody species invasion.</t>
  </si>
  <si>
    <t>All edible plants grazed to lowest level feasible by the livestock type (looks like a well mown lawn).  Or, undergrazed  with mostly stemmy mature growth and much dead leaf.</t>
  </si>
  <si>
    <t>Some spot grazing, avoided areas primarily at dung and urine spots.  Closer grazed areas are not grazed below the proper height which encourages plant vigor for respective species.</t>
  </si>
  <si>
    <t>Forage species grazed within the height ranges that promote dense sward and near maximum regrowth rates following grazing.</t>
  </si>
  <si>
    <t>Slight Stress</t>
  </si>
  <si>
    <t>No Stress</t>
  </si>
  <si>
    <t>Insects/Disease</t>
  </si>
  <si>
    <t>Insect or disease outbreak at economic threshold; treatment needed immediately.</t>
  </si>
  <si>
    <t>Insect or disease outbreak near economic threshold, continue to watch and weigh options for treatment.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</si>
</sst>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mmmm\ d\,\ yyyy;@"/>
    <numFmt numFmtId="167" formatCode="[$-409]dd\-mmm\-yy;@"/>
    <numFmt numFmtId="168" formatCode="0.0"/>
  </numFmts>
  <fonts count="42">
    <font>
      <sz val="10"/>
      <name val="Arial"/>
      <family val="0"/>
    </font>
    <font>
      <sz val="9"/>
      <name val="Arial"/>
      <family val="2"/>
    </font>
    <font>
      <sz val="8"/>
      <name val="Arial"/>
      <family val="2"/>
    </font>
    <font>
      <b/>
      <sz val="14"/>
      <name val="Arial"/>
      <family val="2"/>
    </font>
    <font>
      <sz val="8"/>
      <name val="Tahoma"/>
      <family val="0"/>
    </font>
    <font>
      <b/>
      <sz val="8"/>
      <name val="Tahoma"/>
      <family val="0"/>
    </font>
    <font>
      <b/>
      <sz val="12"/>
      <name val="Arial"/>
      <family val="2"/>
    </font>
    <font>
      <sz val="10"/>
      <color indexed="8"/>
      <name val="Arial"/>
      <family val="0"/>
    </font>
    <font>
      <sz val="11"/>
      <name val="Arial"/>
      <family val="2"/>
    </font>
    <font>
      <sz val="24"/>
      <name val="Arial"/>
      <family val="2"/>
    </font>
    <font>
      <sz val="14"/>
      <color indexed="8"/>
      <name val="Arial"/>
      <family val="2"/>
    </font>
    <font>
      <b/>
      <sz val="10"/>
      <color indexed="10"/>
      <name val="Arial"/>
      <family val="2"/>
    </font>
    <font>
      <b/>
      <sz val="10"/>
      <name val="Arial"/>
      <family val="2"/>
    </font>
    <font>
      <i/>
      <sz val="11"/>
      <name val="Arial"/>
      <family val="2"/>
    </font>
    <font>
      <b/>
      <i/>
      <sz val="11"/>
      <name val="Arial"/>
      <family val="2"/>
    </font>
    <font>
      <sz val="16"/>
      <color indexed="10"/>
      <name val="Arial"/>
      <family val="2"/>
    </font>
    <font>
      <sz val="12"/>
      <name val="Tahoma"/>
      <family val="2"/>
    </font>
    <font>
      <b/>
      <sz val="22"/>
      <name val="Tahoma"/>
      <family val="2"/>
    </font>
    <font>
      <b/>
      <sz val="16"/>
      <name val="Tahoma"/>
      <family val="2"/>
    </font>
    <font>
      <b/>
      <sz val="12"/>
      <name val="Tahoma"/>
      <family val="2"/>
    </font>
    <font>
      <b/>
      <sz val="16"/>
      <name val="Arial"/>
      <family val="0"/>
    </font>
    <font>
      <b/>
      <i/>
      <sz val="12"/>
      <name val="Tahoma"/>
      <family val="2"/>
    </font>
    <font>
      <u val="single"/>
      <sz val="12"/>
      <name val="Tahoma"/>
      <family val="2"/>
    </font>
    <font>
      <b/>
      <sz val="14"/>
      <name val="Tahoma"/>
      <family val="2"/>
    </font>
    <font>
      <sz val="14"/>
      <name val="Arial"/>
      <family val="0"/>
    </font>
    <font>
      <b/>
      <vertAlign val="superscript"/>
      <sz val="12"/>
      <name val="Tahoma"/>
      <family val="2"/>
    </font>
    <font>
      <vertAlign val="superscript"/>
      <sz val="10"/>
      <name val="Tahoma"/>
      <family val="2"/>
    </font>
    <font>
      <sz val="10"/>
      <name val="Tahoma"/>
      <family val="2"/>
    </font>
    <font>
      <b/>
      <sz val="10"/>
      <name val="Tahoma"/>
      <family val="2"/>
    </font>
    <font>
      <sz val="7"/>
      <name val="Arial"/>
      <family val="0"/>
    </font>
    <font>
      <u val="single"/>
      <sz val="10"/>
      <color indexed="12"/>
      <name val="Arial"/>
      <family val="0"/>
    </font>
    <font>
      <u val="single"/>
      <sz val="10"/>
      <color indexed="36"/>
      <name val="Arial"/>
      <family val="0"/>
    </font>
    <font>
      <sz val="11"/>
      <color indexed="10"/>
      <name val="Arial"/>
      <family val="2"/>
    </font>
    <font>
      <b/>
      <sz val="11"/>
      <name val="Arial"/>
      <family val="0"/>
    </font>
    <font>
      <b/>
      <sz val="18"/>
      <name val="Tahoma"/>
      <family val="2"/>
    </font>
    <font>
      <b/>
      <sz val="11"/>
      <name val="Tahoma"/>
      <family val="2"/>
    </font>
    <font>
      <sz val="12"/>
      <name val="Arial"/>
      <family val="2"/>
    </font>
    <font>
      <b/>
      <sz val="12"/>
      <color indexed="53"/>
      <name val="Tahoma"/>
      <family val="2"/>
    </font>
    <font>
      <b/>
      <sz val="9"/>
      <name val="Arial"/>
      <family val="2"/>
    </font>
    <font>
      <b/>
      <sz val="12"/>
      <color indexed="14"/>
      <name val="Tahoma"/>
      <family val="2"/>
    </font>
    <font>
      <i/>
      <sz val="12"/>
      <name val="Tahoma"/>
      <family val="2"/>
    </font>
    <font>
      <b/>
      <sz val="8"/>
      <name val="Arial"/>
      <family val="2"/>
    </font>
  </fonts>
  <fills count="13">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s>
  <borders count="4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239">
    <xf numFmtId="0" fontId="0" fillId="0" borderId="0" xfId="0" applyAlignment="1">
      <alignment/>
    </xf>
    <xf numFmtId="0" fontId="1" fillId="0" borderId="0" xfId="0" applyFont="1" applyBorder="1" applyAlignment="1">
      <alignment/>
    </xf>
    <xf numFmtId="0" fontId="1" fillId="0" borderId="0" xfId="0" applyFont="1" applyAlignment="1">
      <alignment/>
    </xf>
    <xf numFmtId="0" fontId="0" fillId="0" borderId="0" xfId="0" applyNumberFormat="1" applyAlignment="1">
      <alignment horizontal="left" wrapText="1"/>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xf>
    <xf numFmtId="0" fontId="8" fillId="0" borderId="3" xfId="0" applyFont="1" applyBorder="1" applyAlignment="1">
      <alignment horizontal="center" vertical="center"/>
    </xf>
    <xf numFmtId="0" fontId="8" fillId="0" borderId="1" xfId="0" applyFont="1" applyBorder="1" applyAlignment="1">
      <alignment horizontal="left" vertical="center"/>
    </xf>
    <xf numFmtId="0" fontId="0" fillId="2" borderId="3" xfId="0" applyFill="1" applyBorder="1" applyAlignment="1">
      <alignment horizontal="center" vertical="center"/>
    </xf>
    <xf numFmtId="0" fontId="0" fillId="2" borderId="1" xfId="0" applyFill="1" applyBorder="1" applyAlignment="1">
      <alignment horizontal="left" vertical="center"/>
    </xf>
    <xf numFmtId="0" fontId="0" fillId="2" borderId="1" xfId="0" applyNumberFormat="1" applyFill="1" applyBorder="1" applyAlignment="1">
      <alignment wrapText="1"/>
    </xf>
    <xf numFmtId="0" fontId="0" fillId="0" borderId="3" xfId="0" applyBorder="1" applyAlignment="1">
      <alignment horizontal="center" vertical="center"/>
    </xf>
    <xf numFmtId="0" fontId="0" fillId="0" borderId="1" xfId="0" applyBorder="1" applyAlignment="1">
      <alignment horizontal="left" vertical="center"/>
    </xf>
    <xf numFmtId="0" fontId="0" fillId="0" borderId="1" xfId="0" applyNumberFormat="1" applyBorder="1" applyAlignment="1">
      <alignment wrapText="1"/>
    </xf>
    <xf numFmtId="0" fontId="0" fillId="0" borderId="0" xfId="0" applyAlignment="1">
      <alignment horizontal="left" vertical="center"/>
    </xf>
    <xf numFmtId="0" fontId="0" fillId="0" borderId="0" xfId="0" applyAlignment="1">
      <alignment horizontal="center" vertical="center"/>
    </xf>
    <xf numFmtId="49" fontId="10" fillId="3" borderId="4" xfId="21" applyNumberFormat="1" applyFont="1" applyFill="1" applyBorder="1" applyAlignment="1">
      <alignment horizontal="center" vertical="center" wrapText="1"/>
      <protection/>
    </xf>
    <xf numFmtId="0" fontId="10" fillId="3" borderId="1" xfId="21" applyFont="1" applyFill="1" applyBorder="1" applyAlignment="1">
      <alignment horizontal="center" vertical="center"/>
      <protection/>
    </xf>
    <xf numFmtId="49" fontId="10" fillId="3" borderId="1" xfId="21" applyNumberFormat="1" applyFont="1" applyFill="1" applyBorder="1" applyAlignment="1">
      <alignment horizontal="left" vertical="center" wrapText="1"/>
      <protection/>
    </xf>
    <xf numFmtId="0" fontId="8" fillId="2" borderId="1" xfId="0" applyFont="1" applyFill="1" applyBorder="1" applyAlignment="1">
      <alignment horizontal="left" vertical="center"/>
    </xf>
    <xf numFmtId="0" fontId="8" fillId="2" borderId="1" xfId="0" applyFont="1" applyFill="1" applyBorder="1" applyAlignment="1">
      <alignment horizontal="left" vertical="center"/>
    </xf>
    <xf numFmtId="0" fontId="8" fillId="0" borderId="1" xfId="0" applyFont="1" applyBorder="1" applyAlignment="1">
      <alignment horizontal="left" vertical="center"/>
    </xf>
    <xf numFmtId="0" fontId="8" fillId="2"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10" fillId="3" borderId="1" xfId="21" applyFont="1" applyFill="1" applyBorder="1" applyAlignment="1">
      <alignment horizontal="left" vertical="center" wrapText="1"/>
      <protection/>
    </xf>
    <xf numFmtId="0" fontId="8" fillId="0" borderId="1" xfId="0" applyNumberFormat="1" applyFont="1" applyBorder="1" applyAlignment="1">
      <alignment horizontal="left" vertical="center" wrapText="1"/>
    </xf>
    <xf numFmtId="0" fontId="8" fillId="2" borderId="1" xfId="0" applyNumberFormat="1" applyFont="1" applyFill="1" applyBorder="1" applyAlignment="1">
      <alignment horizontal="left" vertical="center" wrapText="1"/>
    </xf>
    <xf numFmtId="0" fontId="8" fillId="0" borderId="1" xfId="0" applyNumberFormat="1" applyFont="1" applyBorder="1" applyAlignment="1">
      <alignment horizontal="left" vertical="center" wrapText="1"/>
    </xf>
    <xf numFmtId="0" fontId="0" fillId="0" borderId="0" xfId="0" applyNumberFormat="1" applyAlignment="1">
      <alignment horizontal="left" vertical="center" wrapText="1"/>
    </xf>
    <xf numFmtId="0" fontId="0" fillId="4" borderId="0" xfId="0" applyFill="1" applyAlignment="1">
      <alignment/>
    </xf>
    <xf numFmtId="0" fontId="0" fillId="0" borderId="1" xfId="0" applyBorder="1" applyAlignment="1">
      <alignment horizontal="left" vertical="center" wrapText="1"/>
    </xf>
    <xf numFmtId="0" fontId="0" fillId="5" borderId="1" xfId="0" applyFill="1" applyBorder="1" applyAlignment="1">
      <alignment horizontal="center" vertical="center"/>
    </xf>
    <xf numFmtId="0" fontId="8" fillId="5" borderId="1" xfId="0" applyFont="1" applyFill="1" applyBorder="1" applyAlignment="1">
      <alignment horizontal="left" vertical="center"/>
    </xf>
    <xf numFmtId="0" fontId="8" fillId="5" borderId="1" xfId="0" applyNumberFormat="1" applyFont="1" applyFill="1" applyBorder="1" applyAlignment="1">
      <alignment horizontal="left" vertical="center" wrapText="1"/>
    </xf>
    <xf numFmtId="0" fontId="8" fillId="5" borderId="1" xfId="0" applyFont="1" applyFill="1" applyBorder="1" applyAlignment="1">
      <alignment horizontal="left" vertical="center" wrapText="1"/>
    </xf>
    <xf numFmtId="15" fontId="0" fillId="0" borderId="0" xfId="0" applyNumberFormat="1" applyAlignment="1">
      <alignment horizontal="left" wrapText="1"/>
    </xf>
    <xf numFmtId="0" fontId="8" fillId="0" borderId="1" xfId="0" applyNumberFormat="1" applyFont="1" applyFill="1" applyBorder="1" applyAlignment="1">
      <alignment horizontal="left" vertical="center" wrapText="1"/>
    </xf>
    <xf numFmtId="0" fontId="0" fillId="0" borderId="0" xfId="0" applyNumberFormat="1" applyAlignment="1">
      <alignment/>
    </xf>
    <xf numFmtId="0" fontId="16" fillId="0" borderId="0" xfId="0" applyFont="1" applyBorder="1" applyAlignment="1">
      <alignment/>
    </xf>
    <xf numFmtId="0" fontId="16" fillId="0" borderId="0" xfId="0" applyFont="1" applyBorder="1" applyAlignment="1">
      <alignment horizontal="center"/>
    </xf>
    <xf numFmtId="0" fontId="0" fillId="0" borderId="0" xfId="0" applyAlignment="1">
      <alignment horizontal="center"/>
    </xf>
    <xf numFmtId="0" fontId="16" fillId="0" borderId="1" xfId="0" applyFont="1" applyBorder="1" applyAlignment="1">
      <alignment/>
    </xf>
    <xf numFmtId="0" fontId="2" fillId="0" borderId="0" xfId="0" applyFont="1" applyAlignment="1">
      <alignment/>
    </xf>
    <xf numFmtId="0" fontId="19" fillId="0" borderId="1" xfId="0" applyFont="1" applyBorder="1" applyAlignment="1">
      <alignment horizontal="center" vertical="center"/>
    </xf>
    <xf numFmtId="0" fontId="0" fillId="0" borderId="0" xfId="0" applyBorder="1" applyAlignment="1">
      <alignment/>
    </xf>
    <xf numFmtId="0" fontId="16" fillId="0" borderId="1" xfId="0" applyFont="1" applyBorder="1" applyAlignment="1">
      <alignment/>
    </xf>
    <xf numFmtId="0" fontId="16" fillId="0" borderId="0" xfId="0" applyFont="1" applyBorder="1" applyAlignment="1">
      <alignment/>
    </xf>
    <xf numFmtId="168" fontId="16" fillId="0" borderId="1" xfId="0" applyNumberFormat="1" applyFont="1" applyBorder="1" applyAlignment="1">
      <alignment horizontal="center" vertical="center"/>
    </xf>
    <xf numFmtId="168" fontId="0" fillId="0" borderId="0" xfId="0" applyNumberFormat="1" applyAlignment="1">
      <alignment horizontal="center" vertical="center"/>
    </xf>
    <xf numFmtId="0" fontId="16" fillId="0" borderId="1" xfId="0" applyFont="1" applyBorder="1" applyAlignment="1">
      <alignment horizontal="center"/>
    </xf>
    <xf numFmtId="0" fontId="16" fillId="0" borderId="1" xfId="0" applyFont="1" applyBorder="1" applyAlignment="1">
      <alignment horizontal="center" wrapText="1"/>
    </xf>
    <xf numFmtId="0" fontId="16" fillId="0" borderId="1" xfId="0" applyFont="1" applyBorder="1" applyAlignment="1">
      <alignment horizontal="center" vertical="center"/>
    </xf>
    <xf numFmtId="0" fontId="12"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wrapText="1"/>
    </xf>
    <xf numFmtId="0" fontId="29" fillId="0" borderId="0" xfId="0" applyFont="1" applyBorder="1" applyAlignment="1">
      <alignment/>
    </xf>
    <xf numFmtId="168" fontId="29"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 fillId="0" borderId="0" xfId="0" applyFont="1" applyBorder="1" applyAlignment="1">
      <alignment/>
    </xf>
    <xf numFmtId="168" fontId="19" fillId="0" borderId="0" xfId="0" applyNumberFormat="1" applyFont="1" applyBorder="1" applyAlignment="1">
      <alignment horizontal="center" vertical="center"/>
    </xf>
    <xf numFmtId="168" fontId="16" fillId="0" borderId="0" xfId="0" applyNumberFormat="1" applyFont="1" applyBorder="1" applyAlignment="1">
      <alignment horizontal="center" vertical="center"/>
    </xf>
    <xf numFmtId="0" fontId="26" fillId="0" borderId="0" xfId="0" applyFont="1" applyBorder="1" applyAlignment="1">
      <alignment horizontal="left" vertical="center" wrapText="1"/>
    </xf>
    <xf numFmtId="0" fontId="27" fillId="0" borderId="0" xfId="0" applyFont="1" applyBorder="1" applyAlignment="1">
      <alignment horizontal="center" vertical="center" wrapText="1"/>
    </xf>
    <xf numFmtId="0" fontId="35" fillId="0" borderId="0" xfId="0" applyFont="1" applyBorder="1" applyAlignment="1">
      <alignment wrapText="1"/>
    </xf>
    <xf numFmtId="0" fontId="3" fillId="0" borderId="0" xfId="0" applyFont="1" applyBorder="1" applyAlignment="1">
      <alignment/>
    </xf>
    <xf numFmtId="0" fontId="8" fillId="0" borderId="0" xfId="0" applyFont="1" applyFill="1" applyBorder="1" applyAlignment="1">
      <alignment horizontal="left"/>
    </xf>
    <xf numFmtId="168" fontId="0" fillId="0" borderId="0" xfId="0" applyNumberFormat="1" applyBorder="1" applyAlignment="1">
      <alignment horizontal="center" vertical="center"/>
    </xf>
    <xf numFmtId="0" fontId="0" fillId="0" borderId="1" xfId="0" applyFont="1" applyFill="1" applyBorder="1" applyAlignment="1">
      <alignment horizontal="left" vertical="center" wrapText="1"/>
    </xf>
    <xf numFmtId="0" fontId="8" fillId="6" borderId="1" xfId="0" applyNumberFormat="1" applyFont="1" applyFill="1" applyBorder="1" applyAlignment="1">
      <alignment horizontal="left" vertical="center" wrapText="1"/>
    </xf>
    <xf numFmtId="0" fontId="36" fillId="0" borderId="0" xfId="0" applyFont="1" applyAlignment="1">
      <alignment/>
    </xf>
    <xf numFmtId="0" fontId="36" fillId="0" borderId="0" xfId="0" applyFont="1" applyAlignment="1">
      <alignment horizontal="center"/>
    </xf>
    <xf numFmtId="0" fontId="16" fillId="2" borderId="1" xfId="0" applyFont="1" applyFill="1" applyBorder="1" applyAlignment="1">
      <alignment horizontal="center" vertical="center"/>
    </xf>
    <xf numFmtId="0" fontId="16" fillId="7" borderId="1" xfId="0" applyFont="1" applyFill="1" applyBorder="1" applyAlignment="1">
      <alignment horizontal="center" vertical="center"/>
    </xf>
    <xf numFmtId="0" fontId="36" fillId="0" borderId="0" xfId="0" applyFont="1" applyBorder="1" applyAlignment="1">
      <alignment horizontal="center"/>
    </xf>
    <xf numFmtId="0" fontId="36" fillId="0" borderId="0" xfId="0" applyFont="1" applyBorder="1" applyAlignment="1">
      <alignment horizontal="center" wrapText="1"/>
    </xf>
    <xf numFmtId="0" fontId="36" fillId="0" borderId="0" xfId="0" applyFont="1" applyBorder="1" applyAlignment="1">
      <alignment horizontal="center" vertical="center" wrapText="1"/>
    </xf>
    <xf numFmtId="0" fontId="37" fillId="7" borderId="1" xfId="0" applyFont="1" applyFill="1" applyBorder="1" applyAlignment="1">
      <alignment horizontal="center" vertical="center"/>
    </xf>
    <xf numFmtId="0" fontId="2" fillId="0" borderId="0" xfId="0" applyFont="1" applyFill="1" applyAlignment="1">
      <alignment/>
    </xf>
    <xf numFmtId="0" fontId="36" fillId="0" borderId="0" xfId="0" applyFont="1" applyFill="1" applyBorder="1" applyAlignment="1">
      <alignment/>
    </xf>
    <xf numFmtId="0" fontId="2" fillId="0" borderId="0" xfId="0" applyFont="1" applyFill="1" applyBorder="1" applyAlignment="1">
      <alignment/>
    </xf>
    <xf numFmtId="0" fontId="0" fillId="0" borderId="5" xfId="0" applyBorder="1" applyAlignment="1">
      <alignment/>
    </xf>
    <xf numFmtId="0" fontId="0" fillId="0" borderId="3" xfId="0" applyBorder="1" applyAlignment="1">
      <alignment/>
    </xf>
    <xf numFmtId="0" fontId="0" fillId="0" borderId="2" xfId="0" applyBorder="1" applyAlignment="1">
      <alignment horizontal="left"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9" fillId="8" borderId="7" xfId="0" applyFont="1" applyFill="1" applyBorder="1" applyAlignment="1">
      <alignment horizontal="center" wrapText="1"/>
    </xf>
    <xf numFmtId="0" fontId="19" fillId="8" borderId="8" xfId="0" applyFont="1" applyFill="1" applyBorder="1" applyAlignment="1">
      <alignment horizontal="center" wrapText="1"/>
    </xf>
    <xf numFmtId="0" fontId="19" fillId="8" borderId="9" xfId="0" applyFont="1" applyFill="1" applyBorder="1" applyAlignment="1">
      <alignment horizontal="center" wrapText="1"/>
    </xf>
    <xf numFmtId="0" fontId="16" fillId="7" borderId="4" xfId="0" applyFont="1" applyFill="1" applyBorder="1" applyAlignment="1">
      <alignment horizontal="center" vertical="center"/>
    </xf>
    <xf numFmtId="0" fontId="37" fillId="7" borderId="4"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5" xfId="0" applyFont="1" applyFill="1" applyBorder="1" applyAlignment="1">
      <alignment horizontal="left" vertical="center" wrapText="1"/>
    </xf>
    <xf numFmtId="168" fontId="0" fillId="0" borderId="6" xfId="0" applyNumberFormat="1" applyFill="1" applyBorder="1" applyAlignment="1">
      <alignment horizontal="center" vertical="center"/>
    </xf>
    <xf numFmtId="0" fontId="3" fillId="9" borderId="10" xfId="0" applyFont="1" applyFill="1" applyBorder="1" applyAlignment="1">
      <alignment horizontal="center"/>
    </xf>
    <xf numFmtId="0" fontId="38" fillId="0" borderId="11" xfId="0" applyFont="1" applyBorder="1" applyAlignment="1">
      <alignment horizontal="center" vertical="center" wrapText="1"/>
    </xf>
    <xf numFmtId="0" fontId="19" fillId="8" borderId="12" xfId="0" applyFont="1" applyFill="1" applyBorder="1" applyAlignment="1">
      <alignment horizontal="center" wrapText="1"/>
    </xf>
    <xf numFmtId="0" fontId="19" fillId="8" borderId="13" xfId="0" applyFont="1" applyFill="1" applyBorder="1" applyAlignment="1">
      <alignment horizontal="center" wrapText="1"/>
    </xf>
    <xf numFmtId="0" fontId="19" fillId="8" borderId="14" xfId="0" applyFont="1" applyFill="1" applyBorder="1" applyAlignment="1">
      <alignment horizontal="center" wrapText="1"/>
    </xf>
    <xf numFmtId="0" fontId="16" fillId="8" borderId="15" xfId="0" applyFont="1" applyFill="1" applyBorder="1" applyAlignment="1">
      <alignment horizontal="center" wrapText="1"/>
    </xf>
    <xf numFmtId="0" fontId="16" fillId="8" borderId="16" xfId="0" applyFont="1" applyFill="1" applyBorder="1" applyAlignment="1">
      <alignment horizontal="center" wrapText="1"/>
    </xf>
    <xf numFmtId="0" fontId="16" fillId="8" borderId="17" xfId="0" applyFont="1" applyFill="1" applyBorder="1" applyAlignment="1">
      <alignment horizontal="center" wrapText="1"/>
    </xf>
    <xf numFmtId="0" fontId="16" fillId="0" borderId="11" xfId="0" applyFont="1" applyBorder="1" applyAlignment="1">
      <alignment/>
    </xf>
    <xf numFmtId="0" fontId="16" fillId="0" borderId="6" xfId="0" applyFont="1" applyBorder="1" applyAlignment="1">
      <alignment/>
    </xf>
    <xf numFmtId="0" fontId="16" fillId="0" borderId="6" xfId="0" applyFont="1" applyBorder="1" applyAlignment="1">
      <alignment/>
    </xf>
    <xf numFmtId="0" fontId="36" fillId="0" borderId="1" xfId="0" applyFont="1" applyBorder="1" applyAlignment="1">
      <alignment horizontal="center"/>
    </xf>
    <xf numFmtId="0" fontId="19" fillId="0" borderId="1" xfId="0" applyFont="1" applyBorder="1" applyAlignment="1">
      <alignment horizontal="center"/>
    </xf>
    <xf numFmtId="0" fontId="16" fillId="2" borderId="1" xfId="0" applyFont="1" applyFill="1" applyBorder="1" applyAlignment="1">
      <alignment/>
    </xf>
    <xf numFmtId="168" fontId="0" fillId="0" borderId="1" xfId="0" applyNumberFormat="1" applyBorder="1" applyAlignment="1">
      <alignment horizontal="center" vertical="center"/>
    </xf>
    <xf numFmtId="0" fontId="19" fillId="0" borderId="1" xfId="0" applyFont="1" applyBorder="1" applyAlignment="1">
      <alignment horizontal="center" wrapText="1"/>
    </xf>
    <xf numFmtId="0" fontId="16" fillId="10" borderId="1" xfId="0" applyFont="1" applyFill="1" applyBorder="1" applyAlignment="1">
      <alignment/>
    </xf>
    <xf numFmtId="168" fontId="0" fillId="10" borderId="1" xfId="0" applyNumberFormat="1" applyFill="1" applyBorder="1" applyAlignment="1">
      <alignment horizontal="center" vertical="center"/>
    </xf>
    <xf numFmtId="9" fontId="16" fillId="0" borderId="1" xfId="0" applyNumberFormat="1" applyFont="1" applyBorder="1" applyAlignment="1">
      <alignment horizontal="center"/>
    </xf>
    <xf numFmtId="0" fontId="0" fillId="0" borderId="1" xfId="0" applyBorder="1" applyAlignment="1">
      <alignment horizontal="center"/>
    </xf>
    <xf numFmtId="168" fontId="0" fillId="2" borderId="1" xfId="0" applyNumberFormat="1" applyFill="1" applyBorder="1" applyAlignment="1">
      <alignment horizontal="center" vertical="center"/>
    </xf>
    <xf numFmtId="49" fontId="16" fillId="0" borderId="1" xfId="0" applyNumberFormat="1" applyFont="1" applyBorder="1" applyAlignment="1">
      <alignment horizontal="center"/>
    </xf>
    <xf numFmtId="0" fontId="2" fillId="0" borderId="1" xfId="0" applyFont="1" applyBorder="1" applyAlignment="1">
      <alignment/>
    </xf>
    <xf numFmtId="0" fontId="36" fillId="11" borderId="1" xfId="0" applyFont="1" applyFill="1" applyBorder="1" applyAlignment="1">
      <alignment/>
    </xf>
    <xf numFmtId="0" fontId="2" fillId="11" borderId="1" xfId="0" applyFont="1" applyFill="1" applyBorder="1" applyAlignment="1">
      <alignment/>
    </xf>
    <xf numFmtId="0" fontId="36" fillId="0" borderId="1" xfId="0" applyFont="1" applyBorder="1" applyAlignment="1">
      <alignment/>
    </xf>
    <xf numFmtId="0" fontId="36" fillId="0" borderId="1" xfId="0" applyFont="1" applyBorder="1" applyAlignment="1">
      <alignment/>
    </xf>
    <xf numFmtId="0" fontId="24" fillId="3" borderId="1" xfId="0" applyFont="1" applyFill="1" applyBorder="1" applyAlignment="1">
      <alignment horizontal="left" vertical="center" wrapText="1"/>
    </xf>
    <xf numFmtId="0" fontId="16" fillId="12" borderId="1" xfId="0" applyFont="1" applyFill="1" applyBorder="1" applyAlignment="1">
      <alignment/>
    </xf>
    <xf numFmtId="0" fontId="36" fillId="0" borderId="1" xfId="0" applyFont="1" applyBorder="1" applyAlignment="1">
      <alignment horizontal="center" wrapText="1"/>
    </xf>
    <xf numFmtId="0" fontId="3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9" fillId="0" borderId="1" xfId="0" applyFont="1" applyBorder="1" applyAlignment="1">
      <alignment/>
    </xf>
    <xf numFmtId="0" fontId="16" fillId="0" borderId="0" xfId="0" applyFont="1" applyBorder="1" applyAlignment="1">
      <alignment/>
    </xf>
    <xf numFmtId="168" fontId="16" fillId="0" borderId="0" xfId="0" applyNumberFormat="1" applyFont="1" applyBorder="1" applyAlignment="1">
      <alignment horizontal="center" vertical="center"/>
    </xf>
    <xf numFmtId="0" fontId="26"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5" fillId="0" borderId="1" xfId="0" applyFont="1" applyBorder="1" applyAlignment="1">
      <alignment wrapText="1"/>
    </xf>
    <xf numFmtId="0" fontId="16" fillId="0" borderId="1" xfId="0" applyFont="1" applyBorder="1" applyAlignment="1">
      <alignment/>
    </xf>
    <xf numFmtId="0" fontId="17" fillId="0" borderId="1" xfId="0" applyFont="1" applyBorder="1" applyAlignment="1">
      <alignment horizontal="center" vertical="center" wrapText="1"/>
    </xf>
    <xf numFmtId="0" fontId="18" fillId="0" borderId="1" xfId="0" applyFont="1" applyBorder="1" applyAlignment="1">
      <alignment horizontal="left" wrapText="1"/>
    </xf>
    <xf numFmtId="0" fontId="34" fillId="0" borderId="1" xfId="0" applyFont="1" applyBorder="1" applyAlignment="1">
      <alignment horizontal="center" vertical="center" wrapText="1"/>
    </xf>
    <xf numFmtId="0" fontId="0" fillId="0" borderId="1" xfId="0" applyBorder="1" applyAlignment="1">
      <alignment horizontal="center" vertical="center" wrapText="1"/>
    </xf>
    <xf numFmtId="168" fontId="3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68"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9" fillId="0" borderId="1" xfId="0" applyFont="1" applyBorder="1" applyAlignment="1">
      <alignment wrapText="1"/>
    </xf>
    <xf numFmtId="0" fontId="16" fillId="0" borderId="1" xfId="0" applyFont="1" applyBorder="1" applyAlignment="1">
      <alignment/>
    </xf>
    <xf numFmtId="0" fontId="16" fillId="0" borderId="1" xfId="0" applyFont="1" applyBorder="1" applyAlignment="1">
      <alignment wrapText="1"/>
    </xf>
    <xf numFmtId="168" fontId="16" fillId="0" borderId="1" xfId="0" applyNumberFormat="1" applyFont="1" applyBorder="1" applyAlignment="1">
      <alignment horizontal="center" vertical="center"/>
    </xf>
    <xf numFmtId="0" fontId="36" fillId="11" borderId="1" xfId="0" applyFont="1" applyFill="1" applyBorder="1" applyAlignment="1">
      <alignment horizontal="center"/>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36" fillId="0" borderId="1" xfId="0" applyFont="1" applyBorder="1" applyAlignment="1">
      <alignment horizontal="center"/>
    </xf>
    <xf numFmtId="0" fontId="19" fillId="0" borderId="1" xfId="0" applyFont="1" applyBorder="1" applyAlignment="1">
      <alignment horizontal="center" vertical="center" wrapText="1"/>
    </xf>
    <xf numFmtId="0" fontId="18" fillId="0" borderId="1" xfId="0" applyFont="1" applyBorder="1" applyAlignment="1">
      <alignment horizontal="center" vertical="center"/>
    </xf>
    <xf numFmtId="0" fontId="0" fillId="0" borderId="1" xfId="0" applyBorder="1" applyAlignment="1">
      <alignment/>
    </xf>
    <xf numFmtId="0" fontId="3" fillId="0" borderId="1" xfId="0" applyFont="1" applyBorder="1" applyAlignment="1">
      <alignment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wrapText="1"/>
    </xf>
    <xf numFmtId="0" fontId="0" fillId="0" borderId="1" xfId="0" applyFill="1" applyBorder="1" applyAlignment="1">
      <alignment horizontal="center"/>
    </xf>
    <xf numFmtId="0" fontId="8" fillId="0" borderId="1" xfId="0" applyFont="1" applyFill="1" applyBorder="1" applyAlignment="1">
      <alignment horizontal="left"/>
    </xf>
    <xf numFmtId="0" fontId="0" fillId="0" borderId="0" xfId="0" applyAlignment="1">
      <alignment/>
    </xf>
    <xf numFmtId="0" fontId="16" fillId="8" borderId="18" xfId="0" applyFont="1" applyFill="1" applyBorder="1" applyAlignment="1">
      <alignment/>
    </xf>
    <xf numFmtId="0" fontId="16" fillId="8" borderId="19" xfId="0" applyFont="1" applyFill="1" applyBorder="1" applyAlignment="1">
      <alignment/>
    </xf>
    <xf numFmtId="0" fontId="16" fillId="8" borderId="20" xfId="0" applyFont="1" applyFill="1" applyBorder="1" applyAlignment="1">
      <alignment/>
    </xf>
    <xf numFmtId="0" fontId="16" fillId="8" borderId="21" xfId="0" applyFont="1" applyFill="1" applyBorder="1" applyAlignment="1">
      <alignment/>
    </xf>
    <xf numFmtId="0" fontId="16" fillId="8" borderId="22" xfId="0" applyFont="1" applyFill="1" applyBorder="1" applyAlignment="1">
      <alignment/>
    </xf>
    <xf numFmtId="0" fontId="16" fillId="8" borderId="23" xfId="0" applyFont="1" applyFill="1" applyBorder="1" applyAlignment="1">
      <alignment/>
    </xf>
    <xf numFmtId="168" fontId="12" fillId="0" borderId="11" xfId="0" applyNumberFormat="1" applyFont="1" applyBorder="1" applyAlignment="1">
      <alignment horizontal="center" vertical="center"/>
    </xf>
    <xf numFmtId="168" fontId="12" fillId="0" borderId="24" xfId="0" applyNumberFormat="1" applyFont="1" applyBorder="1" applyAlignment="1">
      <alignment horizontal="center" vertical="center"/>
    </xf>
    <xf numFmtId="168" fontId="16" fillId="0" borderId="4" xfId="0" applyNumberFormat="1" applyFont="1" applyBorder="1" applyAlignment="1">
      <alignment horizontal="center" vertical="center"/>
    </xf>
    <xf numFmtId="168" fontId="16" fillId="0" borderId="25" xfId="0" applyNumberFormat="1" applyFont="1" applyBorder="1" applyAlignment="1">
      <alignment horizontal="center" vertical="center"/>
    </xf>
    <xf numFmtId="168" fontId="16" fillId="0" borderId="3" xfId="0" applyNumberFormat="1" applyFont="1" applyBorder="1" applyAlignment="1">
      <alignment horizontal="center" vertical="center"/>
    </xf>
    <xf numFmtId="0" fontId="16" fillId="0" borderId="2" xfId="0" applyFont="1" applyBorder="1" applyAlignment="1">
      <alignment horizontal="center"/>
    </xf>
    <xf numFmtId="0" fontId="16" fillId="0" borderId="3" xfId="0" applyFont="1" applyBorder="1" applyAlignment="1">
      <alignment horizontal="center"/>
    </xf>
    <xf numFmtId="168" fontId="16" fillId="0" borderId="26" xfId="0" applyNumberFormat="1" applyFont="1" applyBorder="1" applyAlignment="1">
      <alignment horizontal="center" vertical="center"/>
    </xf>
    <xf numFmtId="0" fontId="19" fillId="8" borderId="12"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8" fillId="0" borderId="6" xfId="0" applyFont="1" applyBorder="1" applyAlignment="1">
      <alignment horizontal="center" vertical="center"/>
    </xf>
    <xf numFmtId="0" fontId="26" fillId="0" borderId="6" xfId="0" applyFont="1" applyBorder="1" applyAlignment="1">
      <alignment horizontal="left" vertical="center" wrapText="1"/>
    </xf>
    <xf numFmtId="0" fontId="28" fillId="0" borderId="1" xfId="0" applyFont="1" applyBorder="1" applyAlignment="1">
      <alignment horizontal="center" vertical="center"/>
    </xf>
    <xf numFmtId="0" fontId="19" fillId="0" borderId="27" xfId="0" applyFont="1" applyBorder="1" applyAlignment="1">
      <alignment vertical="center" wrapText="1"/>
    </xf>
    <xf numFmtId="0" fontId="16" fillId="0" borderId="28" xfId="0" applyFont="1" applyBorder="1" applyAlignment="1">
      <alignment vertical="center"/>
    </xf>
    <xf numFmtId="0" fontId="16" fillId="0" borderId="29" xfId="0" applyFont="1" applyBorder="1" applyAlignment="1">
      <alignment vertical="center"/>
    </xf>
    <xf numFmtId="0" fontId="19" fillId="0" borderId="30" xfId="0" applyFont="1" applyBorder="1" applyAlignment="1">
      <alignment vertical="center" wrapText="1"/>
    </xf>
    <xf numFmtId="0" fontId="16" fillId="0" borderId="31" xfId="0" applyFont="1" applyBorder="1" applyAlignment="1">
      <alignment vertical="center"/>
    </xf>
    <xf numFmtId="0" fontId="16" fillId="0" borderId="32" xfId="0" applyFont="1" applyBorder="1" applyAlignment="1">
      <alignment vertical="center"/>
    </xf>
    <xf numFmtId="0" fontId="19" fillId="0" borderId="33" xfId="0" applyFont="1" applyBorder="1" applyAlignment="1">
      <alignment vertical="center" wrapText="1"/>
    </xf>
    <xf numFmtId="0" fontId="16" fillId="0" borderId="34" xfId="0" applyFont="1" applyBorder="1" applyAlignment="1">
      <alignment vertical="center"/>
    </xf>
    <xf numFmtId="0" fontId="16" fillId="0" borderId="35" xfId="0" applyFont="1" applyBorder="1" applyAlignment="1">
      <alignment vertical="center"/>
    </xf>
    <xf numFmtId="0" fontId="19" fillId="0" borderId="22" xfId="0" applyFont="1" applyBorder="1" applyAlignment="1">
      <alignment horizontal="center" vertical="center" wrapText="1"/>
    </xf>
    <xf numFmtId="0" fontId="0" fillId="0" borderId="22" xfId="0" applyBorder="1" applyAlignment="1">
      <alignment horizontal="center" vertical="center" wrapText="1"/>
    </xf>
    <xf numFmtId="0" fontId="36" fillId="0" borderId="0" xfId="0" applyFont="1" applyBorder="1" applyAlignment="1">
      <alignment horizontal="center"/>
    </xf>
    <xf numFmtId="0" fontId="36" fillId="0" borderId="0" xfId="0" applyFont="1" applyFill="1" applyBorder="1" applyAlignment="1">
      <alignment horizontal="center"/>
    </xf>
    <xf numFmtId="0" fontId="29" fillId="0" borderId="2" xfId="0" applyFont="1" applyBorder="1" applyAlignment="1">
      <alignment/>
    </xf>
    <xf numFmtId="0" fontId="29" fillId="0" borderId="5" xfId="0" applyFont="1" applyBorder="1" applyAlignment="1">
      <alignment/>
    </xf>
    <xf numFmtId="0" fontId="29" fillId="0" borderId="3" xfId="0" applyFont="1" applyBorder="1" applyAlignment="1">
      <alignment/>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11" xfId="0" applyFont="1" applyBorder="1" applyAlignment="1">
      <alignment horizontal="left" vertical="center" wrapText="1"/>
    </xf>
    <xf numFmtId="0" fontId="23" fillId="8" borderId="38" xfId="0" applyFont="1" applyFill="1" applyBorder="1" applyAlignment="1">
      <alignment horizontal="left" vertical="center" wrapText="1"/>
    </xf>
    <xf numFmtId="0" fontId="23" fillId="8" borderId="31" xfId="0" applyFont="1" applyFill="1" applyBorder="1" applyAlignment="1">
      <alignment horizontal="left" vertical="center" wrapText="1"/>
    </xf>
    <xf numFmtId="0" fontId="23" fillId="8" borderId="39" xfId="0" applyFont="1" applyFill="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26"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11" fillId="0" borderId="5" xfId="0" applyFont="1" applyBorder="1" applyAlignment="1">
      <alignment horizontal="left" vertical="center"/>
    </xf>
    <xf numFmtId="0" fontId="6" fillId="2" borderId="4" xfId="0" applyFont="1" applyFill="1" applyBorder="1" applyAlignment="1">
      <alignment horizontal="left" vertical="center" wrapText="1"/>
    </xf>
    <xf numFmtId="0" fontId="6" fillId="0" borderId="26" xfId="0" applyFont="1" applyBorder="1" applyAlignment="1">
      <alignment horizontal="left" vertical="center"/>
    </xf>
    <xf numFmtId="0" fontId="6" fillId="0" borderId="6" xfId="0" applyFont="1" applyBorder="1" applyAlignment="1">
      <alignment horizontal="left" vertical="center"/>
    </xf>
    <xf numFmtId="0" fontId="6" fillId="0" borderId="4"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6" xfId="0" applyFont="1" applyFill="1" applyBorder="1" applyAlignment="1">
      <alignment horizontal="left" vertical="center"/>
    </xf>
    <xf numFmtId="0" fontId="3" fillId="0" borderId="4" xfId="0" applyFont="1" applyBorder="1" applyAlignment="1">
      <alignment horizontal="left" vertical="center" wrapText="1"/>
    </xf>
    <xf numFmtId="0" fontId="6" fillId="0" borderId="26"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0" fillId="0" borderId="26" xfId="0" applyBorder="1" applyAlignment="1">
      <alignment wrapText="1"/>
    </xf>
    <xf numFmtId="0" fontId="0" fillId="0" borderId="6" xfId="0" applyBorder="1" applyAlignment="1">
      <alignment wrapText="1"/>
    </xf>
    <xf numFmtId="0" fontId="0" fillId="0" borderId="26" xfId="0" applyBorder="1" applyAlignment="1">
      <alignment horizontal="left" vertical="center" wrapText="1"/>
    </xf>
    <xf numFmtId="0" fontId="0" fillId="0" borderId="6" xfId="0" applyBorder="1" applyAlignment="1">
      <alignment horizontal="left" vertical="center" wrapText="1"/>
    </xf>
    <xf numFmtId="0" fontId="6" fillId="2" borderId="4" xfId="0" applyFont="1" applyFill="1" applyBorder="1" applyAlignment="1">
      <alignment horizontal="left" vertical="center"/>
    </xf>
    <xf numFmtId="0" fontId="6" fillId="2" borderId="26" xfId="0" applyFont="1" applyFill="1" applyBorder="1" applyAlignment="1">
      <alignment horizontal="left" vertical="center"/>
    </xf>
    <xf numFmtId="0" fontId="6" fillId="2" borderId="6" xfId="0" applyFont="1" applyFill="1" applyBorder="1" applyAlignment="1">
      <alignment horizontal="left" vertical="center"/>
    </xf>
    <xf numFmtId="0" fontId="6" fillId="0" borderId="4" xfId="0" applyFont="1" applyBorder="1" applyAlignment="1">
      <alignment horizontal="left" vertical="center"/>
    </xf>
    <xf numFmtId="0" fontId="6" fillId="2" borderId="2" xfId="0" applyFont="1" applyFill="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3" fillId="2" borderId="2" xfId="0" applyFont="1" applyFill="1" applyBorder="1" applyAlignment="1">
      <alignment horizontal="left" vertical="center" wrapText="1"/>
    </xf>
    <xf numFmtId="0" fontId="15" fillId="4" borderId="0" xfId="0" applyFont="1" applyFill="1" applyAlignment="1">
      <alignment horizontal="left" vertical="center"/>
    </xf>
    <xf numFmtId="0" fontId="0" fillId="4" borderId="0" xfId="0" applyFill="1" applyAlignment="1">
      <alignment vertical="center"/>
    </xf>
    <xf numFmtId="0" fontId="6" fillId="5" borderId="1" xfId="0" applyFont="1" applyFill="1" applyBorder="1" applyAlignment="1">
      <alignment horizontal="left" vertical="center" wrapText="1"/>
    </xf>
    <xf numFmtId="0" fontId="19" fillId="8" borderId="7" xfId="0" applyFont="1" applyFill="1" applyBorder="1" applyAlignment="1">
      <alignment horizontal="center" vertical="center"/>
    </xf>
    <xf numFmtId="0" fontId="19" fillId="8" borderId="12" xfId="0" applyFont="1" applyFill="1" applyBorder="1" applyAlignment="1">
      <alignment horizontal="center" vertical="center"/>
    </xf>
    <xf numFmtId="0" fontId="19" fillId="8" borderId="15" xfId="0" applyFont="1" applyFill="1" applyBorder="1" applyAlignment="1">
      <alignment horizontal="center" vertical="center"/>
    </xf>
    <xf numFmtId="0" fontId="6" fillId="8" borderId="7"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9525</xdr:rowOff>
    </xdr:from>
    <xdr:to>
      <xdr:col>2</xdr:col>
      <xdr:colOff>66675</xdr:colOff>
      <xdr:row>1</xdr:row>
      <xdr:rowOff>533400</xdr:rowOff>
    </xdr:to>
    <xdr:pic>
      <xdr:nvPicPr>
        <xdr:cNvPr id="1" name="Picture 1"/>
        <xdr:cNvPicPr preferRelativeResize="1">
          <a:picLocks noChangeAspect="1"/>
        </xdr:cNvPicPr>
      </xdr:nvPicPr>
      <xdr:blipFill>
        <a:blip r:embed="rId1"/>
        <a:stretch>
          <a:fillRect/>
        </a:stretch>
      </xdr:blipFill>
      <xdr:spPr>
        <a:xfrm>
          <a:off x="609600" y="819150"/>
          <a:ext cx="10668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66675</xdr:rowOff>
    </xdr:from>
    <xdr:to>
      <xdr:col>1</xdr:col>
      <xdr:colOff>323850</xdr:colOff>
      <xdr:row>0</xdr:row>
      <xdr:rowOff>590550</xdr:rowOff>
    </xdr:to>
    <xdr:pic>
      <xdr:nvPicPr>
        <xdr:cNvPr id="1" name="Picture 1"/>
        <xdr:cNvPicPr preferRelativeResize="1">
          <a:picLocks noChangeAspect="1"/>
        </xdr:cNvPicPr>
      </xdr:nvPicPr>
      <xdr:blipFill>
        <a:blip r:embed="rId1"/>
        <a:stretch>
          <a:fillRect/>
        </a:stretch>
      </xdr:blipFill>
      <xdr:spPr>
        <a:xfrm>
          <a:off x="304800" y="66675"/>
          <a:ext cx="10668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276225</xdr:rowOff>
    </xdr:from>
    <xdr:to>
      <xdr:col>4</xdr:col>
      <xdr:colOff>895350</xdr:colOff>
      <xdr:row>0</xdr:row>
      <xdr:rowOff>638175</xdr:rowOff>
    </xdr:to>
    <xdr:sp>
      <xdr:nvSpPr>
        <xdr:cNvPr id="1" name="AutoShape 2"/>
        <xdr:cNvSpPr>
          <a:spLocks/>
        </xdr:cNvSpPr>
      </xdr:nvSpPr>
      <xdr:spPr>
        <a:xfrm>
          <a:off x="3552825" y="276225"/>
          <a:ext cx="800100" cy="361950"/>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effectLst>
                <a:outerShdw dist="35921" dir="2700000" algn="ctr">
                  <a:srgbClr val="808080">
                    <a:alpha val="100000"/>
                  </a:srgbClr>
                </a:outerShdw>
              </a:effectLst>
              <a:latin typeface="Arial Narrow"/>
              <a:cs typeface="Arial Narrow"/>
            </a:rPr>
            <a:t>NRCS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92"/>
  <sheetViews>
    <sheetView workbookViewId="0" topLeftCell="A13">
      <selection activeCell="D8" sqref="D8"/>
    </sheetView>
  </sheetViews>
  <sheetFormatPr defaultColWidth="9.140625" defaultRowHeight="12.75"/>
  <cols>
    <col min="4" max="4" width="53.140625" style="0" customWidth="1"/>
    <col min="5" max="5" width="18.7109375" style="0" customWidth="1"/>
  </cols>
  <sheetData>
    <row r="1" ht="12.75">
      <c r="A1" t="s">
        <v>1</v>
      </c>
    </row>
    <row r="2" ht="12.75">
      <c r="A2" t="s">
        <v>2</v>
      </c>
    </row>
    <row r="3" ht="12.75">
      <c r="A3" t="s">
        <v>3</v>
      </c>
    </row>
    <row r="4" spans="1:4" ht="12.75">
      <c r="A4" t="s">
        <v>4</v>
      </c>
      <c r="B4" t="s">
        <v>5</v>
      </c>
      <c r="C4" t="s">
        <v>6</v>
      </c>
      <c r="D4" t="s">
        <v>7</v>
      </c>
    </row>
    <row r="5" spans="1:4" ht="12.75">
      <c r="A5" t="s">
        <v>8</v>
      </c>
      <c r="B5" t="s">
        <v>5</v>
      </c>
      <c r="C5" t="s">
        <v>9</v>
      </c>
      <c r="D5" t="s">
        <v>7</v>
      </c>
    </row>
    <row r="6" spans="1:4" ht="12.75">
      <c r="A6" t="s">
        <v>10</v>
      </c>
      <c r="B6" t="s">
        <v>5</v>
      </c>
      <c r="C6" t="s">
        <v>11</v>
      </c>
      <c r="D6" t="s">
        <v>7</v>
      </c>
    </row>
    <row r="7" ht="12.75">
      <c r="A7" t="s">
        <v>12</v>
      </c>
    </row>
    <row r="8" ht="12.75">
      <c r="A8" t="s">
        <v>13</v>
      </c>
    </row>
    <row r="9" ht="12.75">
      <c r="A9" t="s">
        <v>13</v>
      </c>
    </row>
    <row r="10" ht="12.75">
      <c r="A10" t="s">
        <v>13</v>
      </c>
    </row>
    <row r="11" ht="12.75">
      <c r="A11" s="38" t="s">
        <v>13</v>
      </c>
    </row>
    <row r="12" ht="12.75">
      <c r="A12" s="38" t="s">
        <v>13</v>
      </c>
    </row>
    <row r="13" ht="12.75">
      <c r="A13" s="38" t="s">
        <v>13</v>
      </c>
    </row>
    <row r="14" spans="1:5" ht="12.75">
      <c r="A14" s="38" t="s">
        <v>13</v>
      </c>
      <c r="E14" t="s">
        <v>14</v>
      </c>
    </row>
    <row r="15" ht="12.75">
      <c r="A15" s="38" t="s">
        <v>13</v>
      </c>
    </row>
    <row r="16" ht="12.75">
      <c r="A16" s="38" t="s">
        <v>15</v>
      </c>
    </row>
    <row r="17" spans="1:23" ht="12.75">
      <c r="A17" s="38" t="s">
        <v>15</v>
      </c>
      <c r="B17">
        <v>1</v>
      </c>
      <c r="C17" t="s">
        <v>5</v>
      </c>
      <c r="D17" t="s">
        <v>16</v>
      </c>
      <c r="E17" s="30">
        <v>3</v>
      </c>
      <c r="F17">
        <v>0</v>
      </c>
      <c r="G17">
        <v>0</v>
      </c>
      <c r="H17">
        <v>0</v>
      </c>
      <c r="I17">
        <v>0.02</v>
      </c>
      <c r="J17">
        <v>0.12</v>
      </c>
      <c r="K17">
        <v>0.23</v>
      </c>
      <c r="L17">
        <v>0.25</v>
      </c>
      <c r="M17">
        <v>0.21</v>
      </c>
      <c r="N17">
        <v>0.14</v>
      </c>
      <c r="O17">
        <v>0.03</v>
      </c>
      <c r="P17">
        <v>0</v>
      </c>
      <c r="Q17">
        <v>0</v>
      </c>
      <c r="R17" t="s">
        <v>17</v>
      </c>
      <c r="S17" t="s">
        <v>17</v>
      </c>
      <c r="T17">
        <v>6000</v>
      </c>
      <c r="U17" t="s">
        <v>17</v>
      </c>
      <c r="V17" t="s">
        <v>17</v>
      </c>
      <c r="W17" t="s">
        <v>7</v>
      </c>
    </row>
    <row r="18" spans="1:23" ht="12.75">
      <c r="A18" s="38" t="s">
        <v>15</v>
      </c>
      <c r="B18">
        <v>2</v>
      </c>
      <c r="C18" t="s">
        <v>5</v>
      </c>
      <c r="D18" t="s">
        <v>16</v>
      </c>
      <c r="E18" s="30">
        <v>3</v>
      </c>
      <c r="F18">
        <v>0</v>
      </c>
      <c r="G18">
        <v>0</v>
      </c>
      <c r="H18">
        <v>0</v>
      </c>
      <c r="I18">
        <v>0.02</v>
      </c>
      <c r="J18">
        <v>0.12</v>
      </c>
      <c r="K18">
        <v>0.23</v>
      </c>
      <c r="L18">
        <v>0.25</v>
      </c>
      <c r="M18">
        <v>0.21</v>
      </c>
      <c r="N18">
        <v>0.14</v>
      </c>
      <c r="O18">
        <v>0.03</v>
      </c>
      <c r="P18">
        <v>0</v>
      </c>
      <c r="Q18">
        <v>0</v>
      </c>
      <c r="R18" t="s">
        <v>17</v>
      </c>
      <c r="S18" t="s">
        <v>17</v>
      </c>
      <c r="T18">
        <v>6000</v>
      </c>
      <c r="U18" t="s">
        <v>17</v>
      </c>
      <c r="V18" t="s">
        <v>17</v>
      </c>
      <c r="W18" t="s">
        <v>7</v>
      </c>
    </row>
    <row r="19" spans="1:23" ht="12.75">
      <c r="A19" s="38" t="s">
        <v>15</v>
      </c>
      <c r="B19">
        <v>2</v>
      </c>
      <c r="C19" t="s">
        <v>5</v>
      </c>
      <c r="D19" t="s">
        <v>16</v>
      </c>
      <c r="E19" s="30">
        <v>3</v>
      </c>
      <c r="F19">
        <v>0</v>
      </c>
      <c r="G19">
        <v>0</v>
      </c>
      <c r="H19">
        <v>0</v>
      </c>
      <c r="I19">
        <v>0.02</v>
      </c>
      <c r="J19">
        <v>0.12</v>
      </c>
      <c r="K19">
        <v>0.23</v>
      </c>
      <c r="L19">
        <v>0.25</v>
      </c>
      <c r="M19">
        <v>0.21</v>
      </c>
      <c r="N19">
        <v>0.14</v>
      </c>
      <c r="O19">
        <v>0.03</v>
      </c>
      <c r="P19">
        <v>0</v>
      </c>
      <c r="Q19">
        <v>0</v>
      </c>
      <c r="R19" t="s">
        <v>17</v>
      </c>
      <c r="S19" t="s">
        <v>17</v>
      </c>
      <c r="T19">
        <v>6000</v>
      </c>
      <c r="U19" t="s">
        <v>17</v>
      </c>
      <c r="V19" t="s">
        <v>17</v>
      </c>
      <c r="W19" t="s">
        <v>7</v>
      </c>
    </row>
    <row r="20" spans="1:23" ht="12.75">
      <c r="A20" s="38" t="s">
        <v>15</v>
      </c>
      <c r="B20">
        <v>3</v>
      </c>
      <c r="C20" t="s">
        <v>5</v>
      </c>
      <c r="D20" t="s">
        <v>16</v>
      </c>
      <c r="E20" s="30">
        <v>3</v>
      </c>
      <c r="F20">
        <v>0</v>
      </c>
      <c r="G20">
        <v>0</v>
      </c>
      <c r="H20">
        <v>0</v>
      </c>
      <c r="I20">
        <v>0.02</v>
      </c>
      <c r="J20">
        <v>0.12</v>
      </c>
      <c r="K20">
        <v>0.23</v>
      </c>
      <c r="L20">
        <v>0.25</v>
      </c>
      <c r="M20">
        <v>0.21</v>
      </c>
      <c r="N20">
        <v>0.14</v>
      </c>
      <c r="O20">
        <v>0.03</v>
      </c>
      <c r="P20">
        <v>0</v>
      </c>
      <c r="Q20">
        <v>0</v>
      </c>
      <c r="R20" t="s">
        <v>17</v>
      </c>
      <c r="S20" t="s">
        <v>17</v>
      </c>
      <c r="T20">
        <v>6000</v>
      </c>
      <c r="U20" t="s">
        <v>17</v>
      </c>
      <c r="V20" t="s">
        <v>17</v>
      </c>
      <c r="W20" t="s">
        <v>7</v>
      </c>
    </row>
    <row r="21" spans="1:23" ht="12.75">
      <c r="A21" s="38" t="s">
        <v>15</v>
      </c>
      <c r="B21">
        <v>3</v>
      </c>
      <c r="C21" t="s">
        <v>5</v>
      </c>
      <c r="D21" t="s">
        <v>16</v>
      </c>
      <c r="E21" s="30">
        <v>3</v>
      </c>
      <c r="F21">
        <v>0</v>
      </c>
      <c r="G21">
        <v>0</v>
      </c>
      <c r="H21">
        <v>0</v>
      </c>
      <c r="I21">
        <v>0.02</v>
      </c>
      <c r="J21">
        <v>0.12</v>
      </c>
      <c r="K21">
        <v>0.23</v>
      </c>
      <c r="L21">
        <v>0.25</v>
      </c>
      <c r="M21">
        <v>0.21</v>
      </c>
      <c r="N21">
        <v>0.14</v>
      </c>
      <c r="O21">
        <v>0.03</v>
      </c>
      <c r="P21">
        <v>0</v>
      </c>
      <c r="Q21">
        <v>0</v>
      </c>
      <c r="R21" t="s">
        <v>17</v>
      </c>
      <c r="S21" t="s">
        <v>17</v>
      </c>
      <c r="T21">
        <v>6000</v>
      </c>
      <c r="U21" t="s">
        <v>17</v>
      </c>
      <c r="V21" t="s">
        <v>17</v>
      </c>
      <c r="W21" t="s">
        <v>7</v>
      </c>
    </row>
    <row r="22" spans="1:24" ht="12.75">
      <c r="A22" s="38" t="s">
        <v>18</v>
      </c>
      <c r="B22">
        <v>1</v>
      </c>
      <c r="C22" t="s">
        <v>5</v>
      </c>
      <c r="D22" t="s">
        <v>19</v>
      </c>
      <c r="E22" t="s">
        <v>20</v>
      </c>
      <c r="F22" s="30">
        <v>4</v>
      </c>
      <c r="G22">
        <v>0</v>
      </c>
      <c r="H22">
        <v>0</v>
      </c>
      <c r="I22">
        <v>0.01</v>
      </c>
      <c r="J22">
        <v>0.05</v>
      </c>
      <c r="K22">
        <v>0.09</v>
      </c>
      <c r="L22">
        <v>0.18</v>
      </c>
      <c r="M22">
        <v>0.3</v>
      </c>
      <c r="N22">
        <v>0.25</v>
      </c>
      <c r="O22">
        <v>0.08</v>
      </c>
      <c r="P22">
        <v>0.04</v>
      </c>
      <c r="Q22">
        <v>0</v>
      </c>
      <c r="R22">
        <v>0</v>
      </c>
      <c r="S22" t="s">
        <v>17</v>
      </c>
      <c r="T22" t="s">
        <v>17</v>
      </c>
      <c r="U22">
        <v>6700</v>
      </c>
      <c r="V22" t="s">
        <v>17</v>
      </c>
      <c r="W22" t="s">
        <v>17</v>
      </c>
      <c r="X22" t="s">
        <v>7</v>
      </c>
    </row>
    <row r="23" spans="1:24" ht="12.75">
      <c r="A23" s="38" t="s">
        <v>18</v>
      </c>
      <c r="B23">
        <v>1</v>
      </c>
      <c r="C23" t="s">
        <v>5</v>
      </c>
      <c r="D23" t="s">
        <v>19</v>
      </c>
      <c r="E23" t="s">
        <v>20</v>
      </c>
      <c r="F23" s="30">
        <v>4</v>
      </c>
      <c r="G23">
        <v>0</v>
      </c>
      <c r="H23">
        <v>0</v>
      </c>
      <c r="I23">
        <v>0.01</v>
      </c>
      <c r="J23">
        <v>0.05</v>
      </c>
      <c r="K23">
        <v>0.09</v>
      </c>
      <c r="L23">
        <v>0.18</v>
      </c>
      <c r="M23">
        <v>0.3</v>
      </c>
      <c r="N23">
        <v>0.25</v>
      </c>
      <c r="O23">
        <v>0.08</v>
      </c>
      <c r="P23">
        <v>0.04</v>
      </c>
      <c r="Q23">
        <v>0</v>
      </c>
      <c r="R23">
        <v>0</v>
      </c>
      <c r="S23" t="s">
        <v>17</v>
      </c>
      <c r="T23" t="s">
        <v>17</v>
      </c>
      <c r="U23">
        <v>6700</v>
      </c>
      <c r="V23" t="s">
        <v>17</v>
      </c>
      <c r="W23" t="s">
        <v>17</v>
      </c>
      <c r="X23" t="s">
        <v>7</v>
      </c>
    </row>
    <row r="24" spans="1:24" ht="12.75">
      <c r="A24" s="38" t="s">
        <v>21</v>
      </c>
      <c r="B24">
        <v>1</v>
      </c>
      <c r="C24" t="s">
        <v>5</v>
      </c>
      <c r="D24" t="s">
        <v>19</v>
      </c>
      <c r="E24" t="s">
        <v>22</v>
      </c>
      <c r="F24" s="30">
        <v>4</v>
      </c>
      <c r="G24">
        <v>0</v>
      </c>
      <c r="H24">
        <v>0</v>
      </c>
      <c r="I24">
        <v>0.01</v>
      </c>
      <c r="J24">
        <v>0.04</v>
      </c>
      <c r="K24">
        <v>0.07</v>
      </c>
      <c r="L24">
        <v>0.18</v>
      </c>
      <c r="M24">
        <v>0.31</v>
      </c>
      <c r="N24">
        <v>0.26</v>
      </c>
      <c r="O24">
        <v>0.1</v>
      </c>
      <c r="P24">
        <v>0.03</v>
      </c>
      <c r="Q24">
        <v>0</v>
      </c>
      <c r="R24">
        <v>0</v>
      </c>
      <c r="S24" t="s">
        <v>17</v>
      </c>
      <c r="T24" t="s">
        <v>17</v>
      </c>
      <c r="U24">
        <v>7500</v>
      </c>
      <c r="V24" t="s">
        <v>17</v>
      </c>
      <c r="W24" t="s">
        <v>17</v>
      </c>
      <c r="X24" t="s">
        <v>7</v>
      </c>
    </row>
    <row r="25" spans="1:24" ht="12.75">
      <c r="A25" s="38" t="s">
        <v>21</v>
      </c>
      <c r="B25">
        <v>1</v>
      </c>
      <c r="C25" t="s">
        <v>5</v>
      </c>
      <c r="D25" t="s">
        <v>19</v>
      </c>
      <c r="E25" t="s">
        <v>22</v>
      </c>
      <c r="F25" s="30">
        <v>4</v>
      </c>
      <c r="G25">
        <v>0</v>
      </c>
      <c r="H25">
        <v>0</v>
      </c>
      <c r="I25">
        <v>0.01</v>
      </c>
      <c r="J25">
        <v>0.04</v>
      </c>
      <c r="K25">
        <v>0.07</v>
      </c>
      <c r="L25">
        <v>0.18</v>
      </c>
      <c r="M25">
        <v>0.31</v>
      </c>
      <c r="N25">
        <v>0.26</v>
      </c>
      <c r="O25">
        <v>0.1</v>
      </c>
      <c r="P25">
        <v>0.03</v>
      </c>
      <c r="Q25">
        <v>0</v>
      </c>
      <c r="R25">
        <v>0</v>
      </c>
      <c r="S25" t="s">
        <v>17</v>
      </c>
      <c r="T25" t="s">
        <v>17</v>
      </c>
      <c r="U25">
        <v>7500</v>
      </c>
      <c r="V25" t="s">
        <v>17</v>
      </c>
      <c r="W25" t="s">
        <v>17</v>
      </c>
      <c r="X25" t="s">
        <v>7</v>
      </c>
    </row>
    <row r="26" spans="1:24" ht="12.75">
      <c r="A26" s="38" t="s">
        <v>23</v>
      </c>
      <c r="B26">
        <v>2</v>
      </c>
      <c r="C26" t="s">
        <v>5</v>
      </c>
      <c r="D26" t="s">
        <v>19</v>
      </c>
      <c r="E26" t="s">
        <v>20</v>
      </c>
      <c r="F26" s="30">
        <v>4</v>
      </c>
      <c r="G26">
        <v>0</v>
      </c>
      <c r="H26">
        <v>0</v>
      </c>
      <c r="I26">
        <v>0.03</v>
      </c>
      <c r="J26">
        <v>0.08</v>
      </c>
      <c r="K26">
        <v>0.15</v>
      </c>
      <c r="L26">
        <v>0.28</v>
      </c>
      <c r="M26">
        <v>0.19</v>
      </c>
      <c r="N26">
        <v>0.15</v>
      </c>
      <c r="O26">
        <v>0.08</v>
      </c>
      <c r="P26">
        <v>0.04</v>
      </c>
      <c r="Q26">
        <v>0</v>
      </c>
      <c r="R26">
        <v>0</v>
      </c>
      <c r="S26" t="s">
        <v>17</v>
      </c>
      <c r="T26" t="s">
        <v>17</v>
      </c>
      <c r="U26">
        <v>7400</v>
      </c>
      <c r="V26" t="s">
        <v>17</v>
      </c>
      <c r="W26" t="s">
        <v>17</v>
      </c>
      <c r="X26" t="s">
        <v>7</v>
      </c>
    </row>
    <row r="27" spans="1:24" ht="12.75">
      <c r="A27" s="38" t="s">
        <v>23</v>
      </c>
      <c r="B27">
        <v>2</v>
      </c>
      <c r="C27" t="s">
        <v>5</v>
      </c>
      <c r="D27" t="s">
        <v>19</v>
      </c>
      <c r="E27" t="s">
        <v>20</v>
      </c>
      <c r="F27" s="30">
        <v>4</v>
      </c>
      <c r="G27">
        <v>0</v>
      </c>
      <c r="H27">
        <v>0</v>
      </c>
      <c r="I27">
        <v>0.03</v>
      </c>
      <c r="J27">
        <v>0.08</v>
      </c>
      <c r="K27">
        <v>0.15</v>
      </c>
      <c r="L27">
        <v>0.28</v>
      </c>
      <c r="M27">
        <v>0.19</v>
      </c>
      <c r="N27">
        <v>0.15</v>
      </c>
      <c r="O27">
        <v>0.08</v>
      </c>
      <c r="P27">
        <v>0.04</v>
      </c>
      <c r="Q27">
        <v>0</v>
      </c>
      <c r="R27">
        <v>0</v>
      </c>
      <c r="S27" t="s">
        <v>17</v>
      </c>
      <c r="T27" t="s">
        <v>17</v>
      </c>
      <c r="U27">
        <v>7400</v>
      </c>
      <c r="V27" t="s">
        <v>17</v>
      </c>
      <c r="W27" t="s">
        <v>17</v>
      </c>
      <c r="X27" t="s">
        <v>7</v>
      </c>
    </row>
    <row r="28" spans="1:24" ht="12.75">
      <c r="A28" s="38" t="s">
        <v>24</v>
      </c>
      <c r="B28">
        <v>2</v>
      </c>
      <c r="C28" t="s">
        <v>5</v>
      </c>
      <c r="D28" t="s">
        <v>19</v>
      </c>
      <c r="E28" t="s">
        <v>22</v>
      </c>
      <c r="F28" s="30">
        <v>4</v>
      </c>
      <c r="G28">
        <v>0</v>
      </c>
      <c r="H28">
        <v>0</v>
      </c>
      <c r="I28">
        <v>0.03</v>
      </c>
      <c r="J28">
        <v>0.08</v>
      </c>
      <c r="K28">
        <v>0.15</v>
      </c>
      <c r="L28">
        <v>0.28</v>
      </c>
      <c r="M28">
        <v>0.19</v>
      </c>
      <c r="N28">
        <v>0.15</v>
      </c>
      <c r="O28">
        <v>0.08</v>
      </c>
      <c r="P28">
        <v>0.04</v>
      </c>
      <c r="Q28">
        <v>0</v>
      </c>
      <c r="R28">
        <v>0</v>
      </c>
      <c r="S28" t="s">
        <v>17</v>
      </c>
      <c r="T28" t="s">
        <v>17</v>
      </c>
      <c r="U28">
        <v>8250</v>
      </c>
      <c r="V28" t="s">
        <v>17</v>
      </c>
      <c r="W28" t="s">
        <v>17</v>
      </c>
      <c r="X28" t="s">
        <v>7</v>
      </c>
    </row>
    <row r="29" spans="1:24" ht="12.75">
      <c r="A29" s="38" t="s">
        <v>24</v>
      </c>
      <c r="B29">
        <v>2</v>
      </c>
      <c r="C29" t="s">
        <v>5</v>
      </c>
      <c r="D29" t="s">
        <v>19</v>
      </c>
      <c r="E29" t="s">
        <v>22</v>
      </c>
      <c r="F29" s="30">
        <v>4</v>
      </c>
      <c r="G29">
        <v>0</v>
      </c>
      <c r="H29">
        <v>0</v>
      </c>
      <c r="I29">
        <v>0.03</v>
      </c>
      <c r="J29">
        <v>0.08</v>
      </c>
      <c r="K29">
        <v>0.15</v>
      </c>
      <c r="L29">
        <v>0.28</v>
      </c>
      <c r="M29">
        <v>0.19</v>
      </c>
      <c r="N29">
        <v>0.15</v>
      </c>
      <c r="O29">
        <v>0.08</v>
      </c>
      <c r="P29">
        <v>0.04</v>
      </c>
      <c r="Q29">
        <v>0</v>
      </c>
      <c r="R29">
        <v>0</v>
      </c>
      <c r="S29" t="s">
        <v>17</v>
      </c>
      <c r="T29" t="s">
        <v>17</v>
      </c>
      <c r="U29">
        <v>8250</v>
      </c>
      <c r="V29" t="s">
        <v>17</v>
      </c>
      <c r="W29" t="s">
        <v>17</v>
      </c>
      <c r="X29" t="s">
        <v>7</v>
      </c>
    </row>
    <row r="30" spans="1:24" ht="12.75">
      <c r="A30" s="38" t="s">
        <v>18</v>
      </c>
      <c r="B30">
        <v>3</v>
      </c>
      <c r="C30" t="s">
        <v>5</v>
      </c>
      <c r="D30" t="s">
        <v>19</v>
      </c>
      <c r="E30" t="s">
        <v>20</v>
      </c>
      <c r="F30" s="30">
        <v>4</v>
      </c>
      <c r="G30">
        <v>0</v>
      </c>
      <c r="H30">
        <v>0</v>
      </c>
      <c r="I30">
        <v>0.01</v>
      </c>
      <c r="J30">
        <v>0.05</v>
      </c>
      <c r="K30">
        <v>0.09</v>
      </c>
      <c r="L30">
        <v>0.18</v>
      </c>
      <c r="M30">
        <v>0.3</v>
      </c>
      <c r="N30">
        <v>0.25</v>
      </c>
      <c r="O30">
        <v>0.08</v>
      </c>
      <c r="P30">
        <v>0.04</v>
      </c>
      <c r="Q30">
        <v>0</v>
      </c>
      <c r="R30">
        <v>0</v>
      </c>
      <c r="S30" t="s">
        <v>17</v>
      </c>
      <c r="T30" t="s">
        <v>17</v>
      </c>
      <c r="U30">
        <v>6700</v>
      </c>
      <c r="V30" t="s">
        <v>17</v>
      </c>
      <c r="W30" t="s">
        <v>17</v>
      </c>
      <c r="X30" t="s">
        <v>7</v>
      </c>
    </row>
    <row r="31" spans="1:24" ht="12.75">
      <c r="A31" s="38" t="s">
        <v>18</v>
      </c>
      <c r="B31">
        <v>3</v>
      </c>
      <c r="C31" t="s">
        <v>5</v>
      </c>
      <c r="D31" t="s">
        <v>19</v>
      </c>
      <c r="E31" t="s">
        <v>20</v>
      </c>
      <c r="F31" s="30">
        <v>4</v>
      </c>
      <c r="G31">
        <v>0</v>
      </c>
      <c r="H31">
        <v>0</v>
      </c>
      <c r="I31">
        <v>0.01</v>
      </c>
      <c r="J31">
        <v>0.05</v>
      </c>
      <c r="K31">
        <v>0.09</v>
      </c>
      <c r="L31">
        <v>0.18</v>
      </c>
      <c r="M31">
        <v>0.3</v>
      </c>
      <c r="N31">
        <v>0.25</v>
      </c>
      <c r="O31">
        <v>0.08</v>
      </c>
      <c r="P31">
        <v>0.04</v>
      </c>
      <c r="Q31">
        <v>0</v>
      </c>
      <c r="R31">
        <v>0</v>
      </c>
      <c r="S31" t="s">
        <v>17</v>
      </c>
      <c r="T31" t="s">
        <v>17</v>
      </c>
      <c r="U31">
        <v>6700</v>
      </c>
      <c r="V31" t="s">
        <v>17</v>
      </c>
      <c r="W31" t="s">
        <v>17</v>
      </c>
      <c r="X31" t="s">
        <v>7</v>
      </c>
    </row>
    <row r="32" spans="1:24" ht="12.75">
      <c r="A32" s="38" t="s">
        <v>21</v>
      </c>
      <c r="B32">
        <v>3</v>
      </c>
      <c r="C32" t="s">
        <v>5</v>
      </c>
      <c r="D32" t="s">
        <v>19</v>
      </c>
      <c r="E32" t="s">
        <v>22</v>
      </c>
      <c r="F32" s="30">
        <v>4</v>
      </c>
      <c r="G32">
        <v>0</v>
      </c>
      <c r="H32">
        <v>0</v>
      </c>
      <c r="I32">
        <v>0.01</v>
      </c>
      <c r="J32">
        <v>0.04</v>
      </c>
      <c r="K32">
        <v>0.07</v>
      </c>
      <c r="L32">
        <v>0.18</v>
      </c>
      <c r="M32">
        <v>0.31</v>
      </c>
      <c r="N32">
        <v>0.26</v>
      </c>
      <c r="O32">
        <v>0.1</v>
      </c>
      <c r="P32">
        <v>0.03</v>
      </c>
      <c r="Q32">
        <v>0</v>
      </c>
      <c r="R32">
        <v>0</v>
      </c>
      <c r="S32" t="s">
        <v>17</v>
      </c>
      <c r="T32" t="s">
        <v>17</v>
      </c>
      <c r="U32">
        <v>7500</v>
      </c>
      <c r="V32" t="s">
        <v>17</v>
      </c>
      <c r="W32" t="s">
        <v>17</v>
      </c>
      <c r="X32" t="s">
        <v>7</v>
      </c>
    </row>
    <row r="33" spans="1:24" ht="12.75">
      <c r="A33" s="38" t="s">
        <v>21</v>
      </c>
      <c r="B33">
        <v>3</v>
      </c>
      <c r="C33" t="s">
        <v>5</v>
      </c>
      <c r="D33" t="s">
        <v>19</v>
      </c>
      <c r="E33" t="s">
        <v>22</v>
      </c>
      <c r="F33" s="30">
        <v>4</v>
      </c>
      <c r="G33">
        <v>0</v>
      </c>
      <c r="H33">
        <v>0</v>
      </c>
      <c r="I33">
        <v>0.01</v>
      </c>
      <c r="J33">
        <v>0.04</v>
      </c>
      <c r="K33">
        <v>0.07</v>
      </c>
      <c r="L33">
        <v>0.18</v>
      </c>
      <c r="M33">
        <v>0.31</v>
      </c>
      <c r="N33">
        <v>0.26</v>
      </c>
      <c r="O33">
        <v>0.1</v>
      </c>
      <c r="P33">
        <v>0.03</v>
      </c>
      <c r="Q33">
        <v>0</v>
      </c>
      <c r="R33">
        <v>0</v>
      </c>
      <c r="S33" t="s">
        <v>17</v>
      </c>
      <c r="T33" t="s">
        <v>17</v>
      </c>
      <c r="U33">
        <v>7500</v>
      </c>
      <c r="V33" t="s">
        <v>17</v>
      </c>
      <c r="W33" t="s">
        <v>17</v>
      </c>
      <c r="X33" t="s">
        <v>7</v>
      </c>
    </row>
    <row r="34" spans="1:24" ht="12.75">
      <c r="A34" s="38" t="s">
        <v>24</v>
      </c>
      <c r="B34">
        <v>4</v>
      </c>
      <c r="C34" t="s">
        <v>5</v>
      </c>
      <c r="D34" t="s">
        <v>19</v>
      </c>
      <c r="E34" t="s">
        <v>20</v>
      </c>
      <c r="F34" s="30">
        <v>4</v>
      </c>
      <c r="G34">
        <v>0</v>
      </c>
      <c r="H34">
        <v>0</v>
      </c>
      <c r="I34">
        <v>0</v>
      </c>
      <c r="J34">
        <v>0.02</v>
      </c>
      <c r="K34">
        <v>0.15</v>
      </c>
      <c r="L34">
        <v>0.3</v>
      </c>
      <c r="M34">
        <v>0.25</v>
      </c>
      <c r="N34">
        <v>0.15</v>
      </c>
      <c r="O34">
        <v>0.11</v>
      </c>
      <c r="P34">
        <v>0.02</v>
      </c>
      <c r="Q34">
        <v>0</v>
      </c>
      <c r="R34">
        <v>0</v>
      </c>
      <c r="S34" t="s">
        <v>17</v>
      </c>
      <c r="T34" t="s">
        <v>17</v>
      </c>
      <c r="U34">
        <v>5300</v>
      </c>
      <c r="V34" t="s">
        <v>17</v>
      </c>
      <c r="W34" t="s">
        <v>17</v>
      </c>
      <c r="X34" t="s">
        <v>7</v>
      </c>
    </row>
    <row r="35" spans="1:24" ht="12.75">
      <c r="A35" s="38" t="s">
        <v>24</v>
      </c>
      <c r="B35">
        <v>4</v>
      </c>
      <c r="C35" t="s">
        <v>5</v>
      </c>
      <c r="D35" t="s">
        <v>19</v>
      </c>
      <c r="E35" t="s">
        <v>20</v>
      </c>
      <c r="F35" s="30">
        <v>4</v>
      </c>
      <c r="G35">
        <v>0</v>
      </c>
      <c r="H35">
        <v>0</v>
      </c>
      <c r="I35">
        <v>0</v>
      </c>
      <c r="J35">
        <v>0.02</v>
      </c>
      <c r="K35">
        <v>0.15</v>
      </c>
      <c r="L35">
        <v>0.3</v>
      </c>
      <c r="M35">
        <v>0.25</v>
      </c>
      <c r="N35">
        <v>0.15</v>
      </c>
      <c r="O35">
        <v>0.11</v>
      </c>
      <c r="P35">
        <v>0.02</v>
      </c>
      <c r="Q35">
        <v>0</v>
      </c>
      <c r="R35">
        <v>0</v>
      </c>
      <c r="S35" t="s">
        <v>17</v>
      </c>
      <c r="T35" t="s">
        <v>17</v>
      </c>
      <c r="U35">
        <v>5300</v>
      </c>
      <c r="V35" t="s">
        <v>17</v>
      </c>
      <c r="W35" t="s">
        <v>17</v>
      </c>
      <c r="X35" t="s">
        <v>7</v>
      </c>
    </row>
    <row r="36" spans="1:24" ht="12.75">
      <c r="A36" s="38" t="s">
        <v>18</v>
      </c>
      <c r="B36">
        <v>4</v>
      </c>
      <c r="C36" t="s">
        <v>5</v>
      </c>
      <c r="D36" t="s">
        <v>19</v>
      </c>
      <c r="E36" t="s">
        <v>22</v>
      </c>
      <c r="F36" s="30">
        <v>4</v>
      </c>
      <c r="G36">
        <v>0</v>
      </c>
      <c r="H36">
        <v>0</v>
      </c>
      <c r="I36">
        <v>0</v>
      </c>
      <c r="J36">
        <v>0.02</v>
      </c>
      <c r="K36">
        <v>0.15</v>
      </c>
      <c r="L36">
        <v>0.3</v>
      </c>
      <c r="M36">
        <v>0.25</v>
      </c>
      <c r="N36">
        <v>0.15</v>
      </c>
      <c r="O36">
        <v>0.11</v>
      </c>
      <c r="P36">
        <v>0.02</v>
      </c>
      <c r="Q36">
        <v>0</v>
      </c>
      <c r="R36">
        <v>0</v>
      </c>
      <c r="S36" t="s">
        <v>17</v>
      </c>
      <c r="T36" t="s">
        <v>17</v>
      </c>
      <c r="U36">
        <v>6000</v>
      </c>
      <c r="V36" t="s">
        <v>17</v>
      </c>
      <c r="W36" t="s">
        <v>17</v>
      </c>
      <c r="X36" t="s">
        <v>7</v>
      </c>
    </row>
    <row r="37" spans="1:24" ht="12.75">
      <c r="A37" s="38" t="s">
        <v>18</v>
      </c>
      <c r="B37">
        <v>4</v>
      </c>
      <c r="C37" t="s">
        <v>5</v>
      </c>
      <c r="D37" t="s">
        <v>19</v>
      </c>
      <c r="E37" t="s">
        <v>22</v>
      </c>
      <c r="F37" s="30">
        <v>4</v>
      </c>
      <c r="G37">
        <v>0</v>
      </c>
      <c r="H37">
        <v>0</v>
      </c>
      <c r="I37">
        <v>0</v>
      </c>
      <c r="J37">
        <v>0.02</v>
      </c>
      <c r="K37">
        <v>0.15</v>
      </c>
      <c r="L37">
        <v>0.3</v>
      </c>
      <c r="M37">
        <v>0.25</v>
      </c>
      <c r="N37">
        <v>0.15</v>
      </c>
      <c r="O37">
        <v>0.11</v>
      </c>
      <c r="P37">
        <v>0.02</v>
      </c>
      <c r="Q37">
        <v>0</v>
      </c>
      <c r="R37">
        <v>0</v>
      </c>
      <c r="S37" t="s">
        <v>17</v>
      </c>
      <c r="T37" t="s">
        <v>17</v>
      </c>
      <c r="U37">
        <v>6000</v>
      </c>
      <c r="V37" t="s">
        <v>17</v>
      </c>
      <c r="W37" t="s">
        <v>17</v>
      </c>
      <c r="X37" t="s">
        <v>7</v>
      </c>
    </row>
    <row r="38" spans="1:23" ht="12.75">
      <c r="A38" s="38" t="s">
        <v>23</v>
      </c>
      <c r="B38">
        <v>1</v>
      </c>
      <c r="C38" t="s">
        <v>5</v>
      </c>
      <c r="D38" t="s">
        <v>25</v>
      </c>
      <c r="E38" s="30">
        <v>22</v>
      </c>
      <c r="F38">
        <v>0.01</v>
      </c>
      <c r="G38">
        <v>0.05</v>
      </c>
      <c r="H38">
        <v>0.09</v>
      </c>
      <c r="I38">
        <v>0.16</v>
      </c>
      <c r="J38">
        <v>0.2</v>
      </c>
      <c r="K38">
        <v>0.16</v>
      </c>
      <c r="L38">
        <v>0.12</v>
      </c>
      <c r="M38">
        <v>0.11</v>
      </c>
      <c r="N38">
        <v>0.05</v>
      </c>
      <c r="O38">
        <v>0.03</v>
      </c>
      <c r="P38">
        <v>0.02</v>
      </c>
      <c r="Q38">
        <v>0.01</v>
      </c>
      <c r="R38" t="s">
        <v>17</v>
      </c>
      <c r="S38" t="s">
        <v>17</v>
      </c>
      <c r="T38">
        <v>10000</v>
      </c>
      <c r="U38" t="s">
        <v>17</v>
      </c>
      <c r="V38" t="s">
        <v>17</v>
      </c>
      <c r="W38" t="s">
        <v>7</v>
      </c>
    </row>
    <row r="39" spans="1:23" ht="12.75">
      <c r="A39" s="38" t="s">
        <v>23</v>
      </c>
      <c r="B39">
        <v>1</v>
      </c>
      <c r="C39" t="s">
        <v>5</v>
      </c>
      <c r="D39" t="s">
        <v>25</v>
      </c>
      <c r="E39" s="30">
        <v>22</v>
      </c>
      <c r="F39">
        <v>0.01</v>
      </c>
      <c r="G39">
        <v>0.05</v>
      </c>
      <c r="H39">
        <v>0.09</v>
      </c>
      <c r="I39">
        <v>0.16</v>
      </c>
      <c r="J39">
        <v>0.2</v>
      </c>
      <c r="K39">
        <v>0.16</v>
      </c>
      <c r="L39">
        <v>0.12</v>
      </c>
      <c r="M39">
        <v>0.11</v>
      </c>
      <c r="N39">
        <v>0.05</v>
      </c>
      <c r="O39">
        <v>0.03</v>
      </c>
      <c r="P39">
        <v>0.02</v>
      </c>
      <c r="Q39">
        <v>0.01</v>
      </c>
      <c r="R39" t="s">
        <v>17</v>
      </c>
      <c r="S39" t="s">
        <v>17</v>
      </c>
      <c r="T39">
        <v>10000</v>
      </c>
      <c r="U39" t="s">
        <v>17</v>
      </c>
      <c r="V39" t="s">
        <v>17</v>
      </c>
      <c r="W39" t="s">
        <v>7</v>
      </c>
    </row>
    <row r="40" spans="1:23" ht="12.75">
      <c r="A40" s="38" t="s">
        <v>23</v>
      </c>
      <c r="B40">
        <v>3</v>
      </c>
      <c r="C40" t="s">
        <v>5</v>
      </c>
      <c r="D40" t="s">
        <v>25</v>
      </c>
      <c r="E40" s="30">
        <v>22</v>
      </c>
      <c r="F40">
        <v>0.01</v>
      </c>
      <c r="G40">
        <v>0.05</v>
      </c>
      <c r="H40">
        <v>0.09</v>
      </c>
      <c r="I40">
        <v>0.16</v>
      </c>
      <c r="J40">
        <v>0.2</v>
      </c>
      <c r="K40">
        <v>0.16</v>
      </c>
      <c r="L40">
        <v>0.12</v>
      </c>
      <c r="M40">
        <v>0.11</v>
      </c>
      <c r="N40">
        <v>0.05</v>
      </c>
      <c r="O40">
        <v>0.03</v>
      </c>
      <c r="P40">
        <v>0.02</v>
      </c>
      <c r="Q40">
        <v>0.01</v>
      </c>
      <c r="R40" t="s">
        <v>17</v>
      </c>
      <c r="S40" t="s">
        <v>17</v>
      </c>
      <c r="T40">
        <v>10000</v>
      </c>
      <c r="U40" t="s">
        <v>17</v>
      </c>
      <c r="V40" t="s">
        <v>17</v>
      </c>
      <c r="W40" t="s">
        <v>7</v>
      </c>
    </row>
    <row r="41" spans="1:23" ht="12.75">
      <c r="A41" s="38" t="s">
        <v>23</v>
      </c>
      <c r="B41">
        <v>3</v>
      </c>
      <c r="C41" t="s">
        <v>5</v>
      </c>
      <c r="D41" t="s">
        <v>25</v>
      </c>
      <c r="E41" s="30">
        <v>22</v>
      </c>
      <c r="F41">
        <v>0.01</v>
      </c>
      <c r="G41">
        <v>0.05</v>
      </c>
      <c r="H41">
        <v>0.09</v>
      </c>
      <c r="I41">
        <v>0.16</v>
      </c>
      <c r="J41">
        <v>0.2</v>
      </c>
      <c r="K41">
        <v>0.16</v>
      </c>
      <c r="L41">
        <v>0.12</v>
      </c>
      <c r="M41">
        <v>0.11</v>
      </c>
      <c r="N41">
        <v>0.05</v>
      </c>
      <c r="O41">
        <v>0.03</v>
      </c>
      <c r="P41">
        <v>0.02</v>
      </c>
      <c r="Q41">
        <v>0.01</v>
      </c>
      <c r="R41" t="s">
        <v>17</v>
      </c>
      <c r="S41" t="s">
        <v>17</v>
      </c>
      <c r="T41">
        <v>10000</v>
      </c>
      <c r="U41" t="s">
        <v>17</v>
      </c>
      <c r="V41" t="s">
        <v>17</v>
      </c>
      <c r="W41" t="s">
        <v>7</v>
      </c>
    </row>
    <row r="42" spans="1:23" ht="12.75">
      <c r="A42" s="38" t="s">
        <v>15</v>
      </c>
      <c r="B42">
        <v>4</v>
      </c>
      <c r="C42" t="s">
        <v>5</v>
      </c>
      <c r="D42" t="s">
        <v>25</v>
      </c>
      <c r="E42" s="30">
        <v>22</v>
      </c>
      <c r="F42">
        <v>0</v>
      </c>
      <c r="G42">
        <v>0.01</v>
      </c>
      <c r="H42">
        <v>0.05</v>
      </c>
      <c r="I42">
        <v>0.15</v>
      </c>
      <c r="J42">
        <v>0.25</v>
      </c>
      <c r="K42">
        <v>0.18</v>
      </c>
      <c r="L42">
        <v>0.12</v>
      </c>
      <c r="M42">
        <v>0.13</v>
      </c>
      <c r="N42">
        <v>0.06</v>
      </c>
      <c r="O42">
        <v>0.03</v>
      </c>
      <c r="P42">
        <v>0.02</v>
      </c>
      <c r="Q42">
        <v>0</v>
      </c>
      <c r="R42" t="s">
        <v>17</v>
      </c>
      <c r="S42" t="s">
        <v>17</v>
      </c>
      <c r="T42">
        <v>7000</v>
      </c>
      <c r="U42" t="s">
        <v>17</v>
      </c>
      <c r="V42" t="s">
        <v>17</v>
      </c>
      <c r="W42" t="s">
        <v>7</v>
      </c>
    </row>
    <row r="43" spans="1:23" ht="12.75">
      <c r="A43" s="38" t="s">
        <v>15</v>
      </c>
      <c r="B43">
        <v>4</v>
      </c>
      <c r="C43" t="s">
        <v>5</v>
      </c>
      <c r="D43" t="s">
        <v>25</v>
      </c>
      <c r="E43" s="30">
        <v>22</v>
      </c>
      <c r="F43">
        <v>0</v>
      </c>
      <c r="G43">
        <v>0.01</v>
      </c>
      <c r="H43">
        <v>0.05</v>
      </c>
      <c r="I43">
        <v>0.15</v>
      </c>
      <c r="J43">
        <v>0.25</v>
      </c>
      <c r="K43">
        <v>0.18</v>
      </c>
      <c r="L43">
        <v>0.12</v>
      </c>
      <c r="M43">
        <v>0.13</v>
      </c>
      <c r="N43">
        <v>0.06</v>
      </c>
      <c r="O43">
        <v>0.03</v>
      </c>
      <c r="P43">
        <v>0.02</v>
      </c>
      <c r="Q43">
        <v>0</v>
      </c>
      <c r="R43" t="s">
        <v>17</v>
      </c>
      <c r="S43" t="s">
        <v>17</v>
      </c>
      <c r="T43">
        <v>7000</v>
      </c>
      <c r="U43" t="s">
        <v>17</v>
      </c>
      <c r="V43" t="s">
        <v>17</v>
      </c>
      <c r="W43" t="s">
        <v>7</v>
      </c>
    </row>
    <row r="44" spans="1:23" ht="12.75">
      <c r="A44" s="38" t="s">
        <v>24</v>
      </c>
      <c r="B44">
        <v>1</v>
      </c>
      <c r="C44" t="s">
        <v>5</v>
      </c>
      <c r="D44" t="s">
        <v>26</v>
      </c>
      <c r="E44" s="30">
        <v>21</v>
      </c>
      <c r="F44">
        <v>0.01</v>
      </c>
      <c r="G44">
        <v>0.02</v>
      </c>
      <c r="H44">
        <v>0.09</v>
      </c>
      <c r="I44">
        <v>0.12</v>
      </c>
      <c r="J44">
        <v>0.13</v>
      </c>
      <c r="K44">
        <v>0.19</v>
      </c>
      <c r="L44">
        <v>0.21</v>
      </c>
      <c r="M44">
        <v>0.14</v>
      </c>
      <c r="N44">
        <v>0.04</v>
      </c>
      <c r="O44">
        <v>0.03</v>
      </c>
      <c r="P44">
        <v>0.02</v>
      </c>
      <c r="Q44">
        <v>0.01</v>
      </c>
      <c r="R44" t="s">
        <v>17</v>
      </c>
      <c r="S44" t="s">
        <v>17</v>
      </c>
      <c r="T44">
        <v>10000</v>
      </c>
      <c r="U44" t="s">
        <v>17</v>
      </c>
      <c r="V44" t="s">
        <v>17</v>
      </c>
      <c r="W44" t="s">
        <v>7</v>
      </c>
    </row>
    <row r="45" spans="1:23" ht="12.75">
      <c r="A45" s="38" t="s">
        <v>24</v>
      </c>
      <c r="B45">
        <v>1</v>
      </c>
      <c r="C45" t="s">
        <v>5</v>
      </c>
      <c r="D45" t="s">
        <v>26</v>
      </c>
      <c r="E45" s="30">
        <v>21</v>
      </c>
      <c r="F45">
        <v>0.01</v>
      </c>
      <c r="G45">
        <v>0.02</v>
      </c>
      <c r="H45">
        <v>0.09</v>
      </c>
      <c r="I45">
        <v>0.12</v>
      </c>
      <c r="J45">
        <v>0.13</v>
      </c>
      <c r="K45">
        <v>0.19</v>
      </c>
      <c r="L45">
        <v>0.21</v>
      </c>
      <c r="M45">
        <v>0.14</v>
      </c>
      <c r="N45">
        <v>0.04</v>
      </c>
      <c r="O45">
        <v>0.03</v>
      </c>
      <c r="P45">
        <v>0.02</v>
      </c>
      <c r="Q45">
        <v>0.01</v>
      </c>
      <c r="R45" t="s">
        <v>17</v>
      </c>
      <c r="S45" t="s">
        <v>17</v>
      </c>
      <c r="T45">
        <v>10000</v>
      </c>
      <c r="U45" t="s">
        <v>17</v>
      </c>
      <c r="V45" t="s">
        <v>17</v>
      </c>
      <c r="W45" t="s">
        <v>7</v>
      </c>
    </row>
    <row r="46" spans="1:23" ht="12.75">
      <c r="A46" s="38" t="s">
        <v>24</v>
      </c>
      <c r="B46">
        <v>3</v>
      </c>
      <c r="C46" t="s">
        <v>5</v>
      </c>
      <c r="D46" t="s">
        <v>26</v>
      </c>
      <c r="E46" s="30">
        <v>21</v>
      </c>
      <c r="F46">
        <v>0.01</v>
      </c>
      <c r="G46">
        <v>0.02</v>
      </c>
      <c r="H46">
        <v>0.09</v>
      </c>
      <c r="I46">
        <v>0.12</v>
      </c>
      <c r="J46">
        <v>0.13</v>
      </c>
      <c r="K46">
        <v>0.19</v>
      </c>
      <c r="L46">
        <v>0.21</v>
      </c>
      <c r="M46">
        <v>0.14</v>
      </c>
      <c r="N46">
        <v>0.04</v>
      </c>
      <c r="O46">
        <v>0.03</v>
      </c>
      <c r="P46">
        <v>0.02</v>
      </c>
      <c r="Q46">
        <v>0.01</v>
      </c>
      <c r="R46" t="s">
        <v>17</v>
      </c>
      <c r="S46" t="s">
        <v>17</v>
      </c>
      <c r="T46">
        <v>10000</v>
      </c>
      <c r="U46" t="s">
        <v>17</v>
      </c>
      <c r="V46" t="s">
        <v>17</v>
      </c>
      <c r="W46" t="s">
        <v>7</v>
      </c>
    </row>
    <row r="47" spans="1:23" ht="12.75">
      <c r="A47" s="38" t="s">
        <v>24</v>
      </c>
      <c r="B47">
        <v>3</v>
      </c>
      <c r="C47" t="s">
        <v>5</v>
      </c>
      <c r="D47" t="s">
        <v>26</v>
      </c>
      <c r="E47" s="30">
        <v>21</v>
      </c>
      <c r="F47">
        <v>0.01</v>
      </c>
      <c r="G47">
        <v>0.02</v>
      </c>
      <c r="H47">
        <v>0.09</v>
      </c>
      <c r="I47">
        <v>0.12</v>
      </c>
      <c r="J47">
        <v>0.13</v>
      </c>
      <c r="K47">
        <v>0.19</v>
      </c>
      <c r="L47">
        <v>0.21</v>
      </c>
      <c r="M47">
        <v>0.14</v>
      </c>
      <c r="N47">
        <v>0.04</v>
      </c>
      <c r="O47">
        <v>0.03</v>
      </c>
      <c r="P47">
        <v>0.02</v>
      </c>
      <c r="Q47">
        <v>0.01</v>
      </c>
      <c r="R47" t="s">
        <v>17</v>
      </c>
      <c r="S47" t="s">
        <v>17</v>
      </c>
      <c r="T47">
        <v>10000</v>
      </c>
      <c r="U47" t="s">
        <v>17</v>
      </c>
      <c r="V47" t="s">
        <v>17</v>
      </c>
      <c r="W47" t="s">
        <v>7</v>
      </c>
    </row>
    <row r="48" spans="1:23" ht="12.75">
      <c r="A48" s="38" t="s">
        <v>23</v>
      </c>
      <c r="B48">
        <v>4</v>
      </c>
      <c r="C48" t="s">
        <v>5</v>
      </c>
      <c r="D48" t="s">
        <v>26</v>
      </c>
      <c r="E48" s="30">
        <v>21</v>
      </c>
      <c r="F48">
        <v>0</v>
      </c>
      <c r="G48">
        <v>0</v>
      </c>
      <c r="H48">
        <v>0.03</v>
      </c>
      <c r="I48">
        <v>0.15</v>
      </c>
      <c r="J48">
        <v>0.25</v>
      </c>
      <c r="K48">
        <v>0.19</v>
      </c>
      <c r="L48">
        <v>0.14</v>
      </c>
      <c r="M48">
        <v>0.14</v>
      </c>
      <c r="N48">
        <v>0.07</v>
      </c>
      <c r="O48">
        <v>0.02</v>
      </c>
      <c r="P48">
        <v>0.01</v>
      </c>
      <c r="Q48">
        <v>0</v>
      </c>
      <c r="R48" t="s">
        <v>17</v>
      </c>
      <c r="S48" t="s">
        <v>17</v>
      </c>
      <c r="T48">
        <v>7000</v>
      </c>
      <c r="U48" t="s">
        <v>17</v>
      </c>
      <c r="V48" t="s">
        <v>17</v>
      </c>
      <c r="W48" t="s">
        <v>7</v>
      </c>
    </row>
    <row r="49" spans="1:23" ht="12.75">
      <c r="A49" s="38" t="s">
        <v>23</v>
      </c>
      <c r="B49">
        <v>4</v>
      </c>
      <c r="C49" t="s">
        <v>5</v>
      </c>
      <c r="D49" t="s">
        <v>26</v>
      </c>
      <c r="E49" s="30">
        <v>21</v>
      </c>
      <c r="F49">
        <v>0</v>
      </c>
      <c r="G49">
        <v>0</v>
      </c>
      <c r="H49">
        <v>0.03</v>
      </c>
      <c r="I49">
        <v>0.15</v>
      </c>
      <c r="J49">
        <v>0.25</v>
      </c>
      <c r="K49">
        <v>0.19</v>
      </c>
      <c r="L49">
        <v>0.14</v>
      </c>
      <c r="M49">
        <v>0.14</v>
      </c>
      <c r="N49">
        <v>0.07</v>
      </c>
      <c r="O49">
        <v>0.02</v>
      </c>
      <c r="P49">
        <v>0.01</v>
      </c>
      <c r="Q49">
        <v>0</v>
      </c>
      <c r="R49" t="s">
        <v>17</v>
      </c>
      <c r="S49" t="s">
        <v>17</v>
      </c>
      <c r="T49">
        <v>7000</v>
      </c>
      <c r="U49" t="s">
        <v>17</v>
      </c>
      <c r="V49" t="s">
        <v>17</v>
      </c>
      <c r="W49" t="s">
        <v>7</v>
      </c>
    </row>
    <row r="50" spans="1:23" ht="12.75">
      <c r="A50" s="38" t="s">
        <v>27</v>
      </c>
      <c r="B50">
        <v>1</v>
      </c>
      <c r="C50" t="s">
        <v>5</v>
      </c>
      <c r="D50" t="s">
        <v>28</v>
      </c>
      <c r="E50" s="30">
        <v>24</v>
      </c>
      <c r="F50">
        <v>0.01</v>
      </c>
      <c r="G50">
        <v>0.04</v>
      </c>
      <c r="H50">
        <v>0.12</v>
      </c>
      <c r="I50">
        <v>0.14</v>
      </c>
      <c r="J50">
        <v>0.17</v>
      </c>
      <c r="K50">
        <v>0.15</v>
      </c>
      <c r="L50">
        <v>0.13</v>
      </c>
      <c r="M50">
        <v>0.12</v>
      </c>
      <c r="N50">
        <v>0.06</v>
      </c>
      <c r="O50">
        <v>0.04</v>
      </c>
      <c r="P50">
        <v>0.02</v>
      </c>
      <c r="Q50">
        <v>0.01</v>
      </c>
      <c r="R50" t="s">
        <v>17</v>
      </c>
      <c r="S50" t="s">
        <v>17</v>
      </c>
      <c r="T50">
        <v>8600</v>
      </c>
      <c r="U50" t="s">
        <v>17</v>
      </c>
      <c r="V50" t="s">
        <v>17</v>
      </c>
      <c r="W50" t="s">
        <v>7</v>
      </c>
    </row>
    <row r="51" spans="1:23" ht="12.75">
      <c r="A51" s="38" t="s">
        <v>27</v>
      </c>
      <c r="B51">
        <v>1</v>
      </c>
      <c r="C51" t="s">
        <v>5</v>
      </c>
      <c r="D51" t="s">
        <v>28</v>
      </c>
      <c r="E51" s="30">
        <v>24</v>
      </c>
      <c r="F51">
        <v>0.01</v>
      </c>
      <c r="G51">
        <v>0.04</v>
      </c>
      <c r="H51">
        <v>0.12</v>
      </c>
      <c r="I51">
        <v>0.14</v>
      </c>
      <c r="J51">
        <v>0.17</v>
      </c>
      <c r="K51">
        <v>0.15</v>
      </c>
      <c r="L51">
        <v>0.13</v>
      </c>
      <c r="M51">
        <v>0.12</v>
      </c>
      <c r="N51">
        <v>0.06</v>
      </c>
      <c r="O51">
        <v>0.04</v>
      </c>
      <c r="P51">
        <v>0.02</v>
      </c>
      <c r="Q51">
        <v>0.01</v>
      </c>
      <c r="R51" t="s">
        <v>17</v>
      </c>
      <c r="S51" t="s">
        <v>17</v>
      </c>
      <c r="T51">
        <v>8600</v>
      </c>
      <c r="U51" t="s">
        <v>17</v>
      </c>
      <c r="V51" t="s">
        <v>17</v>
      </c>
      <c r="W51" t="s">
        <v>7</v>
      </c>
    </row>
    <row r="52" spans="1:23" ht="12.75">
      <c r="A52" s="38" t="s">
        <v>18</v>
      </c>
      <c r="B52">
        <v>2</v>
      </c>
      <c r="C52" t="s">
        <v>5</v>
      </c>
      <c r="D52" t="s">
        <v>28</v>
      </c>
      <c r="E52" s="30">
        <v>24</v>
      </c>
      <c r="F52">
        <v>0.01</v>
      </c>
      <c r="G52">
        <v>0.05</v>
      </c>
      <c r="H52">
        <v>0.1</v>
      </c>
      <c r="I52">
        <v>0.17</v>
      </c>
      <c r="J52">
        <v>0.21</v>
      </c>
      <c r="K52">
        <v>0.15</v>
      </c>
      <c r="L52">
        <v>0.09</v>
      </c>
      <c r="M52">
        <v>0.07</v>
      </c>
      <c r="N52">
        <v>0.06</v>
      </c>
      <c r="O52">
        <v>0.04</v>
      </c>
      <c r="P52">
        <v>0.04</v>
      </c>
      <c r="Q52">
        <v>0.02</v>
      </c>
      <c r="R52" t="s">
        <v>17</v>
      </c>
      <c r="S52" t="s">
        <v>17</v>
      </c>
      <c r="T52">
        <v>9000</v>
      </c>
      <c r="U52" t="s">
        <v>17</v>
      </c>
      <c r="V52" t="s">
        <v>17</v>
      </c>
      <c r="W52" t="s">
        <v>7</v>
      </c>
    </row>
    <row r="53" spans="1:23" ht="12.75">
      <c r="A53" s="38" t="s">
        <v>18</v>
      </c>
      <c r="B53">
        <v>2</v>
      </c>
      <c r="C53" t="s">
        <v>5</v>
      </c>
      <c r="D53" t="s">
        <v>28</v>
      </c>
      <c r="E53" s="30">
        <v>24</v>
      </c>
      <c r="F53">
        <v>0.01</v>
      </c>
      <c r="G53">
        <v>0.05</v>
      </c>
      <c r="H53">
        <v>0.1</v>
      </c>
      <c r="I53">
        <v>0.17</v>
      </c>
      <c r="J53">
        <v>0.21</v>
      </c>
      <c r="K53">
        <v>0.15</v>
      </c>
      <c r="L53">
        <v>0.09</v>
      </c>
      <c r="M53">
        <v>0.07</v>
      </c>
      <c r="N53">
        <v>0.06</v>
      </c>
      <c r="O53">
        <v>0.04</v>
      </c>
      <c r="P53">
        <v>0.04</v>
      </c>
      <c r="Q53">
        <v>0.02</v>
      </c>
      <c r="R53" t="s">
        <v>17</v>
      </c>
      <c r="S53" t="s">
        <v>17</v>
      </c>
      <c r="T53">
        <v>9000</v>
      </c>
      <c r="U53" t="s">
        <v>17</v>
      </c>
      <c r="V53" t="s">
        <v>17</v>
      </c>
      <c r="W53" t="s">
        <v>7</v>
      </c>
    </row>
    <row r="54" spans="1:23" ht="12.75">
      <c r="A54" s="38" t="s">
        <v>27</v>
      </c>
      <c r="B54">
        <v>3</v>
      </c>
      <c r="C54" t="s">
        <v>5</v>
      </c>
      <c r="D54" t="s">
        <v>28</v>
      </c>
      <c r="E54" s="30">
        <v>24</v>
      </c>
      <c r="F54">
        <v>0.01</v>
      </c>
      <c r="G54">
        <v>0.04</v>
      </c>
      <c r="H54">
        <v>0.12</v>
      </c>
      <c r="I54">
        <v>0.14</v>
      </c>
      <c r="J54">
        <v>0.17</v>
      </c>
      <c r="K54">
        <v>0.15</v>
      </c>
      <c r="L54">
        <v>0.13</v>
      </c>
      <c r="M54">
        <v>0.12</v>
      </c>
      <c r="N54">
        <v>0.06</v>
      </c>
      <c r="O54">
        <v>0.04</v>
      </c>
      <c r="P54">
        <v>0.02</v>
      </c>
      <c r="Q54">
        <v>0.01</v>
      </c>
      <c r="R54" t="s">
        <v>17</v>
      </c>
      <c r="S54" t="s">
        <v>17</v>
      </c>
      <c r="T54">
        <v>8600</v>
      </c>
      <c r="U54" t="s">
        <v>17</v>
      </c>
      <c r="V54" t="s">
        <v>17</v>
      </c>
      <c r="W54" t="s">
        <v>7</v>
      </c>
    </row>
    <row r="55" spans="1:23" ht="12.75">
      <c r="A55" s="38" t="s">
        <v>27</v>
      </c>
      <c r="B55">
        <v>3</v>
      </c>
      <c r="C55" t="s">
        <v>5</v>
      </c>
      <c r="D55" t="s">
        <v>28</v>
      </c>
      <c r="E55" s="30">
        <v>24</v>
      </c>
      <c r="F55">
        <v>0.01</v>
      </c>
      <c r="G55">
        <v>0.04</v>
      </c>
      <c r="H55">
        <v>0.12</v>
      </c>
      <c r="I55">
        <v>0.14</v>
      </c>
      <c r="J55">
        <v>0.17</v>
      </c>
      <c r="K55">
        <v>0.15</v>
      </c>
      <c r="L55">
        <v>0.13</v>
      </c>
      <c r="M55">
        <v>0.12</v>
      </c>
      <c r="N55">
        <v>0.06</v>
      </c>
      <c r="O55">
        <v>0.04</v>
      </c>
      <c r="P55">
        <v>0.02</v>
      </c>
      <c r="Q55">
        <v>0.01</v>
      </c>
      <c r="R55" t="s">
        <v>17</v>
      </c>
      <c r="S55" t="s">
        <v>17</v>
      </c>
      <c r="T55">
        <v>8600</v>
      </c>
      <c r="U55" t="s">
        <v>17</v>
      </c>
      <c r="V55" t="s">
        <v>17</v>
      </c>
      <c r="W55" t="s">
        <v>7</v>
      </c>
    </row>
    <row r="56" spans="1:23" ht="12.75">
      <c r="A56" s="38" t="s">
        <v>21</v>
      </c>
      <c r="B56">
        <v>4</v>
      </c>
      <c r="C56" t="s">
        <v>5</v>
      </c>
      <c r="D56" t="s">
        <v>28</v>
      </c>
      <c r="E56" s="30">
        <v>24</v>
      </c>
      <c r="F56">
        <v>0</v>
      </c>
      <c r="G56">
        <v>0</v>
      </c>
      <c r="H56">
        <v>0.06</v>
      </c>
      <c r="I56">
        <v>0.1</v>
      </c>
      <c r="J56">
        <v>0.25</v>
      </c>
      <c r="K56">
        <v>0.21</v>
      </c>
      <c r="L56">
        <v>0.15</v>
      </c>
      <c r="M56">
        <v>0.1</v>
      </c>
      <c r="N56">
        <v>0.06</v>
      </c>
      <c r="O56">
        <v>0.04</v>
      </c>
      <c r="P56">
        <v>0.02</v>
      </c>
      <c r="Q56">
        <v>0.01</v>
      </c>
      <c r="R56" t="s">
        <v>17</v>
      </c>
      <c r="S56" t="s">
        <v>17</v>
      </c>
      <c r="T56">
        <v>7700</v>
      </c>
      <c r="U56" t="s">
        <v>17</v>
      </c>
      <c r="V56" t="s">
        <v>17</v>
      </c>
      <c r="W56" t="s">
        <v>7</v>
      </c>
    </row>
    <row r="57" spans="1:23" ht="12.75">
      <c r="A57" s="38" t="s">
        <v>21</v>
      </c>
      <c r="B57">
        <v>4</v>
      </c>
      <c r="C57" t="s">
        <v>5</v>
      </c>
      <c r="D57" t="s">
        <v>28</v>
      </c>
      <c r="E57" s="30">
        <v>24</v>
      </c>
      <c r="F57">
        <v>0</v>
      </c>
      <c r="G57">
        <v>0</v>
      </c>
      <c r="H57">
        <v>0.06</v>
      </c>
      <c r="I57">
        <v>0.1</v>
      </c>
      <c r="J57">
        <v>0.25</v>
      </c>
      <c r="K57">
        <v>0.21</v>
      </c>
      <c r="L57">
        <v>0.15</v>
      </c>
      <c r="M57">
        <v>0.1</v>
      </c>
      <c r="N57">
        <v>0.06</v>
      </c>
      <c r="O57">
        <v>0.04</v>
      </c>
      <c r="P57">
        <v>0.02</v>
      </c>
      <c r="Q57">
        <v>0.01</v>
      </c>
      <c r="R57" t="s">
        <v>17</v>
      </c>
      <c r="S57" t="s">
        <v>17</v>
      </c>
      <c r="T57">
        <v>7700</v>
      </c>
      <c r="U57" t="s">
        <v>17</v>
      </c>
      <c r="V57" t="s">
        <v>17</v>
      </c>
      <c r="W57" t="s">
        <v>7</v>
      </c>
    </row>
    <row r="58" spans="1:23" ht="12.75">
      <c r="A58" s="38" t="s">
        <v>29</v>
      </c>
      <c r="B58">
        <v>1</v>
      </c>
      <c r="C58" t="s">
        <v>5</v>
      </c>
      <c r="D58" t="s">
        <v>30</v>
      </c>
      <c r="E58" s="30">
        <v>4</v>
      </c>
      <c r="F58">
        <v>0</v>
      </c>
      <c r="G58">
        <v>0</v>
      </c>
      <c r="H58">
        <v>0.01</v>
      </c>
      <c r="I58">
        <v>0.04</v>
      </c>
      <c r="J58">
        <v>0.07</v>
      </c>
      <c r="K58">
        <v>0.18</v>
      </c>
      <c r="L58">
        <v>0.31</v>
      </c>
      <c r="M58">
        <v>0.26</v>
      </c>
      <c r="N58">
        <v>0.1</v>
      </c>
      <c r="O58">
        <v>0.03</v>
      </c>
      <c r="P58">
        <v>0</v>
      </c>
      <c r="Q58">
        <v>0</v>
      </c>
      <c r="R58" t="s">
        <v>17</v>
      </c>
      <c r="S58" t="s">
        <v>17</v>
      </c>
      <c r="T58">
        <v>8400</v>
      </c>
      <c r="U58" t="s">
        <v>17</v>
      </c>
      <c r="V58" t="s">
        <v>17</v>
      </c>
      <c r="W58" t="s">
        <v>7</v>
      </c>
    </row>
    <row r="59" spans="1:23" ht="12.75">
      <c r="A59" s="38" t="s">
        <v>29</v>
      </c>
      <c r="B59">
        <v>1</v>
      </c>
      <c r="C59" t="s">
        <v>5</v>
      </c>
      <c r="D59" t="s">
        <v>30</v>
      </c>
      <c r="E59" s="30">
        <v>4</v>
      </c>
      <c r="F59">
        <v>0</v>
      </c>
      <c r="G59">
        <v>0</v>
      </c>
      <c r="H59">
        <v>0.01</v>
      </c>
      <c r="I59">
        <v>0.04</v>
      </c>
      <c r="J59">
        <v>0.07</v>
      </c>
      <c r="K59">
        <v>0.18</v>
      </c>
      <c r="L59">
        <v>0.31</v>
      </c>
      <c r="M59">
        <v>0.26</v>
      </c>
      <c r="N59">
        <v>0.1</v>
      </c>
      <c r="O59">
        <v>0.03</v>
      </c>
      <c r="P59">
        <v>0</v>
      </c>
      <c r="Q59">
        <v>0</v>
      </c>
      <c r="R59" t="s">
        <v>17</v>
      </c>
      <c r="S59" t="s">
        <v>17</v>
      </c>
      <c r="T59">
        <v>8400</v>
      </c>
      <c r="U59" t="s">
        <v>17</v>
      </c>
      <c r="V59" t="s">
        <v>17</v>
      </c>
      <c r="W59" t="s">
        <v>7</v>
      </c>
    </row>
    <row r="60" spans="1:23" ht="12.75">
      <c r="A60" s="38" t="s">
        <v>21</v>
      </c>
      <c r="B60">
        <v>2</v>
      </c>
      <c r="C60" t="s">
        <v>5</v>
      </c>
      <c r="D60" t="s">
        <v>30</v>
      </c>
      <c r="E60" s="30">
        <v>4</v>
      </c>
      <c r="F60">
        <v>0</v>
      </c>
      <c r="G60">
        <v>0</v>
      </c>
      <c r="H60">
        <v>0.01</v>
      </c>
      <c r="I60">
        <v>0.05</v>
      </c>
      <c r="J60">
        <v>0.09</v>
      </c>
      <c r="K60">
        <v>0.21</v>
      </c>
      <c r="L60">
        <v>0.28</v>
      </c>
      <c r="M60">
        <v>0.25</v>
      </c>
      <c r="N60">
        <v>0.07</v>
      </c>
      <c r="O60">
        <v>0.04</v>
      </c>
      <c r="P60">
        <v>0</v>
      </c>
      <c r="Q60">
        <v>0</v>
      </c>
      <c r="R60" t="s">
        <v>17</v>
      </c>
      <c r="S60" t="s">
        <v>17</v>
      </c>
      <c r="T60">
        <v>9200</v>
      </c>
      <c r="U60" t="s">
        <v>17</v>
      </c>
      <c r="V60" t="s">
        <v>17</v>
      </c>
      <c r="W60" t="s">
        <v>7</v>
      </c>
    </row>
    <row r="61" spans="1:23" ht="12.75">
      <c r="A61" s="38" t="s">
        <v>21</v>
      </c>
      <c r="B61">
        <v>2</v>
      </c>
      <c r="C61" t="s">
        <v>5</v>
      </c>
      <c r="D61" t="s">
        <v>30</v>
      </c>
      <c r="E61" s="30">
        <v>4</v>
      </c>
      <c r="F61">
        <v>0</v>
      </c>
      <c r="G61">
        <v>0</v>
      </c>
      <c r="H61">
        <v>0.01</v>
      </c>
      <c r="I61">
        <v>0.05</v>
      </c>
      <c r="J61">
        <v>0.09</v>
      </c>
      <c r="K61">
        <v>0.21</v>
      </c>
      <c r="L61">
        <v>0.28</v>
      </c>
      <c r="M61">
        <v>0.25</v>
      </c>
      <c r="N61">
        <v>0.07</v>
      </c>
      <c r="O61">
        <v>0.04</v>
      </c>
      <c r="P61">
        <v>0</v>
      </c>
      <c r="Q61">
        <v>0</v>
      </c>
      <c r="R61" t="s">
        <v>17</v>
      </c>
      <c r="S61" t="s">
        <v>17</v>
      </c>
      <c r="T61">
        <v>9200</v>
      </c>
      <c r="U61" t="s">
        <v>17</v>
      </c>
      <c r="V61" t="s">
        <v>17</v>
      </c>
      <c r="W61" t="s">
        <v>7</v>
      </c>
    </row>
    <row r="62" spans="1:23" ht="12.75">
      <c r="A62" s="38" t="s">
        <v>29</v>
      </c>
      <c r="B62">
        <v>3</v>
      </c>
      <c r="C62" t="s">
        <v>5</v>
      </c>
      <c r="D62" t="s">
        <v>30</v>
      </c>
      <c r="E62" s="30">
        <v>4</v>
      </c>
      <c r="F62">
        <v>0</v>
      </c>
      <c r="G62">
        <v>0</v>
      </c>
      <c r="H62">
        <v>0.01</v>
      </c>
      <c r="I62">
        <v>0.04</v>
      </c>
      <c r="J62">
        <v>0.07</v>
      </c>
      <c r="K62">
        <v>0.18</v>
      </c>
      <c r="L62">
        <v>0.31</v>
      </c>
      <c r="M62">
        <v>0.26</v>
      </c>
      <c r="N62">
        <v>0.1</v>
      </c>
      <c r="O62">
        <v>0.03</v>
      </c>
      <c r="P62">
        <v>0</v>
      </c>
      <c r="Q62">
        <v>0</v>
      </c>
      <c r="R62" t="s">
        <v>17</v>
      </c>
      <c r="S62" t="s">
        <v>17</v>
      </c>
      <c r="T62">
        <v>8400</v>
      </c>
      <c r="U62" t="s">
        <v>17</v>
      </c>
      <c r="V62" t="s">
        <v>17</v>
      </c>
      <c r="W62" t="s">
        <v>7</v>
      </c>
    </row>
    <row r="63" spans="1:23" ht="12.75">
      <c r="A63" s="38" t="s">
        <v>29</v>
      </c>
      <c r="B63">
        <v>3</v>
      </c>
      <c r="C63" t="s">
        <v>5</v>
      </c>
      <c r="D63" t="s">
        <v>30</v>
      </c>
      <c r="E63" s="30">
        <v>4</v>
      </c>
      <c r="F63">
        <v>0</v>
      </c>
      <c r="G63">
        <v>0</v>
      </c>
      <c r="H63">
        <v>0.01</v>
      </c>
      <c r="I63">
        <v>0.04</v>
      </c>
      <c r="J63">
        <v>0.07</v>
      </c>
      <c r="K63">
        <v>0.18</v>
      </c>
      <c r="L63">
        <v>0.31</v>
      </c>
      <c r="M63">
        <v>0.26</v>
      </c>
      <c r="N63">
        <v>0.1</v>
      </c>
      <c r="O63">
        <v>0.03</v>
      </c>
      <c r="P63">
        <v>0</v>
      </c>
      <c r="Q63">
        <v>0</v>
      </c>
      <c r="R63" t="s">
        <v>17</v>
      </c>
      <c r="S63" t="s">
        <v>17</v>
      </c>
      <c r="T63">
        <v>8400</v>
      </c>
      <c r="U63" t="s">
        <v>17</v>
      </c>
      <c r="V63" t="s">
        <v>17</v>
      </c>
      <c r="W63" t="s">
        <v>7</v>
      </c>
    </row>
    <row r="64" spans="1:23" ht="12.75">
      <c r="A64" s="38" t="s">
        <v>27</v>
      </c>
      <c r="B64">
        <v>4</v>
      </c>
      <c r="C64" t="s">
        <v>5</v>
      </c>
      <c r="D64" t="s">
        <v>30</v>
      </c>
      <c r="E64" s="30">
        <v>4</v>
      </c>
      <c r="F64">
        <v>0</v>
      </c>
      <c r="G64">
        <v>0</v>
      </c>
      <c r="H64">
        <v>0</v>
      </c>
      <c r="I64">
        <v>0.01</v>
      </c>
      <c r="J64">
        <v>0.15</v>
      </c>
      <c r="K64">
        <v>0.29</v>
      </c>
      <c r="L64">
        <v>0.24</v>
      </c>
      <c r="M64">
        <v>0.2</v>
      </c>
      <c r="N64">
        <v>0.1</v>
      </c>
      <c r="O64">
        <v>0.01</v>
      </c>
      <c r="P64">
        <v>0</v>
      </c>
      <c r="Q64">
        <v>0</v>
      </c>
      <c r="R64" t="s">
        <v>17</v>
      </c>
      <c r="S64" t="s">
        <v>17</v>
      </c>
      <c r="T64">
        <v>6600</v>
      </c>
      <c r="U64" t="s">
        <v>17</v>
      </c>
      <c r="V64" t="s">
        <v>17</v>
      </c>
      <c r="W64" t="s">
        <v>7</v>
      </c>
    </row>
    <row r="65" spans="1:23" ht="12.75">
      <c r="A65" s="38" t="s">
        <v>27</v>
      </c>
      <c r="B65">
        <v>4</v>
      </c>
      <c r="C65" t="s">
        <v>5</v>
      </c>
      <c r="D65" t="s">
        <v>30</v>
      </c>
      <c r="E65" s="30">
        <v>4</v>
      </c>
      <c r="F65">
        <v>0</v>
      </c>
      <c r="G65">
        <v>0</v>
      </c>
      <c r="H65">
        <v>0</v>
      </c>
      <c r="I65">
        <v>0.01</v>
      </c>
      <c r="J65">
        <v>0.15</v>
      </c>
      <c r="K65">
        <v>0.29</v>
      </c>
      <c r="L65">
        <v>0.24</v>
      </c>
      <c r="M65">
        <v>0.2</v>
      </c>
      <c r="N65">
        <v>0.1</v>
      </c>
      <c r="O65">
        <v>0.01</v>
      </c>
      <c r="P65">
        <v>0</v>
      </c>
      <c r="Q65">
        <v>0</v>
      </c>
      <c r="R65" t="s">
        <v>17</v>
      </c>
      <c r="S65" t="s">
        <v>17</v>
      </c>
      <c r="T65">
        <v>6600</v>
      </c>
      <c r="U65" t="s">
        <v>17</v>
      </c>
      <c r="V65" t="s">
        <v>17</v>
      </c>
      <c r="W65" t="s">
        <v>7</v>
      </c>
    </row>
    <row r="66" spans="1:23" ht="12.75">
      <c r="A66" s="38" t="s">
        <v>31</v>
      </c>
      <c r="B66">
        <v>1</v>
      </c>
      <c r="C66" t="s">
        <v>5</v>
      </c>
      <c r="D66" t="s">
        <v>32</v>
      </c>
      <c r="E66" s="30">
        <v>4</v>
      </c>
      <c r="F66">
        <v>0.01</v>
      </c>
      <c r="G66">
        <v>0.03</v>
      </c>
      <c r="H66">
        <v>0.1</v>
      </c>
      <c r="I66">
        <v>0.12</v>
      </c>
      <c r="J66">
        <v>0.14</v>
      </c>
      <c r="K66">
        <v>0.15</v>
      </c>
      <c r="L66">
        <v>0.18</v>
      </c>
      <c r="M66">
        <v>0.15</v>
      </c>
      <c r="N66">
        <v>0.06</v>
      </c>
      <c r="O66">
        <v>0.02</v>
      </c>
      <c r="P66">
        <v>0.03</v>
      </c>
      <c r="Q66">
        <v>0.02</v>
      </c>
      <c r="R66" t="s">
        <v>17</v>
      </c>
      <c r="S66" t="s">
        <v>17</v>
      </c>
      <c r="T66">
        <v>9000</v>
      </c>
      <c r="U66" t="s">
        <v>17</v>
      </c>
      <c r="V66" t="s">
        <v>17</v>
      </c>
      <c r="W66" t="s">
        <v>7</v>
      </c>
    </row>
    <row r="67" spans="1:23" ht="12.75">
      <c r="A67" s="38" t="s">
        <v>31</v>
      </c>
      <c r="B67">
        <v>1</v>
      </c>
      <c r="C67" t="s">
        <v>5</v>
      </c>
      <c r="D67" t="s">
        <v>32</v>
      </c>
      <c r="E67" s="30">
        <v>4</v>
      </c>
      <c r="F67">
        <v>0.01</v>
      </c>
      <c r="G67">
        <v>0.03</v>
      </c>
      <c r="H67">
        <v>0.1</v>
      </c>
      <c r="I67">
        <v>0.12</v>
      </c>
      <c r="J67">
        <v>0.14</v>
      </c>
      <c r="K67">
        <v>0.15</v>
      </c>
      <c r="L67">
        <v>0.18</v>
      </c>
      <c r="M67">
        <v>0.15</v>
      </c>
      <c r="N67">
        <v>0.06</v>
      </c>
      <c r="O67">
        <v>0.02</v>
      </c>
      <c r="P67">
        <v>0.03</v>
      </c>
      <c r="Q67">
        <v>0.02</v>
      </c>
      <c r="R67" t="s">
        <v>17</v>
      </c>
      <c r="S67" t="s">
        <v>17</v>
      </c>
      <c r="T67">
        <v>9000</v>
      </c>
      <c r="U67" t="s">
        <v>17</v>
      </c>
      <c r="V67" t="s">
        <v>17</v>
      </c>
      <c r="W67" t="s">
        <v>7</v>
      </c>
    </row>
    <row r="68" spans="1:23" ht="12.75">
      <c r="A68" s="38" t="s">
        <v>27</v>
      </c>
      <c r="B68">
        <v>2</v>
      </c>
      <c r="C68" t="s">
        <v>5</v>
      </c>
      <c r="D68" t="s">
        <v>32</v>
      </c>
      <c r="E68" s="30">
        <v>4</v>
      </c>
      <c r="F68">
        <v>0.01</v>
      </c>
      <c r="G68">
        <v>0.02</v>
      </c>
      <c r="H68">
        <v>0.06</v>
      </c>
      <c r="I68">
        <v>0.12</v>
      </c>
      <c r="J68">
        <v>0.16</v>
      </c>
      <c r="K68">
        <v>0.2</v>
      </c>
      <c r="L68">
        <v>0.18</v>
      </c>
      <c r="M68">
        <v>0.12</v>
      </c>
      <c r="N68">
        <v>0.05</v>
      </c>
      <c r="O68">
        <v>0.04</v>
      </c>
      <c r="P68">
        <v>0.03</v>
      </c>
      <c r="Q68">
        <v>0.02</v>
      </c>
      <c r="R68" t="s">
        <v>17</v>
      </c>
      <c r="S68" t="s">
        <v>17</v>
      </c>
      <c r="T68">
        <v>9900</v>
      </c>
      <c r="U68" t="s">
        <v>17</v>
      </c>
      <c r="V68" t="s">
        <v>17</v>
      </c>
      <c r="W68" t="s">
        <v>7</v>
      </c>
    </row>
    <row r="69" spans="1:23" ht="12.75">
      <c r="A69" s="38" t="s">
        <v>27</v>
      </c>
      <c r="B69">
        <v>2</v>
      </c>
      <c r="C69" t="s">
        <v>5</v>
      </c>
      <c r="D69" t="s">
        <v>32</v>
      </c>
      <c r="E69" s="30">
        <v>4</v>
      </c>
      <c r="F69">
        <v>0.01</v>
      </c>
      <c r="G69">
        <v>0.02</v>
      </c>
      <c r="H69">
        <v>0.06</v>
      </c>
      <c r="I69">
        <v>0.12</v>
      </c>
      <c r="J69">
        <v>0.16</v>
      </c>
      <c r="K69">
        <v>0.2</v>
      </c>
      <c r="L69">
        <v>0.18</v>
      </c>
      <c r="M69">
        <v>0.12</v>
      </c>
      <c r="N69">
        <v>0.05</v>
      </c>
      <c r="O69">
        <v>0.04</v>
      </c>
      <c r="P69">
        <v>0.03</v>
      </c>
      <c r="Q69">
        <v>0.02</v>
      </c>
      <c r="R69" t="s">
        <v>17</v>
      </c>
      <c r="S69" t="s">
        <v>17</v>
      </c>
      <c r="T69">
        <v>9900</v>
      </c>
      <c r="U69" t="s">
        <v>17</v>
      </c>
      <c r="V69" t="s">
        <v>17</v>
      </c>
      <c r="W69" t="s">
        <v>7</v>
      </c>
    </row>
    <row r="70" spans="1:23" ht="12.75">
      <c r="A70" s="38" t="s">
        <v>31</v>
      </c>
      <c r="B70">
        <v>3</v>
      </c>
      <c r="C70" t="s">
        <v>5</v>
      </c>
      <c r="D70" t="s">
        <v>32</v>
      </c>
      <c r="E70" s="30">
        <v>4</v>
      </c>
      <c r="F70">
        <v>0.01</v>
      </c>
      <c r="G70">
        <v>0.03</v>
      </c>
      <c r="H70">
        <v>0.1</v>
      </c>
      <c r="I70">
        <v>0.12</v>
      </c>
      <c r="J70">
        <v>0.14</v>
      </c>
      <c r="K70">
        <v>0.15</v>
      </c>
      <c r="L70">
        <v>0.18</v>
      </c>
      <c r="M70">
        <v>0.15</v>
      </c>
      <c r="N70">
        <v>0.06</v>
      </c>
      <c r="O70">
        <v>0.02</v>
      </c>
      <c r="P70">
        <v>0.03</v>
      </c>
      <c r="Q70">
        <v>0.02</v>
      </c>
      <c r="R70" t="s">
        <v>17</v>
      </c>
      <c r="S70" t="s">
        <v>17</v>
      </c>
      <c r="T70">
        <v>9000</v>
      </c>
      <c r="U70" t="s">
        <v>17</v>
      </c>
      <c r="V70" t="s">
        <v>17</v>
      </c>
      <c r="W70" t="s">
        <v>7</v>
      </c>
    </row>
    <row r="71" spans="1:23" ht="12.75">
      <c r="A71" s="38" t="s">
        <v>31</v>
      </c>
      <c r="B71">
        <v>3</v>
      </c>
      <c r="C71" t="s">
        <v>5</v>
      </c>
      <c r="D71" t="s">
        <v>32</v>
      </c>
      <c r="E71" s="30">
        <v>4</v>
      </c>
      <c r="F71">
        <v>0.01</v>
      </c>
      <c r="G71">
        <v>0.03</v>
      </c>
      <c r="H71">
        <v>0.1</v>
      </c>
      <c r="I71">
        <v>0.12</v>
      </c>
      <c r="J71">
        <v>0.14</v>
      </c>
      <c r="K71">
        <v>0.15</v>
      </c>
      <c r="L71">
        <v>0.18</v>
      </c>
      <c r="M71">
        <v>0.15</v>
      </c>
      <c r="N71">
        <v>0.06</v>
      </c>
      <c r="O71">
        <v>0.02</v>
      </c>
      <c r="P71">
        <v>0.03</v>
      </c>
      <c r="Q71">
        <v>0.02</v>
      </c>
      <c r="R71" t="s">
        <v>17</v>
      </c>
      <c r="S71" t="s">
        <v>17</v>
      </c>
      <c r="T71">
        <v>9000</v>
      </c>
      <c r="U71" t="s">
        <v>17</v>
      </c>
      <c r="V71" t="s">
        <v>17</v>
      </c>
      <c r="W71" t="s">
        <v>7</v>
      </c>
    </row>
    <row r="72" spans="1:23" ht="12.75">
      <c r="A72" s="38" t="s">
        <v>29</v>
      </c>
      <c r="B72">
        <v>4</v>
      </c>
      <c r="C72" t="s">
        <v>5</v>
      </c>
      <c r="D72" t="s">
        <v>32</v>
      </c>
      <c r="E72" s="30">
        <v>4</v>
      </c>
      <c r="F72">
        <v>0</v>
      </c>
      <c r="G72">
        <v>0</v>
      </c>
      <c r="H72">
        <v>0.01</v>
      </c>
      <c r="I72">
        <v>0.09</v>
      </c>
      <c r="J72">
        <v>0.15</v>
      </c>
      <c r="K72">
        <v>0.22</v>
      </c>
      <c r="L72">
        <v>0.25</v>
      </c>
      <c r="M72">
        <v>0.18</v>
      </c>
      <c r="N72">
        <v>0.07</v>
      </c>
      <c r="O72">
        <v>0.02</v>
      </c>
      <c r="P72">
        <v>0.01</v>
      </c>
      <c r="Q72">
        <v>0</v>
      </c>
      <c r="R72" t="s">
        <v>17</v>
      </c>
      <c r="S72" t="s">
        <v>17</v>
      </c>
      <c r="T72">
        <v>6300</v>
      </c>
      <c r="U72" t="s">
        <v>17</v>
      </c>
      <c r="V72" t="s">
        <v>17</v>
      </c>
      <c r="W72" t="s">
        <v>7</v>
      </c>
    </row>
    <row r="73" spans="1:23" ht="12.75">
      <c r="A73" s="38" t="s">
        <v>29</v>
      </c>
      <c r="B73">
        <v>4</v>
      </c>
      <c r="C73" t="s">
        <v>5</v>
      </c>
      <c r="D73" t="s">
        <v>32</v>
      </c>
      <c r="E73" s="30">
        <v>4</v>
      </c>
      <c r="F73">
        <v>0</v>
      </c>
      <c r="G73">
        <v>0</v>
      </c>
      <c r="H73">
        <v>0.01</v>
      </c>
      <c r="I73">
        <v>0.09</v>
      </c>
      <c r="J73">
        <v>0.15</v>
      </c>
      <c r="K73">
        <v>0.22</v>
      </c>
      <c r="L73">
        <v>0.25</v>
      </c>
      <c r="M73">
        <v>0.18</v>
      </c>
      <c r="N73">
        <v>0.07</v>
      </c>
      <c r="O73">
        <v>0.02</v>
      </c>
      <c r="P73">
        <v>0.01</v>
      </c>
      <c r="Q73">
        <v>0</v>
      </c>
      <c r="R73" t="s">
        <v>17</v>
      </c>
      <c r="S73" t="s">
        <v>17</v>
      </c>
      <c r="T73">
        <v>6300</v>
      </c>
      <c r="U73" t="s">
        <v>17</v>
      </c>
      <c r="V73" t="s">
        <v>17</v>
      </c>
      <c r="W73" t="s">
        <v>7</v>
      </c>
    </row>
    <row r="74" spans="1:23" ht="12.75">
      <c r="A74" s="38" t="s">
        <v>33</v>
      </c>
      <c r="B74">
        <v>1</v>
      </c>
      <c r="C74" t="s">
        <v>5</v>
      </c>
      <c r="D74" t="s">
        <v>34</v>
      </c>
      <c r="E74" s="30">
        <v>21</v>
      </c>
      <c r="F74">
        <v>0.01</v>
      </c>
      <c r="G74">
        <v>0.03</v>
      </c>
      <c r="H74">
        <v>0.1</v>
      </c>
      <c r="I74">
        <v>0.12</v>
      </c>
      <c r="J74">
        <v>0.09</v>
      </c>
      <c r="K74">
        <v>0.18</v>
      </c>
      <c r="L74">
        <v>0.2</v>
      </c>
      <c r="M74">
        <v>0.15</v>
      </c>
      <c r="N74">
        <v>0.06</v>
      </c>
      <c r="O74">
        <v>0.02</v>
      </c>
      <c r="P74">
        <v>0.03</v>
      </c>
      <c r="Q74">
        <v>0.02</v>
      </c>
      <c r="R74" t="s">
        <v>17</v>
      </c>
      <c r="S74" t="s">
        <v>17</v>
      </c>
      <c r="T74">
        <v>10500</v>
      </c>
      <c r="U74" t="s">
        <v>17</v>
      </c>
      <c r="V74" t="s">
        <v>17</v>
      </c>
      <c r="W74" t="s">
        <v>7</v>
      </c>
    </row>
    <row r="75" spans="1:23" ht="12.75">
      <c r="A75" s="38" t="s">
        <v>33</v>
      </c>
      <c r="B75">
        <v>1</v>
      </c>
      <c r="C75" t="s">
        <v>5</v>
      </c>
      <c r="D75" t="s">
        <v>34</v>
      </c>
      <c r="E75" s="30">
        <v>21</v>
      </c>
      <c r="F75">
        <v>0.01</v>
      </c>
      <c r="G75">
        <v>0.03</v>
      </c>
      <c r="H75">
        <v>0.1</v>
      </c>
      <c r="I75">
        <v>0.12</v>
      </c>
      <c r="J75">
        <v>0.09</v>
      </c>
      <c r="K75">
        <v>0.18</v>
      </c>
      <c r="L75">
        <v>0.2</v>
      </c>
      <c r="M75">
        <v>0.15</v>
      </c>
      <c r="N75">
        <v>0.06</v>
      </c>
      <c r="O75">
        <v>0.02</v>
      </c>
      <c r="P75">
        <v>0.03</v>
      </c>
      <c r="Q75">
        <v>0.02</v>
      </c>
      <c r="R75" t="s">
        <v>17</v>
      </c>
      <c r="S75" t="s">
        <v>17</v>
      </c>
      <c r="T75">
        <v>10500</v>
      </c>
      <c r="U75" t="s">
        <v>17</v>
      </c>
      <c r="V75" t="s">
        <v>17</v>
      </c>
      <c r="W75" t="s">
        <v>7</v>
      </c>
    </row>
    <row r="76" spans="1:23" ht="12.75">
      <c r="A76" s="38" t="s">
        <v>29</v>
      </c>
      <c r="B76">
        <v>2</v>
      </c>
      <c r="C76" t="s">
        <v>5</v>
      </c>
      <c r="D76" t="s">
        <v>34</v>
      </c>
      <c r="E76" s="30">
        <v>23</v>
      </c>
      <c r="F76">
        <v>0.01</v>
      </c>
      <c r="G76">
        <v>0.04</v>
      </c>
      <c r="H76">
        <v>0.08</v>
      </c>
      <c r="I76">
        <v>0.1</v>
      </c>
      <c r="J76">
        <v>0.16</v>
      </c>
      <c r="K76">
        <v>0.2</v>
      </c>
      <c r="L76">
        <v>0.16</v>
      </c>
      <c r="M76">
        <v>0.1</v>
      </c>
      <c r="N76">
        <v>0.07</v>
      </c>
      <c r="O76">
        <v>0.04</v>
      </c>
      <c r="P76">
        <v>0.03</v>
      </c>
      <c r="Q76">
        <v>0.02</v>
      </c>
      <c r="R76" t="s">
        <v>17</v>
      </c>
      <c r="S76" t="s">
        <v>17</v>
      </c>
      <c r="T76">
        <v>11550</v>
      </c>
      <c r="U76" t="s">
        <v>17</v>
      </c>
      <c r="V76" t="s">
        <v>17</v>
      </c>
      <c r="W76" t="s">
        <v>7</v>
      </c>
    </row>
    <row r="77" spans="1:23" ht="12.75">
      <c r="A77" s="38" t="s">
        <v>29</v>
      </c>
      <c r="B77">
        <v>2</v>
      </c>
      <c r="C77" t="s">
        <v>5</v>
      </c>
      <c r="D77" t="s">
        <v>34</v>
      </c>
      <c r="E77" s="30">
        <v>23</v>
      </c>
      <c r="F77">
        <v>0.01</v>
      </c>
      <c r="G77">
        <v>0.04</v>
      </c>
      <c r="H77">
        <v>0.08</v>
      </c>
      <c r="I77">
        <v>0.1</v>
      </c>
      <c r="J77">
        <v>0.16</v>
      </c>
      <c r="K77">
        <v>0.2</v>
      </c>
      <c r="L77">
        <v>0.16</v>
      </c>
      <c r="M77">
        <v>0.1</v>
      </c>
      <c r="N77">
        <v>0.07</v>
      </c>
      <c r="O77">
        <v>0.04</v>
      </c>
      <c r="P77">
        <v>0.03</v>
      </c>
      <c r="Q77">
        <v>0.02</v>
      </c>
      <c r="R77" t="s">
        <v>17</v>
      </c>
      <c r="S77" t="s">
        <v>17</v>
      </c>
      <c r="T77">
        <v>11550</v>
      </c>
      <c r="U77" t="s">
        <v>17</v>
      </c>
      <c r="V77" t="s">
        <v>17</v>
      </c>
      <c r="W77" t="s">
        <v>7</v>
      </c>
    </row>
    <row r="78" spans="1:23" ht="12.75">
      <c r="A78" s="38" t="s">
        <v>33</v>
      </c>
      <c r="B78">
        <v>3</v>
      </c>
      <c r="C78" t="s">
        <v>5</v>
      </c>
      <c r="D78" t="s">
        <v>34</v>
      </c>
      <c r="E78" s="30">
        <v>23</v>
      </c>
      <c r="F78">
        <v>0.01</v>
      </c>
      <c r="G78">
        <v>0.03</v>
      </c>
      <c r="H78">
        <v>0.1</v>
      </c>
      <c r="I78">
        <v>0.12</v>
      </c>
      <c r="J78">
        <v>0.09</v>
      </c>
      <c r="K78">
        <v>0.18</v>
      </c>
      <c r="L78">
        <v>0.2</v>
      </c>
      <c r="M78">
        <v>0.15</v>
      </c>
      <c r="N78">
        <v>0.06</v>
      </c>
      <c r="O78">
        <v>0.02</v>
      </c>
      <c r="P78">
        <v>0.03</v>
      </c>
      <c r="Q78">
        <v>0.02</v>
      </c>
      <c r="R78" t="s">
        <v>17</v>
      </c>
      <c r="S78" t="s">
        <v>17</v>
      </c>
      <c r="T78">
        <v>10500</v>
      </c>
      <c r="U78" t="s">
        <v>17</v>
      </c>
      <c r="V78" t="s">
        <v>17</v>
      </c>
      <c r="W78" t="s">
        <v>7</v>
      </c>
    </row>
    <row r="79" spans="1:23" ht="12.75">
      <c r="A79" s="38" t="s">
        <v>33</v>
      </c>
      <c r="B79">
        <v>3</v>
      </c>
      <c r="C79" t="s">
        <v>5</v>
      </c>
      <c r="D79" t="s">
        <v>34</v>
      </c>
      <c r="E79" s="30">
        <v>23</v>
      </c>
      <c r="F79">
        <v>0.01</v>
      </c>
      <c r="G79">
        <v>0.03</v>
      </c>
      <c r="H79">
        <v>0.1</v>
      </c>
      <c r="I79">
        <v>0.12</v>
      </c>
      <c r="J79">
        <v>0.09</v>
      </c>
      <c r="K79">
        <v>0.18</v>
      </c>
      <c r="L79">
        <v>0.2</v>
      </c>
      <c r="M79">
        <v>0.15</v>
      </c>
      <c r="N79">
        <v>0.06</v>
      </c>
      <c r="O79">
        <v>0.02</v>
      </c>
      <c r="P79">
        <v>0.03</v>
      </c>
      <c r="Q79">
        <v>0.02</v>
      </c>
      <c r="R79" t="s">
        <v>17</v>
      </c>
      <c r="S79" t="s">
        <v>17</v>
      </c>
      <c r="T79">
        <v>10500</v>
      </c>
      <c r="U79" t="s">
        <v>17</v>
      </c>
      <c r="V79" t="s">
        <v>17</v>
      </c>
      <c r="W79" t="s">
        <v>7</v>
      </c>
    </row>
    <row r="80" spans="1:23" ht="12.75">
      <c r="A80" s="38" t="s">
        <v>31</v>
      </c>
      <c r="B80">
        <v>4</v>
      </c>
      <c r="C80" t="s">
        <v>5</v>
      </c>
      <c r="D80" t="s">
        <v>34</v>
      </c>
      <c r="E80" s="30">
        <v>23</v>
      </c>
      <c r="F80">
        <v>0</v>
      </c>
      <c r="G80">
        <v>0</v>
      </c>
      <c r="H80">
        <v>0.02</v>
      </c>
      <c r="I80">
        <v>0.08</v>
      </c>
      <c r="J80">
        <v>0.15</v>
      </c>
      <c r="K80">
        <v>0.21</v>
      </c>
      <c r="L80">
        <v>0.24</v>
      </c>
      <c r="M80">
        <v>0.18</v>
      </c>
      <c r="N80">
        <v>0.08</v>
      </c>
      <c r="O80">
        <v>0.03</v>
      </c>
      <c r="P80">
        <v>0.01</v>
      </c>
      <c r="Q80">
        <v>0</v>
      </c>
      <c r="R80" t="s">
        <v>17</v>
      </c>
      <c r="S80" t="s">
        <v>17</v>
      </c>
      <c r="T80">
        <v>7800</v>
      </c>
      <c r="U80" t="s">
        <v>17</v>
      </c>
      <c r="V80" t="s">
        <v>17</v>
      </c>
      <c r="W80" t="s">
        <v>7</v>
      </c>
    </row>
    <row r="81" spans="1:23" ht="12.75">
      <c r="A81" s="38" t="s">
        <v>31</v>
      </c>
      <c r="B81">
        <v>4</v>
      </c>
      <c r="C81" t="s">
        <v>5</v>
      </c>
      <c r="D81" t="s">
        <v>34</v>
      </c>
      <c r="E81" s="30">
        <v>23</v>
      </c>
      <c r="F81">
        <v>0</v>
      </c>
      <c r="G81">
        <v>0</v>
      </c>
      <c r="H81">
        <v>0.02</v>
      </c>
      <c r="I81">
        <v>0.08</v>
      </c>
      <c r="J81">
        <v>0.15</v>
      </c>
      <c r="K81">
        <v>0.21</v>
      </c>
      <c r="L81">
        <v>0.24</v>
      </c>
      <c r="M81">
        <v>0.18</v>
      </c>
      <c r="N81">
        <v>0.08</v>
      </c>
      <c r="O81">
        <v>0.03</v>
      </c>
      <c r="P81">
        <v>0.01</v>
      </c>
      <c r="Q81">
        <v>0</v>
      </c>
      <c r="R81" t="s">
        <v>17</v>
      </c>
      <c r="S81" t="s">
        <v>17</v>
      </c>
      <c r="T81">
        <v>7800</v>
      </c>
      <c r="U81" t="s">
        <v>17</v>
      </c>
      <c r="V81" t="s">
        <v>17</v>
      </c>
      <c r="W81" t="s">
        <v>7</v>
      </c>
    </row>
    <row r="82" spans="1:23" ht="12.75">
      <c r="A82" s="38" t="s">
        <v>35</v>
      </c>
      <c r="B82">
        <v>1</v>
      </c>
      <c r="C82" t="s">
        <v>5</v>
      </c>
      <c r="D82" t="s">
        <v>36</v>
      </c>
      <c r="E82" s="30">
        <v>23</v>
      </c>
      <c r="F82">
        <v>0.01</v>
      </c>
      <c r="G82">
        <v>0.03</v>
      </c>
      <c r="H82">
        <v>0.08</v>
      </c>
      <c r="I82">
        <v>0.12</v>
      </c>
      <c r="J82">
        <v>0.11</v>
      </c>
      <c r="K82">
        <v>0.18</v>
      </c>
      <c r="L82">
        <v>0.2</v>
      </c>
      <c r="M82">
        <v>0.15</v>
      </c>
      <c r="N82">
        <v>0.05</v>
      </c>
      <c r="O82">
        <v>0.03</v>
      </c>
      <c r="P82">
        <v>0.03</v>
      </c>
      <c r="Q82">
        <v>0.02</v>
      </c>
      <c r="R82" t="s">
        <v>17</v>
      </c>
      <c r="S82" t="s">
        <v>17</v>
      </c>
      <c r="T82">
        <v>10500</v>
      </c>
      <c r="U82" t="s">
        <v>17</v>
      </c>
      <c r="V82" t="s">
        <v>17</v>
      </c>
      <c r="W82" t="s">
        <v>7</v>
      </c>
    </row>
    <row r="83" spans="1:23" ht="12.75">
      <c r="A83" s="38" t="s">
        <v>35</v>
      </c>
      <c r="B83">
        <v>1</v>
      </c>
      <c r="C83" t="s">
        <v>5</v>
      </c>
      <c r="D83" t="s">
        <v>36</v>
      </c>
      <c r="E83" s="30">
        <v>23</v>
      </c>
      <c r="F83">
        <v>0.01</v>
      </c>
      <c r="G83">
        <v>0.03</v>
      </c>
      <c r="H83">
        <v>0.08</v>
      </c>
      <c r="I83">
        <v>0.12</v>
      </c>
      <c r="J83">
        <v>0.11</v>
      </c>
      <c r="K83">
        <v>0.18</v>
      </c>
      <c r="L83">
        <v>0.2</v>
      </c>
      <c r="M83">
        <v>0.15</v>
      </c>
      <c r="N83">
        <v>0.05</v>
      </c>
      <c r="O83">
        <v>0.03</v>
      </c>
      <c r="P83">
        <v>0.03</v>
      </c>
      <c r="Q83">
        <v>0.02</v>
      </c>
      <c r="R83" t="s">
        <v>17</v>
      </c>
      <c r="S83" t="s">
        <v>17</v>
      </c>
      <c r="T83">
        <v>10500</v>
      </c>
      <c r="U83" t="s">
        <v>17</v>
      </c>
      <c r="V83" t="s">
        <v>17</v>
      </c>
      <c r="W83" t="s">
        <v>7</v>
      </c>
    </row>
    <row r="84" spans="1:23" ht="12.75">
      <c r="A84" s="38" t="s">
        <v>31</v>
      </c>
      <c r="B84">
        <v>2</v>
      </c>
      <c r="C84" t="s">
        <v>5</v>
      </c>
      <c r="D84" t="s">
        <v>36</v>
      </c>
      <c r="E84" s="30">
        <v>23</v>
      </c>
      <c r="F84">
        <v>0.01</v>
      </c>
      <c r="G84">
        <v>0.03</v>
      </c>
      <c r="H84">
        <v>0.09</v>
      </c>
      <c r="I84">
        <v>0.12</v>
      </c>
      <c r="J84">
        <v>0.19</v>
      </c>
      <c r="K84">
        <v>0.2</v>
      </c>
      <c r="L84">
        <v>0.14</v>
      </c>
      <c r="M84">
        <v>0.09</v>
      </c>
      <c r="N84">
        <v>0.06</v>
      </c>
      <c r="O84">
        <v>0.04</v>
      </c>
      <c r="P84">
        <v>0.03</v>
      </c>
      <c r="Q84">
        <v>0.01</v>
      </c>
      <c r="R84" t="s">
        <v>17</v>
      </c>
      <c r="S84" t="s">
        <v>17</v>
      </c>
      <c r="T84">
        <v>11500</v>
      </c>
      <c r="U84" t="s">
        <v>17</v>
      </c>
      <c r="V84" t="s">
        <v>17</v>
      </c>
      <c r="W84" t="s">
        <v>7</v>
      </c>
    </row>
    <row r="85" spans="1:23" ht="12.75">
      <c r="A85" s="38" t="s">
        <v>31</v>
      </c>
      <c r="B85">
        <v>2</v>
      </c>
      <c r="C85" t="s">
        <v>5</v>
      </c>
      <c r="D85" t="s">
        <v>36</v>
      </c>
      <c r="E85" s="30">
        <v>23</v>
      </c>
      <c r="F85">
        <v>0.01</v>
      </c>
      <c r="G85">
        <v>0.03</v>
      </c>
      <c r="H85">
        <v>0.09</v>
      </c>
      <c r="I85">
        <v>0.12</v>
      </c>
      <c r="J85">
        <v>0.19</v>
      </c>
      <c r="K85">
        <v>0.2</v>
      </c>
      <c r="L85">
        <v>0.14</v>
      </c>
      <c r="M85">
        <v>0.09</v>
      </c>
      <c r="N85">
        <v>0.06</v>
      </c>
      <c r="O85">
        <v>0.04</v>
      </c>
      <c r="P85">
        <v>0.03</v>
      </c>
      <c r="Q85">
        <v>0.01</v>
      </c>
      <c r="R85" t="s">
        <v>17</v>
      </c>
      <c r="S85" t="s">
        <v>17</v>
      </c>
      <c r="T85">
        <v>11500</v>
      </c>
      <c r="U85" t="s">
        <v>17</v>
      </c>
      <c r="V85" t="s">
        <v>17</v>
      </c>
      <c r="W85" t="s">
        <v>7</v>
      </c>
    </row>
    <row r="86" spans="1:23" ht="12.75">
      <c r="A86" s="38" t="s">
        <v>35</v>
      </c>
      <c r="B86">
        <v>3</v>
      </c>
      <c r="C86" t="s">
        <v>5</v>
      </c>
      <c r="D86" t="s">
        <v>36</v>
      </c>
      <c r="E86" s="30">
        <v>23</v>
      </c>
      <c r="F86">
        <v>0.01</v>
      </c>
      <c r="G86">
        <v>0.03</v>
      </c>
      <c r="H86">
        <v>0.08</v>
      </c>
      <c r="I86">
        <v>0.12</v>
      </c>
      <c r="J86">
        <v>0.11</v>
      </c>
      <c r="K86">
        <v>0.18</v>
      </c>
      <c r="L86">
        <v>0.2</v>
      </c>
      <c r="M86">
        <v>0.15</v>
      </c>
      <c r="N86">
        <v>0.05</v>
      </c>
      <c r="O86">
        <v>0.03</v>
      </c>
      <c r="P86">
        <v>0.03</v>
      </c>
      <c r="Q86">
        <v>0.02</v>
      </c>
      <c r="R86" t="s">
        <v>17</v>
      </c>
      <c r="S86" t="s">
        <v>17</v>
      </c>
      <c r="T86">
        <v>10500</v>
      </c>
      <c r="U86" t="s">
        <v>17</v>
      </c>
      <c r="V86" t="s">
        <v>17</v>
      </c>
      <c r="W86" t="s">
        <v>7</v>
      </c>
    </row>
    <row r="87" spans="1:23" ht="12.75">
      <c r="A87" s="38" t="s">
        <v>35</v>
      </c>
      <c r="B87">
        <v>3</v>
      </c>
      <c r="C87" t="s">
        <v>5</v>
      </c>
      <c r="D87" t="s">
        <v>36</v>
      </c>
      <c r="E87" s="30">
        <v>23</v>
      </c>
      <c r="F87">
        <v>0.01</v>
      </c>
      <c r="G87">
        <v>0.03</v>
      </c>
      <c r="H87">
        <v>0.08</v>
      </c>
      <c r="I87">
        <v>0.12</v>
      </c>
      <c r="J87">
        <v>0.11</v>
      </c>
      <c r="K87">
        <v>0.18</v>
      </c>
      <c r="L87">
        <v>0.2</v>
      </c>
      <c r="M87">
        <v>0.15</v>
      </c>
      <c r="N87">
        <v>0.05</v>
      </c>
      <c r="O87">
        <v>0.03</v>
      </c>
      <c r="P87">
        <v>0.03</v>
      </c>
      <c r="Q87">
        <v>0.02</v>
      </c>
      <c r="R87" t="s">
        <v>17</v>
      </c>
      <c r="S87" t="s">
        <v>17</v>
      </c>
      <c r="T87">
        <v>10500</v>
      </c>
      <c r="U87" t="s">
        <v>17</v>
      </c>
      <c r="V87" t="s">
        <v>17</v>
      </c>
      <c r="W87" t="s">
        <v>7</v>
      </c>
    </row>
    <row r="88" spans="1:23" ht="12.75">
      <c r="A88" s="38" t="s">
        <v>33</v>
      </c>
      <c r="B88">
        <v>4</v>
      </c>
      <c r="C88" t="s">
        <v>5</v>
      </c>
      <c r="D88" t="s">
        <v>36</v>
      </c>
      <c r="E88" s="30">
        <v>23</v>
      </c>
      <c r="F88">
        <v>0</v>
      </c>
      <c r="G88">
        <v>0</v>
      </c>
      <c r="H88">
        <v>0.03</v>
      </c>
      <c r="I88">
        <v>0.1</v>
      </c>
      <c r="J88">
        <v>0.15</v>
      </c>
      <c r="K88">
        <v>0.25</v>
      </c>
      <c r="L88">
        <v>0.2</v>
      </c>
      <c r="M88">
        <v>0.14</v>
      </c>
      <c r="N88">
        <v>0.07</v>
      </c>
      <c r="O88">
        <v>0.03</v>
      </c>
      <c r="P88">
        <v>0.02</v>
      </c>
      <c r="Q88">
        <v>0.01</v>
      </c>
      <c r="R88" t="s">
        <v>17</v>
      </c>
      <c r="S88" t="s">
        <v>17</v>
      </c>
      <c r="T88">
        <v>7800</v>
      </c>
      <c r="U88" t="s">
        <v>17</v>
      </c>
      <c r="V88" t="s">
        <v>17</v>
      </c>
      <c r="W88" t="s">
        <v>7</v>
      </c>
    </row>
    <row r="89" spans="1:23" ht="12.75">
      <c r="A89" s="38" t="s">
        <v>33</v>
      </c>
      <c r="B89">
        <v>4</v>
      </c>
      <c r="C89" t="s">
        <v>5</v>
      </c>
      <c r="D89" t="s">
        <v>36</v>
      </c>
      <c r="E89" s="30">
        <v>23</v>
      </c>
      <c r="F89">
        <v>0</v>
      </c>
      <c r="G89">
        <v>0</v>
      </c>
      <c r="H89">
        <v>0.03</v>
      </c>
      <c r="I89">
        <v>0.1</v>
      </c>
      <c r="J89">
        <v>0.15</v>
      </c>
      <c r="K89">
        <v>0.25</v>
      </c>
      <c r="L89">
        <v>0.2</v>
      </c>
      <c r="M89">
        <v>0.14</v>
      </c>
      <c r="N89">
        <v>0.07</v>
      </c>
      <c r="O89">
        <v>0.03</v>
      </c>
      <c r="P89">
        <v>0.02</v>
      </c>
      <c r="Q89">
        <v>0.01</v>
      </c>
      <c r="R89" t="s">
        <v>17</v>
      </c>
      <c r="S89" t="s">
        <v>17</v>
      </c>
      <c r="T89">
        <v>7800</v>
      </c>
      <c r="U89" t="s">
        <v>17</v>
      </c>
      <c r="V89" t="s">
        <v>17</v>
      </c>
      <c r="W89" t="s">
        <v>7</v>
      </c>
    </row>
    <row r="90" spans="1:23" ht="12.75">
      <c r="A90" s="38" t="s">
        <v>37</v>
      </c>
      <c r="B90">
        <v>1</v>
      </c>
      <c r="C90" t="s">
        <v>5</v>
      </c>
      <c r="D90" t="s">
        <v>38</v>
      </c>
      <c r="E90" s="30">
        <v>4</v>
      </c>
      <c r="F90">
        <v>0</v>
      </c>
      <c r="G90">
        <v>0</v>
      </c>
      <c r="H90">
        <v>0.01</v>
      </c>
      <c r="I90">
        <v>0.05</v>
      </c>
      <c r="J90">
        <v>0.08</v>
      </c>
      <c r="K90">
        <v>0.18</v>
      </c>
      <c r="L90">
        <v>0.3</v>
      </c>
      <c r="M90">
        <v>0.25</v>
      </c>
      <c r="N90">
        <v>0.1</v>
      </c>
      <c r="O90">
        <v>0.03</v>
      </c>
      <c r="P90">
        <v>0</v>
      </c>
      <c r="Q90">
        <v>0</v>
      </c>
      <c r="R90" t="s">
        <v>17</v>
      </c>
      <c r="S90" t="s">
        <v>17</v>
      </c>
      <c r="T90">
        <v>9000</v>
      </c>
      <c r="U90" t="s">
        <v>17</v>
      </c>
      <c r="V90" t="s">
        <v>17</v>
      </c>
      <c r="W90" t="s">
        <v>7</v>
      </c>
    </row>
    <row r="91" spans="1:23" ht="12.75">
      <c r="A91" s="38" t="s">
        <v>37</v>
      </c>
      <c r="B91">
        <v>1</v>
      </c>
      <c r="C91" t="s">
        <v>5</v>
      </c>
      <c r="D91" t="s">
        <v>38</v>
      </c>
      <c r="E91" s="30">
        <v>4</v>
      </c>
      <c r="F91">
        <v>0</v>
      </c>
      <c r="G91">
        <v>0</v>
      </c>
      <c r="H91">
        <v>0.01</v>
      </c>
      <c r="I91">
        <v>0.05</v>
      </c>
      <c r="J91">
        <v>0.08</v>
      </c>
      <c r="K91">
        <v>0.18</v>
      </c>
      <c r="L91">
        <v>0.3</v>
      </c>
      <c r="M91">
        <v>0.25</v>
      </c>
      <c r="N91">
        <v>0.1</v>
      </c>
      <c r="O91">
        <v>0.03</v>
      </c>
      <c r="P91">
        <v>0</v>
      </c>
      <c r="Q91">
        <v>0</v>
      </c>
      <c r="R91" t="s">
        <v>17</v>
      </c>
      <c r="S91" t="s">
        <v>17</v>
      </c>
      <c r="T91">
        <v>9000</v>
      </c>
      <c r="U91" t="s">
        <v>17</v>
      </c>
      <c r="V91" t="s">
        <v>17</v>
      </c>
      <c r="W91" t="s">
        <v>7</v>
      </c>
    </row>
    <row r="92" spans="1:23" ht="12.75">
      <c r="A92" s="38" t="s">
        <v>39</v>
      </c>
      <c r="B92">
        <v>1</v>
      </c>
      <c r="C92" t="s">
        <v>5</v>
      </c>
      <c r="D92" t="s">
        <v>38</v>
      </c>
      <c r="E92" s="30">
        <v>4</v>
      </c>
      <c r="F92">
        <v>0</v>
      </c>
      <c r="G92">
        <v>0</v>
      </c>
      <c r="H92">
        <v>0.01</v>
      </c>
      <c r="I92">
        <v>0.05</v>
      </c>
      <c r="J92">
        <v>0.08</v>
      </c>
      <c r="K92">
        <v>0.18</v>
      </c>
      <c r="L92">
        <v>0.3</v>
      </c>
      <c r="M92">
        <v>0.25</v>
      </c>
      <c r="N92">
        <v>0.1</v>
      </c>
      <c r="O92">
        <v>0.03</v>
      </c>
      <c r="P92">
        <v>0</v>
      </c>
      <c r="Q92">
        <v>0</v>
      </c>
      <c r="R92" t="s">
        <v>17</v>
      </c>
      <c r="S92" t="s">
        <v>17</v>
      </c>
      <c r="T92">
        <v>6700</v>
      </c>
      <c r="U92" t="s">
        <v>17</v>
      </c>
      <c r="V92" t="s">
        <v>17</v>
      </c>
      <c r="W92" t="s">
        <v>7</v>
      </c>
    </row>
    <row r="93" spans="1:23" ht="12.75">
      <c r="A93" s="38" t="s">
        <v>39</v>
      </c>
      <c r="B93">
        <v>1</v>
      </c>
      <c r="C93" t="s">
        <v>5</v>
      </c>
      <c r="D93" t="s">
        <v>38</v>
      </c>
      <c r="E93" s="30">
        <v>4</v>
      </c>
      <c r="F93">
        <v>0</v>
      </c>
      <c r="G93">
        <v>0</v>
      </c>
      <c r="H93">
        <v>0.01</v>
      </c>
      <c r="I93">
        <v>0.05</v>
      </c>
      <c r="J93">
        <v>0.08</v>
      </c>
      <c r="K93">
        <v>0.18</v>
      </c>
      <c r="L93">
        <v>0.3</v>
      </c>
      <c r="M93">
        <v>0.25</v>
      </c>
      <c r="N93">
        <v>0.1</v>
      </c>
      <c r="O93">
        <v>0.03</v>
      </c>
      <c r="P93">
        <v>0</v>
      </c>
      <c r="Q93">
        <v>0</v>
      </c>
      <c r="R93" t="s">
        <v>17</v>
      </c>
      <c r="S93" t="s">
        <v>17</v>
      </c>
      <c r="T93">
        <v>6700</v>
      </c>
      <c r="U93" t="s">
        <v>17</v>
      </c>
      <c r="V93" t="s">
        <v>17</v>
      </c>
      <c r="W93" t="s">
        <v>7</v>
      </c>
    </row>
    <row r="94" spans="1:23" ht="12.75">
      <c r="A94" s="38" t="s">
        <v>33</v>
      </c>
      <c r="B94">
        <v>2</v>
      </c>
      <c r="C94" t="s">
        <v>5</v>
      </c>
      <c r="D94" t="s">
        <v>38</v>
      </c>
      <c r="E94" s="30">
        <v>4</v>
      </c>
      <c r="F94">
        <v>0</v>
      </c>
      <c r="G94">
        <v>0</v>
      </c>
      <c r="H94">
        <v>0.03</v>
      </c>
      <c r="I94">
        <v>0.08</v>
      </c>
      <c r="J94">
        <v>0.15</v>
      </c>
      <c r="K94">
        <v>0.28</v>
      </c>
      <c r="L94">
        <v>0.19</v>
      </c>
      <c r="M94">
        <v>0.15</v>
      </c>
      <c r="N94">
        <v>0.08</v>
      </c>
      <c r="O94">
        <v>0.04</v>
      </c>
      <c r="P94">
        <v>0</v>
      </c>
      <c r="Q94">
        <v>0</v>
      </c>
      <c r="R94" t="s">
        <v>17</v>
      </c>
      <c r="S94" t="s">
        <v>17</v>
      </c>
      <c r="T94">
        <v>9900</v>
      </c>
      <c r="U94" t="s">
        <v>17</v>
      </c>
      <c r="V94" t="s">
        <v>17</v>
      </c>
      <c r="W94" t="s">
        <v>7</v>
      </c>
    </row>
    <row r="95" spans="1:23" ht="12.75">
      <c r="A95" s="38" t="s">
        <v>33</v>
      </c>
      <c r="B95">
        <v>2</v>
      </c>
      <c r="C95" t="s">
        <v>5</v>
      </c>
      <c r="D95" t="s">
        <v>38</v>
      </c>
      <c r="E95" s="30">
        <v>4</v>
      </c>
      <c r="F95">
        <v>0</v>
      </c>
      <c r="G95">
        <v>0</v>
      </c>
      <c r="H95">
        <v>0.03</v>
      </c>
      <c r="I95">
        <v>0.08</v>
      </c>
      <c r="J95">
        <v>0.15</v>
      </c>
      <c r="K95">
        <v>0.28</v>
      </c>
      <c r="L95">
        <v>0.19</v>
      </c>
      <c r="M95">
        <v>0.15</v>
      </c>
      <c r="N95">
        <v>0.08</v>
      </c>
      <c r="O95">
        <v>0.04</v>
      </c>
      <c r="P95">
        <v>0</v>
      </c>
      <c r="Q95">
        <v>0</v>
      </c>
      <c r="R95" t="s">
        <v>17</v>
      </c>
      <c r="S95" t="s">
        <v>17</v>
      </c>
      <c r="T95">
        <v>9900</v>
      </c>
      <c r="U95" t="s">
        <v>17</v>
      </c>
      <c r="V95" t="s">
        <v>17</v>
      </c>
      <c r="W95" t="s">
        <v>7</v>
      </c>
    </row>
    <row r="96" spans="1:23" ht="12.75">
      <c r="A96" s="38" t="s">
        <v>35</v>
      </c>
      <c r="B96">
        <v>2</v>
      </c>
      <c r="C96" t="s">
        <v>5</v>
      </c>
      <c r="D96" t="s">
        <v>38</v>
      </c>
      <c r="E96" s="30">
        <v>4</v>
      </c>
      <c r="F96">
        <v>0</v>
      </c>
      <c r="G96">
        <v>0</v>
      </c>
      <c r="H96">
        <v>0.03</v>
      </c>
      <c r="I96">
        <v>0.08</v>
      </c>
      <c r="J96">
        <v>0.15</v>
      </c>
      <c r="K96">
        <v>0.28</v>
      </c>
      <c r="L96">
        <v>0.19</v>
      </c>
      <c r="M96">
        <v>0.15</v>
      </c>
      <c r="N96">
        <v>0.08</v>
      </c>
      <c r="O96">
        <v>0.04</v>
      </c>
      <c r="P96">
        <v>0</v>
      </c>
      <c r="Q96">
        <v>0</v>
      </c>
      <c r="R96" t="s">
        <v>17</v>
      </c>
      <c r="S96" t="s">
        <v>17</v>
      </c>
      <c r="T96">
        <v>7400</v>
      </c>
      <c r="U96" t="s">
        <v>17</v>
      </c>
      <c r="V96" t="s">
        <v>17</v>
      </c>
      <c r="W96" t="s">
        <v>7</v>
      </c>
    </row>
    <row r="97" spans="1:23" ht="12.75">
      <c r="A97" s="38" t="s">
        <v>35</v>
      </c>
      <c r="B97">
        <v>2</v>
      </c>
      <c r="C97" t="s">
        <v>5</v>
      </c>
      <c r="D97" t="s">
        <v>38</v>
      </c>
      <c r="E97" s="30">
        <v>4</v>
      </c>
      <c r="F97">
        <v>0</v>
      </c>
      <c r="G97">
        <v>0</v>
      </c>
      <c r="H97">
        <v>0.03</v>
      </c>
      <c r="I97">
        <v>0.08</v>
      </c>
      <c r="J97">
        <v>0.15</v>
      </c>
      <c r="K97">
        <v>0.28</v>
      </c>
      <c r="L97">
        <v>0.19</v>
      </c>
      <c r="M97">
        <v>0.15</v>
      </c>
      <c r="N97">
        <v>0.08</v>
      </c>
      <c r="O97">
        <v>0.04</v>
      </c>
      <c r="P97">
        <v>0</v>
      </c>
      <c r="Q97">
        <v>0</v>
      </c>
      <c r="R97" t="s">
        <v>17</v>
      </c>
      <c r="S97" t="s">
        <v>17</v>
      </c>
      <c r="T97">
        <v>7400</v>
      </c>
      <c r="U97" t="s">
        <v>17</v>
      </c>
      <c r="V97" t="s">
        <v>17</v>
      </c>
      <c r="W97" t="s">
        <v>7</v>
      </c>
    </row>
    <row r="98" spans="1:23" ht="12.75">
      <c r="A98" s="38" t="s">
        <v>37</v>
      </c>
      <c r="B98">
        <v>3</v>
      </c>
      <c r="C98" t="s">
        <v>5</v>
      </c>
      <c r="D98" t="s">
        <v>38</v>
      </c>
      <c r="E98" s="30">
        <v>4</v>
      </c>
      <c r="F98">
        <v>0</v>
      </c>
      <c r="G98">
        <v>0</v>
      </c>
      <c r="H98">
        <v>0.01</v>
      </c>
      <c r="I98">
        <v>0.05</v>
      </c>
      <c r="J98">
        <v>0.08</v>
      </c>
      <c r="K98">
        <v>0.18</v>
      </c>
      <c r="L98">
        <v>0.3</v>
      </c>
      <c r="M98">
        <v>0.25</v>
      </c>
      <c r="N98">
        <v>0.1</v>
      </c>
      <c r="O98">
        <v>0.03</v>
      </c>
      <c r="P98">
        <v>0</v>
      </c>
      <c r="Q98">
        <v>0</v>
      </c>
      <c r="R98" t="s">
        <v>17</v>
      </c>
      <c r="S98" t="s">
        <v>17</v>
      </c>
      <c r="T98">
        <v>9000</v>
      </c>
      <c r="U98" t="s">
        <v>17</v>
      </c>
      <c r="V98" t="s">
        <v>17</v>
      </c>
      <c r="W98" t="s">
        <v>7</v>
      </c>
    </row>
    <row r="99" spans="1:23" ht="12.75">
      <c r="A99" s="38" t="s">
        <v>37</v>
      </c>
      <c r="B99">
        <v>3</v>
      </c>
      <c r="C99" t="s">
        <v>5</v>
      </c>
      <c r="D99" t="s">
        <v>38</v>
      </c>
      <c r="E99" s="30">
        <v>4</v>
      </c>
      <c r="F99">
        <v>0</v>
      </c>
      <c r="G99">
        <v>0</v>
      </c>
      <c r="H99">
        <v>0.01</v>
      </c>
      <c r="I99">
        <v>0.05</v>
      </c>
      <c r="J99">
        <v>0.08</v>
      </c>
      <c r="K99">
        <v>0.18</v>
      </c>
      <c r="L99">
        <v>0.3</v>
      </c>
      <c r="M99">
        <v>0.25</v>
      </c>
      <c r="N99">
        <v>0.1</v>
      </c>
      <c r="O99">
        <v>0.03</v>
      </c>
      <c r="P99">
        <v>0</v>
      </c>
      <c r="Q99">
        <v>0</v>
      </c>
      <c r="R99" t="s">
        <v>17</v>
      </c>
      <c r="S99" t="s">
        <v>17</v>
      </c>
      <c r="T99">
        <v>9000</v>
      </c>
      <c r="U99" t="s">
        <v>17</v>
      </c>
      <c r="V99" t="s">
        <v>17</v>
      </c>
      <c r="W99" t="s">
        <v>7</v>
      </c>
    </row>
    <row r="100" spans="1:23" ht="12.75">
      <c r="A100" s="38" t="s">
        <v>39</v>
      </c>
      <c r="B100">
        <v>3</v>
      </c>
      <c r="C100" t="s">
        <v>5</v>
      </c>
      <c r="D100" t="s">
        <v>38</v>
      </c>
      <c r="E100" s="30">
        <v>4</v>
      </c>
      <c r="F100">
        <v>0</v>
      </c>
      <c r="G100">
        <v>0</v>
      </c>
      <c r="H100">
        <v>0.01</v>
      </c>
      <c r="I100">
        <v>0.05</v>
      </c>
      <c r="J100">
        <v>0.08</v>
      </c>
      <c r="K100">
        <v>0.18</v>
      </c>
      <c r="L100">
        <v>0.3</v>
      </c>
      <c r="M100">
        <v>0.25</v>
      </c>
      <c r="N100">
        <v>0.1</v>
      </c>
      <c r="O100">
        <v>0.03</v>
      </c>
      <c r="P100">
        <v>0</v>
      </c>
      <c r="Q100">
        <v>0</v>
      </c>
      <c r="R100" t="s">
        <v>17</v>
      </c>
      <c r="S100" t="s">
        <v>17</v>
      </c>
      <c r="T100">
        <v>6700</v>
      </c>
      <c r="U100" t="s">
        <v>17</v>
      </c>
      <c r="V100" t="s">
        <v>17</v>
      </c>
      <c r="W100" t="s">
        <v>7</v>
      </c>
    </row>
    <row r="101" spans="1:23" ht="12.75">
      <c r="A101" s="38" t="s">
        <v>39</v>
      </c>
      <c r="B101">
        <v>3</v>
      </c>
      <c r="C101" t="s">
        <v>5</v>
      </c>
      <c r="D101" t="s">
        <v>38</v>
      </c>
      <c r="E101" s="30">
        <v>4</v>
      </c>
      <c r="F101">
        <v>0</v>
      </c>
      <c r="G101">
        <v>0</v>
      </c>
      <c r="H101">
        <v>0.01</v>
      </c>
      <c r="I101">
        <v>0.05</v>
      </c>
      <c r="J101">
        <v>0.08</v>
      </c>
      <c r="K101">
        <v>0.18</v>
      </c>
      <c r="L101">
        <v>0.3</v>
      </c>
      <c r="M101">
        <v>0.25</v>
      </c>
      <c r="N101">
        <v>0.1</v>
      </c>
      <c r="O101">
        <v>0.03</v>
      </c>
      <c r="P101">
        <v>0</v>
      </c>
      <c r="Q101">
        <v>0</v>
      </c>
      <c r="R101" t="s">
        <v>17</v>
      </c>
      <c r="S101" t="s">
        <v>17</v>
      </c>
      <c r="T101">
        <v>6700</v>
      </c>
      <c r="U101" t="s">
        <v>17</v>
      </c>
      <c r="V101" t="s">
        <v>17</v>
      </c>
      <c r="W101" t="s">
        <v>7</v>
      </c>
    </row>
    <row r="102" spans="1:23" ht="12.75">
      <c r="A102" s="38" t="s">
        <v>35</v>
      </c>
      <c r="B102">
        <v>4</v>
      </c>
      <c r="C102" t="s">
        <v>5</v>
      </c>
      <c r="D102" t="s">
        <v>38</v>
      </c>
      <c r="E102" s="30">
        <v>4</v>
      </c>
      <c r="F102">
        <v>0</v>
      </c>
      <c r="G102">
        <v>0</v>
      </c>
      <c r="H102">
        <v>0</v>
      </c>
      <c r="I102">
        <v>0.02</v>
      </c>
      <c r="J102">
        <v>0.15</v>
      </c>
      <c r="K102">
        <v>0.3</v>
      </c>
      <c r="L102">
        <v>0.25</v>
      </c>
      <c r="M102">
        <v>0.15</v>
      </c>
      <c r="N102">
        <v>0.11</v>
      </c>
      <c r="O102">
        <v>0.02</v>
      </c>
      <c r="P102">
        <v>0</v>
      </c>
      <c r="Q102">
        <v>0</v>
      </c>
      <c r="R102" t="s">
        <v>17</v>
      </c>
      <c r="S102" t="s">
        <v>17</v>
      </c>
      <c r="T102">
        <v>7200</v>
      </c>
      <c r="U102" t="s">
        <v>17</v>
      </c>
      <c r="V102" t="s">
        <v>17</v>
      </c>
      <c r="W102" t="s">
        <v>7</v>
      </c>
    </row>
    <row r="103" spans="1:23" ht="12.75">
      <c r="A103" s="38" t="s">
        <v>35</v>
      </c>
      <c r="B103">
        <v>4</v>
      </c>
      <c r="C103" t="s">
        <v>5</v>
      </c>
      <c r="D103" t="s">
        <v>38</v>
      </c>
      <c r="E103" s="30">
        <v>4</v>
      </c>
      <c r="F103">
        <v>0</v>
      </c>
      <c r="G103">
        <v>0</v>
      </c>
      <c r="H103">
        <v>0</v>
      </c>
      <c r="I103">
        <v>0.02</v>
      </c>
      <c r="J103">
        <v>0.15</v>
      </c>
      <c r="K103">
        <v>0.3</v>
      </c>
      <c r="L103">
        <v>0.25</v>
      </c>
      <c r="M103">
        <v>0.15</v>
      </c>
      <c r="N103">
        <v>0.11</v>
      </c>
      <c r="O103">
        <v>0.02</v>
      </c>
      <c r="P103">
        <v>0</v>
      </c>
      <c r="Q103">
        <v>0</v>
      </c>
      <c r="R103" t="s">
        <v>17</v>
      </c>
      <c r="S103" t="s">
        <v>17</v>
      </c>
      <c r="T103">
        <v>7200</v>
      </c>
      <c r="U103" t="s">
        <v>17</v>
      </c>
      <c r="V103" t="s">
        <v>17</v>
      </c>
      <c r="W103" t="s">
        <v>7</v>
      </c>
    </row>
    <row r="104" spans="1:23" ht="12.75">
      <c r="A104" s="38" t="s">
        <v>37</v>
      </c>
      <c r="B104">
        <v>4</v>
      </c>
      <c r="C104" t="s">
        <v>5</v>
      </c>
      <c r="D104" t="s">
        <v>38</v>
      </c>
      <c r="E104" s="30">
        <v>4</v>
      </c>
      <c r="F104">
        <v>0</v>
      </c>
      <c r="G104">
        <v>0</v>
      </c>
      <c r="H104">
        <v>0</v>
      </c>
      <c r="I104">
        <v>0.02</v>
      </c>
      <c r="J104">
        <v>0.15</v>
      </c>
      <c r="K104">
        <v>0.3</v>
      </c>
      <c r="L104">
        <v>0.25</v>
      </c>
      <c r="M104">
        <v>0.15</v>
      </c>
      <c r="N104">
        <v>0.11</v>
      </c>
      <c r="O104">
        <v>0.02</v>
      </c>
      <c r="P104">
        <v>0</v>
      </c>
      <c r="Q104">
        <v>0</v>
      </c>
      <c r="R104" t="s">
        <v>17</v>
      </c>
      <c r="S104" t="s">
        <v>17</v>
      </c>
      <c r="T104">
        <v>5400</v>
      </c>
      <c r="U104" t="s">
        <v>17</v>
      </c>
      <c r="V104" t="s">
        <v>17</v>
      </c>
      <c r="W104" t="s">
        <v>7</v>
      </c>
    </row>
    <row r="105" spans="1:23" ht="12.75">
      <c r="A105" s="38" t="s">
        <v>37</v>
      </c>
      <c r="B105">
        <v>4</v>
      </c>
      <c r="C105" t="s">
        <v>5</v>
      </c>
      <c r="D105" t="s">
        <v>38</v>
      </c>
      <c r="E105" s="30">
        <v>4</v>
      </c>
      <c r="F105">
        <v>0</v>
      </c>
      <c r="G105">
        <v>0</v>
      </c>
      <c r="H105">
        <v>0</v>
      </c>
      <c r="I105">
        <v>0.02</v>
      </c>
      <c r="J105">
        <v>0.15</v>
      </c>
      <c r="K105">
        <v>0.3</v>
      </c>
      <c r="L105">
        <v>0.25</v>
      </c>
      <c r="M105">
        <v>0.15</v>
      </c>
      <c r="N105">
        <v>0.11</v>
      </c>
      <c r="O105">
        <v>0.02</v>
      </c>
      <c r="P105">
        <v>0</v>
      </c>
      <c r="Q105">
        <v>0</v>
      </c>
      <c r="R105" t="s">
        <v>17</v>
      </c>
      <c r="S105" t="s">
        <v>17</v>
      </c>
      <c r="T105">
        <v>5400</v>
      </c>
      <c r="U105" t="s">
        <v>17</v>
      </c>
      <c r="V105" t="s">
        <v>17</v>
      </c>
      <c r="W105" t="s">
        <v>7</v>
      </c>
    </row>
    <row r="106" spans="1:23" ht="12.75">
      <c r="A106" s="38" t="s">
        <v>40</v>
      </c>
      <c r="B106">
        <v>1</v>
      </c>
      <c r="C106" t="s">
        <v>5</v>
      </c>
      <c r="D106" t="s">
        <v>41</v>
      </c>
      <c r="E106" s="30">
        <v>16</v>
      </c>
      <c r="F106">
        <v>0</v>
      </c>
      <c r="G106">
        <v>0</v>
      </c>
      <c r="H106">
        <v>0.01</v>
      </c>
      <c r="I106">
        <v>0.05</v>
      </c>
      <c r="J106">
        <v>0.16</v>
      </c>
      <c r="K106">
        <v>0.24</v>
      </c>
      <c r="L106">
        <v>0.22</v>
      </c>
      <c r="M106">
        <v>0.19</v>
      </c>
      <c r="N106">
        <v>0.1</v>
      </c>
      <c r="O106">
        <v>0.03</v>
      </c>
      <c r="P106">
        <v>0</v>
      </c>
      <c r="Q106">
        <v>0</v>
      </c>
      <c r="R106" t="s">
        <v>17</v>
      </c>
      <c r="S106" t="s">
        <v>17</v>
      </c>
      <c r="T106">
        <v>7000</v>
      </c>
      <c r="U106" t="s">
        <v>17</v>
      </c>
      <c r="V106" t="s">
        <v>17</v>
      </c>
      <c r="W106" t="s">
        <v>7</v>
      </c>
    </row>
    <row r="107" spans="1:23" ht="12.75">
      <c r="A107" s="38" t="s">
        <v>40</v>
      </c>
      <c r="B107">
        <v>1</v>
      </c>
      <c r="C107" t="s">
        <v>5</v>
      </c>
      <c r="D107" t="s">
        <v>41</v>
      </c>
      <c r="E107" s="30">
        <v>16</v>
      </c>
      <c r="F107">
        <v>0</v>
      </c>
      <c r="G107">
        <v>0</v>
      </c>
      <c r="H107">
        <v>0.01</v>
      </c>
      <c r="I107">
        <v>0.05</v>
      </c>
      <c r="J107">
        <v>0.16</v>
      </c>
      <c r="K107">
        <v>0.24</v>
      </c>
      <c r="L107">
        <v>0.22</v>
      </c>
      <c r="M107">
        <v>0.19</v>
      </c>
      <c r="N107">
        <v>0.1</v>
      </c>
      <c r="O107">
        <v>0.03</v>
      </c>
      <c r="P107">
        <v>0</v>
      </c>
      <c r="Q107">
        <v>0</v>
      </c>
      <c r="R107" t="s">
        <v>17</v>
      </c>
      <c r="S107" t="s">
        <v>17</v>
      </c>
      <c r="T107">
        <v>7000</v>
      </c>
      <c r="U107" t="s">
        <v>17</v>
      </c>
      <c r="V107" t="s">
        <v>17</v>
      </c>
      <c r="W107" t="s">
        <v>7</v>
      </c>
    </row>
    <row r="108" spans="1:23" ht="12.75">
      <c r="A108" s="38" t="s">
        <v>37</v>
      </c>
      <c r="B108">
        <v>2</v>
      </c>
      <c r="C108" t="s">
        <v>5</v>
      </c>
      <c r="D108" t="s">
        <v>41</v>
      </c>
      <c r="E108" s="30">
        <v>16</v>
      </c>
      <c r="F108">
        <v>0</v>
      </c>
      <c r="G108">
        <v>0</v>
      </c>
      <c r="H108">
        <v>0.01</v>
      </c>
      <c r="I108">
        <v>0.07</v>
      </c>
      <c r="J108">
        <v>0.2</v>
      </c>
      <c r="K108">
        <v>0.25</v>
      </c>
      <c r="L108">
        <v>0.18</v>
      </c>
      <c r="M108">
        <v>0.15</v>
      </c>
      <c r="N108">
        <v>0.12</v>
      </c>
      <c r="O108">
        <v>0.02</v>
      </c>
      <c r="P108">
        <v>0</v>
      </c>
      <c r="Q108">
        <v>0</v>
      </c>
      <c r="R108" t="s">
        <v>17</v>
      </c>
      <c r="S108" t="s">
        <v>17</v>
      </c>
      <c r="T108">
        <v>7000</v>
      </c>
      <c r="U108" t="s">
        <v>17</v>
      </c>
      <c r="V108" t="s">
        <v>17</v>
      </c>
      <c r="W108" t="s">
        <v>7</v>
      </c>
    </row>
    <row r="109" spans="1:23" ht="12.75">
      <c r="A109" s="38" t="s">
        <v>37</v>
      </c>
      <c r="B109">
        <v>2</v>
      </c>
      <c r="C109" t="s">
        <v>5</v>
      </c>
      <c r="D109" t="s">
        <v>41</v>
      </c>
      <c r="E109" s="30">
        <v>16</v>
      </c>
      <c r="F109">
        <v>0</v>
      </c>
      <c r="G109">
        <v>0</v>
      </c>
      <c r="H109">
        <v>0.01</v>
      </c>
      <c r="I109">
        <v>0.07</v>
      </c>
      <c r="J109">
        <v>0.2</v>
      </c>
      <c r="K109">
        <v>0.25</v>
      </c>
      <c r="L109">
        <v>0.18</v>
      </c>
      <c r="M109">
        <v>0.15</v>
      </c>
      <c r="N109">
        <v>0.12</v>
      </c>
      <c r="O109">
        <v>0.02</v>
      </c>
      <c r="P109">
        <v>0</v>
      </c>
      <c r="Q109">
        <v>0</v>
      </c>
      <c r="R109" t="s">
        <v>17</v>
      </c>
      <c r="S109" t="s">
        <v>17</v>
      </c>
      <c r="T109">
        <v>7000</v>
      </c>
      <c r="U109" t="s">
        <v>17</v>
      </c>
      <c r="V109" t="s">
        <v>17</v>
      </c>
      <c r="W109" t="s">
        <v>7</v>
      </c>
    </row>
    <row r="110" spans="1:23" ht="12.75">
      <c r="A110" s="38" t="s">
        <v>40</v>
      </c>
      <c r="B110">
        <v>3</v>
      </c>
      <c r="C110" t="s">
        <v>5</v>
      </c>
      <c r="D110" t="s">
        <v>41</v>
      </c>
      <c r="E110" s="30">
        <v>16</v>
      </c>
      <c r="F110">
        <v>0</v>
      </c>
      <c r="G110">
        <v>0</v>
      </c>
      <c r="H110">
        <v>0.01</v>
      </c>
      <c r="I110">
        <v>0.05</v>
      </c>
      <c r="J110">
        <v>0.16</v>
      </c>
      <c r="K110">
        <v>0.24</v>
      </c>
      <c r="L110">
        <v>0.22</v>
      </c>
      <c r="M110">
        <v>0.19</v>
      </c>
      <c r="N110">
        <v>0.1</v>
      </c>
      <c r="O110">
        <v>0.03</v>
      </c>
      <c r="P110">
        <v>0</v>
      </c>
      <c r="Q110">
        <v>0</v>
      </c>
      <c r="R110" t="s">
        <v>17</v>
      </c>
      <c r="S110" t="s">
        <v>17</v>
      </c>
      <c r="T110">
        <v>7000</v>
      </c>
      <c r="U110" t="s">
        <v>17</v>
      </c>
      <c r="V110" t="s">
        <v>17</v>
      </c>
      <c r="W110" t="s">
        <v>7</v>
      </c>
    </row>
    <row r="111" spans="1:23" ht="12.75">
      <c r="A111" s="38" t="s">
        <v>40</v>
      </c>
      <c r="B111">
        <v>3</v>
      </c>
      <c r="C111" t="s">
        <v>5</v>
      </c>
      <c r="D111" t="s">
        <v>41</v>
      </c>
      <c r="E111" s="30">
        <v>16</v>
      </c>
      <c r="F111">
        <v>0</v>
      </c>
      <c r="G111">
        <v>0</v>
      </c>
      <c r="H111">
        <v>0.01</v>
      </c>
      <c r="I111">
        <v>0.05</v>
      </c>
      <c r="J111">
        <v>0.16</v>
      </c>
      <c r="K111">
        <v>0.24</v>
      </c>
      <c r="L111">
        <v>0.22</v>
      </c>
      <c r="M111">
        <v>0.19</v>
      </c>
      <c r="N111">
        <v>0.1</v>
      </c>
      <c r="O111">
        <v>0.03</v>
      </c>
      <c r="P111">
        <v>0</v>
      </c>
      <c r="Q111">
        <v>0</v>
      </c>
      <c r="R111" t="s">
        <v>17</v>
      </c>
      <c r="S111" t="s">
        <v>17</v>
      </c>
      <c r="T111">
        <v>7000</v>
      </c>
      <c r="U111" t="s">
        <v>17</v>
      </c>
      <c r="V111" t="s">
        <v>17</v>
      </c>
      <c r="W111" t="s">
        <v>7</v>
      </c>
    </row>
    <row r="112" spans="1:23" ht="12.75">
      <c r="A112" s="38" t="s">
        <v>39</v>
      </c>
      <c r="B112">
        <v>4</v>
      </c>
      <c r="C112" t="s">
        <v>5</v>
      </c>
      <c r="D112" t="s">
        <v>41</v>
      </c>
      <c r="E112" s="30">
        <v>16</v>
      </c>
      <c r="F112">
        <v>0</v>
      </c>
      <c r="G112">
        <v>0</v>
      </c>
      <c r="H112">
        <v>0</v>
      </c>
      <c r="I112">
        <v>0.02</v>
      </c>
      <c r="J112">
        <v>0.13</v>
      </c>
      <c r="K112">
        <v>0.26</v>
      </c>
      <c r="L112">
        <v>0.28</v>
      </c>
      <c r="M112">
        <v>0.2</v>
      </c>
      <c r="N112">
        <v>0.1</v>
      </c>
      <c r="O112">
        <v>0.01</v>
      </c>
      <c r="P112">
        <v>0</v>
      </c>
      <c r="Q112">
        <v>0</v>
      </c>
      <c r="R112" t="s">
        <v>17</v>
      </c>
      <c r="S112" t="s">
        <v>17</v>
      </c>
      <c r="T112">
        <v>6000</v>
      </c>
      <c r="U112" t="s">
        <v>17</v>
      </c>
      <c r="V112" t="s">
        <v>17</v>
      </c>
      <c r="W112" t="s">
        <v>7</v>
      </c>
    </row>
    <row r="113" spans="1:23" ht="12.75">
      <c r="A113" s="38" t="s">
        <v>39</v>
      </c>
      <c r="B113">
        <v>4</v>
      </c>
      <c r="C113" t="s">
        <v>5</v>
      </c>
      <c r="D113" t="s">
        <v>41</v>
      </c>
      <c r="E113" s="30">
        <v>16</v>
      </c>
      <c r="F113">
        <v>0</v>
      </c>
      <c r="G113">
        <v>0</v>
      </c>
      <c r="H113">
        <v>0</v>
      </c>
      <c r="I113">
        <v>0.02</v>
      </c>
      <c r="J113">
        <v>0.13</v>
      </c>
      <c r="K113">
        <v>0.26</v>
      </c>
      <c r="L113">
        <v>0.28</v>
      </c>
      <c r="M113">
        <v>0.2</v>
      </c>
      <c r="N113">
        <v>0.1</v>
      </c>
      <c r="O113">
        <v>0.01</v>
      </c>
      <c r="P113">
        <v>0</v>
      </c>
      <c r="Q113">
        <v>0</v>
      </c>
      <c r="R113" t="s">
        <v>17</v>
      </c>
      <c r="S113" t="s">
        <v>17</v>
      </c>
      <c r="T113">
        <v>6000</v>
      </c>
      <c r="U113" t="s">
        <v>17</v>
      </c>
      <c r="V113" t="s">
        <v>17</v>
      </c>
      <c r="W113" t="s">
        <v>7</v>
      </c>
    </row>
    <row r="114" spans="1:23" ht="12.75">
      <c r="A114" s="38" t="s">
        <v>42</v>
      </c>
      <c r="B114">
        <v>1</v>
      </c>
      <c r="C114" t="s">
        <v>5</v>
      </c>
      <c r="D114" t="s">
        <v>43</v>
      </c>
      <c r="E114" s="30">
        <v>5</v>
      </c>
      <c r="F114">
        <v>0</v>
      </c>
      <c r="G114">
        <v>0.01</v>
      </c>
      <c r="H114">
        <v>0.1</v>
      </c>
      <c r="I114">
        <v>0.15</v>
      </c>
      <c r="J114">
        <v>0.25</v>
      </c>
      <c r="K114">
        <v>0.2</v>
      </c>
      <c r="L114">
        <v>0.1</v>
      </c>
      <c r="M114">
        <v>0.04</v>
      </c>
      <c r="N114">
        <v>0.06</v>
      </c>
      <c r="O114">
        <v>0.07</v>
      </c>
      <c r="P114">
        <v>0.02</v>
      </c>
      <c r="Q114">
        <v>0</v>
      </c>
      <c r="R114" t="s">
        <v>17</v>
      </c>
      <c r="S114" t="s">
        <v>17</v>
      </c>
      <c r="T114">
        <v>4200</v>
      </c>
      <c r="U114" t="s">
        <v>17</v>
      </c>
      <c r="V114" t="s">
        <v>17</v>
      </c>
      <c r="W114" t="s">
        <v>7</v>
      </c>
    </row>
    <row r="115" spans="1:23" ht="12.75">
      <c r="A115" s="38" t="s">
        <v>42</v>
      </c>
      <c r="B115">
        <v>1</v>
      </c>
      <c r="C115" t="s">
        <v>5</v>
      </c>
      <c r="D115" t="s">
        <v>43</v>
      </c>
      <c r="E115" s="30">
        <v>5</v>
      </c>
      <c r="F115">
        <v>0</v>
      </c>
      <c r="G115">
        <v>0.01</v>
      </c>
      <c r="H115">
        <v>0.1</v>
      </c>
      <c r="I115">
        <v>0.15</v>
      </c>
      <c r="J115">
        <v>0.25</v>
      </c>
      <c r="K115">
        <v>0.2</v>
      </c>
      <c r="L115">
        <v>0.1</v>
      </c>
      <c r="M115">
        <v>0.04</v>
      </c>
      <c r="N115">
        <v>0.06</v>
      </c>
      <c r="O115">
        <v>0.07</v>
      </c>
      <c r="P115">
        <v>0.02</v>
      </c>
      <c r="Q115">
        <v>0</v>
      </c>
      <c r="R115" t="s">
        <v>17</v>
      </c>
      <c r="S115" t="s">
        <v>17</v>
      </c>
      <c r="T115">
        <v>4200</v>
      </c>
      <c r="U115" t="s">
        <v>17</v>
      </c>
      <c r="V115" t="s">
        <v>17</v>
      </c>
      <c r="W115" t="s">
        <v>7</v>
      </c>
    </row>
    <row r="116" spans="1:23" ht="12.75">
      <c r="A116" s="38" t="s">
        <v>42</v>
      </c>
      <c r="B116">
        <v>3</v>
      </c>
      <c r="C116" t="s">
        <v>5</v>
      </c>
      <c r="D116" t="s">
        <v>43</v>
      </c>
      <c r="E116" s="30">
        <v>5</v>
      </c>
      <c r="F116">
        <v>0</v>
      </c>
      <c r="G116">
        <v>0.01</v>
      </c>
      <c r="H116">
        <v>0.1</v>
      </c>
      <c r="I116">
        <v>0.15</v>
      </c>
      <c r="J116">
        <v>0.25</v>
      </c>
      <c r="K116">
        <v>0.2</v>
      </c>
      <c r="L116">
        <v>0.1</v>
      </c>
      <c r="M116">
        <v>0.04</v>
      </c>
      <c r="N116">
        <v>0.06</v>
      </c>
      <c r="O116">
        <v>0.07</v>
      </c>
      <c r="P116">
        <v>0.02</v>
      </c>
      <c r="Q116">
        <v>0</v>
      </c>
      <c r="R116" t="s">
        <v>17</v>
      </c>
      <c r="S116" t="s">
        <v>17</v>
      </c>
      <c r="T116">
        <v>4200</v>
      </c>
      <c r="U116" t="s">
        <v>17</v>
      </c>
      <c r="V116" t="s">
        <v>17</v>
      </c>
      <c r="W116" t="s">
        <v>7</v>
      </c>
    </row>
    <row r="117" spans="1:23" ht="12.75">
      <c r="A117" s="38" t="s">
        <v>42</v>
      </c>
      <c r="B117">
        <v>3</v>
      </c>
      <c r="C117" t="s">
        <v>5</v>
      </c>
      <c r="D117" t="s">
        <v>43</v>
      </c>
      <c r="E117" s="30">
        <v>5</v>
      </c>
      <c r="F117">
        <v>0</v>
      </c>
      <c r="G117">
        <v>0.01</v>
      </c>
      <c r="H117">
        <v>0.1</v>
      </c>
      <c r="I117">
        <v>0.15</v>
      </c>
      <c r="J117">
        <v>0.25</v>
      </c>
      <c r="K117">
        <v>0.2</v>
      </c>
      <c r="L117">
        <v>0.1</v>
      </c>
      <c r="M117">
        <v>0.04</v>
      </c>
      <c r="N117">
        <v>0.06</v>
      </c>
      <c r="O117">
        <v>0.07</v>
      </c>
      <c r="P117">
        <v>0.02</v>
      </c>
      <c r="Q117">
        <v>0</v>
      </c>
      <c r="R117" t="s">
        <v>17</v>
      </c>
      <c r="S117" t="s">
        <v>17</v>
      </c>
      <c r="T117">
        <v>4200</v>
      </c>
      <c r="U117" t="s">
        <v>17</v>
      </c>
      <c r="V117" t="s">
        <v>17</v>
      </c>
      <c r="W117" t="s">
        <v>7</v>
      </c>
    </row>
    <row r="118" spans="1:23" ht="12.75">
      <c r="A118" s="38" t="s">
        <v>40</v>
      </c>
      <c r="B118">
        <v>4</v>
      </c>
      <c r="C118" t="s">
        <v>5</v>
      </c>
      <c r="D118" t="s">
        <v>43</v>
      </c>
      <c r="E118" s="30">
        <v>5</v>
      </c>
      <c r="F118">
        <v>0</v>
      </c>
      <c r="G118">
        <v>0</v>
      </c>
      <c r="H118">
        <v>0.01</v>
      </c>
      <c r="I118">
        <v>0.1</v>
      </c>
      <c r="J118">
        <v>0.2</v>
      </c>
      <c r="K118">
        <v>0.24</v>
      </c>
      <c r="L118">
        <v>0.2</v>
      </c>
      <c r="M118">
        <v>0.12</v>
      </c>
      <c r="N118">
        <v>0.07</v>
      </c>
      <c r="O118">
        <v>0.04</v>
      </c>
      <c r="P118">
        <v>0.02</v>
      </c>
      <c r="Q118">
        <v>0</v>
      </c>
      <c r="R118" t="s">
        <v>17</v>
      </c>
      <c r="S118" t="s">
        <v>17</v>
      </c>
      <c r="T118">
        <v>4600</v>
      </c>
      <c r="U118" t="s">
        <v>17</v>
      </c>
      <c r="V118" t="s">
        <v>17</v>
      </c>
      <c r="W118" t="s">
        <v>7</v>
      </c>
    </row>
    <row r="119" spans="1:23" ht="12.75">
      <c r="A119" s="38" t="s">
        <v>40</v>
      </c>
      <c r="B119">
        <v>4</v>
      </c>
      <c r="C119" t="s">
        <v>5</v>
      </c>
      <c r="D119" t="s">
        <v>43</v>
      </c>
      <c r="E119" s="30">
        <v>5</v>
      </c>
      <c r="F119">
        <v>0</v>
      </c>
      <c r="G119">
        <v>0</v>
      </c>
      <c r="H119">
        <v>0.01</v>
      </c>
      <c r="I119">
        <v>0.1</v>
      </c>
      <c r="J119">
        <v>0.2</v>
      </c>
      <c r="K119">
        <v>0.24</v>
      </c>
      <c r="L119">
        <v>0.2</v>
      </c>
      <c r="M119">
        <v>0.12</v>
      </c>
      <c r="N119">
        <v>0.07</v>
      </c>
      <c r="O119">
        <v>0.04</v>
      </c>
      <c r="P119">
        <v>0.02</v>
      </c>
      <c r="Q119">
        <v>0</v>
      </c>
      <c r="R119" t="s">
        <v>17</v>
      </c>
      <c r="S119" t="s">
        <v>17</v>
      </c>
      <c r="T119">
        <v>4600</v>
      </c>
      <c r="U119" t="s">
        <v>17</v>
      </c>
      <c r="V119" t="s">
        <v>17</v>
      </c>
      <c r="W119" t="s">
        <v>7</v>
      </c>
    </row>
    <row r="120" spans="1:24" ht="12.75">
      <c r="A120" s="38" t="s">
        <v>44</v>
      </c>
      <c r="B120">
        <v>1</v>
      </c>
      <c r="C120" t="s">
        <v>5</v>
      </c>
      <c r="D120" t="s">
        <v>45</v>
      </c>
      <c r="E120" t="s">
        <v>46</v>
      </c>
      <c r="F120" s="30">
        <v>6</v>
      </c>
      <c r="G120">
        <v>0</v>
      </c>
      <c r="H120">
        <v>0</v>
      </c>
      <c r="I120">
        <v>0</v>
      </c>
      <c r="J120">
        <v>0.01</v>
      </c>
      <c r="K120">
        <v>0.1</v>
      </c>
      <c r="L120">
        <v>0.35</v>
      </c>
      <c r="M120">
        <v>0.3</v>
      </c>
      <c r="N120">
        <v>0.17</v>
      </c>
      <c r="O120">
        <v>0.07</v>
      </c>
      <c r="P120">
        <v>0</v>
      </c>
      <c r="Q120">
        <v>0</v>
      </c>
      <c r="R120">
        <v>0</v>
      </c>
      <c r="S120" t="s">
        <v>17</v>
      </c>
      <c r="T120" t="s">
        <v>17</v>
      </c>
      <c r="U120">
        <v>7000</v>
      </c>
      <c r="V120" t="s">
        <v>17</v>
      </c>
      <c r="W120" t="s">
        <v>17</v>
      </c>
      <c r="X120" t="s">
        <v>7</v>
      </c>
    </row>
    <row r="121" spans="1:24" ht="12.75">
      <c r="A121" s="38" t="s">
        <v>44</v>
      </c>
      <c r="B121">
        <v>1</v>
      </c>
      <c r="C121" t="s">
        <v>5</v>
      </c>
      <c r="D121" t="s">
        <v>45</v>
      </c>
      <c r="E121" t="s">
        <v>46</v>
      </c>
      <c r="F121" s="30">
        <v>6</v>
      </c>
      <c r="G121">
        <v>0</v>
      </c>
      <c r="H121">
        <v>0</v>
      </c>
      <c r="I121">
        <v>0</v>
      </c>
      <c r="J121">
        <v>0.01</v>
      </c>
      <c r="K121">
        <v>0.1</v>
      </c>
      <c r="L121">
        <v>0.35</v>
      </c>
      <c r="M121">
        <v>0.3</v>
      </c>
      <c r="N121">
        <v>0.17</v>
      </c>
      <c r="O121">
        <v>0.07</v>
      </c>
      <c r="P121">
        <v>0</v>
      </c>
      <c r="Q121">
        <v>0</v>
      </c>
      <c r="R121">
        <v>0</v>
      </c>
      <c r="S121" t="s">
        <v>17</v>
      </c>
      <c r="T121" t="s">
        <v>17</v>
      </c>
      <c r="U121">
        <v>7000</v>
      </c>
      <c r="V121" t="s">
        <v>17</v>
      </c>
      <c r="W121" t="s">
        <v>17</v>
      </c>
      <c r="X121" t="s">
        <v>7</v>
      </c>
    </row>
    <row r="122" spans="1:24" ht="12.75">
      <c r="A122" s="38" t="s">
        <v>39</v>
      </c>
      <c r="B122">
        <v>2</v>
      </c>
      <c r="C122" t="s">
        <v>5</v>
      </c>
      <c r="D122" t="s">
        <v>45</v>
      </c>
      <c r="E122" t="s">
        <v>46</v>
      </c>
      <c r="F122" s="30">
        <v>6</v>
      </c>
      <c r="G122">
        <v>0</v>
      </c>
      <c r="H122">
        <v>0</v>
      </c>
      <c r="I122">
        <v>0</v>
      </c>
      <c r="J122">
        <v>0.02</v>
      </c>
      <c r="K122">
        <v>0.15</v>
      </c>
      <c r="L122">
        <v>0.3</v>
      </c>
      <c r="M122">
        <v>0.25</v>
      </c>
      <c r="N122">
        <v>0.19</v>
      </c>
      <c r="O122">
        <v>0.08</v>
      </c>
      <c r="P122">
        <v>0.01</v>
      </c>
      <c r="Q122">
        <v>0</v>
      </c>
      <c r="R122">
        <v>0</v>
      </c>
      <c r="S122" t="s">
        <v>17</v>
      </c>
      <c r="T122" t="s">
        <v>17</v>
      </c>
      <c r="U122">
        <v>7000</v>
      </c>
      <c r="V122" t="s">
        <v>17</v>
      </c>
      <c r="W122" t="s">
        <v>17</v>
      </c>
      <c r="X122" t="s">
        <v>7</v>
      </c>
    </row>
    <row r="123" spans="1:24" ht="12.75">
      <c r="A123" s="38" t="s">
        <v>39</v>
      </c>
      <c r="B123">
        <v>2</v>
      </c>
      <c r="C123" t="s">
        <v>5</v>
      </c>
      <c r="D123" t="s">
        <v>45</v>
      </c>
      <c r="E123" t="s">
        <v>46</v>
      </c>
      <c r="F123" s="30">
        <v>6</v>
      </c>
      <c r="G123">
        <v>0</v>
      </c>
      <c r="H123">
        <v>0</v>
      </c>
      <c r="I123">
        <v>0</v>
      </c>
      <c r="J123">
        <v>0.02</v>
      </c>
      <c r="K123">
        <v>0.15</v>
      </c>
      <c r="L123">
        <v>0.3</v>
      </c>
      <c r="M123">
        <v>0.25</v>
      </c>
      <c r="N123">
        <v>0.19</v>
      </c>
      <c r="O123">
        <v>0.08</v>
      </c>
      <c r="P123">
        <v>0.01</v>
      </c>
      <c r="Q123">
        <v>0</v>
      </c>
      <c r="R123">
        <v>0</v>
      </c>
      <c r="S123" t="s">
        <v>17</v>
      </c>
      <c r="T123" t="s">
        <v>17</v>
      </c>
      <c r="U123">
        <v>7000</v>
      </c>
      <c r="V123" t="s">
        <v>17</v>
      </c>
      <c r="W123" t="s">
        <v>17</v>
      </c>
      <c r="X123" t="s">
        <v>7</v>
      </c>
    </row>
    <row r="124" spans="1:24" ht="12.75">
      <c r="A124" s="38" t="s">
        <v>44</v>
      </c>
      <c r="B124">
        <v>3</v>
      </c>
      <c r="C124" t="s">
        <v>5</v>
      </c>
      <c r="D124" t="s">
        <v>45</v>
      </c>
      <c r="E124" t="s">
        <v>46</v>
      </c>
      <c r="F124" s="30">
        <v>6</v>
      </c>
      <c r="G124">
        <v>0</v>
      </c>
      <c r="H124">
        <v>0</v>
      </c>
      <c r="I124">
        <v>0</v>
      </c>
      <c r="J124">
        <v>0.01</v>
      </c>
      <c r="K124">
        <v>0.1</v>
      </c>
      <c r="L124">
        <v>0.35</v>
      </c>
      <c r="M124">
        <v>0.3</v>
      </c>
      <c r="N124">
        <v>0.17</v>
      </c>
      <c r="O124">
        <v>0.07</v>
      </c>
      <c r="P124">
        <v>0</v>
      </c>
      <c r="Q124">
        <v>0</v>
      </c>
      <c r="R124">
        <v>0</v>
      </c>
      <c r="S124" t="s">
        <v>17</v>
      </c>
      <c r="T124" t="s">
        <v>17</v>
      </c>
      <c r="U124">
        <v>7000</v>
      </c>
      <c r="V124" t="s">
        <v>17</v>
      </c>
      <c r="W124" t="s">
        <v>17</v>
      </c>
      <c r="X124" t="s">
        <v>7</v>
      </c>
    </row>
    <row r="125" spans="1:24" ht="12.75">
      <c r="A125" s="38" t="s">
        <v>44</v>
      </c>
      <c r="B125">
        <v>3</v>
      </c>
      <c r="C125" t="s">
        <v>5</v>
      </c>
      <c r="D125" t="s">
        <v>45</v>
      </c>
      <c r="E125" t="s">
        <v>46</v>
      </c>
      <c r="F125" s="30">
        <v>6</v>
      </c>
      <c r="G125">
        <v>0</v>
      </c>
      <c r="H125">
        <v>0</v>
      </c>
      <c r="I125">
        <v>0</v>
      </c>
      <c r="J125">
        <v>0.01</v>
      </c>
      <c r="K125">
        <v>0.1</v>
      </c>
      <c r="L125">
        <v>0.35</v>
      </c>
      <c r="M125">
        <v>0.3</v>
      </c>
      <c r="N125">
        <v>0.17</v>
      </c>
      <c r="O125">
        <v>0.07</v>
      </c>
      <c r="P125">
        <v>0</v>
      </c>
      <c r="Q125">
        <v>0</v>
      </c>
      <c r="R125">
        <v>0</v>
      </c>
      <c r="S125" t="s">
        <v>17</v>
      </c>
      <c r="T125" t="s">
        <v>17</v>
      </c>
      <c r="U125">
        <v>7000</v>
      </c>
      <c r="V125" t="s">
        <v>17</v>
      </c>
      <c r="W125" t="s">
        <v>17</v>
      </c>
      <c r="X125" t="s">
        <v>7</v>
      </c>
    </row>
    <row r="126" spans="1:24" ht="12.75">
      <c r="A126" s="38" t="s">
        <v>42</v>
      </c>
      <c r="B126">
        <v>4</v>
      </c>
      <c r="C126" t="s">
        <v>5</v>
      </c>
      <c r="D126" t="s">
        <v>45</v>
      </c>
      <c r="E126" t="s">
        <v>46</v>
      </c>
      <c r="F126" s="30">
        <v>6</v>
      </c>
      <c r="G126">
        <v>0</v>
      </c>
      <c r="H126">
        <v>0</v>
      </c>
      <c r="I126">
        <v>0</v>
      </c>
      <c r="J126">
        <v>0</v>
      </c>
      <c r="K126">
        <v>0.05</v>
      </c>
      <c r="L126">
        <v>0.3</v>
      </c>
      <c r="M126">
        <v>0.35</v>
      </c>
      <c r="N126">
        <v>0.25</v>
      </c>
      <c r="O126">
        <v>0.05</v>
      </c>
      <c r="P126">
        <v>0</v>
      </c>
      <c r="Q126">
        <v>0</v>
      </c>
      <c r="R126">
        <v>0</v>
      </c>
      <c r="S126" t="s">
        <v>17</v>
      </c>
      <c r="T126" t="s">
        <v>17</v>
      </c>
      <c r="U126">
        <v>6000</v>
      </c>
      <c r="V126" t="s">
        <v>17</v>
      </c>
      <c r="W126" t="s">
        <v>17</v>
      </c>
      <c r="X126" t="s">
        <v>7</v>
      </c>
    </row>
    <row r="127" spans="1:24" ht="12.75">
      <c r="A127" s="38" t="s">
        <v>42</v>
      </c>
      <c r="B127">
        <v>4</v>
      </c>
      <c r="C127" t="s">
        <v>5</v>
      </c>
      <c r="D127" t="s">
        <v>45</v>
      </c>
      <c r="E127" t="s">
        <v>46</v>
      </c>
      <c r="F127" s="30">
        <v>6</v>
      </c>
      <c r="G127">
        <v>0</v>
      </c>
      <c r="H127">
        <v>0</v>
      </c>
      <c r="I127">
        <v>0</v>
      </c>
      <c r="J127">
        <v>0</v>
      </c>
      <c r="K127">
        <v>0.05</v>
      </c>
      <c r="L127">
        <v>0.3</v>
      </c>
      <c r="M127">
        <v>0.35</v>
      </c>
      <c r="N127">
        <v>0.25</v>
      </c>
      <c r="O127">
        <v>0.05</v>
      </c>
      <c r="P127">
        <v>0</v>
      </c>
      <c r="Q127">
        <v>0</v>
      </c>
      <c r="R127">
        <v>0</v>
      </c>
      <c r="S127" t="s">
        <v>17</v>
      </c>
      <c r="T127" t="s">
        <v>17</v>
      </c>
      <c r="U127">
        <v>6000</v>
      </c>
      <c r="V127" t="s">
        <v>17</v>
      </c>
      <c r="W127" t="s">
        <v>17</v>
      </c>
      <c r="X127" t="s">
        <v>7</v>
      </c>
    </row>
    <row r="128" spans="1:24" ht="12.75">
      <c r="A128" s="38" t="s">
        <v>47</v>
      </c>
      <c r="B128">
        <v>1</v>
      </c>
      <c r="C128" t="s">
        <v>5</v>
      </c>
      <c r="D128" t="s">
        <v>48</v>
      </c>
      <c r="E128" t="s">
        <v>49</v>
      </c>
      <c r="F128" s="30">
        <v>17</v>
      </c>
      <c r="G128">
        <v>0</v>
      </c>
      <c r="H128">
        <v>0</v>
      </c>
      <c r="I128">
        <v>0</v>
      </c>
      <c r="J128">
        <v>0</v>
      </c>
      <c r="K128">
        <v>0</v>
      </c>
      <c r="L128">
        <v>0</v>
      </c>
      <c r="M128">
        <v>0</v>
      </c>
      <c r="N128">
        <v>0</v>
      </c>
      <c r="O128">
        <v>0.3</v>
      </c>
      <c r="P128">
        <v>0.3</v>
      </c>
      <c r="Q128">
        <v>0.25</v>
      </c>
      <c r="R128">
        <v>0.15</v>
      </c>
      <c r="S128" t="s">
        <v>17</v>
      </c>
      <c r="T128" t="s">
        <v>17</v>
      </c>
      <c r="U128">
        <v>1500</v>
      </c>
      <c r="V128" t="s">
        <v>17</v>
      </c>
      <c r="W128" t="s">
        <v>17</v>
      </c>
      <c r="X128" t="s">
        <v>7</v>
      </c>
    </row>
    <row r="129" spans="1:24" ht="12.75">
      <c r="A129" s="38" t="s">
        <v>47</v>
      </c>
      <c r="B129">
        <v>1</v>
      </c>
      <c r="C129" t="s">
        <v>5</v>
      </c>
      <c r="D129" t="s">
        <v>48</v>
      </c>
      <c r="E129" t="s">
        <v>49</v>
      </c>
      <c r="F129" s="30">
        <v>17</v>
      </c>
      <c r="G129">
        <v>0</v>
      </c>
      <c r="H129">
        <v>0</v>
      </c>
      <c r="I129">
        <v>0</v>
      </c>
      <c r="J129">
        <v>0</v>
      </c>
      <c r="K129">
        <v>0</v>
      </c>
      <c r="L129">
        <v>0</v>
      </c>
      <c r="M129">
        <v>0</v>
      </c>
      <c r="N129">
        <v>0</v>
      </c>
      <c r="O129">
        <v>0.3</v>
      </c>
      <c r="P129">
        <v>0.3</v>
      </c>
      <c r="Q129">
        <v>0.25</v>
      </c>
      <c r="R129">
        <v>0.15</v>
      </c>
      <c r="S129" t="s">
        <v>17</v>
      </c>
      <c r="T129" t="s">
        <v>17</v>
      </c>
      <c r="U129">
        <v>1500</v>
      </c>
      <c r="V129" t="s">
        <v>17</v>
      </c>
      <c r="W129" t="s">
        <v>17</v>
      </c>
      <c r="X129" t="s">
        <v>7</v>
      </c>
    </row>
    <row r="130" spans="1:24" ht="12.75">
      <c r="A130" s="38" t="s">
        <v>40</v>
      </c>
      <c r="B130">
        <v>2</v>
      </c>
      <c r="C130" t="s">
        <v>5</v>
      </c>
      <c r="D130" t="s">
        <v>48</v>
      </c>
      <c r="E130" t="s">
        <v>49</v>
      </c>
      <c r="F130" s="30">
        <v>17</v>
      </c>
      <c r="G130">
        <v>0</v>
      </c>
      <c r="H130">
        <v>0</v>
      </c>
      <c r="I130">
        <v>0</v>
      </c>
      <c r="J130">
        <v>0</v>
      </c>
      <c r="K130">
        <v>0</v>
      </c>
      <c r="L130">
        <v>0</v>
      </c>
      <c r="M130">
        <v>0</v>
      </c>
      <c r="N130">
        <v>0</v>
      </c>
      <c r="O130">
        <v>0.3</v>
      </c>
      <c r="P130">
        <v>0.3</v>
      </c>
      <c r="Q130">
        <v>0.25</v>
      </c>
      <c r="R130">
        <v>0.15</v>
      </c>
      <c r="S130" t="s">
        <v>17</v>
      </c>
      <c r="T130" t="s">
        <v>17</v>
      </c>
      <c r="U130">
        <v>1500</v>
      </c>
      <c r="V130" t="s">
        <v>17</v>
      </c>
      <c r="W130" t="s">
        <v>17</v>
      </c>
      <c r="X130" t="s">
        <v>7</v>
      </c>
    </row>
    <row r="131" spans="1:24" ht="12.75">
      <c r="A131" s="38" t="s">
        <v>40</v>
      </c>
      <c r="B131">
        <v>2</v>
      </c>
      <c r="C131" t="s">
        <v>5</v>
      </c>
      <c r="D131" t="s">
        <v>48</v>
      </c>
      <c r="E131" t="s">
        <v>49</v>
      </c>
      <c r="F131" s="30">
        <v>17</v>
      </c>
      <c r="G131">
        <v>0</v>
      </c>
      <c r="H131">
        <v>0</v>
      </c>
      <c r="I131">
        <v>0</v>
      </c>
      <c r="J131">
        <v>0</v>
      </c>
      <c r="K131">
        <v>0</v>
      </c>
      <c r="L131">
        <v>0</v>
      </c>
      <c r="M131">
        <v>0</v>
      </c>
      <c r="N131">
        <v>0</v>
      </c>
      <c r="O131">
        <v>0.3</v>
      </c>
      <c r="P131">
        <v>0.3</v>
      </c>
      <c r="Q131">
        <v>0.25</v>
      </c>
      <c r="R131">
        <v>0.15</v>
      </c>
      <c r="S131" t="s">
        <v>17</v>
      </c>
      <c r="T131" t="s">
        <v>17</v>
      </c>
      <c r="U131">
        <v>1500</v>
      </c>
      <c r="V131" t="s">
        <v>17</v>
      </c>
      <c r="W131" t="s">
        <v>17</v>
      </c>
      <c r="X131" t="s">
        <v>7</v>
      </c>
    </row>
    <row r="132" spans="1:24" ht="12.75">
      <c r="A132" s="38" t="s">
        <v>47</v>
      </c>
      <c r="B132">
        <v>3</v>
      </c>
      <c r="C132" t="s">
        <v>5</v>
      </c>
      <c r="D132" t="s">
        <v>48</v>
      </c>
      <c r="E132" t="s">
        <v>49</v>
      </c>
      <c r="F132" s="30">
        <v>17</v>
      </c>
      <c r="G132">
        <v>0</v>
      </c>
      <c r="H132">
        <v>0</v>
      </c>
      <c r="I132">
        <v>0</v>
      </c>
      <c r="J132">
        <v>0</v>
      </c>
      <c r="K132">
        <v>0</v>
      </c>
      <c r="L132">
        <v>0</v>
      </c>
      <c r="M132">
        <v>0</v>
      </c>
      <c r="N132">
        <v>0</v>
      </c>
      <c r="O132">
        <v>0.3</v>
      </c>
      <c r="P132">
        <v>0.3</v>
      </c>
      <c r="Q132">
        <v>0.25</v>
      </c>
      <c r="R132">
        <v>0.15</v>
      </c>
      <c r="S132" t="s">
        <v>17</v>
      </c>
      <c r="T132" t="s">
        <v>17</v>
      </c>
      <c r="U132">
        <v>1500</v>
      </c>
      <c r="V132" t="s">
        <v>17</v>
      </c>
      <c r="W132" t="s">
        <v>17</v>
      </c>
      <c r="X132" t="s">
        <v>7</v>
      </c>
    </row>
    <row r="133" spans="1:24" ht="12.75">
      <c r="A133" s="38" t="s">
        <v>47</v>
      </c>
      <c r="B133">
        <v>3</v>
      </c>
      <c r="C133" t="s">
        <v>5</v>
      </c>
      <c r="D133" t="s">
        <v>48</v>
      </c>
      <c r="E133" t="s">
        <v>49</v>
      </c>
      <c r="F133" s="30">
        <v>17</v>
      </c>
      <c r="G133">
        <v>0</v>
      </c>
      <c r="H133">
        <v>0</v>
      </c>
      <c r="I133">
        <v>0</v>
      </c>
      <c r="J133">
        <v>0</v>
      </c>
      <c r="K133">
        <v>0</v>
      </c>
      <c r="L133">
        <v>0</v>
      </c>
      <c r="M133">
        <v>0</v>
      </c>
      <c r="N133">
        <v>0</v>
      </c>
      <c r="O133">
        <v>0.3</v>
      </c>
      <c r="P133">
        <v>0.3</v>
      </c>
      <c r="Q133">
        <v>0.25</v>
      </c>
      <c r="R133">
        <v>0.15</v>
      </c>
      <c r="S133" t="s">
        <v>17</v>
      </c>
      <c r="T133" t="s">
        <v>17</v>
      </c>
      <c r="U133">
        <v>1500</v>
      </c>
      <c r="V133" t="s">
        <v>17</v>
      </c>
      <c r="W133" t="s">
        <v>17</v>
      </c>
      <c r="X133" t="s">
        <v>7</v>
      </c>
    </row>
    <row r="134" spans="1:24" ht="12.75">
      <c r="A134" s="38" t="s">
        <v>44</v>
      </c>
      <c r="B134">
        <v>4</v>
      </c>
      <c r="C134" t="s">
        <v>5</v>
      </c>
      <c r="D134" t="s">
        <v>48</v>
      </c>
      <c r="E134" t="s">
        <v>49</v>
      </c>
      <c r="F134" s="30">
        <v>17</v>
      </c>
      <c r="G134">
        <v>0</v>
      </c>
      <c r="H134">
        <v>0</v>
      </c>
      <c r="I134">
        <v>0</v>
      </c>
      <c r="J134">
        <v>0</v>
      </c>
      <c r="K134">
        <v>0</v>
      </c>
      <c r="L134">
        <v>0</v>
      </c>
      <c r="M134">
        <v>0</v>
      </c>
      <c r="N134">
        <v>0</v>
      </c>
      <c r="O134">
        <v>0.3</v>
      </c>
      <c r="P134">
        <v>0.3</v>
      </c>
      <c r="Q134">
        <v>0.25</v>
      </c>
      <c r="R134">
        <v>0.15</v>
      </c>
      <c r="S134" t="s">
        <v>17</v>
      </c>
      <c r="T134" t="s">
        <v>17</v>
      </c>
      <c r="U134">
        <v>1500</v>
      </c>
      <c r="V134" t="s">
        <v>17</v>
      </c>
      <c r="W134" t="s">
        <v>17</v>
      </c>
      <c r="X134" t="s">
        <v>7</v>
      </c>
    </row>
    <row r="135" spans="1:24" ht="12.75">
      <c r="A135" s="38" t="s">
        <v>44</v>
      </c>
      <c r="B135">
        <v>4</v>
      </c>
      <c r="C135" t="s">
        <v>5</v>
      </c>
      <c r="D135" t="s">
        <v>48</v>
      </c>
      <c r="E135" t="s">
        <v>49</v>
      </c>
      <c r="F135" s="30">
        <v>17</v>
      </c>
      <c r="G135">
        <v>0</v>
      </c>
      <c r="H135">
        <v>0</v>
      </c>
      <c r="I135">
        <v>0</v>
      </c>
      <c r="J135">
        <v>0</v>
      </c>
      <c r="K135">
        <v>0</v>
      </c>
      <c r="L135">
        <v>0</v>
      </c>
      <c r="M135">
        <v>0</v>
      </c>
      <c r="N135">
        <v>0</v>
      </c>
      <c r="O135">
        <v>0.3</v>
      </c>
      <c r="P135">
        <v>0.3</v>
      </c>
      <c r="Q135">
        <v>0.25</v>
      </c>
      <c r="R135">
        <v>0.15</v>
      </c>
      <c r="S135" t="s">
        <v>17</v>
      </c>
      <c r="T135" t="s">
        <v>17</v>
      </c>
      <c r="U135">
        <v>1500</v>
      </c>
      <c r="V135" t="s">
        <v>17</v>
      </c>
      <c r="W135" t="s">
        <v>17</v>
      </c>
      <c r="X135" t="s">
        <v>7</v>
      </c>
    </row>
    <row r="136" spans="1:23" ht="12.75">
      <c r="A136" s="38" t="s">
        <v>50</v>
      </c>
      <c r="B136">
        <v>1</v>
      </c>
      <c r="C136" t="s">
        <v>5</v>
      </c>
      <c r="D136" t="s">
        <v>51</v>
      </c>
      <c r="E136" s="30">
        <v>7</v>
      </c>
      <c r="F136">
        <v>0</v>
      </c>
      <c r="G136">
        <v>0</v>
      </c>
      <c r="H136">
        <v>0</v>
      </c>
      <c r="I136">
        <v>0.01</v>
      </c>
      <c r="J136">
        <v>0.06</v>
      </c>
      <c r="K136">
        <v>0.26</v>
      </c>
      <c r="L136">
        <v>0.3</v>
      </c>
      <c r="M136">
        <v>0.26</v>
      </c>
      <c r="N136">
        <v>0.1</v>
      </c>
      <c r="O136">
        <v>0.01</v>
      </c>
      <c r="P136">
        <v>0</v>
      </c>
      <c r="Q136">
        <v>0</v>
      </c>
      <c r="R136" t="s">
        <v>17</v>
      </c>
      <c r="S136" t="s">
        <v>17</v>
      </c>
      <c r="T136">
        <v>7000</v>
      </c>
      <c r="U136" t="s">
        <v>17</v>
      </c>
      <c r="V136" t="s">
        <v>17</v>
      </c>
      <c r="W136" t="s">
        <v>7</v>
      </c>
    </row>
    <row r="137" spans="1:23" ht="12.75">
      <c r="A137" s="38" t="s">
        <v>50</v>
      </c>
      <c r="B137">
        <v>1</v>
      </c>
      <c r="C137" t="s">
        <v>5</v>
      </c>
      <c r="D137" t="s">
        <v>51</v>
      </c>
      <c r="E137" s="30">
        <v>7</v>
      </c>
      <c r="F137">
        <v>0</v>
      </c>
      <c r="G137">
        <v>0</v>
      </c>
      <c r="H137">
        <v>0</v>
      </c>
      <c r="I137">
        <v>0.01</v>
      </c>
      <c r="J137">
        <v>0.06</v>
      </c>
      <c r="K137">
        <v>0.26</v>
      </c>
      <c r="L137">
        <v>0.3</v>
      </c>
      <c r="M137">
        <v>0.26</v>
      </c>
      <c r="N137">
        <v>0.1</v>
      </c>
      <c r="O137">
        <v>0.01</v>
      </c>
      <c r="P137">
        <v>0</v>
      </c>
      <c r="Q137">
        <v>0</v>
      </c>
      <c r="R137" t="s">
        <v>17</v>
      </c>
      <c r="S137" t="s">
        <v>17</v>
      </c>
      <c r="T137">
        <v>7000</v>
      </c>
      <c r="U137" t="s">
        <v>17</v>
      </c>
      <c r="V137" t="s">
        <v>17</v>
      </c>
      <c r="W137" t="s">
        <v>7</v>
      </c>
    </row>
    <row r="138" spans="1:23" ht="12.75">
      <c r="A138" s="38" t="s">
        <v>42</v>
      </c>
      <c r="B138">
        <v>2</v>
      </c>
      <c r="C138" t="s">
        <v>5</v>
      </c>
      <c r="D138" t="s">
        <v>51</v>
      </c>
      <c r="E138" s="30">
        <v>7</v>
      </c>
      <c r="F138">
        <v>0</v>
      </c>
      <c r="G138">
        <v>0</v>
      </c>
      <c r="H138">
        <v>0</v>
      </c>
      <c r="I138">
        <v>0.05</v>
      </c>
      <c r="J138">
        <v>0.15</v>
      </c>
      <c r="K138">
        <v>0.3</v>
      </c>
      <c r="L138">
        <v>0.23</v>
      </c>
      <c r="M138">
        <v>0.18</v>
      </c>
      <c r="N138">
        <v>0.08</v>
      </c>
      <c r="O138">
        <v>0.01</v>
      </c>
      <c r="P138">
        <v>0</v>
      </c>
      <c r="Q138">
        <v>0</v>
      </c>
      <c r="R138" t="s">
        <v>17</v>
      </c>
      <c r="S138" t="s">
        <v>17</v>
      </c>
      <c r="T138">
        <v>7500</v>
      </c>
      <c r="U138" t="s">
        <v>17</v>
      </c>
      <c r="V138" t="s">
        <v>17</v>
      </c>
      <c r="W138" t="s">
        <v>7</v>
      </c>
    </row>
    <row r="139" spans="1:23" ht="12.75">
      <c r="A139" s="38" t="s">
        <v>42</v>
      </c>
      <c r="B139">
        <v>2</v>
      </c>
      <c r="C139" t="s">
        <v>5</v>
      </c>
      <c r="D139" t="s">
        <v>51</v>
      </c>
      <c r="E139" s="30">
        <v>7</v>
      </c>
      <c r="F139">
        <v>0</v>
      </c>
      <c r="G139">
        <v>0</v>
      </c>
      <c r="H139">
        <v>0</v>
      </c>
      <c r="I139">
        <v>0.05</v>
      </c>
      <c r="J139">
        <v>0.15</v>
      </c>
      <c r="K139">
        <v>0.3</v>
      </c>
      <c r="L139">
        <v>0.23</v>
      </c>
      <c r="M139">
        <v>0.18</v>
      </c>
      <c r="N139">
        <v>0.08</v>
      </c>
      <c r="O139">
        <v>0.01</v>
      </c>
      <c r="P139">
        <v>0</v>
      </c>
      <c r="Q139">
        <v>0</v>
      </c>
      <c r="R139" t="s">
        <v>17</v>
      </c>
      <c r="S139" t="s">
        <v>17</v>
      </c>
      <c r="T139">
        <v>7500</v>
      </c>
      <c r="U139" t="s">
        <v>17</v>
      </c>
      <c r="V139" t="s">
        <v>17</v>
      </c>
      <c r="W139" t="s">
        <v>7</v>
      </c>
    </row>
    <row r="140" spans="1:23" ht="12.75">
      <c r="A140" s="38" t="s">
        <v>50</v>
      </c>
      <c r="B140">
        <v>3</v>
      </c>
      <c r="C140" t="s">
        <v>5</v>
      </c>
      <c r="D140" t="s">
        <v>51</v>
      </c>
      <c r="E140" s="30">
        <v>7</v>
      </c>
      <c r="F140">
        <v>0</v>
      </c>
      <c r="G140">
        <v>0</v>
      </c>
      <c r="H140">
        <v>0</v>
      </c>
      <c r="I140">
        <v>0.01</v>
      </c>
      <c r="J140">
        <v>0.06</v>
      </c>
      <c r="K140">
        <v>0.26</v>
      </c>
      <c r="L140">
        <v>0.3</v>
      </c>
      <c r="M140">
        <v>0.26</v>
      </c>
      <c r="N140">
        <v>0.1</v>
      </c>
      <c r="O140">
        <v>0.01</v>
      </c>
      <c r="P140">
        <v>0</v>
      </c>
      <c r="Q140">
        <v>0</v>
      </c>
      <c r="R140" t="s">
        <v>17</v>
      </c>
      <c r="S140" t="s">
        <v>17</v>
      </c>
      <c r="T140">
        <v>7000</v>
      </c>
      <c r="U140" t="s">
        <v>17</v>
      </c>
      <c r="V140" t="s">
        <v>17</v>
      </c>
      <c r="W140" t="s">
        <v>7</v>
      </c>
    </row>
    <row r="141" spans="1:23" ht="12.75">
      <c r="A141" s="38" t="s">
        <v>50</v>
      </c>
      <c r="B141">
        <v>3</v>
      </c>
      <c r="C141" t="s">
        <v>5</v>
      </c>
      <c r="D141" t="s">
        <v>51</v>
      </c>
      <c r="E141" s="30">
        <v>7</v>
      </c>
      <c r="F141">
        <v>0</v>
      </c>
      <c r="G141">
        <v>0</v>
      </c>
      <c r="H141">
        <v>0</v>
      </c>
      <c r="I141">
        <v>0.01</v>
      </c>
      <c r="J141">
        <v>0.06</v>
      </c>
      <c r="K141">
        <v>0.26</v>
      </c>
      <c r="L141">
        <v>0.3</v>
      </c>
      <c r="M141">
        <v>0.26</v>
      </c>
      <c r="N141">
        <v>0.1</v>
      </c>
      <c r="O141">
        <v>0.01</v>
      </c>
      <c r="P141">
        <v>0</v>
      </c>
      <c r="Q141">
        <v>0</v>
      </c>
      <c r="R141" t="s">
        <v>17</v>
      </c>
      <c r="S141" t="s">
        <v>17</v>
      </c>
      <c r="T141">
        <v>7000</v>
      </c>
      <c r="U141" t="s">
        <v>17</v>
      </c>
      <c r="V141" t="s">
        <v>17</v>
      </c>
      <c r="W141" t="s">
        <v>7</v>
      </c>
    </row>
    <row r="142" spans="1:23" ht="12.75">
      <c r="A142" s="38" t="s">
        <v>47</v>
      </c>
      <c r="B142">
        <v>4</v>
      </c>
      <c r="C142" t="s">
        <v>5</v>
      </c>
      <c r="D142" t="s">
        <v>51</v>
      </c>
      <c r="E142" s="30">
        <v>7</v>
      </c>
      <c r="F142">
        <v>0</v>
      </c>
      <c r="G142">
        <v>0</v>
      </c>
      <c r="H142">
        <v>0</v>
      </c>
      <c r="I142">
        <v>0</v>
      </c>
      <c r="J142">
        <v>0.05</v>
      </c>
      <c r="K142">
        <v>0.3</v>
      </c>
      <c r="L142">
        <v>0.35</v>
      </c>
      <c r="M142">
        <v>0.25</v>
      </c>
      <c r="N142">
        <v>0.05</v>
      </c>
      <c r="O142">
        <v>0</v>
      </c>
      <c r="P142">
        <v>0</v>
      </c>
      <c r="Q142">
        <v>0</v>
      </c>
      <c r="R142" t="s">
        <v>17</v>
      </c>
      <c r="S142" t="s">
        <v>17</v>
      </c>
      <c r="T142">
        <v>5600</v>
      </c>
      <c r="U142" t="s">
        <v>17</v>
      </c>
      <c r="V142" t="s">
        <v>17</v>
      </c>
      <c r="W142" t="s">
        <v>7</v>
      </c>
    </row>
    <row r="143" spans="1:23" ht="12.75">
      <c r="A143" s="38" t="s">
        <v>47</v>
      </c>
      <c r="B143">
        <v>4</v>
      </c>
      <c r="C143" t="s">
        <v>5</v>
      </c>
      <c r="D143" t="s">
        <v>51</v>
      </c>
      <c r="E143" s="30">
        <v>7</v>
      </c>
      <c r="F143">
        <v>0</v>
      </c>
      <c r="G143">
        <v>0</v>
      </c>
      <c r="H143">
        <v>0</v>
      </c>
      <c r="I143">
        <v>0</v>
      </c>
      <c r="J143">
        <v>0.05</v>
      </c>
      <c r="K143">
        <v>0.3</v>
      </c>
      <c r="L143">
        <v>0.35</v>
      </c>
      <c r="M143">
        <v>0.25</v>
      </c>
      <c r="N143">
        <v>0.05</v>
      </c>
      <c r="O143">
        <v>0</v>
      </c>
      <c r="P143">
        <v>0</v>
      </c>
      <c r="Q143">
        <v>0</v>
      </c>
      <c r="R143" t="s">
        <v>17</v>
      </c>
      <c r="S143" t="s">
        <v>17</v>
      </c>
      <c r="T143">
        <v>5600</v>
      </c>
      <c r="U143" t="s">
        <v>17</v>
      </c>
      <c r="V143" t="s">
        <v>17</v>
      </c>
      <c r="W143" t="s">
        <v>7</v>
      </c>
    </row>
    <row r="144" spans="1:23" ht="12.75">
      <c r="A144" s="38" t="s">
        <v>52</v>
      </c>
      <c r="B144">
        <v>1</v>
      </c>
      <c r="C144" t="s">
        <v>5</v>
      </c>
      <c r="D144" t="s">
        <v>53</v>
      </c>
      <c r="E144" s="30">
        <v>3</v>
      </c>
      <c r="F144">
        <v>0</v>
      </c>
      <c r="G144">
        <v>0</v>
      </c>
      <c r="H144">
        <v>0</v>
      </c>
      <c r="I144">
        <v>0.02</v>
      </c>
      <c r="J144">
        <v>0.08</v>
      </c>
      <c r="K144">
        <v>0.22</v>
      </c>
      <c r="L144">
        <v>0.3</v>
      </c>
      <c r="M144">
        <v>0.2</v>
      </c>
      <c r="N144">
        <v>0.13</v>
      </c>
      <c r="O144">
        <v>0.05</v>
      </c>
      <c r="P144">
        <v>0</v>
      </c>
      <c r="Q144">
        <v>0</v>
      </c>
      <c r="R144" t="s">
        <v>17</v>
      </c>
      <c r="S144" t="s">
        <v>17</v>
      </c>
      <c r="T144">
        <v>6000</v>
      </c>
      <c r="U144" t="s">
        <v>17</v>
      </c>
      <c r="V144" t="s">
        <v>17</v>
      </c>
      <c r="W144" t="s">
        <v>7</v>
      </c>
    </row>
    <row r="145" spans="1:23" ht="12.75">
      <c r="A145" s="38" t="s">
        <v>52</v>
      </c>
      <c r="B145">
        <v>1</v>
      </c>
      <c r="C145" t="s">
        <v>5</v>
      </c>
      <c r="D145" t="s">
        <v>53</v>
      </c>
      <c r="E145" s="30">
        <v>3</v>
      </c>
      <c r="F145">
        <v>0</v>
      </c>
      <c r="G145">
        <v>0</v>
      </c>
      <c r="H145">
        <v>0</v>
      </c>
      <c r="I145">
        <v>0.02</v>
      </c>
      <c r="J145">
        <v>0.08</v>
      </c>
      <c r="K145">
        <v>0.22</v>
      </c>
      <c r="L145">
        <v>0.3</v>
      </c>
      <c r="M145">
        <v>0.2</v>
      </c>
      <c r="N145">
        <v>0.13</v>
      </c>
      <c r="O145">
        <v>0.05</v>
      </c>
      <c r="P145">
        <v>0</v>
      </c>
      <c r="Q145">
        <v>0</v>
      </c>
      <c r="R145" t="s">
        <v>17</v>
      </c>
      <c r="S145" t="s">
        <v>17</v>
      </c>
      <c r="T145">
        <v>6000</v>
      </c>
      <c r="U145" t="s">
        <v>17</v>
      </c>
      <c r="V145" t="s">
        <v>17</v>
      </c>
      <c r="W145" t="s">
        <v>7</v>
      </c>
    </row>
    <row r="146" spans="1:23" ht="12.75">
      <c r="A146" s="38" t="s">
        <v>44</v>
      </c>
      <c r="B146">
        <v>2</v>
      </c>
      <c r="C146" t="s">
        <v>5</v>
      </c>
      <c r="D146" t="s">
        <v>53</v>
      </c>
      <c r="E146" s="30">
        <v>3</v>
      </c>
      <c r="F146">
        <v>0</v>
      </c>
      <c r="G146">
        <v>0</v>
      </c>
      <c r="H146">
        <v>0</v>
      </c>
      <c r="I146">
        <v>0.05</v>
      </c>
      <c r="J146">
        <v>0.17</v>
      </c>
      <c r="K146">
        <v>0.28</v>
      </c>
      <c r="L146">
        <v>0.25</v>
      </c>
      <c r="M146">
        <v>0.16</v>
      </c>
      <c r="N146">
        <v>0.08</v>
      </c>
      <c r="O146">
        <v>0.01</v>
      </c>
      <c r="P146">
        <v>0</v>
      </c>
      <c r="Q146">
        <v>0</v>
      </c>
      <c r="R146" t="s">
        <v>17</v>
      </c>
      <c r="S146" t="s">
        <v>17</v>
      </c>
      <c r="T146">
        <v>7200</v>
      </c>
      <c r="U146" t="s">
        <v>17</v>
      </c>
      <c r="V146" t="s">
        <v>17</v>
      </c>
      <c r="W146" t="s">
        <v>7</v>
      </c>
    </row>
    <row r="147" spans="1:23" ht="12.75">
      <c r="A147" s="38" t="s">
        <v>44</v>
      </c>
      <c r="B147">
        <v>2</v>
      </c>
      <c r="C147" t="s">
        <v>5</v>
      </c>
      <c r="D147" t="s">
        <v>53</v>
      </c>
      <c r="E147" s="30">
        <v>3</v>
      </c>
      <c r="F147">
        <v>0</v>
      </c>
      <c r="G147">
        <v>0</v>
      </c>
      <c r="H147">
        <v>0</v>
      </c>
      <c r="I147">
        <v>0.05</v>
      </c>
      <c r="J147">
        <v>0.17</v>
      </c>
      <c r="K147">
        <v>0.28</v>
      </c>
      <c r="L147">
        <v>0.25</v>
      </c>
      <c r="M147">
        <v>0.16</v>
      </c>
      <c r="N147">
        <v>0.08</v>
      </c>
      <c r="O147">
        <v>0.01</v>
      </c>
      <c r="P147">
        <v>0</v>
      </c>
      <c r="Q147">
        <v>0</v>
      </c>
      <c r="R147" t="s">
        <v>17</v>
      </c>
      <c r="S147" t="s">
        <v>17</v>
      </c>
      <c r="T147">
        <v>7200</v>
      </c>
      <c r="U147" t="s">
        <v>17</v>
      </c>
      <c r="V147" t="s">
        <v>17</v>
      </c>
      <c r="W147" t="s">
        <v>7</v>
      </c>
    </row>
    <row r="148" spans="1:23" ht="12.75">
      <c r="A148" s="38" t="s">
        <v>52</v>
      </c>
      <c r="B148">
        <v>3</v>
      </c>
      <c r="C148" t="s">
        <v>5</v>
      </c>
      <c r="D148" t="s">
        <v>53</v>
      </c>
      <c r="E148" s="30">
        <v>3</v>
      </c>
      <c r="F148">
        <v>0</v>
      </c>
      <c r="G148">
        <v>0</v>
      </c>
      <c r="H148">
        <v>0</v>
      </c>
      <c r="I148">
        <v>0.02</v>
      </c>
      <c r="J148">
        <v>0.08</v>
      </c>
      <c r="K148">
        <v>0.22</v>
      </c>
      <c r="L148">
        <v>0.3</v>
      </c>
      <c r="M148">
        <v>0.2</v>
      </c>
      <c r="N148">
        <v>0.13</v>
      </c>
      <c r="O148">
        <v>0.05</v>
      </c>
      <c r="P148">
        <v>0</v>
      </c>
      <c r="Q148">
        <v>0</v>
      </c>
      <c r="R148" t="s">
        <v>17</v>
      </c>
      <c r="S148" t="s">
        <v>17</v>
      </c>
      <c r="T148">
        <v>6000</v>
      </c>
      <c r="U148" t="s">
        <v>17</v>
      </c>
      <c r="V148" t="s">
        <v>17</v>
      </c>
      <c r="W148" t="s">
        <v>7</v>
      </c>
    </row>
    <row r="149" spans="1:23" ht="12.75">
      <c r="A149" s="38" t="s">
        <v>52</v>
      </c>
      <c r="B149">
        <v>3</v>
      </c>
      <c r="C149" t="s">
        <v>5</v>
      </c>
      <c r="D149" t="s">
        <v>53</v>
      </c>
      <c r="E149" s="30">
        <v>3</v>
      </c>
      <c r="F149">
        <v>0</v>
      </c>
      <c r="G149">
        <v>0</v>
      </c>
      <c r="H149">
        <v>0</v>
      </c>
      <c r="I149">
        <v>0.02</v>
      </c>
      <c r="J149">
        <v>0.08</v>
      </c>
      <c r="K149">
        <v>0.22</v>
      </c>
      <c r="L149">
        <v>0.3</v>
      </c>
      <c r="M149">
        <v>0.2</v>
      </c>
      <c r="N149">
        <v>0.13</v>
      </c>
      <c r="O149">
        <v>0.05</v>
      </c>
      <c r="P149">
        <v>0</v>
      </c>
      <c r="Q149">
        <v>0</v>
      </c>
      <c r="R149" t="s">
        <v>17</v>
      </c>
      <c r="S149" t="s">
        <v>17</v>
      </c>
      <c r="T149">
        <v>6000</v>
      </c>
      <c r="U149" t="s">
        <v>17</v>
      </c>
      <c r="V149" t="s">
        <v>17</v>
      </c>
      <c r="W149" t="s">
        <v>7</v>
      </c>
    </row>
    <row r="150" spans="1:24" ht="12.75">
      <c r="A150" s="38" t="s">
        <v>54</v>
      </c>
      <c r="B150">
        <v>1</v>
      </c>
      <c r="C150" t="s">
        <v>5</v>
      </c>
      <c r="D150" t="s">
        <v>55</v>
      </c>
      <c r="E150" t="s">
        <v>56</v>
      </c>
      <c r="F150" s="30">
        <v>9</v>
      </c>
      <c r="G150">
        <v>0.02</v>
      </c>
      <c r="H150">
        <v>0.04</v>
      </c>
      <c r="I150">
        <v>0.12</v>
      </c>
      <c r="J150">
        <v>0.23</v>
      </c>
      <c r="K150">
        <v>0.18</v>
      </c>
      <c r="L150">
        <v>0.08</v>
      </c>
      <c r="M150">
        <v>0.03</v>
      </c>
      <c r="N150">
        <v>0.05</v>
      </c>
      <c r="O150">
        <v>0.06</v>
      </c>
      <c r="P150">
        <v>0.1</v>
      </c>
      <c r="Q150">
        <v>0.07</v>
      </c>
      <c r="R150">
        <v>0.04</v>
      </c>
      <c r="S150" t="s">
        <v>17</v>
      </c>
      <c r="T150" t="s">
        <v>17</v>
      </c>
      <c r="U150">
        <v>7500</v>
      </c>
      <c r="V150" t="s">
        <v>17</v>
      </c>
      <c r="W150" t="s">
        <v>17</v>
      </c>
      <c r="X150" t="s">
        <v>7</v>
      </c>
    </row>
    <row r="151" spans="1:24" ht="12.75">
      <c r="A151" s="38" t="s">
        <v>54</v>
      </c>
      <c r="B151">
        <v>1</v>
      </c>
      <c r="C151" t="s">
        <v>5</v>
      </c>
      <c r="D151" t="s">
        <v>55</v>
      </c>
      <c r="E151" t="s">
        <v>56</v>
      </c>
      <c r="F151" s="30">
        <v>9</v>
      </c>
      <c r="G151">
        <v>0.02</v>
      </c>
      <c r="H151">
        <v>0.04</v>
      </c>
      <c r="I151">
        <v>0.12</v>
      </c>
      <c r="J151">
        <v>0.23</v>
      </c>
      <c r="K151">
        <v>0.18</v>
      </c>
      <c r="L151">
        <v>0.08</v>
      </c>
      <c r="M151">
        <v>0.03</v>
      </c>
      <c r="N151">
        <v>0.05</v>
      </c>
      <c r="O151">
        <v>0.06</v>
      </c>
      <c r="P151">
        <v>0.1</v>
      </c>
      <c r="Q151">
        <v>0.07</v>
      </c>
      <c r="R151">
        <v>0.04</v>
      </c>
      <c r="S151" t="s">
        <v>17</v>
      </c>
      <c r="T151" t="s">
        <v>17</v>
      </c>
      <c r="U151">
        <v>7500</v>
      </c>
      <c r="V151" t="s">
        <v>17</v>
      </c>
      <c r="W151" t="s">
        <v>17</v>
      </c>
      <c r="X151" t="s">
        <v>7</v>
      </c>
    </row>
    <row r="152" spans="1:24" ht="12.75">
      <c r="A152" s="38" t="s">
        <v>57</v>
      </c>
      <c r="B152">
        <v>1</v>
      </c>
      <c r="C152" t="s">
        <v>5</v>
      </c>
      <c r="D152" t="s">
        <v>55</v>
      </c>
      <c r="E152" t="s">
        <v>56</v>
      </c>
      <c r="F152" s="30">
        <v>9</v>
      </c>
      <c r="G152">
        <v>0.02</v>
      </c>
      <c r="H152">
        <v>0.04</v>
      </c>
      <c r="I152">
        <v>0.12</v>
      </c>
      <c r="J152">
        <v>0.23</v>
      </c>
      <c r="K152">
        <v>0.18</v>
      </c>
      <c r="L152">
        <v>0.08</v>
      </c>
      <c r="M152">
        <v>0.03</v>
      </c>
      <c r="N152">
        <v>0.05</v>
      </c>
      <c r="O152">
        <v>0.06</v>
      </c>
      <c r="P152">
        <v>0.1</v>
      </c>
      <c r="Q152">
        <v>0.07</v>
      </c>
      <c r="R152">
        <v>0.04</v>
      </c>
      <c r="S152" t="s">
        <v>17</v>
      </c>
      <c r="T152" t="s">
        <v>17</v>
      </c>
      <c r="U152">
        <v>5200</v>
      </c>
      <c r="V152" t="s">
        <v>17</v>
      </c>
      <c r="W152" t="s">
        <v>17</v>
      </c>
      <c r="X152" t="s">
        <v>7</v>
      </c>
    </row>
    <row r="153" spans="1:24" ht="12.75">
      <c r="A153" s="38" t="s">
        <v>57</v>
      </c>
      <c r="B153">
        <v>1</v>
      </c>
      <c r="C153" t="s">
        <v>5</v>
      </c>
      <c r="D153" t="s">
        <v>55</v>
      </c>
      <c r="E153" t="s">
        <v>56</v>
      </c>
      <c r="F153" s="30">
        <v>9</v>
      </c>
      <c r="G153">
        <v>0.02</v>
      </c>
      <c r="H153">
        <v>0.04</v>
      </c>
      <c r="I153">
        <v>0.12</v>
      </c>
      <c r="J153">
        <v>0.23</v>
      </c>
      <c r="K153">
        <v>0.18</v>
      </c>
      <c r="L153">
        <v>0.08</v>
      </c>
      <c r="M153">
        <v>0.03</v>
      </c>
      <c r="N153">
        <v>0.05</v>
      </c>
      <c r="O153">
        <v>0.06</v>
      </c>
      <c r="P153">
        <v>0.1</v>
      </c>
      <c r="Q153">
        <v>0.07</v>
      </c>
      <c r="R153">
        <v>0.04</v>
      </c>
      <c r="S153" t="s">
        <v>17</v>
      </c>
      <c r="T153" t="s">
        <v>17</v>
      </c>
      <c r="U153">
        <v>5200</v>
      </c>
      <c r="V153" t="s">
        <v>17</v>
      </c>
      <c r="W153" t="s">
        <v>17</v>
      </c>
      <c r="X153" t="s">
        <v>7</v>
      </c>
    </row>
    <row r="154" spans="1:24" ht="12.75">
      <c r="A154" s="38" t="s">
        <v>58</v>
      </c>
      <c r="B154">
        <v>1</v>
      </c>
      <c r="C154" t="s">
        <v>5</v>
      </c>
      <c r="D154" t="s">
        <v>55</v>
      </c>
      <c r="E154" t="s">
        <v>59</v>
      </c>
      <c r="F154" s="30">
        <v>9</v>
      </c>
      <c r="G154">
        <v>0.02</v>
      </c>
      <c r="H154">
        <v>0.04</v>
      </c>
      <c r="I154">
        <v>0.12</v>
      </c>
      <c r="J154">
        <v>0.24</v>
      </c>
      <c r="K154">
        <v>0.18</v>
      </c>
      <c r="L154">
        <v>0.07</v>
      </c>
      <c r="M154">
        <v>0.03</v>
      </c>
      <c r="N154">
        <v>0.05</v>
      </c>
      <c r="O154">
        <v>0.06</v>
      </c>
      <c r="P154">
        <v>0.1</v>
      </c>
      <c r="Q154">
        <v>0.07</v>
      </c>
      <c r="R154">
        <v>0.04</v>
      </c>
      <c r="S154" t="s">
        <v>17</v>
      </c>
      <c r="T154" t="s">
        <v>17</v>
      </c>
      <c r="U154">
        <v>6700</v>
      </c>
      <c r="V154" t="s">
        <v>17</v>
      </c>
      <c r="W154" t="s">
        <v>17</v>
      </c>
      <c r="X154" t="s">
        <v>7</v>
      </c>
    </row>
    <row r="155" spans="1:24" ht="12.75">
      <c r="A155" s="38" t="s">
        <v>58</v>
      </c>
      <c r="B155">
        <v>1</v>
      </c>
      <c r="C155" t="s">
        <v>5</v>
      </c>
      <c r="D155" t="s">
        <v>55</v>
      </c>
      <c r="E155" t="s">
        <v>59</v>
      </c>
      <c r="F155" s="30">
        <v>9</v>
      </c>
      <c r="G155">
        <v>0.02</v>
      </c>
      <c r="H155">
        <v>0.04</v>
      </c>
      <c r="I155">
        <v>0.12</v>
      </c>
      <c r="J155">
        <v>0.24</v>
      </c>
      <c r="K155">
        <v>0.18</v>
      </c>
      <c r="L155">
        <v>0.07</v>
      </c>
      <c r="M155">
        <v>0.03</v>
      </c>
      <c r="N155">
        <v>0.05</v>
      </c>
      <c r="O155">
        <v>0.06</v>
      </c>
      <c r="P155">
        <v>0.1</v>
      </c>
      <c r="Q155">
        <v>0.07</v>
      </c>
      <c r="R155">
        <v>0.04</v>
      </c>
      <c r="S155" t="s">
        <v>17</v>
      </c>
      <c r="T155" t="s">
        <v>17</v>
      </c>
      <c r="U155">
        <v>6700</v>
      </c>
      <c r="V155" t="s">
        <v>17</v>
      </c>
      <c r="W155" t="s">
        <v>17</v>
      </c>
      <c r="X155" t="s">
        <v>7</v>
      </c>
    </row>
    <row r="156" spans="1:24" ht="12.75">
      <c r="A156" s="38" t="s">
        <v>52</v>
      </c>
      <c r="B156">
        <v>2</v>
      </c>
      <c r="C156" t="s">
        <v>5</v>
      </c>
      <c r="D156" t="s">
        <v>55</v>
      </c>
      <c r="E156" t="s">
        <v>56</v>
      </c>
      <c r="F156" s="30">
        <v>9</v>
      </c>
      <c r="G156">
        <v>0.02</v>
      </c>
      <c r="H156">
        <v>0.05</v>
      </c>
      <c r="I156">
        <v>0.15</v>
      </c>
      <c r="J156">
        <v>0.22</v>
      </c>
      <c r="K156">
        <v>0.19</v>
      </c>
      <c r="L156">
        <v>0.09</v>
      </c>
      <c r="M156">
        <v>0.04</v>
      </c>
      <c r="N156">
        <v>0.06</v>
      </c>
      <c r="O156">
        <v>0.04</v>
      </c>
      <c r="P156">
        <v>0.08</v>
      </c>
      <c r="Q156">
        <v>0.05</v>
      </c>
      <c r="R156">
        <v>0.03</v>
      </c>
      <c r="S156" t="s">
        <v>17</v>
      </c>
      <c r="T156" t="s">
        <v>17</v>
      </c>
      <c r="U156">
        <v>7500</v>
      </c>
      <c r="V156" t="s">
        <v>17</v>
      </c>
      <c r="W156" t="s">
        <v>17</v>
      </c>
      <c r="X156" t="s">
        <v>7</v>
      </c>
    </row>
    <row r="157" spans="1:24" ht="12.75">
      <c r="A157" s="38" t="s">
        <v>52</v>
      </c>
      <c r="B157">
        <v>2</v>
      </c>
      <c r="C157" t="s">
        <v>5</v>
      </c>
      <c r="D157" t="s">
        <v>55</v>
      </c>
      <c r="E157" t="s">
        <v>56</v>
      </c>
      <c r="F157" s="30">
        <v>9</v>
      </c>
      <c r="G157">
        <v>0.02</v>
      </c>
      <c r="H157">
        <v>0.05</v>
      </c>
      <c r="I157">
        <v>0.15</v>
      </c>
      <c r="J157">
        <v>0.22</v>
      </c>
      <c r="K157">
        <v>0.19</v>
      </c>
      <c r="L157">
        <v>0.09</v>
      </c>
      <c r="M157">
        <v>0.04</v>
      </c>
      <c r="N157">
        <v>0.06</v>
      </c>
      <c r="O157">
        <v>0.04</v>
      </c>
      <c r="P157">
        <v>0.08</v>
      </c>
      <c r="Q157">
        <v>0.05</v>
      </c>
      <c r="R157">
        <v>0.03</v>
      </c>
      <c r="S157" t="s">
        <v>17</v>
      </c>
      <c r="T157" t="s">
        <v>17</v>
      </c>
      <c r="U157">
        <v>7500</v>
      </c>
      <c r="V157" t="s">
        <v>17</v>
      </c>
      <c r="W157" t="s">
        <v>17</v>
      </c>
      <c r="X157" t="s">
        <v>7</v>
      </c>
    </row>
    <row r="158" spans="1:24" ht="12.75">
      <c r="A158" s="38" t="s">
        <v>60</v>
      </c>
      <c r="B158">
        <v>2</v>
      </c>
      <c r="C158" t="s">
        <v>5</v>
      </c>
      <c r="D158" t="s">
        <v>55</v>
      </c>
      <c r="E158" t="s">
        <v>56</v>
      </c>
      <c r="F158" s="30">
        <v>9</v>
      </c>
      <c r="G158">
        <v>0.02</v>
      </c>
      <c r="H158">
        <v>0.05</v>
      </c>
      <c r="I158">
        <v>0.15</v>
      </c>
      <c r="J158">
        <v>0.22</v>
      </c>
      <c r="K158">
        <v>0.19</v>
      </c>
      <c r="L158">
        <v>0.09</v>
      </c>
      <c r="M158">
        <v>0.04</v>
      </c>
      <c r="N158">
        <v>0.06</v>
      </c>
      <c r="O158">
        <v>0.04</v>
      </c>
      <c r="P158">
        <v>0.08</v>
      </c>
      <c r="Q158">
        <v>0.05</v>
      </c>
      <c r="R158">
        <v>0.03</v>
      </c>
      <c r="S158" t="s">
        <v>17</v>
      </c>
      <c r="T158" t="s">
        <v>17</v>
      </c>
      <c r="U158">
        <v>5200</v>
      </c>
      <c r="V158" t="s">
        <v>17</v>
      </c>
      <c r="W158" t="s">
        <v>17</v>
      </c>
      <c r="X158" t="s">
        <v>7</v>
      </c>
    </row>
    <row r="159" spans="1:24" ht="12.75">
      <c r="A159" s="38" t="s">
        <v>60</v>
      </c>
      <c r="B159">
        <v>2</v>
      </c>
      <c r="C159" t="s">
        <v>5</v>
      </c>
      <c r="D159" t="s">
        <v>55</v>
      </c>
      <c r="E159" t="s">
        <v>56</v>
      </c>
      <c r="F159" s="30">
        <v>9</v>
      </c>
      <c r="G159">
        <v>0.02</v>
      </c>
      <c r="H159">
        <v>0.05</v>
      </c>
      <c r="I159">
        <v>0.15</v>
      </c>
      <c r="J159">
        <v>0.22</v>
      </c>
      <c r="K159">
        <v>0.19</v>
      </c>
      <c r="L159">
        <v>0.09</v>
      </c>
      <c r="M159">
        <v>0.04</v>
      </c>
      <c r="N159">
        <v>0.06</v>
      </c>
      <c r="O159">
        <v>0.04</v>
      </c>
      <c r="P159">
        <v>0.08</v>
      </c>
      <c r="Q159">
        <v>0.05</v>
      </c>
      <c r="R159">
        <v>0.03</v>
      </c>
      <c r="S159" t="s">
        <v>17</v>
      </c>
      <c r="T159" t="s">
        <v>17</v>
      </c>
      <c r="U159">
        <v>5200</v>
      </c>
      <c r="V159" t="s">
        <v>17</v>
      </c>
      <c r="W159" t="s">
        <v>17</v>
      </c>
      <c r="X159" t="s">
        <v>7</v>
      </c>
    </row>
    <row r="160" spans="1:24" ht="12.75">
      <c r="A160" s="38" t="s">
        <v>61</v>
      </c>
      <c r="B160">
        <v>2</v>
      </c>
      <c r="C160" t="s">
        <v>5</v>
      </c>
      <c r="D160" t="s">
        <v>55</v>
      </c>
      <c r="E160" t="s">
        <v>59</v>
      </c>
      <c r="F160" s="30">
        <v>9</v>
      </c>
      <c r="G160">
        <v>0.02</v>
      </c>
      <c r="H160">
        <v>0.05</v>
      </c>
      <c r="I160">
        <v>0.15</v>
      </c>
      <c r="J160">
        <v>0.23</v>
      </c>
      <c r="K160">
        <v>0.19</v>
      </c>
      <c r="L160">
        <v>0.08</v>
      </c>
      <c r="M160">
        <v>0.04</v>
      </c>
      <c r="N160">
        <v>0.06</v>
      </c>
      <c r="O160">
        <v>0.04</v>
      </c>
      <c r="P160">
        <v>0.08</v>
      </c>
      <c r="Q160">
        <v>0.05</v>
      </c>
      <c r="R160">
        <v>0.03</v>
      </c>
      <c r="S160" t="s">
        <v>17</v>
      </c>
      <c r="T160" t="s">
        <v>17</v>
      </c>
      <c r="U160">
        <v>6700</v>
      </c>
      <c r="V160" t="s">
        <v>17</v>
      </c>
      <c r="W160" t="s">
        <v>17</v>
      </c>
      <c r="X160" t="s">
        <v>7</v>
      </c>
    </row>
    <row r="161" spans="1:24" ht="12.75">
      <c r="A161" s="38" t="s">
        <v>61</v>
      </c>
      <c r="B161">
        <v>2</v>
      </c>
      <c r="C161" t="s">
        <v>5</v>
      </c>
      <c r="D161" t="s">
        <v>55</v>
      </c>
      <c r="E161" t="s">
        <v>59</v>
      </c>
      <c r="F161" s="30">
        <v>9</v>
      </c>
      <c r="G161">
        <v>0.02</v>
      </c>
      <c r="H161">
        <v>0.05</v>
      </c>
      <c r="I161">
        <v>0.15</v>
      </c>
      <c r="J161">
        <v>0.23</v>
      </c>
      <c r="K161">
        <v>0.19</v>
      </c>
      <c r="L161">
        <v>0.08</v>
      </c>
      <c r="M161">
        <v>0.04</v>
      </c>
      <c r="N161">
        <v>0.06</v>
      </c>
      <c r="O161">
        <v>0.04</v>
      </c>
      <c r="P161">
        <v>0.08</v>
      </c>
      <c r="Q161">
        <v>0.05</v>
      </c>
      <c r="R161">
        <v>0.03</v>
      </c>
      <c r="S161" t="s">
        <v>17</v>
      </c>
      <c r="T161" t="s">
        <v>17</v>
      </c>
      <c r="U161">
        <v>6700</v>
      </c>
      <c r="V161" t="s">
        <v>17</v>
      </c>
      <c r="W161" t="s">
        <v>17</v>
      </c>
      <c r="X161" t="s">
        <v>7</v>
      </c>
    </row>
    <row r="162" spans="1:24" ht="12.75">
      <c r="A162" s="38" t="s">
        <v>54</v>
      </c>
      <c r="B162">
        <v>3</v>
      </c>
      <c r="C162" t="s">
        <v>5</v>
      </c>
      <c r="D162" t="s">
        <v>55</v>
      </c>
      <c r="E162" t="s">
        <v>56</v>
      </c>
      <c r="F162" s="30">
        <v>9</v>
      </c>
      <c r="G162">
        <v>0.02</v>
      </c>
      <c r="H162">
        <v>0.04</v>
      </c>
      <c r="I162">
        <v>0.12</v>
      </c>
      <c r="J162">
        <v>0.23</v>
      </c>
      <c r="K162">
        <v>0.18</v>
      </c>
      <c r="L162">
        <v>0.08</v>
      </c>
      <c r="M162">
        <v>0.03</v>
      </c>
      <c r="N162">
        <v>0.05</v>
      </c>
      <c r="O162">
        <v>0.06</v>
      </c>
      <c r="P162">
        <v>0.1</v>
      </c>
      <c r="Q162">
        <v>0.07</v>
      </c>
      <c r="R162">
        <v>0.04</v>
      </c>
      <c r="S162" t="s">
        <v>17</v>
      </c>
      <c r="T162" t="s">
        <v>17</v>
      </c>
      <c r="U162">
        <v>7500</v>
      </c>
      <c r="V162" t="s">
        <v>17</v>
      </c>
      <c r="W162" t="s">
        <v>17</v>
      </c>
      <c r="X162" t="s">
        <v>7</v>
      </c>
    </row>
    <row r="163" spans="1:24" ht="12.75">
      <c r="A163" s="38" t="s">
        <v>54</v>
      </c>
      <c r="B163">
        <v>3</v>
      </c>
      <c r="C163" t="s">
        <v>5</v>
      </c>
      <c r="D163" t="s">
        <v>55</v>
      </c>
      <c r="E163" t="s">
        <v>56</v>
      </c>
      <c r="F163" s="30">
        <v>9</v>
      </c>
      <c r="G163">
        <v>0.02</v>
      </c>
      <c r="H163">
        <v>0.04</v>
      </c>
      <c r="I163">
        <v>0.12</v>
      </c>
      <c r="J163">
        <v>0.23</v>
      </c>
      <c r="K163">
        <v>0.18</v>
      </c>
      <c r="L163">
        <v>0.08</v>
      </c>
      <c r="M163">
        <v>0.03</v>
      </c>
      <c r="N163">
        <v>0.05</v>
      </c>
      <c r="O163">
        <v>0.06</v>
      </c>
      <c r="P163">
        <v>0.1</v>
      </c>
      <c r="Q163">
        <v>0.07</v>
      </c>
      <c r="R163">
        <v>0.04</v>
      </c>
      <c r="S163" t="s">
        <v>17</v>
      </c>
      <c r="T163" t="s">
        <v>17</v>
      </c>
      <c r="U163">
        <v>7500</v>
      </c>
      <c r="V163" t="s">
        <v>17</v>
      </c>
      <c r="W163" t="s">
        <v>17</v>
      </c>
      <c r="X163" t="s">
        <v>7</v>
      </c>
    </row>
    <row r="164" spans="1:24" ht="12.75">
      <c r="A164" s="38" t="s">
        <v>57</v>
      </c>
      <c r="B164">
        <v>3</v>
      </c>
      <c r="C164" t="s">
        <v>5</v>
      </c>
      <c r="D164" t="s">
        <v>55</v>
      </c>
      <c r="E164" t="s">
        <v>56</v>
      </c>
      <c r="F164" s="30">
        <v>9</v>
      </c>
      <c r="G164">
        <v>0.02</v>
      </c>
      <c r="H164">
        <v>0.04</v>
      </c>
      <c r="I164">
        <v>0.12</v>
      </c>
      <c r="J164">
        <v>0.23</v>
      </c>
      <c r="K164">
        <v>0.18</v>
      </c>
      <c r="L164">
        <v>0.08</v>
      </c>
      <c r="M164">
        <v>0.03</v>
      </c>
      <c r="N164">
        <v>0.05</v>
      </c>
      <c r="O164">
        <v>0.06</v>
      </c>
      <c r="P164">
        <v>0.1</v>
      </c>
      <c r="Q164">
        <v>0.07</v>
      </c>
      <c r="R164">
        <v>0.04</v>
      </c>
      <c r="S164" t="s">
        <v>17</v>
      </c>
      <c r="T164" t="s">
        <v>17</v>
      </c>
      <c r="U164">
        <v>5200</v>
      </c>
      <c r="V164" t="s">
        <v>17</v>
      </c>
      <c r="W164" t="s">
        <v>17</v>
      </c>
      <c r="X164" t="s">
        <v>7</v>
      </c>
    </row>
    <row r="165" spans="1:24" ht="12.75">
      <c r="A165" s="38" t="s">
        <v>57</v>
      </c>
      <c r="B165">
        <v>3</v>
      </c>
      <c r="C165" t="s">
        <v>5</v>
      </c>
      <c r="D165" t="s">
        <v>55</v>
      </c>
      <c r="E165" t="s">
        <v>56</v>
      </c>
      <c r="F165" s="30">
        <v>9</v>
      </c>
      <c r="G165">
        <v>0.02</v>
      </c>
      <c r="H165">
        <v>0.04</v>
      </c>
      <c r="I165">
        <v>0.12</v>
      </c>
      <c r="J165">
        <v>0.23</v>
      </c>
      <c r="K165">
        <v>0.18</v>
      </c>
      <c r="L165">
        <v>0.08</v>
      </c>
      <c r="M165">
        <v>0.03</v>
      </c>
      <c r="N165">
        <v>0.05</v>
      </c>
      <c r="O165">
        <v>0.06</v>
      </c>
      <c r="P165">
        <v>0.1</v>
      </c>
      <c r="Q165">
        <v>0.07</v>
      </c>
      <c r="R165">
        <v>0.04</v>
      </c>
      <c r="S165" t="s">
        <v>17</v>
      </c>
      <c r="T165" t="s">
        <v>17</v>
      </c>
      <c r="U165">
        <v>5200</v>
      </c>
      <c r="V165" t="s">
        <v>17</v>
      </c>
      <c r="W165" t="s">
        <v>17</v>
      </c>
      <c r="X165" t="s">
        <v>7</v>
      </c>
    </row>
    <row r="166" spans="1:24" ht="12.75">
      <c r="A166" s="38" t="s">
        <v>58</v>
      </c>
      <c r="B166">
        <v>3</v>
      </c>
      <c r="C166" t="s">
        <v>5</v>
      </c>
      <c r="D166" t="s">
        <v>55</v>
      </c>
      <c r="E166" t="s">
        <v>59</v>
      </c>
      <c r="F166" s="30">
        <v>9</v>
      </c>
      <c r="G166">
        <v>0.02</v>
      </c>
      <c r="H166">
        <v>0.04</v>
      </c>
      <c r="I166">
        <v>0.12</v>
      </c>
      <c r="J166">
        <v>0.24</v>
      </c>
      <c r="K166">
        <v>0.18</v>
      </c>
      <c r="L166">
        <v>0.07</v>
      </c>
      <c r="M166">
        <v>0.03</v>
      </c>
      <c r="N166">
        <v>0.05</v>
      </c>
      <c r="O166">
        <v>0.06</v>
      </c>
      <c r="P166">
        <v>0.1</v>
      </c>
      <c r="Q166">
        <v>0.07</v>
      </c>
      <c r="R166">
        <v>0.04</v>
      </c>
      <c r="S166" t="s">
        <v>17</v>
      </c>
      <c r="T166" t="s">
        <v>17</v>
      </c>
      <c r="U166">
        <v>6700</v>
      </c>
      <c r="V166" t="s">
        <v>17</v>
      </c>
      <c r="W166" t="s">
        <v>17</v>
      </c>
      <c r="X166" t="s">
        <v>7</v>
      </c>
    </row>
    <row r="167" spans="1:24" ht="12.75">
      <c r="A167" s="38" t="s">
        <v>58</v>
      </c>
      <c r="B167">
        <v>3</v>
      </c>
      <c r="C167" t="s">
        <v>5</v>
      </c>
      <c r="D167" t="s">
        <v>55</v>
      </c>
      <c r="E167" t="s">
        <v>59</v>
      </c>
      <c r="F167" s="30">
        <v>9</v>
      </c>
      <c r="G167">
        <v>0.02</v>
      </c>
      <c r="H167">
        <v>0.04</v>
      </c>
      <c r="I167">
        <v>0.12</v>
      </c>
      <c r="J167">
        <v>0.24</v>
      </c>
      <c r="K167">
        <v>0.18</v>
      </c>
      <c r="L167">
        <v>0.07</v>
      </c>
      <c r="M167">
        <v>0.03</v>
      </c>
      <c r="N167">
        <v>0.05</v>
      </c>
      <c r="O167">
        <v>0.06</v>
      </c>
      <c r="P167">
        <v>0.1</v>
      </c>
      <c r="Q167">
        <v>0.07</v>
      </c>
      <c r="R167">
        <v>0.04</v>
      </c>
      <c r="S167" t="s">
        <v>17</v>
      </c>
      <c r="T167" t="s">
        <v>17</v>
      </c>
      <c r="U167">
        <v>6700</v>
      </c>
      <c r="V167" t="s">
        <v>17</v>
      </c>
      <c r="W167" t="s">
        <v>17</v>
      </c>
      <c r="X167" t="s">
        <v>7</v>
      </c>
    </row>
    <row r="168" spans="1:24" ht="12.75">
      <c r="A168" s="38" t="s">
        <v>60</v>
      </c>
      <c r="B168">
        <v>4</v>
      </c>
      <c r="C168" t="s">
        <v>5</v>
      </c>
      <c r="D168" t="s">
        <v>55</v>
      </c>
      <c r="E168" t="s">
        <v>56</v>
      </c>
      <c r="F168" s="30">
        <v>9</v>
      </c>
      <c r="G168">
        <v>0</v>
      </c>
      <c r="H168">
        <v>0.01</v>
      </c>
      <c r="I168">
        <v>0.04</v>
      </c>
      <c r="J168">
        <v>0.15</v>
      </c>
      <c r="K168">
        <v>0.25</v>
      </c>
      <c r="L168">
        <v>0.2</v>
      </c>
      <c r="M168">
        <v>0.1</v>
      </c>
      <c r="N168">
        <v>0.12</v>
      </c>
      <c r="O168">
        <v>0.04</v>
      </c>
      <c r="P168">
        <v>0.06</v>
      </c>
      <c r="Q168">
        <v>0.03</v>
      </c>
      <c r="R168">
        <v>0</v>
      </c>
      <c r="S168" t="s">
        <v>17</v>
      </c>
      <c r="T168" t="s">
        <v>17</v>
      </c>
      <c r="U168">
        <v>6900</v>
      </c>
      <c r="V168" t="s">
        <v>17</v>
      </c>
      <c r="W168" t="s">
        <v>17</v>
      </c>
      <c r="X168" t="s">
        <v>7</v>
      </c>
    </row>
    <row r="169" spans="1:24" ht="12.75">
      <c r="A169" s="38" t="s">
        <v>60</v>
      </c>
      <c r="B169">
        <v>4</v>
      </c>
      <c r="C169" t="s">
        <v>5</v>
      </c>
      <c r="D169" t="s">
        <v>55</v>
      </c>
      <c r="E169" t="s">
        <v>56</v>
      </c>
      <c r="F169" s="30">
        <v>9</v>
      </c>
      <c r="G169">
        <v>0</v>
      </c>
      <c r="H169">
        <v>0.01</v>
      </c>
      <c r="I169">
        <v>0.04</v>
      </c>
      <c r="J169">
        <v>0.15</v>
      </c>
      <c r="K169">
        <v>0.25</v>
      </c>
      <c r="L169">
        <v>0.2</v>
      </c>
      <c r="M169">
        <v>0.1</v>
      </c>
      <c r="N169">
        <v>0.12</v>
      </c>
      <c r="O169">
        <v>0.04</v>
      </c>
      <c r="P169">
        <v>0.06</v>
      </c>
      <c r="Q169">
        <v>0.03</v>
      </c>
      <c r="R169">
        <v>0</v>
      </c>
      <c r="S169" t="s">
        <v>17</v>
      </c>
      <c r="T169" t="s">
        <v>17</v>
      </c>
      <c r="U169">
        <v>6900</v>
      </c>
      <c r="V169" t="s">
        <v>17</v>
      </c>
      <c r="W169" t="s">
        <v>17</v>
      </c>
      <c r="X169" t="s">
        <v>7</v>
      </c>
    </row>
    <row r="170" spans="1:24" ht="12.75">
      <c r="A170" s="38" t="s">
        <v>61</v>
      </c>
      <c r="B170">
        <v>4</v>
      </c>
      <c r="C170" t="s">
        <v>5</v>
      </c>
      <c r="D170" t="s">
        <v>55</v>
      </c>
      <c r="E170" t="s">
        <v>56</v>
      </c>
      <c r="F170" s="30">
        <v>9</v>
      </c>
      <c r="G170">
        <v>0</v>
      </c>
      <c r="H170">
        <v>0.01</v>
      </c>
      <c r="I170">
        <v>0.04</v>
      </c>
      <c r="J170">
        <v>0.15</v>
      </c>
      <c r="K170">
        <v>0.25</v>
      </c>
      <c r="L170">
        <v>0.2</v>
      </c>
      <c r="M170">
        <v>0.1</v>
      </c>
      <c r="N170">
        <v>0.12</v>
      </c>
      <c r="O170">
        <v>0.04</v>
      </c>
      <c r="P170">
        <v>0.06</v>
      </c>
      <c r="Q170">
        <v>0.03</v>
      </c>
      <c r="R170">
        <v>0</v>
      </c>
      <c r="S170" t="s">
        <v>17</v>
      </c>
      <c r="T170" t="s">
        <v>17</v>
      </c>
      <c r="U170">
        <v>4800</v>
      </c>
      <c r="V170" t="s">
        <v>17</v>
      </c>
      <c r="W170" t="s">
        <v>17</v>
      </c>
      <c r="X170" t="s">
        <v>7</v>
      </c>
    </row>
    <row r="171" spans="1:24" ht="12.75">
      <c r="A171" s="38" t="s">
        <v>61</v>
      </c>
      <c r="B171">
        <v>4</v>
      </c>
      <c r="C171" t="s">
        <v>5</v>
      </c>
      <c r="D171" t="s">
        <v>55</v>
      </c>
      <c r="E171" t="s">
        <v>56</v>
      </c>
      <c r="F171" s="30">
        <v>9</v>
      </c>
      <c r="G171">
        <v>0</v>
      </c>
      <c r="H171">
        <v>0.01</v>
      </c>
      <c r="I171">
        <v>0.04</v>
      </c>
      <c r="J171">
        <v>0.15</v>
      </c>
      <c r="K171">
        <v>0.25</v>
      </c>
      <c r="L171">
        <v>0.2</v>
      </c>
      <c r="M171">
        <v>0.1</v>
      </c>
      <c r="N171">
        <v>0.12</v>
      </c>
      <c r="O171">
        <v>0.04</v>
      </c>
      <c r="P171">
        <v>0.06</v>
      </c>
      <c r="Q171">
        <v>0.03</v>
      </c>
      <c r="R171">
        <v>0</v>
      </c>
      <c r="S171" t="s">
        <v>17</v>
      </c>
      <c r="T171" t="s">
        <v>17</v>
      </c>
      <c r="U171">
        <v>4800</v>
      </c>
      <c r="V171" t="s">
        <v>17</v>
      </c>
      <c r="W171" t="s">
        <v>17</v>
      </c>
      <c r="X171" t="s">
        <v>7</v>
      </c>
    </row>
    <row r="172" spans="1:24" ht="12.75">
      <c r="A172" s="38" t="s">
        <v>54</v>
      </c>
      <c r="B172">
        <v>4</v>
      </c>
      <c r="C172" t="s">
        <v>5</v>
      </c>
      <c r="D172" t="s">
        <v>55</v>
      </c>
      <c r="E172" t="s">
        <v>59</v>
      </c>
      <c r="F172" s="30">
        <v>9</v>
      </c>
      <c r="G172">
        <v>0</v>
      </c>
      <c r="H172">
        <v>0.01</v>
      </c>
      <c r="I172">
        <v>0.04</v>
      </c>
      <c r="J172">
        <v>0.16</v>
      </c>
      <c r="K172">
        <v>0.25</v>
      </c>
      <c r="L172">
        <v>0.19</v>
      </c>
      <c r="M172">
        <v>0.1</v>
      </c>
      <c r="N172">
        <v>0.12</v>
      </c>
      <c r="O172">
        <v>0.04</v>
      </c>
      <c r="P172">
        <v>0.06</v>
      </c>
      <c r="Q172">
        <v>0.03</v>
      </c>
      <c r="R172">
        <v>0</v>
      </c>
      <c r="S172" t="s">
        <v>17</v>
      </c>
      <c r="T172" t="s">
        <v>17</v>
      </c>
      <c r="U172">
        <v>6200</v>
      </c>
      <c r="V172" t="s">
        <v>17</v>
      </c>
      <c r="W172" t="s">
        <v>17</v>
      </c>
      <c r="X172" t="s">
        <v>7</v>
      </c>
    </row>
    <row r="173" spans="1:24" ht="12.75">
      <c r="A173" s="38" t="s">
        <v>54</v>
      </c>
      <c r="B173">
        <v>4</v>
      </c>
      <c r="C173" t="s">
        <v>5</v>
      </c>
      <c r="D173" t="s">
        <v>55</v>
      </c>
      <c r="E173" t="s">
        <v>59</v>
      </c>
      <c r="F173" s="30">
        <v>9</v>
      </c>
      <c r="G173">
        <v>0</v>
      </c>
      <c r="H173">
        <v>0.01</v>
      </c>
      <c r="I173">
        <v>0.04</v>
      </c>
      <c r="J173">
        <v>0.16</v>
      </c>
      <c r="K173">
        <v>0.25</v>
      </c>
      <c r="L173">
        <v>0.19</v>
      </c>
      <c r="M173">
        <v>0.1</v>
      </c>
      <c r="N173">
        <v>0.12</v>
      </c>
      <c r="O173">
        <v>0.04</v>
      </c>
      <c r="P173">
        <v>0.06</v>
      </c>
      <c r="Q173">
        <v>0.03</v>
      </c>
      <c r="R173">
        <v>0</v>
      </c>
      <c r="S173" t="s">
        <v>17</v>
      </c>
      <c r="T173" t="s">
        <v>17</v>
      </c>
      <c r="U173">
        <v>6200</v>
      </c>
      <c r="V173" t="s">
        <v>17</v>
      </c>
      <c r="W173" t="s">
        <v>17</v>
      </c>
      <c r="X173" t="s">
        <v>7</v>
      </c>
    </row>
    <row r="174" spans="1:23" ht="12.75">
      <c r="A174" s="38" t="s">
        <v>62</v>
      </c>
      <c r="B174">
        <v>1</v>
      </c>
      <c r="C174" t="s">
        <v>5</v>
      </c>
      <c r="D174" t="s">
        <v>63</v>
      </c>
      <c r="E174" s="30">
        <v>24</v>
      </c>
      <c r="F174">
        <v>0.01</v>
      </c>
      <c r="G174">
        <v>0.04</v>
      </c>
      <c r="H174">
        <v>0.12</v>
      </c>
      <c r="I174">
        <v>0.14</v>
      </c>
      <c r="J174">
        <v>0.17</v>
      </c>
      <c r="K174">
        <v>0.15</v>
      </c>
      <c r="L174">
        <v>0.13</v>
      </c>
      <c r="M174">
        <v>0.12</v>
      </c>
      <c r="N174">
        <v>0.06</v>
      </c>
      <c r="O174">
        <v>0.03</v>
      </c>
      <c r="P174">
        <v>0.02</v>
      </c>
      <c r="Q174">
        <v>0.01</v>
      </c>
      <c r="R174" t="s">
        <v>17</v>
      </c>
      <c r="S174" t="s">
        <v>17</v>
      </c>
      <c r="T174">
        <v>6700</v>
      </c>
      <c r="U174" t="s">
        <v>17</v>
      </c>
      <c r="V174" t="s">
        <v>17</v>
      </c>
      <c r="W174" t="s">
        <v>7</v>
      </c>
    </row>
    <row r="175" spans="1:23" ht="12.75">
      <c r="A175" s="38" t="s">
        <v>62</v>
      </c>
      <c r="B175">
        <v>1</v>
      </c>
      <c r="C175" t="s">
        <v>5</v>
      </c>
      <c r="D175" t="s">
        <v>63</v>
      </c>
      <c r="E175" s="30">
        <v>24</v>
      </c>
      <c r="F175">
        <v>0.01</v>
      </c>
      <c r="G175">
        <v>0.04</v>
      </c>
      <c r="H175">
        <v>0.12</v>
      </c>
      <c r="I175">
        <v>0.14</v>
      </c>
      <c r="J175">
        <v>0.17</v>
      </c>
      <c r="K175">
        <v>0.15</v>
      </c>
      <c r="L175">
        <v>0.13</v>
      </c>
      <c r="M175">
        <v>0.12</v>
      </c>
      <c r="N175">
        <v>0.06</v>
      </c>
      <c r="O175">
        <v>0.03</v>
      </c>
      <c r="P175">
        <v>0.02</v>
      </c>
      <c r="Q175">
        <v>0.01</v>
      </c>
      <c r="R175" t="s">
        <v>17</v>
      </c>
      <c r="S175" t="s">
        <v>17</v>
      </c>
      <c r="T175">
        <v>6700</v>
      </c>
      <c r="U175" t="s">
        <v>17</v>
      </c>
      <c r="V175" t="s">
        <v>17</v>
      </c>
      <c r="W175" t="s">
        <v>7</v>
      </c>
    </row>
    <row r="176" spans="1:23" ht="12.75">
      <c r="A176" s="38" t="s">
        <v>54</v>
      </c>
      <c r="B176">
        <v>2</v>
      </c>
      <c r="C176" t="s">
        <v>5</v>
      </c>
      <c r="D176" t="s">
        <v>63</v>
      </c>
      <c r="E176" s="30">
        <v>24</v>
      </c>
      <c r="F176">
        <v>0.01</v>
      </c>
      <c r="G176">
        <v>0.05</v>
      </c>
      <c r="H176">
        <v>0.1</v>
      </c>
      <c r="I176">
        <v>0.17</v>
      </c>
      <c r="J176">
        <v>0.2</v>
      </c>
      <c r="K176">
        <v>0.15</v>
      </c>
      <c r="L176">
        <v>0.09</v>
      </c>
      <c r="M176">
        <v>0.07</v>
      </c>
      <c r="N176">
        <v>0.06</v>
      </c>
      <c r="O176">
        <v>0.04</v>
      </c>
      <c r="P176">
        <v>0.04</v>
      </c>
      <c r="Q176">
        <v>0.02</v>
      </c>
      <c r="R176" t="s">
        <v>17</v>
      </c>
      <c r="S176" t="s">
        <v>17</v>
      </c>
      <c r="T176">
        <v>7500</v>
      </c>
      <c r="U176" t="s">
        <v>17</v>
      </c>
      <c r="V176" t="s">
        <v>17</v>
      </c>
      <c r="W176" t="s">
        <v>7</v>
      </c>
    </row>
    <row r="177" spans="1:23" ht="12.75">
      <c r="A177" s="38" t="s">
        <v>54</v>
      </c>
      <c r="B177">
        <v>2</v>
      </c>
      <c r="C177" t="s">
        <v>5</v>
      </c>
      <c r="D177" t="s">
        <v>63</v>
      </c>
      <c r="E177" s="30">
        <v>24</v>
      </c>
      <c r="F177">
        <v>0.01</v>
      </c>
      <c r="G177">
        <v>0.05</v>
      </c>
      <c r="H177">
        <v>0.1</v>
      </c>
      <c r="I177">
        <v>0.17</v>
      </c>
      <c r="J177">
        <v>0.2</v>
      </c>
      <c r="K177">
        <v>0.15</v>
      </c>
      <c r="L177">
        <v>0.09</v>
      </c>
      <c r="M177">
        <v>0.07</v>
      </c>
      <c r="N177">
        <v>0.06</v>
      </c>
      <c r="O177">
        <v>0.04</v>
      </c>
      <c r="P177">
        <v>0.04</v>
      </c>
      <c r="Q177">
        <v>0.02</v>
      </c>
      <c r="R177" t="s">
        <v>17</v>
      </c>
      <c r="S177" t="s">
        <v>17</v>
      </c>
      <c r="T177">
        <v>7500</v>
      </c>
      <c r="U177" t="s">
        <v>17</v>
      </c>
      <c r="V177" t="s">
        <v>17</v>
      </c>
      <c r="W177" t="s">
        <v>7</v>
      </c>
    </row>
    <row r="178" spans="1:23" ht="12.75">
      <c r="A178" s="38" t="s">
        <v>62</v>
      </c>
      <c r="B178">
        <v>3</v>
      </c>
      <c r="C178" t="s">
        <v>5</v>
      </c>
      <c r="D178" t="s">
        <v>63</v>
      </c>
      <c r="E178" s="30">
        <v>24</v>
      </c>
      <c r="F178">
        <v>0.01</v>
      </c>
      <c r="G178">
        <v>0.04</v>
      </c>
      <c r="H178">
        <v>0.12</v>
      </c>
      <c r="I178">
        <v>0.14</v>
      </c>
      <c r="J178">
        <v>0.17</v>
      </c>
      <c r="K178">
        <v>0.15</v>
      </c>
      <c r="L178">
        <v>0.13</v>
      </c>
      <c r="M178">
        <v>0.12</v>
      </c>
      <c r="N178">
        <v>0.06</v>
      </c>
      <c r="O178">
        <v>0.03</v>
      </c>
      <c r="P178">
        <v>0.02</v>
      </c>
      <c r="Q178">
        <v>0.01</v>
      </c>
      <c r="R178" t="s">
        <v>17</v>
      </c>
      <c r="S178" t="s">
        <v>17</v>
      </c>
      <c r="T178">
        <v>6700</v>
      </c>
      <c r="U178" t="s">
        <v>17</v>
      </c>
      <c r="V178" t="s">
        <v>17</v>
      </c>
      <c r="W178" t="s">
        <v>7</v>
      </c>
    </row>
    <row r="179" spans="1:23" ht="12.75">
      <c r="A179" s="38" t="s">
        <v>62</v>
      </c>
      <c r="B179">
        <v>3</v>
      </c>
      <c r="C179" t="s">
        <v>5</v>
      </c>
      <c r="D179" t="s">
        <v>63</v>
      </c>
      <c r="E179" s="30">
        <v>24</v>
      </c>
      <c r="F179">
        <v>0.01</v>
      </c>
      <c r="G179">
        <v>0.04</v>
      </c>
      <c r="H179">
        <v>0.12</v>
      </c>
      <c r="I179">
        <v>0.14</v>
      </c>
      <c r="J179">
        <v>0.17</v>
      </c>
      <c r="K179">
        <v>0.15</v>
      </c>
      <c r="L179">
        <v>0.13</v>
      </c>
      <c r="M179">
        <v>0.12</v>
      </c>
      <c r="N179">
        <v>0.06</v>
      </c>
      <c r="O179">
        <v>0.03</v>
      </c>
      <c r="P179">
        <v>0.02</v>
      </c>
      <c r="Q179">
        <v>0.01</v>
      </c>
      <c r="R179" t="s">
        <v>17</v>
      </c>
      <c r="S179" t="s">
        <v>17</v>
      </c>
      <c r="T179">
        <v>6700</v>
      </c>
      <c r="U179" t="s">
        <v>17</v>
      </c>
      <c r="V179" t="s">
        <v>17</v>
      </c>
      <c r="W179" t="s">
        <v>7</v>
      </c>
    </row>
    <row r="180" spans="1:23" ht="12.75">
      <c r="A180" s="38" t="s">
        <v>57</v>
      </c>
      <c r="B180">
        <v>4</v>
      </c>
      <c r="C180" t="s">
        <v>5</v>
      </c>
      <c r="D180" t="s">
        <v>63</v>
      </c>
      <c r="E180" s="30">
        <v>24</v>
      </c>
      <c r="F180">
        <v>0</v>
      </c>
      <c r="G180">
        <v>0</v>
      </c>
      <c r="H180">
        <v>0.06</v>
      </c>
      <c r="I180">
        <v>0.1</v>
      </c>
      <c r="J180">
        <v>0.25</v>
      </c>
      <c r="K180">
        <v>0.21</v>
      </c>
      <c r="L180">
        <v>0.15</v>
      </c>
      <c r="M180">
        <v>0.1</v>
      </c>
      <c r="N180">
        <v>0.06</v>
      </c>
      <c r="O180">
        <v>0.04</v>
      </c>
      <c r="P180">
        <v>0.02</v>
      </c>
      <c r="Q180">
        <v>0.01</v>
      </c>
      <c r="R180" t="s">
        <v>17</v>
      </c>
      <c r="S180" t="s">
        <v>17</v>
      </c>
      <c r="T180">
        <v>5400</v>
      </c>
      <c r="U180" t="s">
        <v>17</v>
      </c>
      <c r="V180" t="s">
        <v>17</v>
      </c>
      <c r="W180" t="s">
        <v>7</v>
      </c>
    </row>
    <row r="181" spans="1:23" ht="12.75">
      <c r="A181" s="38" t="s">
        <v>57</v>
      </c>
      <c r="B181">
        <v>4</v>
      </c>
      <c r="C181" t="s">
        <v>5</v>
      </c>
      <c r="D181" t="s">
        <v>63</v>
      </c>
      <c r="E181" s="30">
        <v>24</v>
      </c>
      <c r="F181">
        <v>0</v>
      </c>
      <c r="G181">
        <v>0</v>
      </c>
      <c r="H181">
        <v>0.06</v>
      </c>
      <c r="I181">
        <v>0.1</v>
      </c>
      <c r="J181">
        <v>0.25</v>
      </c>
      <c r="K181">
        <v>0.21</v>
      </c>
      <c r="L181">
        <v>0.15</v>
      </c>
      <c r="M181">
        <v>0.1</v>
      </c>
      <c r="N181">
        <v>0.06</v>
      </c>
      <c r="O181">
        <v>0.04</v>
      </c>
      <c r="P181">
        <v>0.02</v>
      </c>
      <c r="Q181">
        <v>0.01</v>
      </c>
      <c r="R181" t="s">
        <v>17</v>
      </c>
      <c r="S181" t="s">
        <v>17</v>
      </c>
      <c r="T181">
        <v>5400</v>
      </c>
      <c r="U181" t="s">
        <v>17</v>
      </c>
      <c r="V181" t="s">
        <v>17</v>
      </c>
      <c r="W181" t="s">
        <v>7</v>
      </c>
    </row>
    <row r="182" spans="1:24" ht="12.75">
      <c r="A182" s="38" t="s">
        <v>60</v>
      </c>
      <c r="B182">
        <v>1</v>
      </c>
      <c r="C182" t="s">
        <v>5</v>
      </c>
      <c r="D182" t="s">
        <v>64</v>
      </c>
      <c r="E182" t="s">
        <v>65</v>
      </c>
      <c r="F182" s="30">
        <v>9</v>
      </c>
      <c r="G182">
        <v>0.01</v>
      </c>
      <c r="H182">
        <v>0.03</v>
      </c>
      <c r="I182">
        <v>0.1</v>
      </c>
      <c r="J182">
        <v>0.24</v>
      </c>
      <c r="K182">
        <v>0.21</v>
      </c>
      <c r="L182">
        <v>0.09</v>
      </c>
      <c r="M182">
        <v>0.04</v>
      </c>
      <c r="N182">
        <v>0.06</v>
      </c>
      <c r="O182">
        <v>0.07</v>
      </c>
      <c r="P182">
        <v>0.09</v>
      </c>
      <c r="Q182">
        <v>0.05</v>
      </c>
      <c r="R182">
        <v>0.02</v>
      </c>
      <c r="S182" t="s">
        <v>17</v>
      </c>
      <c r="T182" t="s">
        <v>17</v>
      </c>
      <c r="U182">
        <v>6500</v>
      </c>
      <c r="V182" t="s">
        <v>17</v>
      </c>
      <c r="W182" t="s">
        <v>17</v>
      </c>
      <c r="X182" t="s">
        <v>7</v>
      </c>
    </row>
    <row r="183" spans="1:24" ht="12.75">
      <c r="A183" s="38" t="s">
        <v>60</v>
      </c>
      <c r="B183">
        <v>1</v>
      </c>
      <c r="C183" t="s">
        <v>5</v>
      </c>
      <c r="D183" t="s">
        <v>64</v>
      </c>
      <c r="E183" t="s">
        <v>65</v>
      </c>
      <c r="F183" s="30">
        <v>9</v>
      </c>
      <c r="G183">
        <v>0.01</v>
      </c>
      <c r="H183">
        <v>0.03</v>
      </c>
      <c r="I183">
        <v>0.1</v>
      </c>
      <c r="J183">
        <v>0.24</v>
      </c>
      <c r="K183">
        <v>0.21</v>
      </c>
      <c r="L183">
        <v>0.09</v>
      </c>
      <c r="M183">
        <v>0.04</v>
      </c>
      <c r="N183">
        <v>0.06</v>
      </c>
      <c r="O183">
        <v>0.07</v>
      </c>
      <c r="P183">
        <v>0.09</v>
      </c>
      <c r="Q183">
        <v>0.05</v>
      </c>
      <c r="R183">
        <v>0.02</v>
      </c>
      <c r="S183" t="s">
        <v>17</v>
      </c>
      <c r="T183" t="s">
        <v>17</v>
      </c>
      <c r="U183">
        <v>6500</v>
      </c>
      <c r="V183" t="s">
        <v>17</v>
      </c>
      <c r="W183" t="s">
        <v>17</v>
      </c>
      <c r="X183" t="s">
        <v>7</v>
      </c>
    </row>
    <row r="184" spans="1:24" ht="12.75">
      <c r="A184" s="38" t="s">
        <v>61</v>
      </c>
      <c r="B184">
        <v>1</v>
      </c>
      <c r="C184" t="s">
        <v>5</v>
      </c>
      <c r="D184" t="s">
        <v>64</v>
      </c>
      <c r="E184" t="s">
        <v>66</v>
      </c>
      <c r="F184" s="30">
        <v>9</v>
      </c>
      <c r="G184">
        <v>0.1</v>
      </c>
      <c r="H184">
        <v>0.1</v>
      </c>
      <c r="I184">
        <v>0.08</v>
      </c>
      <c r="J184">
        <v>0.25</v>
      </c>
      <c r="K184">
        <v>0.18</v>
      </c>
      <c r="L184">
        <v>0.1</v>
      </c>
      <c r="M184">
        <v>0.03</v>
      </c>
      <c r="N184">
        <v>0.06</v>
      </c>
      <c r="O184">
        <v>0</v>
      </c>
      <c r="P184">
        <v>0</v>
      </c>
      <c r="Q184">
        <v>0.1</v>
      </c>
      <c r="R184">
        <v>0.1</v>
      </c>
      <c r="S184" t="s">
        <v>17</v>
      </c>
      <c r="T184" t="s">
        <v>17</v>
      </c>
      <c r="U184">
        <v>7500</v>
      </c>
      <c r="V184" t="s">
        <v>17</v>
      </c>
      <c r="W184" t="s">
        <v>17</v>
      </c>
      <c r="X184" t="s">
        <v>7</v>
      </c>
    </row>
    <row r="185" spans="1:24" ht="12.75">
      <c r="A185" s="38" t="s">
        <v>61</v>
      </c>
      <c r="B185">
        <v>1</v>
      </c>
      <c r="C185" t="s">
        <v>5</v>
      </c>
      <c r="D185" t="s">
        <v>64</v>
      </c>
      <c r="E185" t="s">
        <v>66</v>
      </c>
      <c r="F185" s="30">
        <v>9</v>
      </c>
      <c r="G185">
        <v>0.1</v>
      </c>
      <c r="H185">
        <v>0.1</v>
      </c>
      <c r="I185">
        <v>0.08</v>
      </c>
      <c r="J185">
        <v>0.25</v>
      </c>
      <c r="K185">
        <v>0.18</v>
      </c>
      <c r="L185">
        <v>0.1</v>
      </c>
      <c r="M185">
        <v>0.03</v>
      </c>
      <c r="N185">
        <v>0.06</v>
      </c>
      <c r="O185">
        <v>0</v>
      </c>
      <c r="P185">
        <v>0</v>
      </c>
      <c r="Q185">
        <v>0.1</v>
      </c>
      <c r="R185">
        <v>0.1</v>
      </c>
      <c r="S185" t="s">
        <v>17</v>
      </c>
      <c r="T185" t="s">
        <v>17</v>
      </c>
      <c r="U185">
        <v>7500</v>
      </c>
      <c r="V185" t="s">
        <v>17</v>
      </c>
      <c r="W185" t="s">
        <v>17</v>
      </c>
      <c r="X185" t="s">
        <v>7</v>
      </c>
    </row>
    <row r="186" spans="1:24" ht="12.75">
      <c r="A186" s="38" t="s">
        <v>47</v>
      </c>
      <c r="B186">
        <v>2</v>
      </c>
      <c r="C186" t="s">
        <v>5</v>
      </c>
      <c r="D186" t="s">
        <v>64</v>
      </c>
      <c r="E186" t="s">
        <v>65</v>
      </c>
      <c r="F186" s="30">
        <v>9</v>
      </c>
      <c r="G186">
        <v>0.02</v>
      </c>
      <c r="H186">
        <v>0.05</v>
      </c>
      <c r="I186">
        <v>0.14</v>
      </c>
      <c r="J186">
        <v>0.21</v>
      </c>
      <c r="K186">
        <v>0.19</v>
      </c>
      <c r="L186">
        <v>0.12</v>
      </c>
      <c r="M186">
        <v>0.05</v>
      </c>
      <c r="N186">
        <v>0.06</v>
      </c>
      <c r="O186">
        <v>0.04</v>
      </c>
      <c r="P186">
        <v>0.06</v>
      </c>
      <c r="Q186">
        <v>0.05</v>
      </c>
      <c r="R186">
        <v>0.03</v>
      </c>
      <c r="S186" t="s">
        <v>17</v>
      </c>
      <c r="T186" t="s">
        <v>17</v>
      </c>
      <c r="U186">
        <v>6500</v>
      </c>
      <c r="V186" t="s">
        <v>17</v>
      </c>
      <c r="W186" t="s">
        <v>17</v>
      </c>
      <c r="X186" t="s">
        <v>7</v>
      </c>
    </row>
    <row r="187" spans="1:24" ht="12.75">
      <c r="A187" s="38" t="s">
        <v>47</v>
      </c>
      <c r="B187">
        <v>2</v>
      </c>
      <c r="C187" t="s">
        <v>5</v>
      </c>
      <c r="D187" t="s">
        <v>64</v>
      </c>
      <c r="E187" t="s">
        <v>65</v>
      </c>
      <c r="F187" s="30">
        <v>9</v>
      </c>
      <c r="G187">
        <v>0.02</v>
      </c>
      <c r="H187">
        <v>0.05</v>
      </c>
      <c r="I187">
        <v>0.14</v>
      </c>
      <c r="J187">
        <v>0.21</v>
      </c>
      <c r="K187">
        <v>0.19</v>
      </c>
      <c r="L187">
        <v>0.12</v>
      </c>
      <c r="M187">
        <v>0.05</v>
      </c>
      <c r="N187">
        <v>0.06</v>
      </c>
      <c r="O187">
        <v>0.04</v>
      </c>
      <c r="P187">
        <v>0.06</v>
      </c>
      <c r="Q187">
        <v>0.05</v>
      </c>
      <c r="R187">
        <v>0.03</v>
      </c>
      <c r="S187" t="s">
        <v>17</v>
      </c>
      <c r="T187" t="s">
        <v>17</v>
      </c>
      <c r="U187">
        <v>6500</v>
      </c>
      <c r="V187" t="s">
        <v>17</v>
      </c>
      <c r="W187" t="s">
        <v>17</v>
      </c>
      <c r="X187" t="s">
        <v>7</v>
      </c>
    </row>
    <row r="188" spans="1:24" ht="12.75">
      <c r="A188" s="38" t="s">
        <v>50</v>
      </c>
      <c r="B188">
        <v>2</v>
      </c>
      <c r="C188" t="s">
        <v>5</v>
      </c>
      <c r="D188" t="s">
        <v>64</v>
      </c>
      <c r="E188" t="s">
        <v>66</v>
      </c>
      <c r="F188" s="30">
        <v>9</v>
      </c>
      <c r="G188">
        <v>0.1</v>
      </c>
      <c r="H188">
        <v>0.1</v>
      </c>
      <c r="I188">
        <v>0.1</v>
      </c>
      <c r="J188">
        <v>0.26</v>
      </c>
      <c r="K188">
        <v>0.18</v>
      </c>
      <c r="L188">
        <v>0.08</v>
      </c>
      <c r="M188">
        <v>0.03</v>
      </c>
      <c r="N188">
        <v>0.05</v>
      </c>
      <c r="O188">
        <v>0</v>
      </c>
      <c r="P188">
        <v>0</v>
      </c>
      <c r="Q188">
        <v>0.1</v>
      </c>
      <c r="R188">
        <v>0.1</v>
      </c>
      <c r="S188" t="s">
        <v>17</v>
      </c>
      <c r="T188" t="s">
        <v>17</v>
      </c>
      <c r="U188">
        <v>7500</v>
      </c>
      <c r="V188" t="s">
        <v>17</v>
      </c>
      <c r="W188" t="s">
        <v>17</v>
      </c>
      <c r="X188" t="s">
        <v>7</v>
      </c>
    </row>
    <row r="189" spans="1:24" ht="12.75">
      <c r="A189" s="38" t="s">
        <v>50</v>
      </c>
      <c r="B189">
        <v>2</v>
      </c>
      <c r="C189" t="s">
        <v>5</v>
      </c>
      <c r="D189" t="s">
        <v>64</v>
      </c>
      <c r="E189" t="s">
        <v>66</v>
      </c>
      <c r="F189" s="30">
        <v>9</v>
      </c>
      <c r="G189">
        <v>0.1</v>
      </c>
      <c r="H189">
        <v>0.1</v>
      </c>
      <c r="I189">
        <v>0.1</v>
      </c>
      <c r="J189">
        <v>0.26</v>
      </c>
      <c r="K189">
        <v>0.18</v>
      </c>
      <c r="L189">
        <v>0.08</v>
      </c>
      <c r="M189">
        <v>0.03</v>
      </c>
      <c r="N189">
        <v>0.05</v>
      </c>
      <c r="O189">
        <v>0</v>
      </c>
      <c r="P189">
        <v>0</v>
      </c>
      <c r="Q189">
        <v>0.1</v>
      </c>
      <c r="R189">
        <v>0.1</v>
      </c>
      <c r="S189" t="s">
        <v>17</v>
      </c>
      <c r="T189" t="s">
        <v>17</v>
      </c>
      <c r="U189">
        <v>7500</v>
      </c>
      <c r="V189" t="s">
        <v>17</v>
      </c>
      <c r="W189" t="s">
        <v>17</v>
      </c>
      <c r="X189" t="s">
        <v>7</v>
      </c>
    </row>
    <row r="190" spans="1:24" ht="12.75">
      <c r="A190" s="38" t="s">
        <v>60</v>
      </c>
      <c r="B190">
        <v>3</v>
      </c>
      <c r="C190" t="s">
        <v>5</v>
      </c>
      <c r="D190" t="s">
        <v>64</v>
      </c>
      <c r="E190" t="s">
        <v>65</v>
      </c>
      <c r="F190" s="30">
        <v>9</v>
      </c>
      <c r="G190">
        <v>0.01</v>
      </c>
      <c r="H190">
        <v>0.03</v>
      </c>
      <c r="I190">
        <v>0.1</v>
      </c>
      <c r="J190">
        <v>0.24</v>
      </c>
      <c r="K190">
        <v>0.21</v>
      </c>
      <c r="L190">
        <v>0.09</v>
      </c>
      <c r="M190">
        <v>0.04</v>
      </c>
      <c r="N190">
        <v>0.06</v>
      </c>
      <c r="O190">
        <v>0.07</v>
      </c>
      <c r="P190">
        <v>0.09</v>
      </c>
      <c r="Q190">
        <v>0.05</v>
      </c>
      <c r="R190">
        <v>0.02</v>
      </c>
      <c r="S190" t="s">
        <v>17</v>
      </c>
      <c r="T190" t="s">
        <v>17</v>
      </c>
      <c r="U190">
        <v>6500</v>
      </c>
      <c r="V190" t="s">
        <v>17</v>
      </c>
      <c r="W190" t="s">
        <v>17</v>
      </c>
      <c r="X190" t="s">
        <v>7</v>
      </c>
    </row>
    <row r="191" spans="1:24" ht="12.75">
      <c r="A191" s="38" t="s">
        <v>60</v>
      </c>
      <c r="B191">
        <v>3</v>
      </c>
      <c r="C191" t="s">
        <v>5</v>
      </c>
      <c r="D191" t="s">
        <v>64</v>
      </c>
      <c r="E191" t="s">
        <v>65</v>
      </c>
      <c r="F191" s="30">
        <v>9</v>
      </c>
      <c r="G191">
        <v>0.01</v>
      </c>
      <c r="H191">
        <v>0.03</v>
      </c>
      <c r="I191">
        <v>0.1</v>
      </c>
      <c r="J191">
        <v>0.24</v>
      </c>
      <c r="K191">
        <v>0.21</v>
      </c>
      <c r="L191">
        <v>0.09</v>
      </c>
      <c r="M191">
        <v>0.04</v>
      </c>
      <c r="N191">
        <v>0.06</v>
      </c>
      <c r="O191">
        <v>0.07</v>
      </c>
      <c r="P191">
        <v>0.09</v>
      </c>
      <c r="Q191">
        <v>0.05</v>
      </c>
      <c r="R191">
        <v>0.02</v>
      </c>
      <c r="S191" t="s">
        <v>17</v>
      </c>
      <c r="T191" t="s">
        <v>17</v>
      </c>
      <c r="U191">
        <v>6500</v>
      </c>
      <c r="V191" t="s">
        <v>17</v>
      </c>
      <c r="W191" t="s">
        <v>17</v>
      </c>
      <c r="X191" t="s">
        <v>7</v>
      </c>
    </row>
    <row r="192" spans="1:24" ht="12.75">
      <c r="A192" s="38" t="s">
        <v>61</v>
      </c>
      <c r="B192">
        <v>3</v>
      </c>
      <c r="C192" t="s">
        <v>5</v>
      </c>
      <c r="D192" t="s">
        <v>64</v>
      </c>
      <c r="E192" t="s">
        <v>66</v>
      </c>
      <c r="F192" s="30">
        <v>9</v>
      </c>
      <c r="G192">
        <v>0.1</v>
      </c>
      <c r="H192">
        <v>0.1</v>
      </c>
      <c r="I192">
        <v>0.08</v>
      </c>
      <c r="J192">
        <v>0.25</v>
      </c>
      <c r="K192">
        <v>0.18</v>
      </c>
      <c r="L192">
        <v>0.1</v>
      </c>
      <c r="M192">
        <v>0.03</v>
      </c>
      <c r="N192">
        <v>0.06</v>
      </c>
      <c r="O192">
        <v>0</v>
      </c>
      <c r="P192">
        <v>0</v>
      </c>
      <c r="Q192">
        <v>0.1</v>
      </c>
      <c r="R192">
        <v>0.1</v>
      </c>
      <c r="S192" t="s">
        <v>17</v>
      </c>
      <c r="T192" t="s">
        <v>17</v>
      </c>
      <c r="U192">
        <v>7500</v>
      </c>
      <c r="V192" t="s">
        <v>17</v>
      </c>
      <c r="W192" t="s">
        <v>17</v>
      </c>
      <c r="X192" t="s">
        <v>7</v>
      </c>
    </row>
    <row r="193" spans="1:24" ht="12.75">
      <c r="A193" s="38" t="s">
        <v>61</v>
      </c>
      <c r="B193">
        <v>3</v>
      </c>
      <c r="C193" t="s">
        <v>5</v>
      </c>
      <c r="D193" t="s">
        <v>64</v>
      </c>
      <c r="E193" t="s">
        <v>66</v>
      </c>
      <c r="F193" s="30">
        <v>9</v>
      </c>
      <c r="G193">
        <v>0.1</v>
      </c>
      <c r="H193">
        <v>0.1</v>
      </c>
      <c r="I193">
        <v>0.08</v>
      </c>
      <c r="J193">
        <v>0.25</v>
      </c>
      <c r="K193">
        <v>0.18</v>
      </c>
      <c r="L193">
        <v>0.1</v>
      </c>
      <c r="M193">
        <v>0.03</v>
      </c>
      <c r="N193">
        <v>0.06</v>
      </c>
      <c r="O193">
        <v>0</v>
      </c>
      <c r="P193">
        <v>0</v>
      </c>
      <c r="Q193">
        <v>0.1</v>
      </c>
      <c r="R193">
        <v>0.1</v>
      </c>
      <c r="S193" t="s">
        <v>17</v>
      </c>
      <c r="T193" t="s">
        <v>17</v>
      </c>
      <c r="U193">
        <v>7500</v>
      </c>
      <c r="V193" t="s">
        <v>17</v>
      </c>
      <c r="W193" t="s">
        <v>17</v>
      </c>
      <c r="X193" t="s">
        <v>7</v>
      </c>
    </row>
    <row r="194" spans="1:24" ht="12.75">
      <c r="A194" s="38" t="s">
        <v>50</v>
      </c>
      <c r="B194">
        <v>4</v>
      </c>
      <c r="C194" t="s">
        <v>5</v>
      </c>
      <c r="D194" t="s">
        <v>64</v>
      </c>
      <c r="E194" t="s">
        <v>65</v>
      </c>
      <c r="F194" s="30">
        <v>9</v>
      </c>
      <c r="G194">
        <v>0</v>
      </c>
      <c r="H194">
        <v>0.01</v>
      </c>
      <c r="I194">
        <v>0.04</v>
      </c>
      <c r="J194">
        <v>0.15</v>
      </c>
      <c r="K194">
        <v>0.25</v>
      </c>
      <c r="L194">
        <v>0.2</v>
      </c>
      <c r="M194">
        <v>0.1</v>
      </c>
      <c r="N194">
        <v>0.12</v>
      </c>
      <c r="O194">
        <v>0.04</v>
      </c>
      <c r="P194">
        <v>0.06</v>
      </c>
      <c r="Q194">
        <v>0.03</v>
      </c>
      <c r="R194">
        <v>0</v>
      </c>
      <c r="S194" t="s">
        <v>17</v>
      </c>
      <c r="T194" t="s">
        <v>17</v>
      </c>
      <c r="U194">
        <v>6000</v>
      </c>
      <c r="V194" t="s">
        <v>17</v>
      </c>
      <c r="W194" t="s">
        <v>17</v>
      </c>
      <c r="X194" t="s">
        <v>7</v>
      </c>
    </row>
    <row r="195" spans="1:24" ht="12.75">
      <c r="A195" s="38" t="s">
        <v>50</v>
      </c>
      <c r="B195">
        <v>4</v>
      </c>
      <c r="C195" t="s">
        <v>5</v>
      </c>
      <c r="D195" t="s">
        <v>64</v>
      </c>
      <c r="E195" t="s">
        <v>65</v>
      </c>
      <c r="F195" s="30">
        <v>9</v>
      </c>
      <c r="G195">
        <v>0</v>
      </c>
      <c r="H195">
        <v>0.01</v>
      </c>
      <c r="I195">
        <v>0.04</v>
      </c>
      <c r="J195">
        <v>0.15</v>
      </c>
      <c r="K195">
        <v>0.25</v>
      </c>
      <c r="L195">
        <v>0.2</v>
      </c>
      <c r="M195">
        <v>0.1</v>
      </c>
      <c r="N195">
        <v>0.12</v>
      </c>
      <c r="O195">
        <v>0.04</v>
      </c>
      <c r="P195">
        <v>0.06</v>
      </c>
      <c r="Q195">
        <v>0.03</v>
      </c>
      <c r="R195">
        <v>0</v>
      </c>
      <c r="S195" t="s">
        <v>17</v>
      </c>
      <c r="T195" t="s">
        <v>17</v>
      </c>
      <c r="U195">
        <v>6000</v>
      </c>
      <c r="V195" t="s">
        <v>17</v>
      </c>
      <c r="W195" t="s">
        <v>17</v>
      </c>
      <c r="X195" t="s">
        <v>7</v>
      </c>
    </row>
    <row r="196" spans="1:24" ht="12.75">
      <c r="A196" s="38" t="s">
        <v>52</v>
      </c>
      <c r="B196">
        <v>4</v>
      </c>
      <c r="C196" t="s">
        <v>5</v>
      </c>
      <c r="D196" t="s">
        <v>64</v>
      </c>
      <c r="E196" t="s">
        <v>66</v>
      </c>
      <c r="F196" s="30">
        <v>9</v>
      </c>
      <c r="G196">
        <v>0.1</v>
      </c>
      <c r="H196">
        <v>0</v>
      </c>
      <c r="I196">
        <v>0.04</v>
      </c>
      <c r="J196">
        <v>0.15</v>
      </c>
      <c r="K196">
        <v>0.25</v>
      </c>
      <c r="L196">
        <v>0.2</v>
      </c>
      <c r="M196">
        <v>0.08</v>
      </c>
      <c r="N196">
        <v>0.08</v>
      </c>
      <c r="O196">
        <v>0</v>
      </c>
      <c r="P196">
        <v>0</v>
      </c>
      <c r="Q196">
        <v>0.1</v>
      </c>
      <c r="R196">
        <v>0.1</v>
      </c>
      <c r="S196" t="s">
        <v>17</v>
      </c>
      <c r="T196" t="s">
        <v>17</v>
      </c>
      <c r="U196">
        <v>6900</v>
      </c>
      <c r="V196" t="s">
        <v>17</v>
      </c>
      <c r="W196" t="s">
        <v>17</v>
      </c>
      <c r="X196" t="s">
        <v>7</v>
      </c>
    </row>
    <row r="197" spans="1:24" ht="12.75">
      <c r="A197" s="38" t="s">
        <v>52</v>
      </c>
      <c r="B197">
        <v>4</v>
      </c>
      <c r="C197" t="s">
        <v>5</v>
      </c>
      <c r="D197" t="s">
        <v>64</v>
      </c>
      <c r="E197" t="s">
        <v>66</v>
      </c>
      <c r="F197" s="30">
        <v>9</v>
      </c>
      <c r="G197">
        <v>0.1</v>
      </c>
      <c r="H197">
        <v>0</v>
      </c>
      <c r="I197">
        <v>0.04</v>
      </c>
      <c r="J197">
        <v>0.15</v>
      </c>
      <c r="K197">
        <v>0.25</v>
      </c>
      <c r="L197">
        <v>0.2</v>
      </c>
      <c r="M197">
        <v>0.08</v>
      </c>
      <c r="N197">
        <v>0.08</v>
      </c>
      <c r="O197">
        <v>0</v>
      </c>
      <c r="P197">
        <v>0</v>
      </c>
      <c r="Q197">
        <v>0.1</v>
      </c>
      <c r="R197">
        <v>0.1</v>
      </c>
      <c r="S197" t="s">
        <v>17</v>
      </c>
      <c r="T197" t="s">
        <v>17</v>
      </c>
      <c r="U197">
        <v>6900</v>
      </c>
      <c r="V197" t="s">
        <v>17</v>
      </c>
      <c r="W197" t="s">
        <v>17</v>
      </c>
      <c r="X197" t="s">
        <v>7</v>
      </c>
    </row>
    <row r="198" spans="1:23" ht="12.75">
      <c r="A198" s="38" t="s">
        <v>67</v>
      </c>
      <c r="B198">
        <v>1</v>
      </c>
      <c r="C198" t="s">
        <v>5</v>
      </c>
      <c r="D198" t="s">
        <v>68</v>
      </c>
      <c r="E198" s="30">
        <v>10</v>
      </c>
      <c r="F198">
        <v>0</v>
      </c>
      <c r="G198">
        <v>0</v>
      </c>
      <c r="H198">
        <v>0.04966</v>
      </c>
      <c r="I198">
        <v>0.16556</v>
      </c>
      <c r="J198">
        <v>0.18211</v>
      </c>
      <c r="K198">
        <v>0.21523</v>
      </c>
      <c r="L198">
        <v>0.16556</v>
      </c>
      <c r="M198">
        <v>0.13245</v>
      </c>
      <c r="N198">
        <v>0.06622</v>
      </c>
      <c r="O198">
        <v>0.02317</v>
      </c>
      <c r="P198">
        <v>0</v>
      </c>
      <c r="Q198">
        <v>0</v>
      </c>
      <c r="R198" t="s">
        <v>17</v>
      </c>
      <c r="S198" t="s">
        <v>17</v>
      </c>
      <c r="T198">
        <v>8000</v>
      </c>
      <c r="U198" t="s">
        <v>17</v>
      </c>
      <c r="V198" t="s">
        <v>17</v>
      </c>
      <c r="W198" t="s">
        <v>7</v>
      </c>
    </row>
    <row r="199" spans="1:23" ht="12.75">
      <c r="A199" s="38" t="s">
        <v>67</v>
      </c>
      <c r="B199">
        <v>1</v>
      </c>
      <c r="C199" t="s">
        <v>5</v>
      </c>
      <c r="D199" t="s">
        <v>68</v>
      </c>
      <c r="E199" s="30">
        <v>10</v>
      </c>
      <c r="F199">
        <v>0</v>
      </c>
      <c r="G199">
        <v>0</v>
      </c>
      <c r="H199">
        <v>0.04966</v>
      </c>
      <c r="I199">
        <v>0.16556</v>
      </c>
      <c r="J199">
        <v>0.18211</v>
      </c>
      <c r="K199">
        <v>0.21523</v>
      </c>
      <c r="L199">
        <v>0.16556</v>
      </c>
      <c r="M199">
        <v>0.13245</v>
      </c>
      <c r="N199">
        <v>0.06622</v>
      </c>
      <c r="O199">
        <v>0.02317</v>
      </c>
      <c r="P199">
        <v>0</v>
      </c>
      <c r="Q199">
        <v>0</v>
      </c>
      <c r="R199" t="s">
        <v>17</v>
      </c>
      <c r="S199" t="s">
        <v>17</v>
      </c>
      <c r="T199">
        <v>8000</v>
      </c>
      <c r="U199" t="s">
        <v>17</v>
      </c>
      <c r="V199" t="s">
        <v>17</v>
      </c>
      <c r="W199" t="s">
        <v>7</v>
      </c>
    </row>
    <row r="200" spans="1:23" ht="12.75">
      <c r="A200" s="38" t="s">
        <v>57</v>
      </c>
      <c r="B200">
        <v>2</v>
      </c>
      <c r="C200" t="s">
        <v>5</v>
      </c>
      <c r="D200" t="s">
        <v>68</v>
      </c>
      <c r="E200" s="30">
        <v>10</v>
      </c>
      <c r="F200">
        <v>0</v>
      </c>
      <c r="G200">
        <v>0</v>
      </c>
      <c r="H200">
        <v>0.06</v>
      </c>
      <c r="I200">
        <v>0.18</v>
      </c>
      <c r="J200">
        <v>0.2</v>
      </c>
      <c r="K200">
        <v>0.18</v>
      </c>
      <c r="L200">
        <v>0.16</v>
      </c>
      <c r="M200">
        <v>0.15</v>
      </c>
      <c r="N200">
        <v>0.05</v>
      </c>
      <c r="O200">
        <v>0.02</v>
      </c>
      <c r="P200">
        <v>0</v>
      </c>
      <c r="Q200">
        <v>0</v>
      </c>
      <c r="R200" t="s">
        <v>17</v>
      </c>
      <c r="S200" t="s">
        <v>17</v>
      </c>
      <c r="T200">
        <v>8500</v>
      </c>
      <c r="U200" t="s">
        <v>17</v>
      </c>
      <c r="V200" t="s">
        <v>17</v>
      </c>
      <c r="W200" t="s">
        <v>7</v>
      </c>
    </row>
    <row r="201" spans="1:23" ht="12.75">
      <c r="A201" s="38" t="s">
        <v>57</v>
      </c>
      <c r="B201">
        <v>2</v>
      </c>
      <c r="C201" t="s">
        <v>5</v>
      </c>
      <c r="D201" t="s">
        <v>68</v>
      </c>
      <c r="E201" s="30">
        <v>10</v>
      </c>
      <c r="F201">
        <v>0</v>
      </c>
      <c r="G201">
        <v>0</v>
      </c>
      <c r="H201">
        <v>0.06</v>
      </c>
      <c r="I201">
        <v>0.18</v>
      </c>
      <c r="J201">
        <v>0.2</v>
      </c>
      <c r="K201">
        <v>0.18</v>
      </c>
      <c r="L201">
        <v>0.16</v>
      </c>
      <c r="M201">
        <v>0.15</v>
      </c>
      <c r="N201">
        <v>0.05</v>
      </c>
      <c r="O201">
        <v>0.02</v>
      </c>
      <c r="P201">
        <v>0</v>
      </c>
      <c r="Q201">
        <v>0</v>
      </c>
      <c r="R201" t="s">
        <v>17</v>
      </c>
      <c r="S201" t="s">
        <v>17</v>
      </c>
      <c r="T201">
        <v>8500</v>
      </c>
      <c r="U201" t="s">
        <v>17</v>
      </c>
      <c r="V201" t="s">
        <v>17</v>
      </c>
      <c r="W201" t="s">
        <v>7</v>
      </c>
    </row>
    <row r="202" spans="1:23" ht="12.75">
      <c r="A202" s="38" t="s">
        <v>67</v>
      </c>
      <c r="B202">
        <v>3</v>
      </c>
      <c r="C202" t="s">
        <v>5</v>
      </c>
      <c r="D202" t="s">
        <v>68</v>
      </c>
      <c r="E202" s="30">
        <v>10</v>
      </c>
      <c r="F202">
        <v>0</v>
      </c>
      <c r="G202">
        <v>0</v>
      </c>
      <c r="H202">
        <v>0.04966</v>
      </c>
      <c r="I202">
        <v>0.16556</v>
      </c>
      <c r="J202">
        <v>0.18211</v>
      </c>
      <c r="K202">
        <v>0.21523</v>
      </c>
      <c r="L202">
        <v>0.16556</v>
      </c>
      <c r="M202">
        <v>0.13245</v>
      </c>
      <c r="N202">
        <v>0.06622</v>
      </c>
      <c r="O202">
        <v>0.02317</v>
      </c>
      <c r="P202">
        <v>0</v>
      </c>
      <c r="Q202">
        <v>0</v>
      </c>
      <c r="R202" t="s">
        <v>17</v>
      </c>
      <c r="S202" t="s">
        <v>17</v>
      </c>
      <c r="T202">
        <v>8000</v>
      </c>
      <c r="U202" t="s">
        <v>17</v>
      </c>
      <c r="V202" t="s">
        <v>17</v>
      </c>
      <c r="W202" t="s">
        <v>7</v>
      </c>
    </row>
    <row r="203" spans="1:23" ht="12.75">
      <c r="A203" s="38" t="s">
        <v>67</v>
      </c>
      <c r="B203">
        <v>3</v>
      </c>
      <c r="C203" t="s">
        <v>5</v>
      </c>
      <c r="D203" t="s">
        <v>68</v>
      </c>
      <c r="E203" s="30">
        <v>10</v>
      </c>
      <c r="F203">
        <v>0</v>
      </c>
      <c r="G203">
        <v>0</v>
      </c>
      <c r="H203">
        <v>0.04966</v>
      </c>
      <c r="I203">
        <v>0.16556</v>
      </c>
      <c r="J203">
        <v>0.18211</v>
      </c>
      <c r="K203">
        <v>0.21523</v>
      </c>
      <c r="L203">
        <v>0.16556</v>
      </c>
      <c r="M203">
        <v>0.13245</v>
      </c>
      <c r="N203">
        <v>0.06622</v>
      </c>
      <c r="O203">
        <v>0.02317</v>
      </c>
      <c r="P203">
        <v>0</v>
      </c>
      <c r="Q203">
        <v>0</v>
      </c>
      <c r="R203" t="s">
        <v>17</v>
      </c>
      <c r="S203" t="s">
        <v>17</v>
      </c>
      <c r="T203">
        <v>8000</v>
      </c>
      <c r="U203" t="s">
        <v>17</v>
      </c>
      <c r="V203" t="s">
        <v>17</v>
      </c>
      <c r="W203" t="s">
        <v>7</v>
      </c>
    </row>
    <row r="204" spans="1:23" ht="12.75">
      <c r="A204" s="38" t="s">
        <v>58</v>
      </c>
      <c r="B204">
        <v>4</v>
      </c>
      <c r="C204" t="s">
        <v>5</v>
      </c>
      <c r="D204" t="s">
        <v>68</v>
      </c>
      <c r="E204" s="30">
        <v>10</v>
      </c>
      <c r="F204">
        <v>0</v>
      </c>
      <c r="G204">
        <v>0</v>
      </c>
      <c r="H204">
        <v>0</v>
      </c>
      <c r="I204">
        <v>0.06</v>
      </c>
      <c r="J204">
        <v>0.2</v>
      </c>
      <c r="K204">
        <v>0.3</v>
      </c>
      <c r="L204">
        <v>0.25</v>
      </c>
      <c r="M204">
        <v>0.15</v>
      </c>
      <c r="N204">
        <v>0.03</v>
      </c>
      <c r="O204">
        <v>0.01</v>
      </c>
      <c r="P204">
        <v>0</v>
      </c>
      <c r="Q204">
        <v>0</v>
      </c>
      <c r="R204" t="s">
        <v>17</v>
      </c>
      <c r="S204" t="s">
        <v>17</v>
      </c>
      <c r="T204">
        <v>7500</v>
      </c>
      <c r="U204" t="s">
        <v>17</v>
      </c>
      <c r="V204" t="s">
        <v>17</v>
      </c>
      <c r="W204" t="s">
        <v>7</v>
      </c>
    </row>
    <row r="205" spans="1:23" ht="12.75">
      <c r="A205" s="38" t="s">
        <v>58</v>
      </c>
      <c r="B205">
        <v>4</v>
      </c>
      <c r="C205" t="s">
        <v>5</v>
      </c>
      <c r="D205" t="s">
        <v>68</v>
      </c>
      <c r="E205" s="30">
        <v>10</v>
      </c>
      <c r="F205">
        <v>0</v>
      </c>
      <c r="G205">
        <v>0</v>
      </c>
      <c r="H205">
        <v>0</v>
      </c>
      <c r="I205">
        <v>0.06</v>
      </c>
      <c r="J205">
        <v>0.2</v>
      </c>
      <c r="K205">
        <v>0.3</v>
      </c>
      <c r="L205">
        <v>0.25</v>
      </c>
      <c r="M205">
        <v>0.15</v>
      </c>
      <c r="N205">
        <v>0.03</v>
      </c>
      <c r="O205">
        <v>0.01</v>
      </c>
      <c r="P205">
        <v>0</v>
      </c>
      <c r="Q205">
        <v>0</v>
      </c>
      <c r="R205" t="s">
        <v>17</v>
      </c>
      <c r="S205" t="s">
        <v>17</v>
      </c>
      <c r="T205">
        <v>7500</v>
      </c>
      <c r="U205" t="s">
        <v>17</v>
      </c>
      <c r="V205" t="s">
        <v>17</v>
      </c>
      <c r="W205" t="s">
        <v>7</v>
      </c>
    </row>
    <row r="206" spans="1:24" ht="12.75">
      <c r="A206" s="38" t="s">
        <v>69</v>
      </c>
      <c r="B206">
        <v>1</v>
      </c>
      <c r="C206" t="s">
        <v>5</v>
      </c>
      <c r="D206" t="s">
        <v>70</v>
      </c>
      <c r="E206" t="s">
        <v>71</v>
      </c>
      <c r="F206" s="30">
        <v>19</v>
      </c>
      <c r="G206">
        <v>0</v>
      </c>
      <c r="H206">
        <v>0</v>
      </c>
      <c r="I206">
        <v>0</v>
      </c>
      <c r="J206">
        <v>0.03</v>
      </c>
      <c r="K206">
        <v>0.15</v>
      </c>
      <c r="L206">
        <v>0.25</v>
      </c>
      <c r="M206">
        <v>0.25</v>
      </c>
      <c r="N206">
        <v>0.15</v>
      </c>
      <c r="O206">
        <v>0.1</v>
      </c>
      <c r="P206">
        <v>0.07</v>
      </c>
      <c r="Q206">
        <v>0</v>
      </c>
      <c r="R206">
        <v>0</v>
      </c>
      <c r="S206" t="s">
        <v>17</v>
      </c>
      <c r="T206" t="s">
        <v>17</v>
      </c>
      <c r="U206">
        <v>3500</v>
      </c>
      <c r="V206" t="s">
        <v>17</v>
      </c>
      <c r="W206" t="s">
        <v>17</v>
      </c>
      <c r="X206" t="s">
        <v>7</v>
      </c>
    </row>
    <row r="207" spans="1:24" ht="12.75">
      <c r="A207" s="38" t="s">
        <v>69</v>
      </c>
      <c r="B207">
        <v>1</v>
      </c>
      <c r="C207" t="s">
        <v>5</v>
      </c>
      <c r="D207" t="s">
        <v>70</v>
      </c>
      <c r="E207" t="s">
        <v>71</v>
      </c>
      <c r="F207" s="30">
        <v>19</v>
      </c>
      <c r="G207">
        <v>0</v>
      </c>
      <c r="H207">
        <v>0</v>
      </c>
      <c r="I207">
        <v>0</v>
      </c>
      <c r="J207">
        <v>0.03</v>
      </c>
      <c r="K207">
        <v>0.15</v>
      </c>
      <c r="L207">
        <v>0.25</v>
      </c>
      <c r="M207">
        <v>0.25</v>
      </c>
      <c r="N207">
        <v>0.15</v>
      </c>
      <c r="O207">
        <v>0.1</v>
      </c>
      <c r="P207">
        <v>0.07</v>
      </c>
      <c r="Q207">
        <v>0</v>
      </c>
      <c r="R207">
        <v>0</v>
      </c>
      <c r="S207" t="s">
        <v>17</v>
      </c>
      <c r="T207" t="s">
        <v>17</v>
      </c>
      <c r="U207">
        <v>3500</v>
      </c>
      <c r="V207" t="s">
        <v>17</v>
      </c>
      <c r="W207" t="s">
        <v>17</v>
      </c>
      <c r="X207" t="s">
        <v>7</v>
      </c>
    </row>
    <row r="208" spans="1:24" ht="12.75">
      <c r="A208" s="38" t="s">
        <v>58</v>
      </c>
      <c r="B208">
        <v>2</v>
      </c>
      <c r="C208" t="s">
        <v>5</v>
      </c>
      <c r="D208" t="s">
        <v>70</v>
      </c>
      <c r="E208" t="s">
        <v>71</v>
      </c>
      <c r="F208" s="30">
        <v>19</v>
      </c>
      <c r="G208">
        <v>0</v>
      </c>
      <c r="H208">
        <v>0</v>
      </c>
      <c r="I208">
        <v>0</v>
      </c>
      <c r="J208">
        <v>0.05</v>
      </c>
      <c r="K208">
        <v>0.2</v>
      </c>
      <c r="L208">
        <v>0.25</v>
      </c>
      <c r="M208">
        <v>0.2</v>
      </c>
      <c r="N208">
        <v>0.15</v>
      </c>
      <c r="O208">
        <v>0.1</v>
      </c>
      <c r="P208">
        <v>0.05</v>
      </c>
      <c r="Q208">
        <v>0</v>
      </c>
      <c r="R208">
        <v>0</v>
      </c>
      <c r="S208" t="s">
        <v>17</v>
      </c>
      <c r="T208" t="s">
        <v>17</v>
      </c>
      <c r="U208">
        <v>3850</v>
      </c>
      <c r="V208" t="s">
        <v>17</v>
      </c>
      <c r="W208" t="s">
        <v>17</v>
      </c>
      <c r="X208" t="s">
        <v>7</v>
      </c>
    </row>
    <row r="209" spans="1:24" ht="12.75">
      <c r="A209" s="38" t="s">
        <v>58</v>
      </c>
      <c r="B209">
        <v>2</v>
      </c>
      <c r="C209" t="s">
        <v>5</v>
      </c>
      <c r="D209" t="s">
        <v>70</v>
      </c>
      <c r="E209" t="s">
        <v>71</v>
      </c>
      <c r="F209" s="30">
        <v>19</v>
      </c>
      <c r="G209">
        <v>0</v>
      </c>
      <c r="H209">
        <v>0</v>
      </c>
      <c r="I209">
        <v>0</v>
      </c>
      <c r="J209">
        <v>0.05</v>
      </c>
      <c r="K209">
        <v>0.2</v>
      </c>
      <c r="L209">
        <v>0.25</v>
      </c>
      <c r="M209">
        <v>0.2</v>
      </c>
      <c r="N209">
        <v>0.15</v>
      </c>
      <c r="O209">
        <v>0.1</v>
      </c>
      <c r="P209">
        <v>0.05</v>
      </c>
      <c r="Q209">
        <v>0</v>
      </c>
      <c r="R209">
        <v>0</v>
      </c>
      <c r="S209" t="s">
        <v>17</v>
      </c>
      <c r="T209" t="s">
        <v>17</v>
      </c>
      <c r="U209">
        <v>3850</v>
      </c>
      <c r="V209" t="s">
        <v>17</v>
      </c>
      <c r="W209" t="s">
        <v>17</v>
      </c>
      <c r="X209" t="s">
        <v>7</v>
      </c>
    </row>
    <row r="210" spans="1:24" ht="12.75">
      <c r="A210" s="38" t="s">
        <v>69</v>
      </c>
      <c r="B210">
        <v>3</v>
      </c>
      <c r="C210" t="s">
        <v>5</v>
      </c>
      <c r="D210" t="s">
        <v>70</v>
      </c>
      <c r="E210" t="s">
        <v>71</v>
      </c>
      <c r="F210" s="30">
        <v>19</v>
      </c>
      <c r="G210">
        <v>0</v>
      </c>
      <c r="H210">
        <v>0</v>
      </c>
      <c r="I210">
        <v>0</v>
      </c>
      <c r="J210">
        <v>0.03</v>
      </c>
      <c r="K210">
        <v>0.15</v>
      </c>
      <c r="L210">
        <v>0.25</v>
      </c>
      <c r="M210">
        <v>0.25</v>
      </c>
      <c r="N210">
        <v>0.15</v>
      </c>
      <c r="O210">
        <v>0.1</v>
      </c>
      <c r="P210">
        <v>0.07</v>
      </c>
      <c r="Q210">
        <v>0</v>
      </c>
      <c r="R210">
        <v>0</v>
      </c>
      <c r="S210" t="s">
        <v>17</v>
      </c>
      <c r="T210" t="s">
        <v>17</v>
      </c>
      <c r="U210">
        <v>3500</v>
      </c>
      <c r="V210" t="s">
        <v>17</v>
      </c>
      <c r="W210" t="s">
        <v>17</v>
      </c>
      <c r="X210" t="s">
        <v>7</v>
      </c>
    </row>
    <row r="211" spans="1:24" ht="12.75">
      <c r="A211" s="38" t="s">
        <v>69</v>
      </c>
      <c r="B211">
        <v>3</v>
      </c>
      <c r="C211" t="s">
        <v>5</v>
      </c>
      <c r="D211" t="s">
        <v>70</v>
      </c>
      <c r="E211" t="s">
        <v>71</v>
      </c>
      <c r="F211" s="30">
        <v>19</v>
      </c>
      <c r="G211">
        <v>0</v>
      </c>
      <c r="H211">
        <v>0</v>
      </c>
      <c r="I211">
        <v>0</v>
      </c>
      <c r="J211">
        <v>0.03</v>
      </c>
      <c r="K211">
        <v>0.15</v>
      </c>
      <c r="L211">
        <v>0.25</v>
      </c>
      <c r="M211">
        <v>0.25</v>
      </c>
      <c r="N211">
        <v>0.15</v>
      </c>
      <c r="O211">
        <v>0.1</v>
      </c>
      <c r="P211">
        <v>0.07</v>
      </c>
      <c r="Q211">
        <v>0</v>
      </c>
      <c r="R211">
        <v>0</v>
      </c>
      <c r="S211" t="s">
        <v>17</v>
      </c>
      <c r="T211" t="s">
        <v>17</v>
      </c>
      <c r="U211">
        <v>3500</v>
      </c>
      <c r="V211" t="s">
        <v>17</v>
      </c>
      <c r="W211" t="s">
        <v>17</v>
      </c>
      <c r="X211" t="s">
        <v>7</v>
      </c>
    </row>
    <row r="212" spans="1:24" ht="12.75">
      <c r="A212" s="38" t="s">
        <v>72</v>
      </c>
      <c r="B212">
        <v>1</v>
      </c>
      <c r="C212" t="s">
        <v>5</v>
      </c>
      <c r="D212" t="s">
        <v>73</v>
      </c>
      <c r="E212" t="s">
        <v>74</v>
      </c>
      <c r="F212" s="30">
        <v>11</v>
      </c>
      <c r="G212">
        <v>0</v>
      </c>
      <c r="H212">
        <v>0</v>
      </c>
      <c r="I212">
        <v>0</v>
      </c>
      <c r="J212">
        <v>0</v>
      </c>
      <c r="K212">
        <v>0.03</v>
      </c>
      <c r="L212">
        <v>0.1</v>
      </c>
      <c r="M212">
        <v>0.25</v>
      </c>
      <c r="N212">
        <v>0.31</v>
      </c>
      <c r="O212">
        <v>0.25</v>
      </c>
      <c r="P212">
        <v>0.06</v>
      </c>
      <c r="Q212">
        <v>0</v>
      </c>
      <c r="R212">
        <v>0</v>
      </c>
      <c r="S212" t="s">
        <v>17</v>
      </c>
      <c r="T212" t="s">
        <v>17</v>
      </c>
      <c r="U212">
        <v>3500</v>
      </c>
      <c r="V212" t="s">
        <v>17</v>
      </c>
      <c r="W212" t="s">
        <v>17</v>
      </c>
      <c r="X212" t="s">
        <v>7</v>
      </c>
    </row>
    <row r="213" spans="1:24" ht="12.75">
      <c r="A213" s="38" t="s">
        <v>72</v>
      </c>
      <c r="B213">
        <v>1</v>
      </c>
      <c r="C213" t="s">
        <v>5</v>
      </c>
      <c r="D213" t="s">
        <v>73</v>
      </c>
      <c r="E213" t="s">
        <v>74</v>
      </c>
      <c r="F213" s="30">
        <v>11</v>
      </c>
      <c r="G213">
        <v>0</v>
      </c>
      <c r="H213">
        <v>0</v>
      </c>
      <c r="I213">
        <v>0</v>
      </c>
      <c r="J213">
        <v>0</v>
      </c>
      <c r="K213">
        <v>0.03</v>
      </c>
      <c r="L213">
        <v>0.1</v>
      </c>
      <c r="M213">
        <v>0.25</v>
      </c>
      <c r="N213">
        <v>0.31</v>
      </c>
      <c r="O213">
        <v>0.25</v>
      </c>
      <c r="P213">
        <v>0.06</v>
      </c>
      <c r="Q213">
        <v>0</v>
      </c>
      <c r="R213">
        <v>0</v>
      </c>
      <c r="S213" t="s">
        <v>17</v>
      </c>
      <c r="T213" t="s">
        <v>17</v>
      </c>
      <c r="U213">
        <v>3500</v>
      </c>
      <c r="V213" t="s">
        <v>17</v>
      </c>
      <c r="W213" t="s">
        <v>17</v>
      </c>
      <c r="X213" t="s">
        <v>7</v>
      </c>
    </row>
    <row r="214" spans="1:24" ht="12.75">
      <c r="A214" s="38" t="s">
        <v>75</v>
      </c>
      <c r="B214">
        <v>1</v>
      </c>
      <c r="C214" t="s">
        <v>5</v>
      </c>
      <c r="D214" t="s">
        <v>73</v>
      </c>
      <c r="E214" t="s">
        <v>76</v>
      </c>
      <c r="F214" s="30">
        <v>11</v>
      </c>
      <c r="G214">
        <v>0</v>
      </c>
      <c r="H214">
        <v>0</v>
      </c>
      <c r="I214">
        <v>0</v>
      </c>
      <c r="J214">
        <v>0</v>
      </c>
      <c r="K214">
        <v>0.03</v>
      </c>
      <c r="L214">
        <v>0.12</v>
      </c>
      <c r="M214">
        <v>0.35</v>
      </c>
      <c r="N214">
        <v>0.3</v>
      </c>
      <c r="O214">
        <v>0.18</v>
      </c>
      <c r="P214">
        <v>0.02</v>
      </c>
      <c r="Q214">
        <v>0</v>
      </c>
      <c r="R214">
        <v>0</v>
      </c>
      <c r="S214" t="s">
        <v>17</v>
      </c>
      <c r="T214" t="s">
        <v>17</v>
      </c>
      <c r="U214">
        <v>3500</v>
      </c>
      <c r="V214" t="s">
        <v>17</v>
      </c>
      <c r="W214" t="s">
        <v>17</v>
      </c>
      <c r="X214" t="s">
        <v>7</v>
      </c>
    </row>
    <row r="215" spans="1:24" ht="12.75">
      <c r="A215" s="38" t="s">
        <v>75</v>
      </c>
      <c r="B215">
        <v>1</v>
      </c>
      <c r="C215" t="s">
        <v>5</v>
      </c>
      <c r="D215" t="s">
        <v>73</v>
      </c>
      <c r="E215" t="s">
        <v>76</v>
      </c>
      <c r="F215" s="30">
        <v>11</v>
      </c>
      <c r="G215">
        <v>0</v>
      </c>
      <c r="H215">
        <v>0</v>
      </c>
      <c r="I215">
        <v>0</v>
      </c>
      <c r="J215">
        <v>0</v>
      </c>
      <c r="K215">
        <v>0.03</v>
      </c>
      <c r="L215">
        <v>0.12</v>
      </c>
      <c r="M215">
        <v>0.35</v>
      </c>
      <c r="N215">
        <v>0.3</v>
      </c>
      <c r="O215">
        <v>0.18</v>
      </c>
      <c r="P215">
        <v>0.02</v>
      </c>
      <c r="Q215">
        <v>0</v>
      </c>
      <c r="R215">
        <v>0</v>
      </c>
      <c r="S215" t="s">
        <v>17</v>
      </c>
      <c r="T215" t="s">
        <v>17</v>
      </c>
      <c r="U215">
        <v>3500</v>
      </c>
      <c r="V215" t="s">
        <v>17</v>
      </c>
      <c r="W215" t="s">
        <v>17</v>
      </c>
      <c r="X215" t="s">
        <v>7</v>
      </c>
    </row>
    <row r="216" spans="1:24" ht="12.75">
      <c r="A216" s="38" t="s">
        <v>62</v>
      </c>
      <c r="B216">
        <v>2</v>
      </c>
      <c r="C216" t="s">
        <v>5</v>
      </c>
      <c r="D216" t="s">
        <v>73</v>
      </c>
      <c r="E216" t="s">
        <v>74</v>
      </c>
      <c r="F216" s="30">
        <v>11</v>
      </c>
      <c r="G216">
        <v>0</v>
      </c>
      <c r="H216">
        <v>0</v>
      </c>
      <c r="I216">
        <v>0</v>
      </c>
      <c r="J216">
        <v>0</v>
      </c>
      <c r="K216">
        <v>0.05</v>
      </c>
      <c r="L216">
        <v>0.13</v>
      </c>
      <c r="M216">
        <v>0.28</v>
      </c>
      <c r="N216">
        <v>0.28</v>
      </c>
      <c r="O216">
        <v>0.19</v>
      </c>
      <c r="P216">
        <v>0.07</v>
      </c>
      <c r="Q216">
        <v>0</v>
      </c>
      <c r="R216">
        <v>0</v>
      </c>
      <c r="S216" t="s">
        <v>17</v>
      </c>
      <c r="T216" t="s">
        <v>17</v>
      </c>
      <c r="U216">
        <v>3800</v>
      </c>
      <c r="V216" t="s">
        <v>17</v>
      </c>
      <c r="W216" t="s">
        <v>17</v>
      </c>
      <c r="X216" t="s">
        <v>7</v>
      </c>
    </row>
    <row r="217" spans="1:24" ht="12.75">
      <c r="A217" s="38" t="s">
        <v>62</v>
      </c>
      <c r="B217">
        <v>2</v>
      </c>
      <c r="C217" t="s">
        <v>5</v>
      </c>
      <c r="D217" t="s">
        <v>73</v>
      </c>
      <c r="E217" t="s">
        <v>74</v>
      </c>
      <c r="F217" s="30">
        <v>11</v>
      </c>
      <c r="G217">
        <v>0</v>
      </c>
      <c r="H217">
        <v>0</v>
      </c>
      <c r="I217">
        <v>0</v>
      </c>
      <c r="J217">
        <v>0</v>
      </c>
      <c r="K217">
        <v>0.05</v>
      </c>
      <c r="L217">
        <v>0.13</v>
      </c>
      <c r="M217">
        <v>0.28</v>
      </c>
      <c r="N217">
        <v>0.28</v>
      </c>
      <c r="O217">
        <v>0.19</v>
      </c>
      <c r="P217">
        <v>0.07</v>
      </c>
      <c r="Q217">
        <v>0</v>
      </c>
      <c r="R217">
        <v>0</v>
      </c>
      <c r="S217" t="s">
        <v>17</v>
      </c>
      <c r="T217" t="s">
        <v>17</v>
      </c>
      <c r="U217">
        <v>3800</v>
      </c>
      <c r="V217" t="s">
        <v>17</v>
      </c>
      <c r="W217" t="s">
        <v>17</v>
      </c>
      <c r="X217" t="s">
        <v>7</v>
      </c>
    </row>
    <row r="218" spans="1:24" ht="12.75">
      <c r="A218" s="38" t="s">
        <v>67</v>
      </c>
      <c r="B218">
        <v>2</v>
      </c>
      <c r="C218" t="s">
        <v>5</v>
      </c>
      <c r="D218" t="s">
        <v>73</v>
      </c>
      <c r="E218" t="s">
        <v>76</v>
      </c>
      <c r="F218" s="30">
        <v>11</v>
      </c>
      <c r="G218">
        <v>0</v>
      </c>
      <c r="H218">
        <v>0</v>
      </c>
      <c r="I218">
        <v>0</v>
      </c>
      <c r="J218">
        <v>0.03</v>
      </c>
      <c r="K218">
        <v>0.08</v>
      </c>
      <c r="L218">
        <v>0.18</v>
      </c>
      <c r="M218">
        <v>0.3</v>
      </c>
      <c r="N218">
        <v>0.25</v>
      </c>
      <c r="O218">
        <v>0.15</v>
      </c>
      <c r="P218">
        <v>0.01</v>
      </c>
      <c r="Q218">
        <v>0</v>
      </c>
      <c r="R218">
        <v>0</v>
      </c>
      <c r="S218" t="s">
        <v>17</v>
      </c>
      <c r="T218" t="s">
        <v>17</v>
      </c>
      <c r="U218">
        <v>3000</v>
      </c>
      <c r="V218" t="s">
        <v>17</v>
      </c>
      <c r="W218" t="s">
        <v>17</v>
      </c>
      <c r="X218" t="s">
        <v>7</v>
      </c>
    </row>
    <row r="219" spans="1:24" ht="12.75">
      <c r="A219" s="38" t="s">
        <v>67</v>
      </c>
      <c r="B219">
        <v>2</v>
      </c>
      <c r="C219" t="s">
        <v>5</v>
      </c>
      <c r="D219" t="s">
        <v>73</v>
      </c>
      <c r="E219" t="s">
        <v>76</v>
      </c>
      <c r="F219" s="30">
        <v>11</v>
      </c>
      <c r="G219">
        <v>0</v>
      </c>
      <c r="H219">
        <v>0</v>
      </c>
      <c r="I219">
        <v>0</v>
      </c>
      <c r="J219">
        <v>0.03</v>
      </c>
      <c r="K219">
        <v>0.08</v>
      </c>
      <c r="L219">
        <v>0.18</v>
      </c>
      <c r="M219">
        <v>0.3</v>
      </c>
      <c r="N219">
        <v>0.25</v>
      </c>
      <c r="O219">
        <v>0.15</v>
      </c>
      <c r="P219">
        <v>0.01</v>
      </c>
      <c r="Q219">
        <v>0</v>
      </c>
      <c r="R219">
        <v>0</v>
      </c>
      <c r="S219" t="s">
        <v>17</v>
      </c>
      <c r="T219" t="s">
        <v>17</v>
      </c>
      <c r="U219">
        <v>3000</v>
      </c>
      <c r="V219" t="s">
        <v>17</v>
      </c>
      <c r="W219" t="s">
        <v>17</v>
      </c>
      <c r="X219" t="s">
        <v>7</v>
      </c>
    </row>
    <row r="220" spans="1:24" ht="12.75">
      <c r="A220" s="38" t="s">
        <v>72</v>
      </c>
      <c r="B220">
        <v>3</v>
      </c>
      <c r="C220" t="s">
        <v>5</v>
      </c>
      <c r="D220" t="s">
        <v>73</v>
      </c>
      <c r="E220" t="s">
        <v>74</v>
      </c>
      <c r="F220" s="30">
        <v>11</v>
      </c>
      <c r="G220">
        <v>0</v>
      </c>
      <c r="H220">
        <v>0</v>
      </c>
      <c r="I220">
        <v>0</v>
      </c>
      <c r="J220">
        <v>0</v>
      </c>
      <c r="K220">
        <v>0.03</v>
      </c>
      <c r="L220">
        <v>0.1</v>
      </c>
      <c r="M220">
        <v>0.25</v>
      </c>
      <c r="N220">
        <v>0.31</v>
      </c>
      <c r="O220">
        <v>0.25</v>
      </c>
      <c r="P220">
        <v>0.06</v>
      </c>
      <c r="Q220">
        <v>0</v>
      </c>
      <c r="R220">
        <v>0</v>
      </c>
      <c r="S220" t="s">
        <v>17</v>
      </c>
      <c r="T220" t="s">
        <v>17</v>
      </c>
      <c r="U220">
        <v>3500</v>
      </c>
      <c r="V220" t="s">
        <v>17</v>
      </c>
      <c r="W220" t="s">
        <v>17</v>
      </c>
      <c r="X220" t="s">
        <v>7</v>
      </c>
    </row>
    <row r="221" spans="1:24" ht="12.75">
      <c r="A221" s="38" t="s">
        <v>72</v>
      </c>
      <c r="B221">
        <v>3</v>
      </c>
      <c r="C221" t="s">
        <v>5</v>
      </c>
      <c r="D221" t="s">
        <v>73</v>
      </c>
      <c r="E221" t="s">
        <v>74</v>
      </c>
      <c r="F221" s="30">
        <v>11</v>
      </c>
      <c r="G221">
        <v>0</v>
      </c>
      <c r="H221">
        <v>0</v>
      </c>
      <c r="I221">
        <v>0</v>
      </c>
      <c r="J221">
        <v>0</v>
      </c>
      <c r="K221">
        <v>0.03</v>
      </c>
      <c r="L221">
        <v>0.1</v>
      </c>
      <c r="M221">
        <v>0.25</v>
      </c>
      <c r="N221">
        <v>0.31</v>
      </c>
      <c r="O221">
        <v>0.25</v>
      </c>
      <c r="P221">
        <v>0.06</v>
      </c>
      <c r="Q221">
        <v>0</v>
      </c>
      <c r="R221">
        <v>0</v>
      </c>
      <c r="S221" t="s">
        <v>17</v>
      </c>
      <c r="T221" t="s">
        <v>17</v>
      </c>
      <c r="U221">
        <v>3500</v>
      </c>
      <c r="V221" t="s">
        <v>17</v>
      </c>
      <c r="W221" t="s">
        <v>17</v>
      </c>
      <c r="X221" t="s">
        <v>7</v>
      </c>
    </row>
    <row r="222" spans="1:24" ht="12.75">
      <c r="A222" s="38" t="s">
        <v>75</v>
      </c>
      <c r="B222">
        <v>3</v>
      </c>
      <c r="C222" t="s">
        <v>5</v>
      </c>
      <c r="D222" t="s">
        <v>73</v>
      </c>
      <c r="E222" t="s">
        <v>76</v>
      </c>
      <c r="F222" s="30">
        <v>11</v>
      </c>
      <c r="G222">
        <v>0</v>
      </c>
      <c r="H222">
        <v>0</v>
      </c>
      <c r="I222">
        <v>0</v>
      </c>
      <c r="J222">
        <v>0</v>
      </c>
      <c r="K222">
        <v>0.03</v>
      </c>
      <c r="L222">
        <v>0.12</v>
      </c>
      <c r="M222">
        <v>0.35</v>
      </c>
      <c r="N222">
        <v>0.3</v>
      </c>
      <c r="O222">
        <v>0.18</v>
      </c>
      <c r="P222">
        <v>0.02</v>
      </c>
      <c r="Q222">
        <v>0</v>
      </c>
      <c r="R222">
        <v>0</v>
      </c>
      <c r="S222" t="s">
        <v>17</v>
      </c>
      <c r="T222" t="s">
        <v>17</v>
      </c>
      <c r="U222">
        <v>3500</v>
      </c>
      <c r="V222" t="s">
        <v>17</v>
      </c>
      <c r="W222" t="s">
        <v>17</v>
      </c>
      <c r="X222" t="s">
        <v>7</v>
      </c>
    </row>
    <row r="223" spans="1:24" ht="12.75">
      <c r="A223" s="38" t="s">
        <v>75</v>
      </c>
      <c r="B223">
        <v>3</v>
      </c>
      <c r="C223" t="s">
        <v>5</v>
      </c>
      <c r="D223" t="s">
        <v>73</v>
      </c>
      <c r="E223" t="s">
        <v>76</v>
      </c>
      <c r="F223" s="30">
        <v>11</v>
      </c>
      <c r="G223">
        <v>0</v>
      </c>
      <c r="H223">
        <v>0</v>
      </c>
      <c r="I223">
        <v>0</v>
      </c>
      <c r="J223">
        <v>0</v>
      </c>
      <c r="K223">
        <v>0.03</v>
      </c>
      <c r="L223">
        <v>0.12</v>
      </c>
      <c r="M223">
        <v>0.35</v>
      </c>
      <c r="N223">
        <v>0.3</v>
      </c>
      <c r="O223">
        <v>0.18</v>
      </c>
      <c r="P223">
        <v>0.02</v>
      </c>
      <c r="Q223">
        <v>0</v>
      </c>
      <c r="R223">
        <v>0</v>
      </c>
      <c r="S223" t="s">
        <v>17</v>
      </c>
      <c r="T223" t="s">
        <v>17</v>
      </c>
      <c r="U223">
        <v>3500</v>
      </c>
      <c r="V223" t="s">
        <v>17</v>
      </c>
      <c r="W223" t="s">
        <v>17</v>
      </c>
      <c r="X223" t="s">
        <v>7</v>
      </c>
    </row>
    <row r="224" spans="1:24" ht="12.75">
      <c r="A224" s="38" t="s">
        <v>62</v>
      </c>
      <c r="B224">
        <v>4</v>
      </c>
      <c r="C224" t="s">
        <v>5</v>
      </c>
      <c r="D224" t="s">
        <v>73</v>
      </c>
      <c r="E224" t="s">
        <v>76</v>
      </c>
      <c r="F224" s="30">
        <v>11</v>
      </c>
      <c r="G224">
        <v>0</v>
      </c>
      <c r="H224">
        <v>0</v>
      </c>
      <c r="I224">
        <v>0</v>
      </c>
      <c r="J224">
        <v>0</v>
      </c>
      <c r="K224">
        <v>0.01</v>
      </c>
      <c r="L224">
        <v>0.15</v>
      </c>
      <c r="M224">
        <v>0.35</v>
      </c>
      <c r="N224">
        <v>0.3</v>
      </c>
      <c r="O224">
        <v>0.19</v>
      </c>
      <c r="P224">
        <v>0</v>
      </c>
      <c r="Q224">
        <v>0</v>
      </c>
      <c r="R224">
        <v>0</v>
      </c>
      <c r="S224" t="s">
        <v>17</v>
      </c>
      <c r="T224" t="s">
        <v>17</v>
      </c>
      <c r="U224">
        <v>2800</v>
      </c>
      <c r="V224" t="s">
        <v>17</v>
      </c>
      <c r="W224" t="s">
        <v>17</v>
      </c>
      <c r="X224" t="s">
        <v>7</v>
      </c>
    </row>
    <row r="225" spans="1:24" ht="12.75">
      <c r="A225" s="38" t="s">
        <v>62</v>
      </c>
      <c r="B225">
        <v>4</v>
      </c>
      <c r="C225" t="s">
        <v>5</v>
      </c>
      <c r="D225" t="s">
        <v>73</v>
      </c>
      <c r="E225" t="s">
        <v>76</v>
      </c>
      <c r="F225" s="30">
        <v>11</v>
      </c>
      <c r="G225">
        <v>0</v>
      </c>
      <c r="H225">
        <v>0</v>
      </c>
      <c r="I225">
        <v>0</v>
      </c>
      <c r="J225">
        <v>0</v>
      </c>
      <c r="K225">
        <v>0.01</v>
      </c>
      <c r="L225">
        <v>0.15</v>
      </c>
      <c r="M225">
        <v>0.35</v>
      </c>
      <c r="N225">
        <v>0.3</v>
      </c>
      <c r="O225">
        <v>0.19</v>
      </c>
      <c r="P225">
        <v>0</v>
      </c>
      <c r="Q225">
        <v>0</v>
      </c>
      <c r="R225">
        <v>0</v>
      </c>
      <c r="S225" t="s">
        <v>17</v>
      </c>
      <c r="T225" t="s">
        <v>17</v>
      </c>
      <c r="U225">
        <v>2800</v>
      </c>
      <c r="V225" t="s">
        <v>17</v>
      </c>
      <c r="W225" t="s">
        <v>17</v>
      </c>
      <c r="X225" t="s">
        <v>7</v>
      </c>
    </row>
    <row r="226" spans="1:23" ht="12.75">
      <c r="A226" s="38" t="s">
        <v>77</v>
      </c>
      <c r="B226">
        <v>1</v>
      </c>
      <c r="C226" t="s">
        <v>5</v>
      </c>
      <c r="D226" t="s">
        <v>78</v>
      </c>
      <c r="E226" s="30">
        <v>11</v>
      </c>
      <c r="F226">
        <v>0</v>
      </c>
      <c r="G226">
        <v>0</v>
      </c>
      <c r="H226">
        <v>0</v>
      </c>
      <c r="I226">
        <v>0.05</v>
      </c>
      <c r="J226">
        <v>0.15</v>
      </c>
      <c r="K226">
        <v>0.3</v>
      </c>
      <c r="L226">
        <v>0.25</v>
      </c>
      <c r="M226">
        <v>0.15</v>
      </c>
      <c r="N226">
        <v>0.1</v>
      </c>
      <c r="O226">
        <v>0</v>
      </c>
      <c r="P226">
        <v>0</v>
      </c>
      <c r="Q226">
        <v>0</v>
      </c>
      <c r="R226" t="s">
        <v>17</v>
      </c>
      <c r="S226" t="s">
        <v>17</v>
      </c>
      <c r="T226">
        <v>4500</v>
      </c>
      <c r="U226" t="s">
        <v>17</v>
      </c>
      <c r="V226" t="s">
        <v>17</v>
      </c>
      <c r="W226" t="s">
        <v>7</v>
      </c>
    </row>
    <row r="227" spans="1:23" ht="12.75">
      <c r="A227" s="38" t="s">
        <v>77</v>
      </c>
      <c r="B227">
        <v>1</v>
      </c>
      <c r="C227" t="s">
        <v>5</v>
      </c>
      <c r="D227" t="s">
        <v>78</v>
      </c>
      <c r="E227" s="30">
        <v>11</v>
      </c>
      <c r="F227">
        <v>0</v>
      </c>
      <c r="G227">
        <v>0</v>
      </c>
      <c r="H227">
        <v>0</v>
      </c>
      <c r="I227">
        <v>0.05</v>
      </c>
      <c r="J227">
        <v>0.15</v>
      </c>
      <c r="K227">
        <v>0.3</v>
      </c>
      <c r="L227">
        <v>0.25</v>
      </c>
      <c r="M227">
        <v>0.15</v>
      </c>
      <c r="N227">
        <v>0.1</v>
      </c>
      <c r="O227">
        <v>0</v>
      </c>
      <c r="P227">
        <v>0</v>
      </c>
      <c r="Q227">
        <v>0</v>
      </c>
      <c r="R227" t="s">
        <v>17</v>
      </c>
      <c r="S227" t="s">
        <v>17</v>
      </c>
      <c r="T227">
        <v>4500</v>
      </c>
      <c r="U227" t="s">
        <v>17</v>
      </c>
      <c r="V227" t="s">
        <v>17</v>
      </c>
      <c r="W227" t="s">
        <v>7</v>
      </c>
    </row>
    <row r="228" spans="1:23" ht="12.75">
      <c r="A228" s="38" t="s">
        <v>69</v>
      </c>
      <c r="B228">
        <v>2</v>
      </c>
      <c r="C228" t="s">
        <v>5</v>
      </c>
      <c r="D228" t="s">
        <v>78</v>
      </c>
      <c r="E228" s="30">
        <v>11</v>
      </c>
      <c r="F228">
        <v>0</v>
      </c>
      <c r="G228">
        <v>0</v>
      </c>
      <c r="H228">
        <v>0</v>
      </c>
      <c r="I228">
        <v>0.03</v>
      </c>
      <c r="J228">
        <v>0.15</v>
      </c>
      <c r="K228">
        <v>0.3</v>
      </c>
      <c r="L228">
        <v>0.25</v>
      </c>
      <c r="M228">
        <v>0.16</v>
      </c>
      <c r="N228">
        <v>0.1</v>
      </c>
      <c r="O228">
        <v>0.01</v>
      </c>
      <c r="P228">
        <v>0</v>
      </c>
      <c r="Q228">
        <v>0</v>
      </c>
      <c r="R228" t="s">
        <v>17</v>
      </c>
      <c r="S228" t="s">
        <v>17</v>
      </c>
      <c r="T228">
        <v>5000</v>
      </c>
      <c r="U228" t="s">
        <v>17</v>
      </c>
      <c r="V228" t="s">
        <v>17</v>
      </c>
      <c r="W228" t="s">
        <v>7</v>
      </c>
    </row>
    <row r="229" spans="1:23" ht="12.75">
      <c r="A229" s="38" t="s">
        <v>69</v>
      </c>
      <c r="B229">
        <v>2</v>
      </c>
      <c r="C229" t="s">
        <v>5</v>
      </c>
      <c r="D229" t="s">
        <v>78</v>
      </c>
      <c r="E229" s="30">
        <v>11</v>
      </c>
      <c r="F229">
        <v>0</v>
      </c>
      <c r="G229">
        <v>0</v>
      </c>
      <c r="H229">
        <v>0</v>
      </c>
      <c r="I229">
        <v>0.03</v>
      </c>
      <c r="J229">
        <v>0.15</v>
      </c>
      <c r="K229">
        <v>0.3</v>
      </c>
      <c r="L229">
        <v>0.25</v>
      </c>
      <c r="M229">
        <v>0.16</v>
      </c>
      <c r="N229">
        <v>0.1</v>
      </c>
      <c r="O229">
        <v>0.01</v>
      </c>
      <c r="P229">
        <v>0</v>
      </c>
      <c r="Q229">
        <v>0</v>
      </c>
      <c r="R229" t="s">
        <v>17</v>
      </c>
      <c r="S229" t="s">
        <v>17</v>
      </c>
      <c r="T229">
        <v>5000</v>
      </c>
      <c r="U229" t="s">
        <v>17</v>
      </c>
      <c r="V229" t="s">
        <v>17</v>
      </c>
      <c r="W229" t="s">
        <v>7</v>
      </c>
    </row>
    <row r="230" spans="1:23" ht="12.75">
      <c r="A230" s="38" t="s">
        <v>77</v>
      </c>
      <c r="B230">
        <v>3</v>
      </c>
      <c r="C230" t="s">
        <v>5</v>
      </c>
      <c r="D230" t="s">
        <v>78</v>
      </c>
      <c r="E230" s="30">
        <v>11</v>
      </c>
      <c r="F230">
        <v>0</v>
      </c>
      <c r="G230">
        <v>0</v>
      </c>
      <c r="H230">
        <v>0</v>
      </c>
      <c r="I230">
        <v>0.05</v>
      </c>
      <c r="J230">
        <v>0.15</v>
      </c>
      <c r="K230">
        <v>0.3</v>
      </c>
      <c r="L230">
        <v>0.25</v>
      </c>
      <c r="M230">
        <v>0.15</v>
      </c>
      <c r="N230">
        <v>0.1</v>
      </c>
      <c r="O230">
        <v>0</v>
      </c>
      <c r="P230">
        <v>0</v>
      </c>
      <c r="Q230">
        <v>0</v>
      </c>
      <c r="R230" t="s">
        <v>17</v>
      </c>
      <c r="S230" t="s">
        <v>17</v>
      </c>
      <c r="T230">
        <v>4500</v>
      </c>
      <c r="U230" t="s">
        <v>17</v>
      </c>
      <c r="V230" t="s">
        <v>17</v>
      </c>
      <c r="W230" t="s">
        <v>7</v>
      </c>
    </row>
    <row r="231" spans="1:23" ht="12.75">
      <c r="A231" s="38" t="s">
        <v>77</v>
      </c>
      <c r="B231">
        <v>3</v>
      </c>
      <c r="C231" t="s">
        <v>5</v>
      </c>
      <c r="D231" t="s">
        <v>78</v>
      </c>
      <c r="E231" s="30">
        <v>11</v>
      </c>
      <c r="F231">
        <v>0</v>
      </c>
      <c r="G231">
        <v>0</v>
      </c>
      <c r="H231">
        <v>0</v>
      </c>
      <c r="I231">
        <v>0.05</v>
      </c>
      <c r="J231">
        <v>0.15</v>
      </c>
      <c r="K231">
        <v>0.3</v>
      </c>
      <c r="L231">
        <v>0.25</v>
      </c>
      <c r="M231">
        <v>0.15</v>
      </c>
      <c r="N231">
        <v>0.1</v>
      </c>
      <c r="O231">
        <v>0</v>
      </c>
      <c r="P231">
        <v>0</v>
      </c>
      <c r="Q231">
        <v>0</v>
      </c>
      <c r="R231" t="s">
        <v>17</v>
      </c>
      <c r="S231" t="s">
        <v>17</v>
      </c>
      <c r="T231">
        <v>4500</v>
      </c>
      <c r="U231" t="s">
        <v>17</v>
      </c>
      <c r="V231" t="s">
        <v>17</v>
      </c>
      <c r="W231" t="s">
        <v>7</v>
      </c>
    </row>
    <row r="232" spans="1:23" ht="12.75">
      <c r="A232" s="38" t="s">
        <v>67</v>
      </c>
      <c r="B232">
        <v>4</v>
      </c>
      <c r="C232" t="s">
        <v>5</v>
      </c>
      <c r="D232" t="s">
        <v>78</v>
      </c>
      <c r="E232" s="30">
        <v>11</v>
      </c>
      <c r="F232">
        <v>0</v>
      </c>
      <c r="G232">
        <v>0</v>
      </c>
      <c r="H232">
        <v>0</v>
      </c>
      <c r="I232">
        <v>0</v>
      </c>
      <c r="J232">
        <v>0.05</v>
      </c>
      <c r="K232">
        <v>0.35</v>
      </c>
      <c r="L232">
        <v>0.3</v>
      </c>
      <c r="M232">
        <v>0.25</v>
      </c>
      <c r="N232">
        <v>0.05</v>
      </c>
      <c r="O232">
        <v>0</v>
      </c>
      <c r="P232">
        <v>0</v>
      </c>
      <c r="Q232">
        <v>0</v>
      </c>
      <c r="R232" t="s">
        <v>17</v>
      </c>
      <c r="S232" t="s">
        <v>17</v>
      </c>
      <c r="T232">
        <v>3200</v>
      </c>
      <c r="U232" t="s">
        <v>17</v>
      </c>
      <c r="V232" t="s">
        <v>17</v>
      </c>
      <c r="W232" t="s">
        <v>7</v>
      </c>
    </row>
    <row r="233" spans="1:23" ht="12.75">
      <c r="A233" s="38" t="s">
        <v>67</v>
      </c>
      <c r="B233">
        <v>4</v>
      </c>
      <c r="C233" t="s">
        <v>5</v>
      </c>
      <c r="D233" t="s">
        <v>78</v>
      </c>
      <c r="E233" s="30">
        <v>11</v>
      </c>
      <c r="F233">
        <v>0</v>
      </c>
      <c r="G233">
        <v>0</v>
      </c>
      <c r="H233">
        <v>0</v>
      </c>
      <c r="I233">
        <v>0</v>
      </c>
      <c r="J233">
        <v>0.05</v>
      </c>
      <c r="K233">
        <v>0.35</v>
      </c>
      <c r="L233">
        <v>0.3</v>
      </c>
      <c r="M233">
        <v>0.25</v>
      </c>
      <c r="N233">
        <v>0.05</v>
      </c>
      <c r="O233">
        <v>0</v>
      </c>
      <c r="P233">
        <v>0</v>
      </c>
      <c r="Q233">
        <v>0</v>
      </c>
      <c r="R233" t="s">
        <v>17</v>
      </c>
      <c r="S233" t="s">
        <v>17</v>
      </c>
      <c r="T233">
        <v>3200</v>
      </c>
      <c r="U233" t="s">
        <v>17</v>
      </c>
      <c r="V233" t="s">
        <v>17</v>
      </c>
      <c r="W233" t="s">
        <v>7</v>
      </c>
    </row>
    <row r="234" spans="1:24" ht="12.75">
      <c r="A234" s="38" t="s">
        <v>79</v>
      </c>
      <c r="B234">
        <v>1</v>
      </c>
      <c r="C234" t="s">
        <v>5</v>
      </c>
      <c r="D234" t="s">
        <v>80</v>
      </c>
      <c r="E234" t="s">
        <v>81</v>
      </c>
      <c r="F234" s="30">
        <v>25</v>
      </c>
      <c r="G234">
        <v>0</v>
      </c>
      <c r="H234">
        <v>0</v>
      </c>
      <c r="I234">
        <v>0</v>
      </c>
      <c r="J234">
        <v>0</v>
      </c>
      <c r="K234">
        <v>0.07</v>
      </c>
      <c r="L234">
        <v>0.2</v>
      </c>
      <c r="M234">
        <v>0.3</v>
      </c>
      <c r="N234">
        <v>0.25</v>
      </c>
      <c r="O234">
        <v>0.15</v>
      </c>
      <c r="P234">
        <v>0.03</v>
      </c>
      <c r="Q234">
        <v>0</v>
      </c>
      <c r="R234">
        <v>0</v>
      </c>
      <c r="S234" t="s">
        <v>17</v>
      </c>
      <c r="T234" t="s">
        <v>17</v>
      </c>
      <c r="U234">
        <v>4000</v>
      </c>
      <c r="V234" t="s">
        <v>17</v>
      </c>
      <c r="W234" t="s">
        <v>17</v>
      </c>
      <c r="X234" t="s">
        <v>7</v>
      </c>
    </row>
    <row r="235" spans="1:24" ht="12.75">
      <c r="A235" s="38" t="s">
        <v>79</v>
      </c>
      <c r="B235">
        <v>1</v>
      </c>
      <c r="C235" t="s">
        <v>5</v>
      </c>
      <c r="D235" t="s">
        <v>80</v>
      </c>
      <c r="E235" t="s">
        <v>81</v>
      </c>
      <c r="F235" s="30">
        <v>25</v>
      </c>
      <c r="G235">
        <v>0</v>
      </c>
      <c r="H235">
        <v>0</v>
      </c>
      <c r="I235">
        <v>0</v>
      </c>
      <c r="J235">
        <v>0</v>
      </c>
      <c r="K235">
        <v>0.07</v>
      </c>
      <c r="L235">
        <v>0.2</v>
      </c>
      <c r="M235">
        <v>0.3</v>
      </c>
      <c r="N235">
        <v>0.25</v>
      </c>
      <c r="O235">
        <v>0.15</v>
      </c>
      <c r="P235">
        <v>0.03</v>
      </c>
      <c r="Q235">
        <v>0</v>
      </c>
      <c r="R235">
        <v>0</v>
      </c>
      <c r="S235" t="s">
        <v>17</v>
      </c>
      <c r="T235" t="s">
        <v>17</v>
      </c>
      <c r="U235">
        <v>4000</v>
      </c>
      <c r="V235" t="s">
        <v>17</v>
      </c>
      <c r="W235" t="s">
        <v>17</v>
      </c>
      <c r="X235" t="s">
        <v>7</v>
      </c>
    </row>
    <row r="236" spans="1:24" ht="12.75">
      <c r="A236" s="38" t="s">
        <v>82</v>
      </c>
      <c r="B236">
        <v>1</v>
      </c>
      <c r="C236" t="s">
        <v>5</v>
      </c>
      <c r="D236" t="s">
        <v>80</v>
      </c>
      <c r="E236" t="s">
        <v>83</v>
      </c>
      <c r="F236" s="30">
        <v>12</v>
      </c>
      <c r="G236">
        <v>0</v>
      </c>
      <c r="H236">
        <v>0</v>
      </c>
      <c r="I236">
        <v>0</v>
      </c>
      <c r="J236">
        <v>0</v>
      </c>
      <c r="K236">
        <v>0.07</v>
      </c>
      <c r="L236">
        <v>0.2</v>
      </c>
      <c r="M236">
        <v>0.3</v>
      </c>
      <c r="N236">
        <v>0.25</v>
      </c>
      <c r="O236">
        <v>0.15</v>
      </c>
      <c r="P236">
        <v>0.03</v>
      </c>
      <c r="Q236">
        <v>0</v>
      </c>
      <c r="R236">
        <v>0</v>
      </c>
      <c r="S236" t="s">
        <v>17</v>
      </c>
      <c r="T236" t="s">
        <v>17</v>
      </c>
      <c r="U236">
        <v>7500</v>
      </c>
      <c r="V236" t="s">
        <v>17</v>
      </c>
      <c r="W236" t="s">
        <v>17</v>
      </c>
      <c r="X236" t="s">
        <v>7</v>
      </c>
    </row>
    <row r="237" spans="1:24" ht="12.75">
      <c r="A237" s="38" t="s">
        <v>82</v>
      </c>
      <c r="B237">
        <v>1</v>
      </c>
      <c r="C237" t="s">
        <v>5</v>
      </c>
      <c r="D237" t="s">
        <v>80</v>
      </c>
      <c r="E237" t="s">
        <v>83</v>
      </c>
      <c r="F237" s="30">
        <v>12</v>
      </c>
      <c r="G237">
        <v>0</v>
      </c>
      <c r="H237">
        <v>0</v>
      </c>
      <c r="I237">
        <v>0</v>
      </c>
      <c r="J237">
        <v>0</v>
      </c>
      <c r="K237">
        <v>0.07</v>
      </c>
      <c r="L237">
        <v>0.2</v>
      </c>
      <c r="M237">
        <v>0.3</v>
      </c>
      <c r="N237">
        <v>0.25</v>
      </c>
      <c r="O237">
        <v>0.15</v>
      </c>
      <c r="P237">
        <v>0.03</v>
      </c>
      <c r="Q237">
        <v>0</v>
      </c>
      <c r="R237">
        <v>0</v>
      </c>
      <c r="S237" t="s">
        <v>17</v>
      </c>
      <c r="T237" t="s">
        <v>17</v>
      </c>
      <c r="U237">
        <v>7500</v>
      </c>
      <c r="V237" t="s">
        <v>17</v>
      </c>
      <c r="W237" t="s">
        <v>17</v>
      </c>
      <c r="X237" t="s">
        <v>7</v>
      </c>
    </row>
    <row r="238" spans="1:24" ht="12.75">
      <c r="A238" s="38" t="s">
        <v>72</v>
      </c>
      <c r="B238">
        <v>2</v>
      </c>
      <c r="C238" t="s">
        <v>5</v>
      </c>
      <c r="D238" t="s">
        <v>80</v>
      </c>
      <c r="E238" t="s">
        <v>81</v>
      </c>
      <c r="F238" s="30">
        <v>25</v>
      </c>
      <c r="G238">
        <v>0</v>
      </c>
      <c r="H238">
        <v>0</v>
      </c>
      <c r="I238">
        <v>0</v>
      </c>
      <c r="J238">
        <v>0.02</v>
      </c>
      <c r="K238">
        <v>0.15</v>
      </c>
      <c r="L238">
        <v>0.3</v>
      </c>
      <c r="M238">
        <v>0.24</v>
      </c>
      <c r="N238">
        <v>0.16</v>
      </c>
      <c r="O238">
        <v>0.1</v>
      </c>
      <c r="P238">
        <v>0.03</v>
      </c>
      <c r="Q238">
        <v>0</v>
      </c>
      <c r="R238">
        <v>0</v>
      </c>
      <c r="S238" t="s">
        <v>17</v>
      </c>
      <c r="T238" t="s">
        <v>17</v>
      </c>
      <c r="U238">
        <v>4400</v>
      </c>
      <c r="V238" t="s">
        <v>17</v>
      </c>
      <c r="W238" t="s">
        <v>17</v>
      </c>
      <c r="X238" t="s">
        <v>7</v>
      </c>
    </row>
    <row r="239" spans="1:24" ht="12.75">
      <c r="A239" s="38" t="s">
        <v>72</v>
      </c>
      <c r="B239">
        <v>2</v>
      </c>
      <c r="C239" t="s">
        <v>5</v>
      </c>
      <c r="D239" t="s">
        <v>80</v>
      </c>
      <c r="E239" t="s">
        <v>81</v>
      </c>
      <c r="F239" s="30">
        <v>25</v>
      </c>
      <c r="G239">
        <v>0</v>
      </c>
      <c r="H239">
        <v>0</v>
      </c>
      <c r="I239">
        <v>0</v>
      </c>
      <c r="J239">
        <v>0.02</v>
      </c>
      <c r="K239">
        <v>0.15</v>
      </c>
      <c r="L239">
        <v>0.3</v>
      </c>
      <c r="M239">
        <v>0.24</v>
      </c>
      <c r="N239">
        <v>0.16</v>
      </c>
      <c r="O239">
        <v>0.1</v>
      </c>
      <c r="P239">
        <v>0.03</v>
      </c>
      <c r="Q239">
        <v>0</v>
      </c>
      <c r="R239">
        <v>0</v>
      </c>
      <c r="S239" t="s">
        <v>17</v>
      </c>
      <c r="T239" t="s">
        <v>17</v>
      </c>
      <c r="U239">
        <v>4400</v>
      </c>
      <c r="V239" t="s">
        <v>17</v>
      </c>
      <c r="W239" t="s">
        <v>17</v>
      </c>
      <c r="X239" t="s">
        <v>7</v>
      </c>
    </row>
    <row r="240" spans="1:24" ht="12.75">
      <c r="A240" s="38" t="s">
        <v>75</v>
      </c>
      <c r="B240">
        <v>2</v>
      </c>
      <c r="C240" t="s">
        <v>5</v>
      </c>
      <c r="D240" t="s">
        <v>80</v>
      </c>
      <c r="E240" t="s">
        <v>83</v>
      </c>
      <c r="F240" s="30">
        <v>12</v>
      </c>
      <c r="G240">
        <v>0</v>
      </c>
      <c r="H240">
        <v>0</v>
      </c>
      <c r="I240">
        <v>0</v>
      </c>
      <c r="J240">
        <v>0.03</v>
      </c>
      <c r="K240">
        <v>0.16</v>
      </c>
      <c r="L240">
        <v>0.31</v>
      </c>
      <c r="M240">
        <v>0.21</v>
      </c>
      <c r="N240">
        <v>0.16</v>
      </c>
      <c r="O240">
        <v>0.1</v>
      </c>
      <c r="P240">
        <v>0.03</v>
      </c>
      <c r="Q240">
        <v>0</v>
      </c>
      <c r="R240">
        <v>0</v>
      </c>
      <c r="S240" t="s">
        <v>17</v>
      </c>
      <c r="T240" t="s">
        <v>17</v>
      </c>
      <c r="U240">
        <v>8000</v>
      </c>
      <c r="V240" t="s">
        <v>17</v>
      </c>
      <c r="W240" t="s">
        <v>17</v>
      </c>
      <c r="X240" t="s">
        <v>7</v>
      </c>
    </row>
    <row r="241" spans="1:24" ht="12.75">
      <c r="A241" s="38" t="s">
        <v>75</v>
      </c>
      <c r="B241">
        <v>2</v>
      </c>
      <c r="C241" t="s">
        <v>5</v>
      </c>
      <c r="D241" t="s">
        <v>80</v>
      </c>
      <c r="E241" t="s">
        <v>83</v>
      </c>
      <c r="F241" s="30">
        <v>12</v>
      </c>
      <c r="G241">
        <v>0</v>
      </c>
      <c r="H241">
        <v>0</v>
      </c>
      <c r="I241">
        <v>0</v>
      </c>
      <c r="J241">
        <v>0.03</v>
      </c>
      <c r="K241">
        <v>0.16</v>
      </c>
      <c r="L241">
        <v>0.31</v>
      </c>
      <c r="M241">
        <v>0.21</v>
      </c>
      <c r="N241">
        <v>0.16</v>
      </c>
      <c r="O241">
        <v>0.1</v>
      </c>
      <c r="P241">
        <v>0.03</v>
      </c>
      <c r="Q241">
        <v>0</v>
      </c>
      <c r="R241">
        <v>0</v>
      </c>
      <c r="S241" t="s">
        <v>17</v>
      </c>
      <c r="T241" t="s">
        <v>17</v>
      </c>
      <c r="U241">
        <v>8000</v>
      </c>
      <c r="V241" t="s">
        <v>17</v>
      </c>
      <c r="W241" t="s">
        <v>17</v>
      </c>
      <c r="X241" t="s">
        <v>7</v>
      </c>
    </row>
    <row r="242" spans="1:24" ht="12.75">
      <c r="A242" s="38" t="s">
        <v>79</v>
      </c>
      <c r="B242">
        <v>3</v>
      </c>
      <c r="C242" t="s">
        <v>5</v>
      </c>
      <c r="D242" t="s">
        <v>80</v>
      </c>
      <c r="E242" t="s">
        <v>81</v>
      </c>
      <c r="F242" s="30">
        <v>25</v>
      </c>
      <c r="G242">
        <v>0</v>
      </c>
      <c r="H242">
        <v>0</v>
      </c>
      <c r="I242">
        <v>0</v>
      </c>
      <c r="J242">
        <v>0</v>
      </c>
      <c r="K242">
        <v>0.07</v>
      </c>
      <c r="L242">
        <v>0.2</v>
      </c>
      <c r="M242">
        <v>0.3</v>
      </c>
      <c r="N242">
        <v>0.25</v>
      </c>
      <c r="O242">
        <v>0.15</v>
      </c>
      <c r="P242">
        <v>0.03</v>
      </c>
      <c r="Q242">
        <v>0</v>
      </c>
      <c r="R242">
        <v>0</v>
      </c>
      <c r="S242" t="s">
        <v>17</v>
      </c>
      <c r="T242" t="s">
        <v>17</v>
      </c>
      <c r="U242">
        <v>4000</v>
      </c>
      <c r="V242" t="s">
        <v>17</v>
      </c>
      <c r="W242" t="s">
        <v>17</v>
      </c>
      <c r="X242" t="s">
        <v>7</v>
      </c>
    </row>
    <row r="243" spans="1:24" ht="12.75">
      <c r="A243" s="38" t="s">
        <v>79</v>
      </c>
      <c r="B243">
        <v>3</v>
      </c>
      <c r="C243" t="s">
        <v>5</v>
      </c>
      <c r="D243" t="s">
        <v>80</v>
      </c>
      <c r="E243" t="s">
        <v>81</v>
      </c>
      <c r="F243" s="30">
        <v>25</v>
      </c>
      <c r="G243">
        <v>0</v>
      </c>
      <c r="H243">
        <v>0</v>
      </c>
      <c r="I243">
        <v>0</v>
      </c>
      <c r="J243">
        <v>0</v>
      </c>
      <c r="K243">
        <v>0.07</v>
      </c>
      <c r="L243">
        <v>0.2</v>
      </c>
      <c r="M243">
        <v>0.3</v>
      </c>
      <c r="N243">
        <v>0.25</v>
      </c>
      <c r="O243">
        <v>0.15</v>
      </c>
      <c r="P243">
        <v>0.03</v>
      </c>
      <c r="Q243">
        <v>0</v>
      </c>
      <c r="R243">
        <v>0</v>
      </c>
      <c r="S243" t="s">
        <v>17</v>
      </c>
      <c r="T243" t="s">
        <v>17</v>
      </c>
      <c r="U243">
        <v>4000</v>
      </c>
      <c r="V243" t="s">
        <v>17</v>
      </c>
      <c r="W243" t="s">
        <v>17</v>
      </c>
      <c r="X243" t="s">
        <v>7</v>
      </c>
    </row>
    <row r="244" spans="1:24" ht="12.75">
      <c r="A244" s="38" t="s">
        <v>82</v>
      </c>
      <c r="B244">
        <v>3</v>
      </c>
      <c r="C244" t="s">
        <v>5</v>
      </c>
      <c r="D244" t="s">
        <v>80</v>
      </c>
      <c r="E244" t="s">
        <v>83</v>
      </c>
      <c r="F244" s="30">
        <v>12</v>
      </c>
      <c r="G244">
        <v>0</v>
      </c>
      <c r="H244">
        <v>0</v>
      </c>
      <c r="I244">
        <v>0</v>
      </c>
      <c r="J244">
        <v>0</v>
      </c>
      <c r="K244">
        <v>0.07</v>
      </c>
      <c r="L244">
        <v>0.2</v>
      </c>
      <c r="M244">
        <v>0.3</v>
      </c>
      <c r="N244">
        <v>0.25</v>
      </c>
      <c r="O244">
        <v>0.15</v>
      </c>
      <c r="P244">
        <v>0.03</v>
      </c>
      <c r="Q244">
        <v>0</v>
      </c>
      <c r="R244">
        <v>0</v>
      </c>
      <c r="S244" t="s">
        <v>17</v>
      </c>
      <c r="T244" t="s">
        <v>17</v>
      </c>
      <c r="U244">
        <v>7500</v>
      </c>
      <c r="V244" t="s">
        <v>17</v>
      </c>
      <c r="W244" t="s">
        <v>17</v>
      </c>
      <c r="X244" t="s">
        <v>7</v>
      </c>
    </row>
    <row r="245" spans="1:24" ht="12.75">
      <c r="A245" s="38" t="s">
        <v>82</v>
      </c>
      <c r="B245">
        <v>3</v>
      </c>
      <c r="C245" t="s">
        <v>5</v>
      </c>
      <c r="D245" t="s">
        <v>80</v>
      </c>
      <c r="E245" t="s">
        <v>83</v>
      </c>
      <c r="F245" s="30">
        <v>12</v>
      </c>
      <c r="G245">
        <v>0</v>
      </c>
      <c r="H245">
        <v>0</v>
      </c>
      <c r="I245">
        <v>0</v>
      </c>
      <c r="J245">
        <v>0</v>
      </c>
      <c r="K245">
        <v>0.07</v>
      </c>
      <c r="L245">
        <v>0.2</v>
      </c>
      <c r="M245">
        <v>0.3</v>
      </c>
      <c r="N245">
        <v>0.25</v>
      </c>
      <c r="O245">
        <v>0.15</v>
      </c>
      <c r="P245">
        <v>0.03</v>
      </c>
      <c r="Q245">
        <v>0</v>
      </c>
      <c r="R245">
        <v>0</v>
      </c>
      <c r="S245" t="s">
        <v>17</v>
      </c>
      <c r="T245" t="s">
        <v>17</v>
      </c>
      <c r="U245">
        <v>7500</v>
      </c>
      <c r="V245" t="s">
        <v>17</v>
      </c>
      <c r="W245" t="s">
        <v>17</v>
      </c>
      <c r="X245" t="s">
        <v>7</v>
      </c>
    </row>
    <row r="246" spans="1:24" ht="12.75">
      <c r="A246" s="38" t="s">
        <v>69</v>
      </c>
      <c r="B246">
        <v>4</v>
      </c>
      <c r="C246" t="s">
        <v>5</v>
      </c>
      <c r="D246" t="s">
        <v>80</v>
      </c>
      <c r="E246" t="s">
        <v>81</v>
      </c>
      <c r="F246" s="30">
        <v>25</v>
      </c>
      <c r="G246">
        <v>0</v>
      </c>
      <c r="H246">
        <v>0</v>
      </c>
      <c r="I246">
        <v>0</v>
      </c>
      <c r="J246">
        <v>0</v>
      </c>
      <c r="K246">
        <v>0.1</v>
      </c>
      <c r="L246">
        <v>0.24</v>
      </c>
      <c r="M246">
        <v>0.3</v>
      </c>
      <c r="N246">
        <v>0.23</v>
      </c>
      <c r="O246">
        <v>0.1</v>
      </c>
      <c r="P246">
        <v>0.03</v>
      </c>
      <c r="Q246">
        <v>0</v>
      </c>
      <c r="R246">
        <v>0</v>
      </c>
      <c r="S246" t="s">
        <v>17</v>
      </c>
      <c r="T246" t="s">
        <v>17</v>
      </c>
      <c r="U246">
        <v>3600</v>
      </c>
      <c r="V246" t="s">
        <v>17</v>
      </c>
      <c r="W246" t="s">
        <v>17</v>
      </c>
      <c r="X246" t="s">
        <v>7</v>
      </c>
    </row>
    <row r="247" spans="1:24" ht="12.75">
      <c r="A247" s="38" t="s">
        <v>69</v>
      </c>
      <c r="B247">
        <v>4</v>
      </c>
      <c r="C247" t="s">
        <v>5</v>
      </c>
      <c r="D247" t="s">
        <v>80</v>
      </c>
      <c r="E247" t="s">
        <v>81</v>
      </c>
      <c r="F247" s="30">
        <v>25</v>
      </c>
      <c r="G247">
        <v>0</v>
      </c>
      <c r="H247">
        <v>0</v>
      </c>
      <c r="I247">
        <v>0</v>
      </c>
      <c r="J247">
        <v>0</v>
      </c>
      <c r="K247">
        <v>0.1</v>
      </c>
      <c r="L247">
        <v>0.24</v>
      </c>
      <c r="M247">
        <v>0.3</v>
      </c>
      <c r="N247">
        <v>0.23</v>
      </c>
      <c r="O247">
        <v>0.1</v>
      </c>
      <c r="P247">
        <v>0.03</v>
      </c>
      <c r="Q247">
        <v>0</v>
      </c>
      <c r="R247">
        <v>0</v>
      </c>
      <c r="S247" t="s">
        <v>17</v>
      </c>
      <c r="T247" t="s">
        <v>17</v>
      </c>
      <c r="U247">
        <v>3600</v>
      </c>
      <c r="V247" t="s">
        <v>17</v>
      </c>
      <c r="W247" t="s">
        <v>17</v>
      </c>
      <c r="X247" t="s">
        <v>7</v>
      </c>
    </row>
    <row r="248" spans="1:24" ht="12.75">
      <c r="A248" s="38" t="s">
        <v>72</v>
      </c>
      <c r="B248">
        <v>4</v>
      </c>
      <c r="C248" t="s">
        <v>5</v>
      </c>
      <c r="D248" t="s">
        <v>80</v>
      </c>
      <c r="E248" t="s">
        <v>83</v>
      </c>
      <c r="F248" s="30">
        <v>12</v>
      </c>
      <c r="G248">
        <v>0</v>
      </c>
      <c r="H248">
        <v>0</v>
      </c>
      <c r="I248">
        <v>0</v>
      </c>
      <c r="J248">
        <v>0</v>
      </c>
      <c r="K248">
        <v>0.05</v>
      </c>
      <c r="L248">
        <v>0.35</v>
      </c>
      <c r="M248">
        <v>0.3</v>
      </c>
      <c r="N248">
        <v>0.25</v>
      </c>
      <c r="O248">
        <v>0.05</v>
      </c>
      <c r="P248">
        <v>0</v>
      </c>
      <c r="Q248">
        <v>0</v>
      </c>
      <c r="R248">
        <v>0</v>
      </c>
      <c r="S248" t="s">
        <v>17</v>
      </c>
      <c r="T248" t="s">
        <v>17</v>
      </c>
      <c r="U248">
        <v>6000</v>
      </c>
      <c r="V248" t="s">
        <v>17</v>
      </c>
      <c r="W248" t="s">
        <v>17</v>
      </c>
      <c r="X248" t="s">
        <v>7</v>
      </c>
    </row>
    <row r="249" spans="1:24" ht="12.75">
      <c r="A249" s="38" t="s">
        <v>72</v>
      </c>
      <c r="B249">
        <v>4</v>
      </c>
      <c r="C249" t="s">
        <v>5</v>
      </c>
      <c r="D249" t="s">
        <v>80</v>
      </c>
      <c r="E249" t="s">
        <v>83</v>
      </c>
      <c r="F249" s="30">
        <v>12</v>
      </c>
      <c r="G249">
        <v>0</v>
      </c>
      <c r="H249">
        <v>0</v>
      </c>
      <c r="I249">
        <v>0</v>
      </c>
      <c r="J249">
        <v>0</v>
      </c>
      <c r="K249">
        <v>0.05</v>
      </c>
      <c r="L249">
        <v>0.35</v>
      </c>
      <c r="M249">
        <v>0.3</v>
      </c>
      <c r="N249">
        <v>0.25</v>
      </c>
      <c r="O249">
        <v>0.05</v>
      </c>
      <c r="P249">
        <v>0</v>
      </c>
      <c r="Q249">
        <v>0</v>
      </c>
      <c r="R249">
        <v>0</v>
      </c>
      <c r="S249" t="s">
        <v>17</v>
      </c>
      <c r="T249" t="s">
        <v>17</v>
      </c>
      <c r="U249">
        <v>6000</v>
      </c>
      <c r="V249" t="s">
        <v>17</v>
      </c>
      <c r="W249" t="s">
        <v>17</v>
      </c>
      <c r="X249" t="s">
        <v>7</v>
      </c>
    </row>
    <row r="250" spans="1:23" ht="12.75">
      <c r="A250" s="38" t="s">
        <v>84</v>
      </c>
      <c r="B250">
        <v>1</v>
      </c>
      <c r="C250" t="s">
        <v>5</v>
      </c>
      <c r="D250" t="s">
        <v>85</v>
      </c>
      <c r="E250" s="30">
        <v>12</v>
      </c>
      <c r="F250">
        <v>0.0125</v>
      </c>
      <c r="G250">
        <v>0.05</v>
      </c>
      <c r="H250">
        <v>0.1375</v>
      </c>
      <c r="I250">
        <v>0.1875</v>
      </c>
      <c r="J250">
        <v>0.11812</v>
      </c>
      <c r="K250">
        <v>0.06</v>
      </c>
      <c r="L250">
        <v>0.12272</v>
      </c>
      <c r="M250">
        <v>0.17045</v>
      </c>
      <c r="N250">
        <v>0.10227</v>
      </c>
      <c r="O250">
        <v>0.02</v>
      </c>
      <c r="P250">
        <v>0.02187</v>
      </c>
      <c r="Q250">
        <v>0.01312</v>
      </c>
      <c r="R250" t="s">
        <v>17</v>
      </c>
      <c r="S250" t="s">
        <v>17</v>
      </c>
      <c r="T250">
        <v>10220.5</v>
      </c>
      <c r="U250" t="s">
        <v>17</v>
      </c>
      <c r="V250" t="s">
        <v>17</v>
      </c>
      <c r="W250" t="s">
        <v>7</v>
      </c>
    </row>
    <row r="251" spans="1:23" ht="12.75">
      <c r="A251" s="38" t="s">
        <v>84</v>
      </c>
      <c r="B251">
        <v>1</v>
      </c>
      <c r="C251" t="s">
        <v>5</v>
      </c>
      <c r="D251" t="s">
        <v>85</v>
      </c>
      <c r="E251" s="30">
        <v>12</v>
      </c>
      <c r="F251">
        <v>0.0125</v>
      </c>
      <c r="G251">
        <v>0.05</v>
      </c>
      <c r="H251">
        <v>0.1375</v>
      </c>
      <c r="I251">
        <v>0.1875</v>
      </c>
      <c r="J251">
        <v>0.11812</v>
      </c>
      <c r="K251">
        <v>0.06</v>
      </c>
      <c r="L251">
        <v>0.12272</v>
      </c>
      <c r="M251">
        <v>0.17045</v>
      </c>
      <c r="N251">
        <v>0.10227</v>
      </c>
      <c r="O251">
        <v>0.02</v>
      </c>
      <c r="P251">
        <v>0.02187</v>
      </c>
      <c r="Q251">
        <v>0.01312</v>
      </c>
      <c r="R251" t="s">
        <v>17</v>
      </c>
      <c r="S251" t="s">
        <v>17</v>
      </c>
      <c r="T251">
        <v>10220.5</v>
      </c>
      <c r="U251" t="s">
        <v>17</v>
      </c>
      <c r="V251" t="s">
        <v>17</v>
      </c>
      <c r="W251" t="s">
        <v>7</v>
      </c>
    </row>
    <row r="252" spans="1:23" ht="12.75">
      <c r="A252" s="38" t="s">
        <v>77</v>
      </c>
      <c r="B252">
        <v>2</v>
      </c>
      <c r="C252" t="s">
        <v>5</v>
      </c>
      <c r="D252" t="s">
        <v>85</v>
      </c>
      <c r="E252" s="30">
        <v>12</v>
      </c>
      <c r="F252">
        <v>0.01</v>
      </c>
      <c r="G252">
        <v>0.05</v>
      </c>
      <c r="H252">
        <v>0.12</v>
      </c>
      <c r="I252">
        <v>0.18</v>
      </c>
      <c r="J252">
        <v>0.15</v>
      </c>
      <c r="K252">
        <v>0.07</v>
      </c>
      <c r="L252">
        <v>0.15</v>
      </c>
      <c r="M252">
        <v>0.15</v>
      </c>
      <c r="N252">
        <v>0.1</v>
      </c>
      <c r="O252">
        <v>0.01</v>
      </c>
      <c r="P252">
        <v>0.01</v>
      </c>
      <c r="Q252">
        <v>0.01</v>
      </c>
      <c r="R252" t="s">
        <v>17</v>
      </c>
      <c r="S252" t="s">
        <v>17</v>
      </c>
      <c r="T252">
        <v>11242.55</v>
      </c>
      <c r="U252" t="s">
        <v>17</v>
      </c>
      <c r="V252" t="s">
        <v>17</v>
      </c>
      <c r="W252" t="s">
        <v>7</v>
      </c>
    </row>
    <row r="253" spans="1:23" ht="12.75">
      <c r="A253" s="38" t="s">
        <v>77</v>
      </c>
      <c r="B253">
        <v>2</v>
      </c>
      <c r="C253" t="s">
        <v>5</v>
      </c>
      <c r="D253" t="s">
        <v>85</v>
      </c>
      <c r="E253" s="30">
        <v>12</v>
      </c>
      <c r="F253">
        <v>0.01</v>
      </c>
      <c r="G253">
        <v>0.05</v>
      </c>
      <c r="H253">
        <v>0.12</v>
      </c>
      <c r="I253">
        <v>0.18</v>
      </c>
      <c r="J253">
        <v>0.15</v>
      </c>
      <c r="K253">
        <v>0.07</v>
      </c>
      <c r="L253">
        <v>0.15</v>
      </c>
      <c r="M253">
        <v>0.15</v>
      </c>
      <c r="N253">
        <v>0.1</v>
      </c>
      <c r="O253">
        <v>0.01</v>
      </c>
      <c r="P253">
        <v>0.01</v>
      </c>
      <c r="Q253">
        <v>0.01</v>
      </c>
      <c r="R253" t="s">
        <v>17</v>
      </c>
      <c r="S253" t="s">
        <v>17</v>
      </c>
      <c r="T253">
        <v>11242.55</v>
      </c>
      <c r="U253" t="s">
        <v>17</v>
      </c>
      <c r="V253" t="s">
        <v>17</v>
      </c>
      <c r="W253" t="s">
        <v>7</v>
      </c>
    </row>
    <row r="254" spans="1:23" ht="12.75">
      <c r="A254" s="38" t="s">
        <v>84</v>
      </c>
      <c r="B254">
        <v>3</v>
      </c>
      <c r="C254" t="s">
        <v>5</v>
      </c>
      <c r="D254" t="s">
        <v>85</v>
      </c>
      <c r="E254" s="30">
        <v>12</v>
      </c>
      <c r="F254">
        <v>0.0125</v>
      </c>
      <c r="G254">
        <v>0.05</v>
      </c>
      <c r="H254">
        <v>0.1375</v>
      </c>
      <c r="I254">
        <v>0.1875</v>
      </c>
      <c r="J254">
        <v>0.11812</v>
      </c>
      <c r="K254">
        <v>0.06</v>
      </c>
      <c r="L254">
        <v>0.12272</v>
      </c>
      <c r="M254">
        <v>0.17045</v>
      </c>
      <c r="N254">
        <v>0.10227</v>
      </c>
      <c r="O254">
        <v>0.02</v>
      </c>
      <c r="P254">
        <v>0.02187</v>
      </c>
      <c r="Q254">
        <v>0.01312</v>
      </c>
      <c r="R254" t="s">
        <v>17</v>
      </c>
      <c r="S254" t="s">
        <v>17</v>
      </c>
      <c r="T254">
        <v>10220.5</v>
      </c>
      <c r="U254" t="s">
        <v>17</v>
      </c>
      <c r="V254" t="s">
        <v>17</v>
      </c>
      <c r="W254" t="s">
        <v>7</v>
      </c>
    </row>
    <row r="255" spans="1:23" ht="12.75">
      <c r="A255" s="38" t="s">
        <v>84</v>
      </c>
      <c r="B255">
        <v>3</v>
      </c>
      <c r="C255" t="s">
        <v>5</v>
      </c>
      <c r="D255" t="s">
        <v>85</v>
      </c>
      <c r="E255" s="30">
        <v>12</v>
      </c>
      <c r="F255">
        <v>0.0125</v>
      </c>
      <c r="G255">
        <v>0.05</v>
      </c>
      <c r="H255">
        <v>0.1375</v>
      </c>
      <c r="I255">
        <v>0.1875</v>
      </c>
      <c r="J255">
        <v>0.11812</v>
      </c>
      <c r="K255">
        <v>0.06</v>
      </c>
      <c r="L255">
        <v>0.12272</v>
      </c>
      <c r="M255">
        <v>0.17045</v>
      </c>
      <c r="N255">
        <v>0.10227</v>
      </c>
      <c r="O255">
        <v>0.02</v>
      </c>
      <c r="P255">
        <v>0.02187</v>
      </c>
      <c r="Q255">
        <v>0.01312</v>
      </c>
      <c r="R255" t="s">
        <v>17</v>
      </c>
      <c r="S255" t="s">
        <v>17</v>
      </c>
      <c r="T255">
        <v>10220.5</v>
      </c>
      <c r="U255" t="s">
        <v>17</v>
      </c>
      <c r="V255" t="s">
        <v>17</v>
      </c>
      <c r="W255" t="s">
        <v>7</v>
      </c>
    </row>
    <row r="256" spans="1:23" ht="12.75">
      <c r="A256" s="38" t="s">
        <v>75</v>
      </c>
      <c r="B256">
        <v>4</v>
      </c>
      <c r="C256" t="s">
        <v>5</v>
      </c>
      <c r="D256" t="s">
        <v>85</v>
      </c>
      <c r="E256" s="30">
        <v>12</v>
      </c>
      <c r="F256">
        <v>0</v>
      </c>
      <c r="G256">
        <v>0</v>
      </c>
      <c r="H256">
        <v>0.03</v>
      </c>
      <c r="I256">
        <v>0.15</v>
      </c>
      <c r="J256">
        <v>0.24</v>
      </c>
      <c r="K256">
        <v>0.15</v>
      </c>
      <c r="L256">
        <v>0.21</v>
      </c>
      <c r="M256">
        <v>0.15</v>
      </c>
      <c r="N256">
        <v>0.05</v>
      </c>
      <c r="O256">
        <v>0.01</v>
      </c>
      <c r="P256">
        <v>0.01</v>
      </c>
      <c r="Q256">
        <v>0</v>
      </c>
      <c r="R256" t="s">
        <v>17</v>
      </c>
      <c r="S256" t="s">
        <v>17</v>
      </c>
      <c r="T256">
        <v>7154.35</v>
      </c>
      <c r="U256" t="s">
        <v>17</v>
      </c>
      <c r="V256" t="s">
        <v>17</v>
      </c>
      <c r="W256" t="s">
        <v>7</v>
      </c>
    </row>
    <row r="257" spans="1:23" ht="12.75">
      <c r="A257" s="38" t="s">
        <v>75</v>
      </c>
      <c r="B257">
        <v>4</v>
      </c>
      <c r="C257" t="s">
        <v>5</v>
      </c>
      <c r="D257" t="s">
        <v>85</v>
      </c>
      <c r="E257" s="30">
        <v>12</v>
      </c>
      <c r="F257">
        <v>0</v>
      </c>
      <c r="G257">
        <v>0</v>
      </c>
      <c r="H257">
        <v>0.03</v>
      </c>
      <c r="I257">
        <v>0.15</v>
      </c>
      <c r="J257">
        <v>0.24</v>
      </c>
      <c r="K257">
        <v>0.15</v>
      </c>
      <c r="L257">
        <v>0.21</v>
      </c>
      <c r="M257">
        <v>0.15</v>
      </c>
      <c r="N257">
        <v>0.05</v>
      </c>
      <c r="O257">
        <v>0.01</v>
      </c>
      <c r="P257">
        <v>0.01</v>
      </c>
      <c r="Q257">
        <v>0</v>
      </c>
      <c r="R257" t="s">
        <v>17</v>
      </c>
      <c r="S257" t="s">
        <v>17</v>
      </c>
      <c r="T257">
        <v>7154.35</v>
      </c>
      <c r="U257" t="s">
        <v>17</v>
      </c>
      <c r="V257" t="s">
        <v>17</v>
      </c>
      <c r="W257" t="s">
        <v>7</v>
      </c>
    </row>
    <row r="258" spans="1:23" ht="12.75">
      <c r="A258" s="38" t="s">
        <v>86</v>
      </c>
      <c r="B258">
        <v>1</v>
      </c>
      <c r="C258" t="s">
        <v>5</v>
      </c>
      <c r="D258" t="s">
        <v>87</v>
      </c>
      <c r="E258" s="30">
        <v>13</v>
      </c>
      <c r="F258">
        <v>0.01</v>
      </c>
      <c r="G258">
        <v>0.02</v>
      </c>
      <c r="H258">
        <v>0.12</v>
      </c>
      <c r="I258">
        <v>0.22</v>
      </c>
      <c r="J258">
        <v>0.26</v>
      </c>
      <c r="K258">
        <v>0.12</v>
      </c>
      <c r="L258">
        <v>0.04</v>
      </c>
      <c r="M258">
        <v>0.05</v>
      </c>
      <c r="N258">
        <v>0.06</v>
      </c>
      <c r="O258">
        <v>0.07</v>
      </c>
      <c r="P258">
        <v>0.03</v>
      </c>
      <c r="Q258">
        <v>0.01</v>
      </c>
      <c r="R258" t="s">
        <v>17</v>
      </c>
      <c r="S258" t="s">
        <v>17</v>
      </c>
      <c r="T258">
        <v>4500</v>
      </c>
      <c r="U258" t="s">
        <v>17</v>
      </c>
      <c r="V258" t="s">
        <v>17</v>
      </c>
      <c r="W258" t="s">
        <v>7</v>
      </c>
    </row>
    <row r="259" spans="1:23" ht="12.75">
      <c r="A259" s="38" t="s">
        <v>86</v>
      </c>
      <c r="B259">
        <v>1</v>
      </c>
      <c r="C259" t="s">
        <v>5</v>
      </c>
      <c r="D259" t="s">
        <v>87</v>
      </c>
      <c r="E259" s="30">
        <v>13</v>
      </c>
      <c r="F259">
        <v>0.01</v>
      </c>
      <c r="G259">
        <v>0.02</v>
      </c>
      <c r="H259">
        <v>0.12</v>
      </c>
      <c r="I259">
        <v>0.22</v>
      </c>
      <c r="J259">
        <v>0.26</v>
      </c>
      <c r="K259">
        <v>0.12</v>
      </c>
      <c r="L259">
        <v>0.04</v>
      </c>
      <c r="M259">
        <v>0.05</v>
      </c>
      <c r="N259">
        <v>0.06</v>
      </c>
      <c r="O259">
        <v>0.07</v>
      </c>
      <c r="P259">
        <v>0.03</v>
      </c>
      <c r="Q259">
        <v>0.01</v>
      </c>
      <c r="R259" t="s">
        <v>17</v>
      </c>
      <c r="S259" t="s">
        <v>17</v>
      </c>
      <c r="T259">
        <v>4500</v>
      </c>
      <c r="U259" t="s">
        <v>17</v>
      </c>
      <c r="V259" t="s">
        <v>17</v>
      </c>
      <c r="W259" t="s">
        <v>7</v>
      </c>
    </row>
    <row r="260" spans="1:23" ht="12.75">
      <c r="A260" s="38" t="s">
        <v>79</v>
      </c>
      <c r="B260">
        <v>2</v>
      </c>
      <c r="C260" t="s">
        <v>5</v>
      </c>
      <c r="D260" t="s">
        <v>87</v>
      </c>
      <c r="E260" s="30">
        <v>13</v>
      </c>
      <c r="F260">
        <v>0.01</v>
      </c>
      <c r="G260">
        <v>0.03</v>
      </c>
      <c r="H260">
        <v>0.1</v>
      </c>
      <c r="I260">
        <v>0.19</v>
      </c>
      <c r="J260">
        <v>0.25</v>
      </c>
      <c r="K260">
        <v>0.16</v>
      </c>
      <c r="L260">
        <v>0.08</v>
      </c>
      <c r="M260">
        <v>0.05</v>
      </c>
      <c r="N260">
        <v>0.06</v>
      </c>
      <c r="O260">
        <v>0.04</v>
      </c>
      <c r="P260">
        <v>0.03</v>
      </c>
      <c r="Q260">
        <v>0.01</v>
      </c>
      <c r="R260" t="s">
        <v>17</v>
      </c>
      <c r="S260" t="s">
        <v>17</v>
      </c>
      <c r="T260">
        <v>2700</v>
      </c>
      <c r="U260" t="s">
        <v>17</v>
      </c>
      <c r="V260" t="s">
        <v>17</v>
      </c>
      <c r="W260" t="s">
        <v>7</v>
      </c>
    </row>
    <row r="261" spans="1:23" ht="12.75">
      <c r="A261" s="38" t="s">
        <v>79</v>
      </c>
      <c r="B261">
        <v>2</v>
      </c>
      <c r="C261" t="s">
        <v>5</v>
      </c>
      <c r="D261" t="s">
        <v>87</v>
      </c>
      <c r="E261" s="30">
        <v>13</v>
      </c>
      <c r="F261">
        <v>0.01</v>
      </c>
      <c r="G261">
        <v>0.03</v>
      </c>
      <c r="H261">
        <v>0.1</v>
      </c>
      <c r="I261">
        <v>0.19</v>
      </c>
      <c r="J261">
        <v>0.25</v>
      </c>
      <c r="K261">
        <v>0.16</v>
      </c>
      <c r="L261">
        <v>0.08</v>
      </c>
      <c r="M261">
        <v>0.05</v>
      </c>
      <c r="N261">
        <v>0.06</v>
      </c>
      <c r="O261">
        <v>0.04</v>
      </c>
      <c r="P261">
        <v>0.03</v>
      </c>
      <c r="Q261">
        <v>0.01</v>
      </c>
      <c r="R261" t="s">
        <v>17</v>
      </c>
      <c r="S261" t="s">
        <v>17</v>
      </c>
      <c r="T261">
        <v>2700</v>
      </c>
      <c r="U261" t="s">
        <v>17</v>
      </c>
      <c r="V261" t="s">
        <v>17</v>
      </c>
      <c r="W261" t="s">
        <v>7</v>
      </c>
    </row>
    <row r="262" spans="1:23" ht="12.75">
      <c r="A262" s="38" t="s">
        <v>86</v>
      </c>
      <c r="B262">
        <v>3</v>
      </c>
      <c r="C262" t="s">
        <v>5</v>
      </c>
      <c r="D262" t="s">
        <v>87</v>
      </c>
      <c r="E262" s="30">
        <v>13</v>
      </c>
      <c r="F262">
        <v>0.01</v>
      </c>
      <c r="G262">
        <v>0.02</v>
      </c>
      <c r="H262">
        <v>0.12</v>
      </c>
      <c r="I262">
        <v>0.22</v>
      </c>
      <c r="J262">
        <v>0.26</v>
      </c>
      <c r="K262">
        <v>0.12</v>
      </c>
      <c r="L262">
        <v>0.04</v>
      </c>
      <c r="M262">
        <v>0.05</v>
      </c>
      <c r="N262">
        <v>0.06</v>
      </c>
      <c r="O262">
        <v>0.07</v>
      </c>
      <c r="P262">
        <v>0.03</v>
      </c>
      <c r="Q262">
        <v>0.01</v>
      </c>
      <c r="R262" t="s">
        <v>17</v>
      </c>
      <c r="S262" t="s">
        <v>17</v>
      </c>
      <c r="T262">
        <v>4500</v>
      </c>
      <c r="U262" t="s">
        <v>17</v>
      </c>
      <c r="V262" t="s">
        <v>17</v>
      </c>
      <c r="W262" t="s">
        <v>7</v>
      </c>
    </row>
    <row r="263" spans="1:23" ht="12.75">
      <c r="A263" s="38" t="s">
        <v>86</v>
      </c>
      <c r="B263">
        <v>3</v>
      </c>
      <c r="C263" t="s">
        <v>5</v>
      </c>
      <c r="D263" t="s">
        <v>87</v>
      </c>
      <c r="E263" s="30">
        <v>13</v>
      </c>
      <c r="F263">
        <v>0.01</v>
      </c>
      <c r="G263">
        <v>0.02</v>
      </c>
      <c r="H263">
        <v>0.12</v>
      </c>
      <c r="I263">
        <v>0.22</v>
      </c>
      <c r="J263">
        <v>0.26</v>
      </c>
      <c r="K263">
        <v>0.12</v>
      </c>
      <c r="L263">
        <v>0.04</v>
      </c>
      <c r="M263">
        <v>0.05</v>
      </c>
      <c r="N263">
        <v>0.06</v>
      </c>
      <c r="O263">
        <v>0.07</v>
      </c>
      <c r="P263">
        <v>0.03</v>
      </c>
      <c r="Q263">
        <v>0.01</v>
      </c>
      <c r="R263" t="s">
        <v>17</v>
      </c>
      <c r="S263" t="s">
        <v>17</v>
      </c>
      <c r="T263">
        <v>4500</v>
      </c>
      <c r="U263" t="s">
        <v>17</v>
      </c>
      <c r="V263" t="s">
        <v>17</v>
      </c>
      <c r="W263" t="s">
        <v>7</v>
      </c>
    </row>
    <row r="264" spans="1:23" ht="12.75">
      <c r="A264" s="38" t="s">
        <v>77</v>
      </c>
      <c r="B264">
        <v>4</v>
      </c>
      <c r="C264" t="s">
        <v>5</v>
      </c>
      <c r="D264" t="s">
        <v>87</v>
      </c>
      <c r="E264" s="30">
        <v>13</v>
      </c>
      <c r="F264">
        <v>0</v>
      </c>
      <c r="G264">
        <v>0</v>
      </c>
      <c r="H264">
        <v>0.03</v>
      </c>
      <c r="I264">
        <v>0.15</v>
      </c>
      <c r="J264">
        <v>0.25</v>
      </c>
      <c r="K264">
        <v>0.2</v>
      </c>
      <c r="L264">
        <v>0.14</v>
      </c>
      <c r="M264">
        <v>0.1</v>
      </c>
      <c r="N264">
        <v>0.07</v>
      </c>
      <c r="O264">
        <v>0.04</v>
      </c>
      <c r="P264">
        <v>0.02</v>
      </c>
      <c r="Q264">
        <v>0</v>
      </c>
      <c r="R264" t="s">
        <v>17</v>
      </c>
      <c r="S264" t="s">
        <v>17</v>
      </c>
      <c r="T264">
        <v>4050</v>
      </c>
      <c r="U264" t="s">
        <v>17</v>
      </c>
      <c r="V264" t="s">
        <v>17</v>
      </c>
      <c r="W264" t="s">
        <v>7</v>
      </c>
    </row>
    <row r="265" spans="1:23" ht="12.75">
      <c r="A265" s="38" t="s">
        <v>77</v>
      </c>
      <c r="B265">
        <v>4</v>
      </c>
      <c r="C265" t="s">
        <v>5</v>
      </c>
      <c r="D265" t="s">
        <v>87</v>
      </c>
      <c r="E265" s="30">
        <v>13</v>
      </c>
      <c r="F265">
        <v>0</v>
      </c>
      <c r="G265">
        <v>0</v>
      </c>
      <c r="H265">
        <v>0.03</v>
      </c>
      <c r="I265">
        <v>0.15</v>
      </c>
      <c r="J265">
        <v>0.25</v>
      </c>
      <c r="K265">
        <v>0.2</v>
      </c>
      <c r="L265">
        <v>0.14</v>
      </c>
      <c r="M265">
        <v>0.1</v>
      </c>
      <c r="N265">
        <v>0.07</v>
      </c>
      <c r="O265">
        <v>0.04</v>
      </c>
      <c r="P265">
        <v>0.02</v>
      </c>
      <c r="Q265">
        <v>0</v>
      </c>
      <c r="R265" t="s">
        <v>17</v>
      </c>
      <c r="S265" t="s">
        <v>17</v>
      </c>
      <c r="T265">
        <v>4050</v>
      </c>
      <c r="U265" t="s">
        <v>17</v>
      </c>
      <c r="V265" t="s">
        <v>17</v>
      </c>
      <c r="W265" t="s">
        <v>7</v>
      </c>
    </row>
    <row r="266" spans="1:23" ht="12.75">
      <c r="A266" s="38" t="s">
        <v>88</v>
      </c>
      <c r="B266">
        <v>1</v>
      </c>
      <c r="C266" t="s">
        <v>5</v>
      </c>
      <c r="D266" t="s">
        <v>89</v>
      </c>
      <c r="E266" s="30">
        <v>7</v>
      </c>
      <c r="F266">
        <v>0</v>
      </c>
      <c r="G266">
        <v>0</v>
      </c>
      <c r="H266">
        <v>0.01</v>
      </c>
      <c r="I266">
        <v>0.05</v>
      </c>
      <c r="J266">
        <v>0.11</v>
      </c>
      <c r="K266">
        <v>0.22</v>
      </c>
      <c r="L266">
        <v>0.3</v>
      </c>
      <c r="M266">
        <v>0.2</v>
      </c>
      <c r="N266">
        <v>0.08</v>
      </c>
      <c r="O266">
        <v>0.03</v>
      </c>
      <c r="P266">
        <v>0</v>
      </c>
      <c r="Q266">
        <v>0</v>
      </c>
      <c r="R266" t="s">
        <v>17</v>
      </c>
      <c r="S266" t="s">
        <v>17</v>
      </c>
      <c r="T266">
        <v>5000</v>
      </c>
      <c r="U266" t="s">
        <v>17</v>
      </c>
      <c r="V266" t="s">
        <v>17</v>
      </c>
      <c r="W266" t="s">
        <v>7</v>
      </c>
    </row>
    <row r="267" spans="1:23" ht="12.75">
      <c r="A267" s="38" t="s">
        <v>88</v>
      </c>
      <c r="B267">
        <v>1</v>
      </c>
      <c r="C267" t="s">
        <v>5</v>
      </c>
      <c r="D267" t="s">
        <v>89</v>
      </c>
      <c r="E267" s="30">
        <v>7</v>
      </c>
      <c r="F267">
        <v>0</v>
      </c>
      <c r="G267">
        <v>0</v>
      </c>
      <c r="H267">
        <v>0.01</v>
      </c>
      <c r="I267">
        <v>0.05</v>
      </c>
      <c r="J267">
        <v>0.11</v>
      </c>
      <c r="K267">
        <v>0.22</v>
      </c>
      <c r="L267">
        <v>0.3</v>
      </c>
      <c r="M267">
        <v>0.2</v>
      </c>
      <c r="N267">
        <v>0.08</v>
      </c>
      <c r="O267">
        <v>0.03</v>
      </c>
      <c r="P267">
        <v>0</v>
      </c>
      <c r="Q267">
        <v>0</v>
      </c>
      <c r="R267" t="s">
        <v>17</v>
      </c>
      <c r="S267" t="s">
        <v>17</v>
      </c>
      <c r="T267">
        <v>5000</v>
      </c>
      <c r="U267" t="s">
        <v>17</v>
      </c>
      <c r="V267" t="s">
        <v>17</v>
      </c>
      <c r="W267" t="s">
        <v>7</v>
      </c>
    </row>
    <row r="268" spans="1:23" ht="12.75">
      <c r="A268" s="38" t="s">
        <v>82</v>
      </c>
      <c r="B268">
        <v>2</v>
      </c>
      <c r="C268" t="s">
        <v>5</v>
      </c>
      <c r="D268" t="s">
        <v>89</v>
      </c>
      <c r="E268" s="30">
        <v>7</v>
      </c>
      <c r="F268">
        <v>0</v>
      </c>
      <c r="G268">
        <v>0</v>
      </c>
      <c r="H268">
        <v>0.01</v>
      </c>
      <c r="I268">
        <v>0.05</v>
      </c>
      <c r="J268">
        <v>0.18</v>
      </c>
      <c r="K268">
        <v>0.31</v>
      </c>
      <c r="L268">
        <v>0.21</v>
      </c>
      <c r="M268">
        <v>0.14</v>
      </c>
      <c r="N268">
        <v>0.07</v>
      </c>
      <c r="O268">
        <v>0.03</v>
      </c>
      <c r="P268">
        <v>0</v>
      </c>
      <c r="Q268">
        <v>0</v>
      </c>
      <c r="R268" t="s">
        <v>17</v>
      </c>
      <c r="S268" t="s">
        <v>17</v>
      </c>
      <c r="T268">
        <v>5500</v>
      </c>
      <c r="U268" t="s">
        <v>17</v>
      </c>
      <c r="V268" t="s">
        <v>17</v>
      </c>
      <c r="W268" t="s">
        <v>7</v>
      </c>
    </row>
    <row r="269" spans="1:23" ht="12.75">
      <c r="A269" s="38" t="s">
        <v>82</v>
      </c>
      <c r="B269">
        <v>2</v>
      </c>
      <c r="C269" t="s">
        <v>5</v>
      </c>
      <c r="D269" t="s">
        <v>89</v>
      </c>
      <c r="E269" s="30">
        <v>7</v>
      </c>
      <c r="F269">
        <v>0</v>
      </c>
      <c r="G269">
        <v>0</v>
      </c>
      <c r="H269">
        <v>0.01</v>
      </c>
      <c r="I269">
        <v>0.05</v>
      </c>
      <c r="J269">
        <v>0.18</v>
      </c>
      <c r="K269">
        <v>0.31</v>
      </c>
      <c r="L269">
        <v>0.21</v>
      </c>
      <c r="M269">
        <v>0.14</v>
      </c>
      <c r="N269">
        <v>0.07</v>
      </c>
      <c r="O269">
        <v>0.03</v>
      </c>
      <c r="P269">
        <v>0</v>
      </c>
      <c r="Q269">
        <v>0</v>
      </c>
      <c r="R269" t="s">
        <v>17</v>
      </c>
      <c r="S269" t="s">
        <v>17</v>
      </c>
      <c r="T269">
        <v>5500</v>
      </c>
      <c r="U269" t="s">
        <v>17</v>
      </c>
      <c r="V269" t="s">
        <v>17</v>
      </c>
      <c r="W269" t="s">
        <v>7</v>
      </c>
    </row>
    <row r="270" spans="1:23" ht="12.75">
      <c r="A270" s="38" t="s">
        <v>88</v>
      </c>
      <c r="B270">
        <v>3</v>
      </c>
      <c r="C270" t="s">
        <v>5</v>
      </c>
      <c r="D270" t="s">
        <v>89</v>
      </c>
      <c r="E270" s="30">
        <v>7</v>
      </c>
      <c r="F270">
        <v>0</v>
      </c>
      <c r="G270">
        <v>0</v>
      </c>
      <c r="H270">
        <v>0.01</v>
      </c>
      <c r="I270">
        <v>0.05</v>
      </c>
      <c r="J270">
        <v>0.11</v>
      </c>
      <c r="K270">
        <v>0.22</v>
      </c>
      <c r="L270">
        <v>0.3</v>
      </c>
      <c r="M270">
        <v>0.2</v>
      </c>
      <c r="N270">
        <v>0.08</v>
      </c>
      <c r="O270">
        <v>0.03</v>
      </c>
      <c r="P270">
        <v>0</v>
      </c>
      <c r="Q270">
        <v>0</v>
      </c>
      <c r="R270" t="s">
        <v>17</v>
      </c>
      <c r="S270" t="s">
        <v>17</v>
      </c>
      <c r="T270">
        <v>5000</v>
      </c>
      <c r="U270" t="s">
        <v>17</v>
      </c>
      <c r="V270" t="s">
        <v>17</v>
      </c>
      <c r="W270" t="s">
        <v>7</v>
      </c>
    </row>
    <row r="271" spans="1:23" ht="12.75">
      <c r="A271" s="38" t="s">
        <v>88</v>
      </c>
      <c r="B271">
        <v>3</v>
      </c>
      <c r="C271" t="s">
        <v>5</v>
      </c>
      <c r="D271" t="s">
        <v>89</v>
      </c>
      <c r="E271" s="30">
        <v>7</v>
      </c>
      <c r="F271">
        <v>0</v>
      </c>
      <c r="G271">
        <v>0</v>
      </c>
      <c r="H271">
        <v>0.01</v>
      </c>
      <c r="I271">
        <v>0.05</v>
      </c>
      <c r="J271">
        <v>0.11</v>
      </c>
      <c r="K271">
        <v>0.22</v>
      </c>
      <c r="L271">
        <v>0.3</v>
      </c>
      <c r="M271">
        <v>0.2</v>
      </c>
      <c r="N271">
        <v>0.08</v>
      </c>
      <c r="O271">
        <v>0.03</v>
      </c>
      <c r="P271">
        <v>0</v>
      </c>
      <c r="Q271">
        <v>0</v>
      </c>
      <c r="R271" t="s">
        <v>17</v>
      </c>
      <c r="S271" t="s">
        <v>17</v>
      </c>
      <c r="T271">
        <v>5000</v>
      </c>
      <c r="U271" t="s">
        <v>17</v>
      </c>
      <c r="V271" t="s">
        <v>17</v>
      </c>
      <c r="W271" t="s">
        <v>7</v>
      </c>
    </row>
    <row r="272" spans="1:23" ht="12.75">
      <c r="A272" s="38" t="s">
        <v>79</v>
      </c>
      <c r="B272">
        <v>4</v>
      </c>
      <c r="C272" t="s">
        <v>5</v>
      </c>
      <c r="D272" t="s">
        <v>89</v>
      </c>
      <c r="E272" s="30">
        <v>7</v>
      </c>
      <c r="F272">
        <v>0</v>
      </c>
      <c r="G272">
        <v>0</v>
      </c>
      <c r="H272">
        <v>0</v>
      </c>
      <c r="I272">
        <v>0.05</v>
      </c>
      <c r="J272">
        <v>0.21</v>
      </c>
      <c r="K272">
        <v>0.35</v>
      </c>
      <c r="L272">
        <v>0.21</v>
      </c>
      <c r="M272">
        <v>0.12</v>
      </c>
      <c r="N272">
        <v>0.05</v>
      </c>
      <c r="O272">
        <v>0.01</v>
      </c>
      <c r="P272">
        <v>0</v>
      </c>
      <c r="Q272">
        <v>0</v>
      </c>
      <c r="R272" t="s">
        <v>17</v>
      </c>
      <c r="S272" t="s">
        <v>17</v>
      </c>
      <c r="T272">
        <v>4000</v>
      </c>
      <c r="U272" t="s">
        <v>17</v>
      </c>
      <c r="V272" t="s">
        <v>17</v>
      </c>
      <c r="W272" t="s">
        <v>7</v>
      </c>
    </row>
    <row r="273" spans="1:23" ht="12.75">
      <c r="A273" s="38" t="s">
        <v>79</v>
      </c>
      <c r="B273">
        <v>4</v>
      </c>
      <c r="C273" t="s">
        <v>5</v>
      </c>
      <c r="D273" t="s">
        <v>89</v>
      </c>
      <c r="E273" s="30">
        <v>7</v>
      </c>
      <c r="F273">
        <v>0</v>
      </c>
      <c r="G273">
        <v>0</v>
      </c>
      <c r="H273">
        <v>0</v>
      </c>
      <c r="I273">
        <v>0.05</v>
      </c>
      <c r="J273">
        <v>0.21</v>
      </c>
      <c r="K273">
        <v>0.35</v>
      </c>
      <c r="L273">
        <v>0.21</v>
      </c>
      <c r="M273">
        <v>0.12</v>
      </c>
      <c r="N273">
        <v>0.05</v>
      </c>
      <c r="O273">
        <v>0.01</v>
      </c>
      <c r="P273">
        <v>0</v>
      </c>
      <c r="Q273">
        <v>0</v>
      </c>
      <c r="R273" t="s">
        <v>17</v>
      </c>
      <c r="S273" t="s">
        <v>17</v>
      </c>
      <c r="T273">
        <v>4000</v>
      </c>
      <c r="U273" t="s">
        <v>17</v>
      </c>
      <c r="V273" t="s">
        <v>17</v>
      </c>
      <c r="W273" t="s">
        <v>7</v>
      </c>
    </row>
    <row r="274" spans="1:23" ht="12.75">
      <c r="A274" s="38" t="s">
        <v>90</v>
      </c>
      <c r="B274">
        <v>1</v>
      </c>
      <c r="C274" t="s">
        <v>5</v>
      </c>
      <c r="D274" t="s">
        <v>91</v>
      </c>
      <c r="E274" s="30">
        <v>9</v>
      </c>
      <c r="F274">
        <v>0.01</v>
      </c>
      <c r="G274">
        <v>0.05</v>
      </c>
      <c r="H274">
        <v>0.14</v>
      </c>
      <c r="I274">
        <v>0.2</v>
      </c>
      <c r="J274">
        <v>0.22</v>
      </c>
      <c r="K274">
        <v>0.09</v>
      </c>
      <c r="L274">
        <v>0.04</v>
      </c>
      <c r="M274">
        <v>0.06</v>
      </c>
      <c r="N274">
        <v>0.06</v>
      </c>
      <c r="O274">
        <v>0.09</v>
      </c>
      <c r="P274">
        <v>0.04</v>
      </c>
      <c r="Q274">
        <v>0.01</v>
      </c>
      <c r="R274" t="s">
        <v>17</v>
      </c>
      <c r="S274" t="s">
        <v>17</v>
      </c>
      <c r="T274">
        <v>6500</v>
      </c>
      <c r="U274" t="s">
        <v>17</v>
      </c>
      <c r="V274" t="s">
        <v>17</v>
      </c>
      <c r="W274" t="s">
        <v>7</v>
      </c>
    </row>
    <row r="275" spans="1:23" ht="12.75">
      <c r="A275" s="38" t="s">
        <v>90</v>
      </c>
      <c r="B275">
        <v>1</v>
      </c>
      <c r="C275" t="s">
        <v>5</v>
      </c>
      <c r="D275" t="s">
        <v>91</v>
      </c>
      <c r="E275" s="30">
        <v>9</v>
      </c>
      <c r="F275">
        <v>0.01</v>
      </c>
      <c r="G275">
        <v>0.05</v>
      </c>
      <c r="H275">
        <v>0.14</v>
      </c>
      <c r="I275">
        <v>0.2</v>
      </c>
      <c r="J275">
        <v>0.22</v>
      </c>
      <c r="K275">
        <v>0.09</v>
      </c>
      <c r="L275">
        <v>0.04</v>
      </c>
      <c r="M275">
        <v>0.06</v>
      </c>
      <c r="N275">
        <v>0.06</v>
      </c>
      <c r="O275">
        <v>0.09</v>
      </c>
      <c r="P275">
        <v>0.04</v>
      </c>
      <c r="Q275">
        <v>0.01</v>
      </c>
      <c r="R275" t="s">
        <v>17</v>
      </c>
      <c r="S275" t="s">
        <v>17</v>
      </c>
      <c r="T275">
        <v>6500</v>
      </c>
      <c r="U275" t="s">
        <v>17</v>
      </c>
      <c r="V275" t="s">
        <v>17</v>
      </c>
      <c r="W275" t="s">
        <v>7</v>
      </c>
    </row>
    <row r="276" spans="1:23" ht="12.75">
      <c r="A276" s="38" t="s">
        <v>90</v>
      </c>
      <c r="B276">
        <v>3</v>
      </c>
      <c r="C276" t="s">
        <v>5</v>
      </c>
      <c r="D276" t="s">
        <v>91</v>
      </c>
      <c r="E276" s="30">
        <v>9</v>
      </c>
      <c r="F276">
        <v>0.01</v>
      </c>
      <c r="G276">
        <v>0.05</v>
      </c>
      <c r="H276">
        <v>0.14</v>
      </c>
      <c r="I276">
        <v>0.2</v>
      </c>
      <c r="J276">
        <v>0.22</v>
      </c>
      <c r="K276">
        <v>0.09</v>
      </c>
      <c r="L276">
        <v>0.04</v>
      </c>
      <c r="M276">
        <v>0.06</v>
      </c>
      <c r="N276">
        <v>0.06</v>
      </c>
      <c r="O276">
        <v>0.09</v>
      </c>
      <c r="P276">
        <v>0.04</v>
      </c>
      <c r="Q276">
        <v>0.01</v>
      </c>
      <c r="R276" t="s">
        <v>17</v>
      </c>
      <c r="S276" t="s">
        <v>17</v>
      </c>
      <c r="T276">
        <v>6500</v>
      </c>
      <c r="U276" t="s">
        <v>17</v>
      </c>
      <c r="V276" t="s">
        <v>17</v>
      </c>
      <c r="W276" t="s">
        <v>7</v>
      </c>
    </row>
    <row r="277" spans="1:23" ht="12.75">
      <c r="A277" s="38" t="s">
        <v>90</v>
      </c>
      <c r="B277">
        <v>3</v>
      </c>
      <c r="C277" t="s">
        <v>5</v>
      </c>
      <c r="D277" t="s">
        <v>91</v>
      </c>
      <c r="E277" s="30">
        <v>9</v>
      </c>
      <c r="F277">
        <v>0.01</v>
      </c>
      <c r="G277">
        <v>0.05</v>
      </c>
      <c r="H277">
        <v>0.14</v>
      </c>
      <c r="I277">
        <v>0.2</v>
      </c>
      <c r="J277">
        <v>0.22</v>
      </c>
      <c r="K277">
        <v>0.09</v>
      </c>
      <c r="L277">
        <v>0.04</v>
      </c>
      <c r="M277">
        <v>0.06</v>
      </c>
      <c r="N277">
        <v>0.06</v>
      </c>
      <c r="O277">
        <v>0.09</v>
      </c>
      <c r="P277">
        <v>0.04</v>
      </c>
      <c r="Q277">
        <v>0.01</v>
      </c>
      <c r="R277" t="s">
        <v>17</v>
      </c>
      <c r="S277" t="s">
        <v>17</v>
      </c>
      <c r="T277">
        <v>6500</v>
      </c>
      <c r="U277" t="s">
        <v>17</v>
      </c>
      <c r="V277" t="s">
        <v>17</v>
      </c>
      <c r="W277" t="s">
        <v>7</v>
      </c>
    </row>
    <row r="278" spans="1:23" ht="12.75">
      <c r="A278" s="38" t="s">
        <v>82</v>
      </c>
      <c r="B278">
        <v>4</v>
      </c>
      <c r="C278" t="s">
        <v>5</v>
      </c>
      <c r="D278" t="s">
        <v>91</v>
      </c>
      <c r="E278" s="30">
        <v>9</v>
      </c>
      <c r="F278">
        <v>0</v>
      </c>
      <c r="G278">
        <v>0</v>
      </c>
      <c r="H278">
        <v>0.05</v>
      </c>
      <c r="I278">
        <v>0.15</v>
      </c>
      <c r="J278">
        <v>0.25</v>
      </c>
      <c r="K278">
        <v>0.2</v>
      </c>
      <c r="L278">
        <v>0.13</v>
      </c>
      <c r="M278">
        <v>0.09</v>
      </c>
      <c r="N278">
        <v>0.06</v>
      </c>
      <c r="O278">
        <v>0.05</v>
      </c>
      <c r="P278">
        <v>0.02</v>
      </c>
      <c r="Q278">
        <v>0</v>
      </c>
      <c r="R278" t="s">
        <v>17</v>
      </c>
      <c r="S278" t="s">
        <v>17</v>
      </c>
      <c r="T278">
        <v>7150</v>
      </c>
      <c r="U278" t="s">
        <v>17</v>
      </c>
      <c r="V278" t="s">
        <v>17</v>
      </c>
      <c r="W278" t="s">
        <v>7</v>
      </c>
    </row>
    <row r="279" spans="1:23" ht="12.75">
      <c r="A279" s="38" t="s">
        <v>82</v>
      </c>
      <c r="B279">
        <v>4</v>
      </c>
      <c r="C279" t="s">
        <v>5</v>
      </c>
      <c r="D279" t="s">
        <v>91</v>
      </c>
      <c r="E279" s="30">
        <v>9</v>
      </c>
      <c r="F279">
        <v>0</v>
      </c>
      <c r="G279">
        <v>0</v>
      </c>
      <c r="H279">
        <v>0.05</v>
      </c>
      <c r="I279">
        <v>0.15</v>
      </c>
      <c r="J279">
        <v>0.25</v>
      </c>
      <c r="K279">
        <v>0.2</v>
      </c>
      <c r="L279">
        <v>0.13</v>
      </c>
      <c r="M279">
        <v>0.09</v>
      </c>
      <c r="N279">
        <v>0.06</v>
      </c>
      <c r="O279">
        <v>0.05</v>
      </c>
      <c r="P279">
        <v>0.02</v>
      </c>
      <c r="Q279">
        <v>0</v>
      </c>
      <c r="R279" t="s">
        <v>17</v>
      </c>
      <c r="S279" t="s">
        <v>17</v>
      </c>
      <c r="T279">
        <v>7150</v>
      </c>
      <c r="U279" t="s">
        <v>17</v>
      </c>
      <c r="V279" t="s">
        <v>17</v>
      </c>
      <c r="W279" t="s">
        <v>7</v>
      </c>
    </row>
    <row r="280" spans="1:23" ht="12.75">
      <c r="A280" s="38" t="s">
        <v>92</v>
      </c>
      <c r="B280">
        <v>1</v>
      </c>
      <c r="C280" t="s">
        <v>5</v>
      </c>
      <c r="D280" t="s">
        <v>93</v>
      </c>
      <c r="E280" s="30">
        <v>9</v>
      </c>
      <c r="F280">
        <v>0.01</v>
      </c>
      <c r="G280">
        <v>0.02</v>
      </c>
      <c r="H280">
        <v>0.12</v>
      </c>
      <c r="I280">
        <v>0.25</v>
      </c>
      <c r="J280">
        <v>0.22</v>
      </c>
      <c r="K280">
        <v>0.11</v>
      </c>
      <c r="L280">
        <v>0.05</v>
      </c>
      <c r="M280">
        <v>0.05</v>
      </c>
      <c r="N280">
        <v>0.07</v>
      </c>
      <c r="O280">
        <v>0.08</v>
      </c>
      <c r="P280">
        <v>0.02</v>
      </c>
      <c r="Q280">
        <v>0.01</v>
      </c>
      <c r="R280" t="s">
        <v>17</v>
      </c>
      <c r="S280" t="s">
        <v>17</v>
      </c>
      <c r="T280">
        <v>6000</v>
      </c>
      <c r="U280" t="s">
        <v>17</v>
      </c>
      <c r="V280" t="s">
        <v>17</v>
      </c>
      <c r="W280" t="s">
        <v>7</v>
      </c>
    </row>
    <row r="281" spans="1:23" ht="12.75">
      <c r="A281" s="38" t="s">
        <v>92</v>
      </c>
      <c r="B281">
        <v>1</v>
      </c>
      <c r="C281" t="s">
        <v>5</v>
      </c>
      <c r="D281" t="s">
        <v>93</v>
      </c>
      <c r="E281" s="30">
        <v>9</v>
      </c>
      <c r="F281">
        <v>0.01</v>
      </c>
      <c r="G281">
        <v>0.02</v>
      </c>
      <c r="H281">
        <v>0.12</v>
      </c>
      <c r="I281">
        <v>0.25</v>
      </c>
      <c r="J281">
        <v>0.22</v>
      </c>
      <c r="K281">
        <v>0.11</v>
      </c>
      <c r="L281">
        <v>0.05</v>
      </c>
      <c r="M281">
        <v>0.05</v>
      </c>
      <c r="N281">
        <v>0.07</v>
      </c>
      <c r="O281">
        <v>0.08</v>
      </c>
      <c r="P281">
        <v>0.02</v>
      </c>
      <c r="Q281">
        <v>0.01</v>
      </c>
      <c r="R281" t="s">
        <v>17</v>
      </c>
      <c r="S281" t="s">
        <v>17</v>
      </c>
      <c r="T281">
        <v>6000</v>
      </c>
      <c r="U281" t="s">
        <v>17</v>
      </c>
      <c r="V281" t="s">
        <v>17</v>
      </c>
      <c r="W281" t="s">
        <v>7</v>
      </c>
    </row>
    <row r="282" spans="1:23" ht="12.75">
      <c r="A282" s="38" t="s">
        <v>92</v>
      </c>
      <c r="B282">
        <v>3</v>
      </c>
      <c r="C282" t="s">
        <v>5</v>
      </c>
      <c r="D282" t="s">
        <v>93</v>
      </c>
      <c r="E282" s="30">
        <v>9</v>
      </c>
      <c r="F282">
        <v>0.01</v>
      </c>
      <c r="G282">
        <v>0.02</v>
      </c>
      <c r="H282">
        <v>0.12</v>
      </c>
      <c r="I282">
        <v>0.25</v>
      </c>
      <c r="J282">
        <v>0.22</v>
      </c>
      <c r="K282">
        <v>0.11</v>
      </c>
      <c r="L282">
        <v>0.05</v>
      </c>
      <c r="M282">
        <v>0.05</v>
      </c>
      <c r="N282">
        <v>0.07</v>
      </c>
      <c r="O282">
        <v>0.08</v>
      </c>
      <c r="P282">
        <v>0.02</v>
      </c>
      <c r="Q282">
        <v>0.01</v>
      </c>
      <c r="R282" t="s">
        <v>17</v>
      </c>
      <c r="S282" t="s">
        <v>17</v>
      </c>
      <c r="T282">
        <v>6000</v>
      </c>
      <c r="U282" t="s">
        <v>17</v>
      </c>
      <c r="V282" t="s">
        <v>17</v>
      </c>
      <c r="W282" t="s">
        <v>7</v>
      </c>
    </row>
    <row r="283" spans="1:23" ht="12.75">
      <c r="A283" s="38" t="s">
        <v>92</v>
      </c>
      <c r="B283">
        <v>3</v>
      </c>
      <c r="C283" t="s">
        <v>5</v>
      </c>
      <c r="D283" t="s">
        <v>93</v>
      </c>
      <c r="E283" s="30">
        <v>9</v>
      </c>
      <c r="F283">
        <v>0.01</v>
      </c>
      <c r="G283">
        <v>0.02</v>
      </c>
      <c r="H283">
        <v>0.12</v>
      </c>
      <c r="I283">
        <v>0.25</v>
      </c>
      <c r="J283">
        <v>0.22</v>
      </c>
      <c r="K283">
        <v>0.11</v>
      </c>
      <c r="L283">
        <v>0.05</v>
      </c>
      <c r="M283">
        <v>0.05</v>
      </c>
      <c r="N283">
        <v>0.07</v>
      </c>
      <c r="O283">
        <v>0.08</v>
      </c>
      <c r="P283">
        <v>0.02</v>
      </c>
      <c r="Q283">
        <v>0.01</v>
      </c>
      <c r="R283" t="s">
        <v>17</v>
      </c>
      <c r="S283" t="s">
        <v>17</v>
      </c>
      <c r="T283">
        <v>6000</v>
      </c>
      <c r="U283" t="s">
        <v>17</v>
      </c>
      <c r="V283" t="s">
        <v>17</v>
      </c>
      <c r="W283" t="s">
        <v>7</v>
      </c>
    </row>
    <row r="284" spans="1:23" ht="12.75">
      <c r="A284" s="38" t="s">
        <v>84</v>
      </c>
      <c r="B284">
        <v>4</v>
      </c>
      <c r="C284" t="s">
        <v>5</v>
      </c>
      <c r="D284" t="s">
        <v>93</v>
      </c>
      <c r="E284" s="30">
        <v>9</v>
      </c>
      <c r="F284">
        <v>0</v>
      </c>
      <c r="G284">
        <v>0</v>
      </c>
      <c r="H284">
        <v>0.04</v>
      </c>
      <c r="I284">
        <v>0.15</v>
      </c>
      <c r="J284">
        <v>0.25</v>
      </c>
      <c r="K284">
        <v>0.2</v>
      </c>
      <c r="L284">
        <v>0.13</v>
      </c>
      <c r="M284">
        <v>0.09</v>
      </c>
      <c r="N284">
        <v>0.06</v>
      </c>
      <c r="O284">
        <v>0.05</v>
      </c>
      <c r="P284">
        <v>0.03</v>
      </c>
      <c r="Q284">
        <v>0</v>
      </c>
      <c r="R284" t="s">
        <v>17</v>
      </c>
      <c r="S284" t="s">
        <v>17</v>
      </c>
      <c r="T284">
        <v>6600</v>
      </c>
      <c r="U284" t="s">
        <v>17</v>
      </c>
      <c r="V284" t="s">
        <v>17</v>
      </c>
      <c r="W284" t="s">
        <v>7</v>
      </c>
    </row>
    <row r="285" spans="1:23" ht="12.75">
      <c r="A285" s="38" t="s">
        <v>84</v>
      </c>
      <c r="B285">
        <v>4</v>
      </c>
      <c r="C285" t="s">
        <v>5</v>
      </c>
      <c r="D285" t="s">
        <v>93</v>
      </c>
      <c r="E285" s="30">
        <v>9</v>
      </c>
      <c r="F285">
        <v>0</v>
      </c>
      <c r="G285">
        <v>0</v>
      </c>
      <c r="H285">
        <v>0.04</v>
      </c>
      <c r="I285">
        <v>0.15</v>
      </c>
      <c r="J285">
        <v>0.25</v>
      </c>
      <c r="K285">
        <v>0.2</v>
      </c>
      <c r="L285">
        <v>0.13</v>
      </c>
      <c r="M285">
        <v>0.09</v>
      </c>
      <c r="N285">
        <v>0.06</v>
      </c>
      <c r="O285">
        <v>0.05</v>
      </c>
      <c r="P285">
        <v>0.03</v>
      </c>
      <c r="Q285">
        <v>0</v>
      </c>
      <c r="R285" t="s">
        <v>17</v>
      </c>
      <c r="S285" t="s">
        <v>17</v>
      </c>
      <c r="T285">
        <v>6600</v>
      </c>
      <c r="U285" t="s">
        <v>17</v>
      </c>
      <c r="V285" t="s">
        <v>17</v>
      </c>
      <c r="W285" t="s">
        <v>7</v>
      </c>
    </row>
    <row r="286" spans="1:23" ht="12.75">
      <c r="A286" s="38" t="s">
        <v>94</v>
      </c>
      <c r="B286">
        <v>1</v>
      </c>
      <c r="C286" t="s">
        <v>5</v>
      </c>
      <c r="D286" t="s">
        <v>95</v>
      </c>
      <c r="E286" s="30">
        <v>9</v>
      </c>
      <c r="F286">
        <v>0.02</v>
      </c>
      <c r="G286">
        <v>0.06</v>
      </c>
      <c r="H286">
        <v>0.14</v>
      </c>
      <c r="I286">
        <v>0.25</v>
      </c>
      <c r="J286">
        <v>0.18</v>
      </c>
      <c r="K286">
        <v>0.09</v>
      </c>
      <c r="L286">
        <v>0.03</v>
      </c>
      <c r="M286">
        <v>0.04</v>
      </c>
      <c r="N286">
        <v>0.06</v>
      </c>
      <c r="O286">
        <v>0.08</v>
      </c>
      <c r="P286">
        <v>0.04</v>
      </c>
      <c r="Q286">
        <v>0.03</v>
      </c>
      <c r="R286" t="s">
        <v>17</v>
      </c>
      <c r="S286" t="s">
        <v>17</v>
      </c>
      <c r="T286">
        <v>7500</v>
      </c>
      <c r="U286" t="s">
        <v>17</v>
      </c>
      <c r="V286" t="s">
        <v>17</v>
      </c>
      <c r="W286" t="s">
        <v>7</v>
      </c>
    </row>
    <row r="287" spans="1:23" ht="12.75">
      <c r="A287" s="38" t="s">
        <v>94</v>
      </c>
      <c r="B287">
        <v>1</v>
      </c>
      <c r="C287" t="s">
        <v>5</v>
      </c>
      <c r="D287" t="s">
        <v>95</v>
      </c>
      <c r="E287" s="30">
        <v>9</v>
      </c>
      <c r="F287">
        <v>0.02</v>
      </c>
      <c r="G287">
        <v>0.06</v>
      </c>
      <c r="H287">
        <v>0.14</v>
      </c>
      <c r="I287">
        <v>0.25</v>
      </c>
      <c r="J287">
        <v>0.18</v>
      </c>
      <c r="K287">
        <v>0.09</v>
      </c>
      <c r="L287">
        <v>0.03</v>
      </c>
      <c r="M287">
        <v>0.04</v>
      </c>
      <c r="N287">
        <v>0.06</v>
      </c>
      <c r="O287">
        <v>0.08</v>
      </c>
      <c r="P287">
        <v>0.04</v>
      </c>
      <c r="Q287">
        <v>0.03</v>
      </c>
      <c r="R287" t="s">
        <v>17</v>
      </c>
      <c r="S287" t="s">
        <v>17</v>
      </c>
      <c r="T287">
        <v>7500</v>
      </c>
      <c r="U287" t="s">
        <v>17</v>
      </c>
      <c r="V287" t="s">
        <v>17</v>
      </c>
      <c r="W287" t="s">
        <v>7</v>
      </c>
    </row>
    <row r="288" spans="1:23" ht="12.75">
      <c r="A288" s="38" t="s">
        <v>84</v>
      </c>
      <c r="B288">
        <v>2</v>
      </c>
      <c r="C288" t="s">
        <v>5</v>
      </c>
      <c r="D288" t="s">
        <v>95</v>
      </c>
      <c r="E288" s="30">
        <v>9</v>
      </c>
      <c r="F288">
        <v>0.02</v>
      </c>
      <c r="G288">
        <v>0.06</v>
      </c>
      <c r="H288">
        <v>0.13</v>
      </c>
      <c r="I288">
        <v>0.19</v>
      </c>
      <c r="J288">
        <v>0.22</v>
      </c>
      <c r="K288">
        <v>0.12</v>
      </c>
      <c r="L288">
        <v>0.03</v>
      </c>
      <c r="M288">
        <v>0.04</v>
      </c>
      <c r="N288">
        <v>0.06</v>
      </c>
      <c r="O288">
        <v>0.08</v>
      </c>
      <c r="P288">
        <v>0.04</v>
      </c>
      <c r="Q288">
        <v>0.03</v>
      </c>
      <c r="R288" t="s">
        <v>17</v>
      </c>
      <c r="S288" t="s">
        <v>17</v>
      </c>
      <c r="T288">
        <v>8250</v>
      </c>
      <c r="U288" t="s">
        <v>17</v>
      </c>
      <c r="V288" t="s">
        <v>17</v>
      </c>
      <c r="W288" t="s">
        <v>7</v>
      </c>
    </row>
    <row r="289" spans="1:23" ht="12.75">
      <c r="A289" s="38" t="s">
        <v>84</v>
      </c>
      <c r="B289">
        <v>2</v>
      </c>
      <c r="C289" t="s">
        <v>5</v>
      </c>
      <c r="D289" t="s">
        <v>95</v>
      </c>
      <c r="E289" s="30">
        <v>9</v>
      </c>
      <c r="F289">
        <v>0.02</v>
      </c>
      <c r="G289">
        <v>0.06</v>
      </c>
      <c r="H289">
        <v>0.13</v>
      </c>
      <c r="I289">
        <v>0.19</v>
      </c>
      <c r="J289">
        <v>0.22</v>
      </c>
      <c r="K289">
        <v>0.12</v>
      </c>
      <c r="L289">
        <v>0.03</v>
      </c>
      <c r="M289">
        <v>0.04</v>
      </c>
      <c r="N289">
        <v>0.06</v>
      </c>
      <c r="O289">
        <v>0.08</v>
      </c>
      <c r="P289">
        <v>0.04</v>
      </c>
      <c r="Q289">
        <v>0.03</v>
      </c>
      <c r="R289" t="s">
        <v>17</v>
      </c>
      <c r="S289" t="s">
        <v>17</v>
      </c>
      <c r="T289">
        <v>8250</v>
      </c>
      <c r="U289" t="s">
        <v>17</v>
      </c>
      <c r="V289" t="s">
        <v>17</v>
      </c>
      <c r="W289" t="s">
        <v>7</v>
      </c>
    </row>
    <row r="290" spans="1:23" ht="12.75">
      <c r="A290" s="38" t="s">
        <v>94</v>
      </c>
      <c r="B290">
        <v>3</v>
      </c>
      <c r="C290" t="s">
        <v>5</v>
      </c>
      <c r="D290" t="s">
        <v>95</v>
      </c>
      <c r="E290" s="30">
        <v>9</v>
      </c>
      <c r="F290">
        <v>0.02</v>
      </c>
      <c r="G290">
        <v>0.06</v>
      </c>
      <c r="H290">
        <v>0.14</v>
      </c>
      <c r="I290">
        <v>0.25</v>
      </c>
      <c r="J290">
        <v>0.18</v>
      </c>
      <c r="K290">
        <v>0.09</v>
      </c>
      <c r="L290">
        <v>0.03</v>
      </c>
      <c r="M290">
        <v>0.04</v>
      </c>
      <c r="N290">
        <v>0.06</v>
      </c>
      <c r="O290">
        <v>0.08</v>
      </c>
      <c r="P290">
        <v>0.04</v>
      </c>
      <c r="Q290">
        <v>0.03</v>
      </c>
      <c r="R290" t="s">
        <v>17</v>
      </c>
      <c r="S290" t="s">
        <v>17</v>
      </c>
      <c r="T290">
        <v>7500</v>
      </c>
      <c r="U290" t="s">
        <v>17</v>
      </c>
      <c r="V290" t="s">
        <v>17</v>
      </c>
      <c r="W290" t="s">
        <v>7</v>
      </c>
    </row>
    <row r="291" spans="1:23" ht="12.75">
      <c r="A291" s="38" t="s">
        <v>94</v>
      </c>
      <c r="B291">
        <v>3</v>
      </c>
      <c r="C291" t="s">
        <v>5</v>
      </c>
      <c r="D291" t="s">
        <v>95</v>
      </c>
      <c r="E291" s="30">
        <v>9</v>
      </c>
      <c r="F291">
        <v>0.02</v>
      </c>
      <c r="G291">
        <v>0.06</v>
      </c>
      <c r="H291">
        <v>0.14</v>
      </c>
      <c r="I291">
        <v>0.25</v>
      </c>
      <c r="J291">
        <v>0.18</v>
      </c>
      <c r="K291">
        <v>0.09</v>
      </c>
      <c r="L291">
        <v>0.03</v>
      </c>
      <c r="M291">
        <v>0.04</v>
      </c>
      <c r="N291">
        <v>0.06</v>
      </c>
      <c r="O291">
        <v>0.08</v>
      </c>
      <c r="P291">
        <v>0.04</v>
      </c>
      <c r="Q291">
        <v>0.03</v>
      </c>
      <c r="R291" t="s">
        <v>17</v>
      </c>
      <c r="S291" t="s">
        <v>17</v>
      </c>
      <c r="T291">
        <v>7500</v>
      </c>
      <c r="U291" t="s">
        <v>17</v>
      </c>
      <c r="V291" t="s">
        <v>17</v>
      </c>
      <c r="W291" t="s">
        <v>7</v>
      </c>
    </row>
    <row r="292" spans="1:23" ht="12.75">
      <c r="A292" s="38" t="s">
        <v>86</v>
      </c>
      <c r="B292">
        <v>4</v>
      </c>
      <c r="C292" t="s">
        <v>5</v>
      </c>
      <c r="D292" t="s">
        <v>95</v>
      </c>
      <c r="E292" s="30">
        <v>9</v>
      </c>
      <c r="F292">
        <v>0</v>
      </c>
      <c r="G292">
        <v>0.02</v>
      </c>
      <c r="H292">
        <v>0.05</v>
      </c>
      <c r="I292">
        <v>0.15</v>
      </c>
      <c r="J292">
        <v>0.25</v>
      </c>
      <c r="K292">
        <v>0.18</v>
      </c>
      <c r="L292">
        <v>0.1</v>
      </c>
      <c r="M292">
        <v>0.09</v>
      </c>
      <c r="N292">
        <v>0.07</v>
      </c>
      <c r="O292">
        <v>0.06</v>
      </c>
      <c r="P292">
        <v>0.03</v>
      </c>
      <c r="Q292">
        <v>0</v>
      </c>
      <c r="R292" t="s">
        <v>17</v>
      </c>
      <c r="S292" t="s">
        <v>17</v>
      </c>
      <c r="T292">
        <v>6000</v>
      </c>
      <c r="U292" t="s">
        <v>17</v>
      </c>
      <c r="V292" t="s">
        <v>17</v>
      </c>
      <c r="W292" t="s">
        <v>7</v>
      </c>
    </row>
    <row r="293" spans="1:23" ht="12.75">
      <c r="A293" s="38" t="s">
        <v>86</v>
      </c>
      <c r="B293">
        <v>4</v>
      </c>
      <c r="C293" t="s">
        <v>5</v>
      </c>
      <c r="D293" t="s">
        <v>95</v>
      </c>
      <c r="E293" s="30">
        <v>9</v>
      </c>
      <c r="F293">
        <v>0</v>
      </c>
      <c r="G293">
        <v>0.02</v>
      </c>
      <c r="H293">
        <v>0.05</v>
      </c>
      <c r="I293">
        <v>0.15</v>
      </c>
      <c r="J293">
        <v>0.25</v>
      </c>
      <c r="K293">
        <v>0.18</v>
      </c>
      <c r="L293">
        <v>0.1</v>
      </c>
      <c r="M293">
        <v>0.09</v>
      </c>
      <c r="N293">
        <v>0.07</v>
      </c>
      <c r="O293">
        <v>0.06</v>
      </c>
      <c r="P293">
        <v>0.03</v>
      </c>
      <c r="Q293">
        <v>0</v>
      </c>
      <c r="R293" t="s">
        <v>17</v>
      </c>
      <c r="S293" t="s">
        <v>17</v>
      </c>
      <c r="T293">
        <v>6000</v>
      </c>
      <c r="U293" t="s">
        <v>17</v>
      </c>
      <c r="V293" t="s">
        <v>17</v>
      </c>
      <c r="W293" t="s">
        <v>7</v>
      </c>
    </row>
    <row r="294" spans="1:23" ht="12.75">
      <c r="A294" s="38" t="s">
        <v>96</v>
      </c>
      <c r="B294">
        <v>1</v>
      </c>
      <c r="C294" t="s">
        <v>5</v>
      </c>
      <c r="D294" t="s">
        <v>97</v>
      </c>
      <c r="E294" s="30">
        <v>13</v>
      </c>
      <c r="F294">
        <v>0.01</v>
      </c>
      <c r="G294">
        <v>0.02</v>
      </c>
      <c r="H294">
        <v>0.1</v>
      </c>
      <c r="I294">
        <v>0.26</v>
      </c>
      <c r="J294">
        <v>0.2</v>
      </c>
      <c r="K294">
        <v>0.12</v>
      </c>
      <c r="L294">
        <v>0.06</v>
      </c>
      <c r="M294">
        <v>0.06</v>
      </c>
      <c r="N294">
        <v>0.07</v>
      </c>
      <c r="O294">
        <v>0.08</v>
      </c>
      <c r="P294">
        <v>0.02</v>
      </c>
      <c r="Q294">
        <v>0.01</v>
      </c>
      <c r="R294" t="s">
        <v>17</v>
      </c>
      <c r="S294" t="s">
        <v>17</v>
      </c>
      <c r="T294">
        <v>7000</v>
      </c>
      <c r="U294" t="s">
        <v>17</v>
      </c>
      <c r="V294" t="s">
        <v>17</v>
      </c>
      <c r="W294" t="s">
        <v>7</v>
      </c>
    </row>
    <row r="295" spans="1:23" ht="12.75">
      <c r="A295" s="38" t="s">
        <v>96</v>
      </c>
      <c r="B295">
        <v>1</v>
      </c>
      <c r="C295" t="s">
        <v>5</v>
      </c>
      <c r="D295" t="s">
        <v>97</v>
      </c>
      <c r="E295" s="30">
        <v>13</v>
      </c>
      <c r="F295">
        <v>0.01</v>
      </c>
      <c r="G295">
        <v>0.02</v>
      </c>
      <c r="H295">
        <v>0.1</v>
      </c>
      <c r="I295">
        <v>0.26</v>
      </c>
      <c r="J295">
        <v>0.2</v>
      </c>
      <c r="K295">
        <v>0.12</v>
      </c>
      <c r="L295">
        <v>0.06</v>
      </c>
      <c r="M295">
        <v>0.06</v>
      </c>
      <c r="N295">
        <v>0.07</v>
      </c>
      <c r="O295">
        <v>0.08</v>
      </c>
      <c r="P295">
        <v>0.02</v>
      </c>
      <c r="Q295">
        <v>0.01</v>
      </c>
      <c r="R295" t="s">
        <v>17</v>
      </c>
      <c r="S295" t="s">
        <v>17</v>
      </c>
      <c r="T295">
        <v>7000</v>
      </c>
      <c r="U295" t="s">
        <v>17</v>
      </c>
      <c r="V295" t="s">
        <v>17</v>
      </c>
      <c r="W295" t="s">
        <v>7</v>
      </c>
    </row>
    <row r="296" spans="1:23" ht="12.75">
      <c r="A296" s="38" t="s">
        <v>86</v>
      </c>
      <c r="B296">
        <v>2</v>
      </c>
      <c r="C296" t="s">
        <v>5</v>
      </c>
      <c r="D296" t="s">
        <v>97</v>
      </c>
      <c r="E296" s="30">
        <v>13</v>
      </c>
      <c r="F296">
        <v>0.02</v>
      </c>
      <c r="G296">
        <v>0.04</v>
      </c>
      <c r="H296">
        <v>0.12</v>
      </c>
      <c r="I296">
        <v>0.24</v>
      </c>
      <c r="J296">
        <v>0.18</v>
      </c>
      <c r="K296">
        <v>0.14</v>
      </c>
      <c r="L296">
        <v>0.05</v>
      </c>
      <c r="M296">
        <v>0.05</v>
      </c>
      <c r="N296">
        <v>0.06</v>
      </c>
      <c r="O296">
        <v>0.06</v>
      </c>
      <c r="P296">
        <v>0.04</v>
      </c>
      <c r="Q296">
        <v>0.02</v>
      </c>
      <c r="R296" t="s">
        <v>17</v>
      </c>
      <c r="S296" t="s">
        <v>17</v>
      </c>
      <c r="T296">
        <v>4900</v>
      </c>
      <c r="U296" t="s">
        <v>17</v>
      </c>
      <c r="V296" t="s">
        <v>17</v>
      </c>
      <c r="W296" t="s">
        <v>7</v>
      </c>
    </row>
    <row r="297" spans="1:23" ht="12.75">
      <c r="A297" s="38" t="s">
        <v>86</v>
      </c>
      <c r="B297">
        <v>2</v>
      </c>
      <c r="C297" t="s">
        <v>5</v>
      </c>
      <c r="D297" t="s">
        <v>97</v>
      </c>
      <c r="E297" s="30">
        <v>13</v>
      </c>
      <c r="F297">
        <v>0.02</v>
      </c>
      <c r="G297">
        <v>0.04</v>
      </c>
      <c r="H297">
        <v>0.12</v>
      </c>
      <c r="I297">
        <v>0.24</v>
      </c>
      <c r="J297">
        <v>0.18</v>
      </c>
      <c r="K297">
        <v>0.14</v>
      </c>
      <c r="L297">
        <v>0.05</v>
      </c>
      <c r="M297">
        <v>0.05</v>
      </c>
      <c r="N297">
        <v>0.06</v>
      </c>
      <c r="O297">
        <v>0.06</v>
      </c>
      <c r="P297">
        <v>0.04</v>
      </c>
      <c r="Q297">
        <v>0.02</v>
      </c>
      <c r="R297" t="s">
        <v>17</v>
      </c>
      <c r="S297" t="s">
        <v>17</v>
      </c>
      <c r="T297">
        <v>4900</v>
      </c>
      <c r="U297" t="s">
        <v>17</v>
      </c>
      <c r="V297" t="s">
        <v>17</v>
      </c>
      <c r="W297" t="s">
        <v>7</v>
      </c>
    </row>
    <row r="298" spans="1:23" ht="12.75">
      <c r="A298" s="38" t="s">
        <v>96</v>
      </c>
      <c r="B298">
        <v>3</v>
      </c>
      <c r="C298" t="s">
        <v>5</v>
      </c>
      <c r="D298" t="s">
        <v>97</v>
      </c>
      <c r="E298" s="30">
        <v>13</v>
      </c>
      <c r="F298">
        <v>0.01</v>
      </c>
      <c r="G298">
        <v>0.02</v>
      </c>
      <c r="H298">
        <v>0.1</v>
      </c>
      <c r="I298">
        <v>0.26</v>
      </c>
      <c r="J298">
        <v>0.2</v>
      </c>
      <c r="K298">
        <v>0.12</v>
      </c>
      <c r="L298">
        <v>0.06</v>
      </c>
      <c r="M298">
        <v>0.06</v>
      </c>
      <c r="N298">
        <v>0.07</v>
      </c>
      <c r="O298">
        <v>0.08</v>
      </c>
      <c r="P298">
        <v>0.02</v>
      </c>
      <c r="Q298">
        <v>0.01</v>
      </c>
      <c r="R298" t="s">
        <v>17</v>
      </c>
      <c r="S298" t="s">
        <v>17</v>
      </c>
      <c r="T298">
        <v>7000</v>
      </c>
      <c r="U298" t="s">
        <v>17</v>
      </c>
      <c r="V298" t="s">
        <v>17</v>
      </c>
      <c r="W298" t="s">
        <v>7</v>
      </c>
    </row>
    <row r="299" spans="1:23" ht="12.75">
      <c r="A299" s="38" t="s">
        <v>96</v>
      </c>
      <c r="B299">
        <v>3</v>
      </c>
      <c r="C299" t="s">
        <v>5</v>
      </c>
      <c r="D299" t="s">
        <v>97</v>
      </c>
      <c r="E299" s="30">
        <v>13</v>
      </c>
      <c r="F299">
        <v>0.01</v>
      </c>
      <c r="G299">
        <v>0.02</v>
      </c>
      <c r="H299">
        <v>0.1</v>
      </c>
      <c r="I299">
        <v>0.26</v>
      </c>
      <c r="J299">
        <v>0.2</v>
      </c>
      <c r="K299">
        <v>0.12</v>
      </c>
      <c r="L299">
        <v>0.06</v>
      </c>
      <c r="M299">
        <v>0.06</v>
      </c>
      <c r="N299">
        <v>0.07</v>
      </c>
      <c r="O299">
        <v>0.08</v>
      </c>
      <c r="P299">
        <v>0.02</v>
      </c>
      <c r="Q299">
        <v>0.01</v>
      </c>
      <c r="R299" t="s">
        <v>17</v>
      </c>
      <c r="S299" t="s">
        <v>17</v>
      </c>
      <c r="T299">
        <v>7000</v>
      </c>
      <c r="U299" t="s">
        <v>17</v>
      </c>
      <c r="V299" t="s">
        <v>17</v>
      </c>
      <c r="W299" t="s">
        <v>7</v>
      </c>
    </row>
    <row r="300" spans="1:23" ht="12.75">
      <c r="A300" s="38" t="s">
        <v>88</v>
      </c>
      <c r="B300">
        <v>4</v>
      </c>
      <c r="C300" t="s">
        <v>5</v>
      </c>
      <c r="D300" t="s">
        <v>97</v>
      </c>
      <c r="E300" s="30">
        <v>13</v>
      </c>
      <c r="F300">
        <v>0</v>
      </c>
      <c r="G300">
        <v>0</v>
      </c>
      <c r="H300">
        <v>0.03</v>
      </c>
      <c r="I300">
        <v>0.14</v>
      </c>
      <c r="J300">
        <v>0.25</v>
      </c>
      <c r="K300">
        <v>0.2</v>
      </c>
      <c r="L300">
        <v>0.12</v>
      </c>
      <c r="M300">
        <v>0.11</v>
      </c>
      <c r="N300">
        <v>0.07</v>
      </c>
      <c r="O300">
        <v>0.05</v>
      </c>
      <c r="P300">
        <v>0.02</v>
      </c>
      <c r="Q300">
        <v>0.01</v>
      </c>
      <c r="R300" t="s">
        <v>17</v>
      </c>
      <c r="S300" t="s">
        <v>17</v>
      </c>
      <c r="T300">
        <v>7000</v>
      </c>
      <c r="U300" t="s">
        <v>17</v>
      </c>
      <c r="V300" t="s">
        <v>17</v>
      </c>
      <c r="W300" t="s">
        <v>7</v>
      </c>
    </row>
    <row r="301" spans="1:23" ht="12.75">
      <c r="A301" s="38" t="s">
        <v>88</v>
      </c>
      <c r="B301">
        <v>4</v>
      </c>
      <c r="C301" t="s">
        <v>5</v>
      </c>
      <c r="D301" t="s">
        <v>97</v>
      </c>
      <c r="E301" s="30">
        <v>13</v>
      </c>
      <c r="F301">
        <v>0</v>
      </c>
      <c r="G301">
        <v>0</v>
      </c>
      <c r="H301">
        <v>0.03</v>
      </c>
      <c r="I301">
        <v>0.14</v>
      </c>
      <c r="J301">
        <v>0.25</v>
      </c>
      <c r="K301">
        <v>0.2</v>
      </c>
      <c r="L301">
        <v>0.12</v>
      </c>
      <c r="M301">
        <v>0.11</v>
      </c>
      <c r="N301">
        <v>0.07</v>
      </c>
      <c r="O301">
        <v>0.05</v>
      </c>
      <c r="P301">
        <v>0.02</v>
      </c>
      <c r="Q301">
        <v>0.01</v>
      </c>
      <c r="R301" t="s">
        <v>17</v>
      </c>
      <c r="S301" t="s">
        <v>17</v>
      </c>
      <c r="T301">
        <v>7000</v>
      </c>
      <c r="U301" t="s">
        <v>17</v>
      </c>
      <c r="V301" t="s">
        <v>17</v>
      </c>
      <c r="W301" t="s">
        <v>7</v>
      </c>
    </row>
    <row r="302" spans="1:24" ht="12.75">
      <c r="A302" s="38" t="s">
        <v>98</v>
      </c>
      <c r="B302">
        <v>1</v>
      </c>
      <c r="C302" t="s">
        <v>5</v>
      </c>
      <c r="D302" t="s">
        <v>99</v>
      </c>
      <c r="E302" t="s">
        <v>100</v>
      </c>
      <c r="F302" s="30">
        <v>7</v>
      </c>
      <c r="G302">
        <v>0.02</v>
      </c>
      <c r="H302">
        <v>0.04</v>
      </c>
      <c r="I302">
        <v>0.12</v>
      </c>
      <c r="J302">
        <v>0.25</v>
      </c>
      <c r="K302">
        <v>0.28</v>
      </c>
      <c r="L302">
        <v>0.1</v>
      </c>
      <c r="M302">
        <v>0.03</v>
      </c>
      <c r="N302">
        <v>0.05</v>
      </c>
      <c r="O302">
        <v>0.03</v>
      </c>
      <c r="P302">
        <v>0.05</v>
      </c>
      <c r="Q302">
        <v>0.03</v>
      </c>
      <c r="R302">
        <v>0.02</v>
      </c>
      <c r="S302" t="s">
        <v>17</v>
      </c>
      <c r="T302" t="s">
        <v>17</v>
      </c>
      <c r="U302">
        <v>4200</v>
      </c>
      <c r="V302" t="s">
        <v>17</v>
      </c>
      <c r="W302" t="s">
        <v>17</v>
      </c>
      <c r="X302" t="s">
        <v>7</v>
      </c>
    </row>
    <row r="303" spans="1:24" ht="12.75">
      <c r="A303" s="38" t="s">
        <v>98</v>
      </c>
      <c r="B303">
        <v>1</v>
      </c>
      <c r="C303" t="s">
        <v>5</v>
      </c>
      <c r="D303" t="s">
        <v>99</v>
      </c>
      <c r="E303" t="s">
        <v>100</v>
      </c>
      <c r="F303" s="30">
        <v>7</v>
      </c>
      <c r="G303">
        <v>0.02</v>
      </c>
      <c r="H303">
        <v>0.04</v>
      </c>
      <c r="I303">
        <v>0.12</v>
      </c>
      <c r="J303">
        <v>0.25</v>
      </c>
      <c r="K303">
        <v>0.28</v>
      </c>
      <c r="L303">
        <v>0.1</v>
      </c>
      <c r="M303">
        <v>0.03</v>
      </c>
      <c r="N303">
        <v>0.05</v>
      </c>
      <c r="O303">
        <v>0.03</v>
      </c>
      <c r="P303">
        <v>0.05</v>
      </c>
      <c r="Q303">
        <v>0.03</v>
      </c>
      <c r="R303">
        <v>0.02</v>
      </c>
      <c r="S303" t="s">
        <v>17</v>
      </c>
      <c r="T303" t="s">
        <v>17</v>
      </c>
      <c r="U303">
        <v>4200</v>
      </c>
      <c r="V303" t="s">
        <v>17</v>
      </c>
      <c r="W303" t="s">
        <v>17</v>
      </c>
      <c r="X303" t="s">
        <v>7</v>
      </c>
    </row>
    <row r="304" spans="1:24" ht="12.75">
      <c r="A304" s="38" t="s">
        <v>88</v>
      </c>
      <c r="B304">
        <v>2</v>
      </c>
      <c r="C304" t="s">
        <v>5</v>
      </c>
      <c r="D304" t="s">
        <v>99</v>
      </c>
      <c r="E304" t="s">
        <v>100</v>
      </c>
      <c r="F304" s="30">
        <v>7</v>
      </c>
      <c r="G304">
        <v>0.02</v>
      </c>
      <c r="H304">
        <v>0.05</v>
      </c>
      <c r="I304">
        <v>0.14</v>
      </c>
      <c r="J304">
        <v>0.23</v>
      </c>
      <c r="K304">
        <v>0.24</v>
      </c>
      <c r="L304">
        <v>0.08</v>
      </c>
      <c r="M304">
        <v>0.04</v>
      </c>
      <c r="N304">
        <v>0.06</v>
      </c>
      <c r="O304">
        <v>0.03</v>
      </c>
      <c r="P304">
        <v>0.06</v>
      </c>
      <c r="Q304">
        <v>0.04</v>
      </c>
      <c r="R304">
        <v>0.03</v>
      </c>
      <c r="S304" t="s">
        <v>17</v>
      </c>
      <c r="T304" t="s">
        <v>17</v>
      </c>
      <c r="U304">
        <v>4200</v>
      </c>
      <c r="V304" t="s">
        <v>17</v>
      </c>
      <c r="W304" t="s">
        <v>17</v>
      </c>
      <c r="X304" t="s">
        <v>7</v>
      </c>
    </row>
    <row r="305" spans="1:24" ht="12.75">
      <c r="A305" s="38" t="s">
        <v>88</v>
      </c>
      <c r="B305">
        <v>2</v>
      </c>
      <c r="C305" t="s">
        <v>5</v>
      </c>
      <c r="D305" t="s">
        <v>99</v>
      </c>
      <c r="E305" t="s">
        <v>100</v>
      </c>
      <c r="F305" s="30">
        <v>7</v>
      </c>
      <c r="G305">
        <v>0.02</v>
      </c>
      <c r="H305">
        <v>0.05</v>
      </c>
      <c r="I305">
        <v>0.14</v>
      </c>
      <c r="J305">
        <v>0.23</v>
      </c>
      <c r="K305">
        <v>0.24</v>
      </c>
      <c r="L305">
        <v>0.08</v>
      </c>
      <c r="M305">
        <v>0.04</v>
      </c>
      <c r="N305">
        <v>0.06</v>
      </c>
      <c r="O305">
        <v>0.03</v>
      </c>
      <c r="P305">
        <v>0.06</v>
      </c>
      <c r="Q305">
        <v>0.04</v>
      </c>
      <c r="R305">
        <v>0.03</v>
      </c>
      <c r="S305" t="s">
        <v>17</v>
      </c>
      <c r="T305" t="s">
        <v>17</v>
      </c>
      <c r="U305">
        <v>4200</v>
      </c>
      <c r="V305" t="s">
        <v>17</v>
      </c>
      <c r="W305" t="s">
        <v>17</v>
      </c>
      <c r="X305" t="s">
        <v>7</v>
      </c>
    </row>
    <row r="306" spans="1:24" ht="12.75">
      <c r="A306" s="38" t="s">
        <v>98</v>
      </c>
      <c r="B306">
        <v>3</v>
      </c>
      <c r="C306" t="s">
        <v>5</v>
      </c>
      <c r="D306" t="s">
        <v>99</v>
      </c>
      <c r="E306" t="s">
        <v>100</v>
      </c>
      <c r="F306" s="30">
        <v>7</v>
      </c>
      <c r="G306">
        <v>0.02</v>
      </c>
      <c r="H306">
        <v>0.04</v>
      </c>
      <c r="I306">
        <v>0.12</v>
      </c>
      <c r="J306">
        <v>0.25</v>
      </c>
      <c r="K306">
        <v>0.28</v>
      </c>
      <c r="L306">
        <v>0.1</v>
      </c>
      <c r="M306">
        <v>0.03</v>
      </c>
      <c r="N306">
        <v>0.05</v>
      </c>
      <c r="O306">
        <v>0.03</v>
      </c>
      <c r="P306">
        <v>0.05</v>
      </c>
      <c r="Q306">
        <v>0.03</v>
      </c>
      <c r="R306">
        <v>0.02</v>
      </c>
      <c r="S306" t="s">
        <v>17</v>
      </c>
      <c r="T306" t="s">
        <v>17</v>
      </c>
      <c r="U306">
        <v>4200</v>
      </c>
      <c r="V306" t="s">
        <v>17</v>
      </c>
      <c r="W306" t="s">
        <v>17</v>
      </c>
      <c r="X306" t="s">
        <v>7</v>
      </c>
    </row>
    <row r="307" spans="1:24" ht="12.75">
      <c r="A307" s="38" t="s">
        <v>98</v>
      </c>
      <c r="B307">
        <v>3</v>
      </c>
      <c r="C307" t="s">
        <v>5</v>
      </c>
      <c r="D307" t="s">
        <v>99</v>
      </c>
      <c r="E307" t="s">
        <v>100</v>
      </c>
      <c r="F307" s="30">
        <v>7</v>
      </c>
      <c r="G307">
        <v>0.02</v>
      </c>
      <c r="H307">
        <v>0.04</v>
      </c>
      <c r="I307">
        <v>0.12</v>
      </c>
      <c r="J307">
        <v>0.25</v>
      </c>
      <c r="K307">
        <v>0.28</v>
      </c>
      <c r="L307">
        <v>0.1</v>
      </c>
      <c r="M307">
        <v>0.03</v>
      </c>
      <c r="N307">
        <v>0.05</v>
      </c>
      <c r="O307">
        <v>0.03</v>
      </c>
      <c r="P307">
        <v>0.05</v>
      </c>
      <c r="Q307">
        <v>0.03</v>
      </c>
      <c r="R307">
        <v>0.02</v>
      </c>
      <c r="S307" t="s">
        <v>17</v>
      </c>
      <c r="T307" t="s">
        <v>17</v>
      </c>
      <c r="U307">
        <v>4200</v>
      </c>
      <c r="V307" t="s">
        <v>17</v>
      </c>
      <c r="W307" t="s">
        <v>17</v>
      </c>
      <c r="X307" t="s">
        <v>7</v>
      </c>
    </row>
    <row r="308" spans="1:24" ht="12.75">
      <c r="A308" s="38" t="s">
        <v>90</v>
      </c>
      <c r="B308">
        <v>4</v>
      </c>
      <c r="C308" t="s">
        <v>5</v>
      </c>
      <c r="D308" t="s">
        <v>99</v>
      </c>
      <c r="E308" t="s">
        <v>100</v>
      </c>
      <c r="F308" s="30">
        <v>7</v>
      </c>
      <c r="G308">
        <v>0</v>
      </c>
      <c r="H308">
        <v>0</v>
      </c>
      <c r="I308">
        <v>0.05</v>
      </c>
      <c r="J308">
        <v>0.18</v>
      </c>
      <c r="K308">
        <v>0.27</v>
      </c>
      <c r="L308">
        <v>0.19</v>
      </c>
      <c r="M308">
        <v>0.1</v>
      </c>
      <c r="N308">
        <v>0.12</v>
      </c>
      <c r="O308">
        <v>0.03</v>
      </c>
      <c r="P308">
        <v>0.04</v>
      </c>
      <c r="Q308">
        <v>0.02</v>
      </c>
      <c r="R308">
        <v>0</v>
      </c>
      <c r="S308" t="s">
        <v>17</v>
      </c>
      <c r="T308" t="s">
        <v>17</v>
      </c>
      <c r="U308">
        <v>3900</v>
      </c>
      <c r="V308" t="s">
        <v>17</v>
      </c>
      <c r="W308" t="s">
        <v>17</v>
      </c>
      <c r="X308" t="s">
        <v>7</v>
      </c>
    </row>
    <row r="309" spans="1:24" ht="12.75">
      <c r="A309" s="38" t="s">
        <v>90</v>
      </c>
      <c r="B309">
        <v>4</v>
      </c>
      <c r="C309" t="s">
        <v>5</v>
      </c>
      <c r="D309" t="s">
        <v>99</v>
      </c>
      <c r="E309" t="s">
        <v>100</v>
      </c>
      <c r="F309" s="30">
        <v>7</v>
      </c>
      <c r="G309">
        <v>0</v>
      </c>
      <c r="H309">
        <v>0</v>
      </c>
      <c r="I309">
        <v>0.05</v>
      </c>
      <c r="J309">
        <v>0.18</v>
      </c>
      <c r="K309">
        <v>0.27</v>
      </c>
      <c r="L309">
        <v>0.19</v>
      </c>
      <c r="M309">
        <v>0.1</v>
      </c>
      <c r="N309">
        <v>0.12</v>
      </c>
      <c r="O309">
        <v>0.03</v>
      </c>
      <c r="P309">
        <v>0.04</v>
      </c>
      <c r="Q309">
        <v>0.02</v>
      </c>
      <c r="R309">
        <v>0</v>
      </c>
      <c r="S309" t="s">
        <v>17</v>
      </c>
      <c r="T309" t="s">
        <v>17</v>
      </c>
      <c r="U309">
        <v>3900</v>
      </c>
      <c r="V309" t="s">
        <v>17</v>
      </c>
      <c r="W309" t="s">
        <v>17</v>
      </c>
      <c r="X309" t="s">
        <v>7</v>
      </c>
    </row>
    <row r="310" spans="1:24" ht="12.75">
      <c r="A310" s="38" t="s">
        <v>101</v>
      </c>
      <c r="B310">
        <v>1</v>
      </c>
      <c r="C310" t="s">
        <v>5</v>
      </c>
      <c r="D310" t="s">
        <v>102</v>
      </c>
      <c r="E310" t="s">
        <v>103</v>
      </c>
      <c r="F310" s="30">
        <v>2</v>
      </c>
      <c r="G310">
        <v>0.01</v>
      </c>
      <c r="H310">
        <v>0.02</v>
      </c>
      <c r="I310">
        <v>0.1</v>
      </c>
      <c r="J310">
        <v>0.23</v>
      </c>
      <c r="K310">
        <v>0.26</v>
      </c>
      <c r="L310">
        <v>0.1</v>
      </c>
      <c r="M310">
        <v>0.02</v>
      </c>
      <c r="N310">
        <v>0.03</v>
      </c>
      <c r="O310">
        <v>0.05</v>
      </c>
      <c r="P310">
        <v>0.08</v>
      </c>
      <c r="Q310">
        <v>0.07</v>
      </c>
      <c r="R310">
        <v>0.04</v>
      </c>
      <c r="S310" t="s">
        <v>17</v>
      </c>
      <c r="T310" t="s">
        <v>17</v>
      </c>
      <c r="U310">
        <v>6000</v>
      </c>
      <c r="V310" t="s">
        <v>17</v>
      </c>
      <c r="W310" t="s">
        <v>17</v>
      </c>
      <c r="X310" t="s">
        <v>7</v>
      </c>
    </row>
    <row r="311" spans="1:24" ht="12.75">
      <c r="A311" s="38" t="s">
        <v>101</v>
      </c>
      <c r="B311">
        <v>1</v>
      </c>
      <c r="C311" t="s">
        <v>5</v>
      </c>
      <c r="D311" t="s">
        <v>102</v>
      </c>
      <c r="E311" t="s">
        <v>103</v>
      </c>
      <c r="F311" s="30">
        <v>2</v>
      </c>
      <c r="G311">
        <v>0.01</v>
      </c>
      <c r="H311">
        <v>0.02</v>
      </c>
      <c r="I311">
        <v>0.1</v>
      </c>
      <c r="J311">
        <v>0.23</v>
      </c>
      <c r="K311">
        <v>0.26</v>
      </c>
      <c r="L311">
        <v>0.1</v>
      </c>
      <c r="M311">
        <v>0.02</v>
      </c>
      <c r="N311">
        <v>0.03</v>
      </c>
      <c r="O311">
        <v>0.05</v>
      </c>
      <c r="P311">
        <v>0.08</v>
      </c>
      <c r="Q311">
        <v>0.07</v>
      </c>
      <c r="R311">
        <v>0.04</v>
      </c>
      <c r="S311" t="s">
        <v>17</v>
      </c>
      <c r="T311" t="s">
        <v>17</v>
      </c>
      <c r="U311">
        <v>6000</v>
      </c>
      <c r="V311" t="s">
        <v>17</v>
      </c>
      <c r="W311" t="s">
        <v>17</v>
      </c>
      <c r="X311" t="s">
        <v>7</v>
      </c>
    </row>
    <row r="312" spans="1:24" ht="12.75">
      <c r="A312" s="38" t="s">
        <v>101</v>
      </c>
      <c r="B312">
        <v>3</v>
      </c>
      <c r="C312" t="s">
        <v>5</v>
      </c>
      <c r="D312" t="s">
        <v>102</v>
      </c>
      <c r="E312" t="s">
        <v>103</v>
      </c>
      <c r="F312" s="30">
        <v>2</v>
      </c>
      <c r="G312">
        <v>0.01</v>
      </c>
      <c r="H312">
        <v>0.02</v>
      </c>
      <c r="I312">
        <v>0.1</v>
      </c>
      <c r="J312">
        <v>0.23</v>
      </c>
      <c r="K312">
        <v>0.26</v>
      </c>
      <c r="L312">
        <v>0.1</v>
      </c>
      <c r="M312">
        <v>0.02</v>
      </c>
      <c r="N312">
        <v>0.03</v>
      </c>
      <c r="O312">
        <v>0.05</v>
      </c>
      <c r="P312">
        <v>0.08</v>
      </c>
      <c r="Q312">
        <v>0.07</v>
      </c>
      <c r="R312">
        <v>0.04</v>
      </c>
      <c r="S312" t="s">
        <v>17</v>
      </c>
      <c r="T312" t="s">
        <v>17</v>
      </c>
      <c r="U312">
        <v>6000</v>
      </c>
      <c r="V312" t="s">
        <v>17</v>
      </c>
      <c r="W312" t="s">
        <v>17</v>
      </c>
      <c r="X312" t="s">
        <v>7</v>
      </c>
    </row>
    <row r="313" spans="1:24" ht="12.75">
      <c r="A313" s="38" t="s">
        <v>101</v>
      </c>
      <c r="B313">
        <v>3</v>
      </c>
      <c r="C313" t="s">
        <v>5</v>
      </c>
      <c r="D313" t="s">
        <v>102</v>
      </c>
      <c r="E313" t="s">
        <v>103</v>
      </c>
      <c r="F313" s="30">
        <v>2</v>
      </c>
      <c r="G313">
        <v>0.01</v>
      </c>
      <c r="H313">
        <v>0.02</v>
      </c>
      <c r="I313">
        <v>0.1</v>
      </c>
      <c r="J313">
        <v>0.23</v>
      </c>
      <c r="K313">
        <v>0.26</v>
      </c>
      <c r="L313">
        <v>0.1</v>
      </c>
      <c r="M313">
        <v>0.02</v>
      </c>
      <c r="N313">
        <v>0.03</v>
      </c>
      <c r="O313">
        <v>0.05</v>
      </c>
      <c r="P313">
        <v>0.08</v>
      </c>
      <c r="Q313">
        <v>0.07</v>
      </c>
      <c r="R313">
        <v>0.04</v>
      </c>
      <c r="S313" t="s">
        <v>17</v>
      </c>
      <c r="T313" t="s">
        <v>17</v>
      </c>
      <c r="U313">
        <v>6000</v>
      </c>
      <c r="V313" t="s">
        <v>17</v>
      </c>
      <c r="W313" t="s">
        <v>17</v>
      </c>
      <c r="X313" t="s">
        <v>7</v>
      </c>
    </row>
    <row r="314" spans="1:24" ht="12.75">
      <c r="A314" s="38" t="s">
        <v>92</v>
      </c>
      <c r="B314">
        <v>4</v>
      </c>
      <c r="C314" t="s">
        <v>5</v>
      </c>
      <c r="D314" t="s">
        <v>102</v>
      </c>
      <c r="E314" t="s">
        <v>103</v>
      </c>
      <c r="F314" s="30">
        <v>2</v>
      </c>
      <c r="G314">
        <v>0</v>
      </c>
      <c r="H314">
        <v>0</v>
      </c>
      <c r="I314">
        <v>0.08</v>
      </c>
      <c r="J314">
        <v>0.2</v>
      </c>
      <c r="K314">
        <v>0.25</v>
      </c>
      <c r="L314">
        <v>0.17</v>
      </c>
      <c r="M314">
        <v>0.06</v>
      </c>
      <c r="N314">
        <v>0.08</v>
      </c>
      <c r="O314">
        <v>0.07</v>
      </c>
      <c r="P314">
        <v>0.05</v>
      </c>
      <c r="Q314">
        <v>0.03</v>
      </c>
      <c r="R314">
        <v>0.01</v>
      </c>
      <c r="S314" t="s">
        <v>17</v>
      </c>
      <c r="T314" t="s">
        <v>17</v>
      </c>
      <c r="U314">
        <v>6600</v>
      </c>
      <c r="V314" t="s">
        <v>17</v>
      </c>
      <c r="W314" t="s">
        <v>17</v>
      </c>
      <c r="X314" t="s">
        <v>7</v>
      </c>
    </row>
    <row r="315" spans="1:24" ht="12.75">
      <c r="A315" s="38" t="s">
        <v>92</v>
      </c>
      <c r="B315">
        <v>4</v>
      </c>
      <c r="C315" t="s">
        <v>5</v>
      </c>
      <c r="D315" t="s">
        <v>102</v>
      </c>
      <c r="E315" t="s">
        <v>103</v>
      </c>
      <c r="F315" s="30">
        <v>2</v>
      </c>
      <c r="G315">
        <v>0</v>
      </c>
      <c r="H315">
        <v>0</v>
      </c>
      <c r="I315">
        <v>0.08</v>
      </c>
      <c r="J315">
        <v>0.2</v>
      </c>
      <c r="K315">
        <v>0.25</v>
      </c>
      <c r="L315">
        <v>0.17</v>
      </c>
      <c r="M315">
        <v>0.06</v>
      </c>
      <c r="N315">
        <v>0.08</v>
      </c>
      <c r="O315">
        <v>0.07</v>
      </c>
      <c r="P315">
        <v>0.05</v>
      </c>
      <c r="Q315">
        <v>0.03</v>
      </c>
      <c r="R315">
        <v>0.01</v>
      </c>
      <c r="S315" t="s">
        <v>17</v>
      </c>
      <c r="T315" t="s">
        <v>17</v>
      </c>
      <c r="U315">
        <v>6600</v>
      </c>
      <c r="V315" t="s">
        <v>17</v>
      </c>
      <c r="W315" t="s">
        <v>17</v>
      </c>
      <c r="X315" t="s">
        <v>7</v>
      </c>
    </row>
    <row r="316" spans="1:23" ht="12.75">
      <c r="A316" s="38" t="s">
        <v>104</v>
      </c>
      <c r="B316">
        <v>1</v>
      </c>
      <c r="C316" t="s">
        <v>5</v>
      </c>
      <c r="D316" t="s">
        <v>105</v>
      </c>
      <c r="E316" s="30">
        <v>2</v>
      </c>
      <c r="F316">
        <v>0.02</v>
      </c>
      <c r="G316">
        <v>0.08</v>
      </c>
      <c r="H316">
        <v>0.22</v>
      </c>
      <c r="I316">
        <v>0.3</v>
      </c>
      <c r="J316">
        <v>0.23</v>
      </c>
      <c r="K316">
        <v>0.05</v>
      </c>
      <c r="L316">
        <v>0</v>
      </c>
      <c r="M316">
        <v>0</v>
      </c>
      <c r="N316">
        <v>0.01</v>
      </c>
      <c r="O316">
        <v>0.03</v>
      </c>
      <c r="P316">
        <v>0.05</v>
      </c>
      <c r="Q316">
        <v>0.03</v>
      </c>
      <c r="R316" t="s">
        <v>17</v>
      </c>
      <c r="S316" t="s">
        <v>17</v>
      </c>
      <c r="T316">
        <v>7000</v>
      </c>
      <c r="U316" t="s">
        <v>17</v>
      </c>
      <c r="V316" t="s">
        <v>17</v>
      </c>
      <c r="W316" t="s">
        <v>7</v>
      </c>
    </row>
    <row r="317" spans="1:23" ht="12.75">
      <c r="A317" s="38" t="s">
        <v>104</v>
      </c>
      <c r="B317">
        <v>1</v>
      </c>
      <c r="C317" t="s">
        <v>5</v>
      </c>
      <c r="D317" t="s">
        <v>105</v>
      </c>
      <c r="E317" s="30">
        <v>2</v>
      </c>
      <c r="F317">
        <v>0.02</v>
      </c>
      <c r="G317">
        <v>0.08</v>
      </c>
      <c r="H317">
        <v>0.22</v>
      </c>
      <c r="I317">
        <v>0.3</v>
      </c>
      <c r="J317">
        <v>0.23</v>
      </c>
      <c r="K317">
        <v>0.05</v>
      </c>
      <c r="L317">
        <v>0</v>
      </c>
      <c r="M317">
        <v>0</v>
      </c>
      <c r="N317">
        <v>0.01</v>
      </c>
      <c r="O317">
        <v>0.03</v>
      </c>
      <c r="P317">
        <v>0.05</v>
      </c>
      <c r="Q317">
        <v>0.03</v>
      </c>
      <c r="R317" t="s">
        <v>17</v>
      </c>
      <c r="S317" t="s">
        <v>17</v>
      </c>
      <c r="T317">
        <v>7000</v>
      </c>
      <c r="U317" t="s">
        <v>17</v>
      </c>
      <c r="V317" t="s">
        <v>17</v>
      </c>
      <c r="W317" t="s">
        <v>7</v>
      </c>
    </row>
    <row r="318" spans="1:23" ht="12.75">
      <c r="A318" s="38" t="s">
        <v>90</v>
      </c>
      <c r="B318">
        <v>2</v>
      </c>
      <c r="C318" t="s">
        <v>5</v>
      </c>
      <c r="D318" t="s">
        <v>105</v>
      </c>
      <c r="E318" s="30">
        <v>2</v>
      </c>
      <c r="F318">
        <v>0.03</v>
      </c>
      <c r="G318">
        <v>0.1</v>
      </c>
      <c r="H318">
        <v>0.17</v>
      </c>
      <c r="I318">
        <v>0.31</v>
      </c>
      <c r="J318">
        <v>0.26</v>
      </c>
      <c r="K318">
        <v>0.03</v>
      </c>
      <c r="L318">
        <v>0</v>
      </c>
      <c r="M318">
        <v>0</v>
      </c>
      <c r="N318">
        <v>0.01</v>
      </c>
      <c r="O318">
        <v>0.03</v>
      </c>
      <c r="P318">
        <v>0.05</v>
      </c>
      <c r="Q318">
        <v>0.04</v>
      </c>
      <c r="R318" t="s">
        <v>17</v>
      </c>
      <c r="S318" t="s">
        <v>17</v>
      </c>
      <c r="T318">
        <v>6600</v>
      </c>
      <c r="U318" t="s">
        <v>17</v>
      </c>
      <c r="V318" t="s">
        <v>17</v>
      </c>
      <c r="W318" t="s">
        <v>7</v>
      </c>
    </row>
    <row r="319" spans="1:23" ht="12.75">
      <c r="A319" s="38" t="s">
        <v>90</v>
      </c>
      <c r="B319">
        <v>2</v>
      </c>
      <c r="C319" t="s">
        <v>5</v>
      </c>
      <c r="D319" t="s">
        <v>105</v>
      </c>
      <c r="E319" s="30">
        <v>2</v>
      </c>
      <c r="F319">
        <v>0.03</v>
      </c>
      <c r="G319">
        <v>0.1</v>
      </c>
      <c r="H319">
        <v>0.17</v>
      </c>
      <c r="I319">
        <v>0.31</v>
      </c>
      <c r="J319">
        <v>0.26</v>
      </c>
      <c r="K319">
        <v>0.03</v>
      </c>
      <c r="L319">
        <v>0</v>
      </c>
      <c r="M319">
        <v>0</v>
      </c>
      <c r="N319">
        <v>0.01</v>
      </c>
      <c r="O319">
        <v>0.03</v>
      </c>
      <c r="P319">
        <v>0.05</v>
      </c>
      <c r="Q319">
        <v>0.04</v>
      </c>
      <c r="R319" t="s">
        <v>17</v>
      </c>
      <c r="S319" t="s">
        <v>17</v>
      </c>
      <c r="T319">
        <v>6600</v>
      </c>
      <c r="U319" t="s">
        <v>17</v>
      </c>
      <c r="V319" t="s">
        <v>17</v>
      </c>
      <c r="W319" t="s">
        <v>7</v>
      </c>
    </row>
    <row r="320" spans="1:23" ht="12.75">
      <c r="A320" s="38" t="s">
        <v>104</v>
      </c>
      <c r="B320">
        <v>3</v>
      </c>
      <c r="C320" t="s">
        <v>5</v>
      </c>
      <c r="D320" t="s">
        <v>105</v>
      </c>
      <c r="E320" s="30">
        <v>2</v>
      </c>
      <c r="F320">
        <v>0.02</v>
      </c>
      <c r="G320">
        <v>0.08</v>
      </c>
      <c r="H320">
        <v>0.22</v>
      </c>
      <c r="I320">
        <v>0.3</v>
      </c>
      <c r="J320">
        <v>0.23</v>
      </c>
      <c r="K320">
        <v>0.05</v>
      </c>
      <c r="L320">
        <v>0</v>
      </c>
      <c r="M320">
        <v>0</v>
      </c>
      <c r="N320">
        <v>0.01</v>
      </c>
      <c r="O320">
        <v>0.03</v>
      </c>
      <c r="P320">
        <v>0.05</v>
      </c>
      <c r="Q320">
        <v>0.03</v>
      </c>
      <c r="R320" t="s">
        <v>17</v>
      </c>
      <c r="S320" t="s">
        <v>17</v>
      </c>
      <c r="T320">
        <v>7000</v>
      </c>
      <c r="U320" t="s">
        <v>17</v>
      </c>
      <c r="V320" t="s">
        <v>17</v>
      </c>
      <c r="W320" t="s">
        <v>7</v>
      </c>
    </row>
    <row r="321" spans="1:23" ht="12.75">
      <c r="A321" s="38" t="s">
        <v>104</v>
      </c>
      <c r="B321">
        <v>3</v>
      </c>
      <c r="C321" t="s">
        <v>5</v>
      </c>
      <c r="D321" t="s">
        <v>105</v>
      </c>
      <c r="E321" s="30">
        <v>2</v>
      </c>
      <c r="F321">
        <v>0.02</v>
      </c>
      <c r="G321">
        <v>0.08</v>
      </c>
      <c r="H321">
        <v>0.22</v>
      </c>
      <c r="I321">
        <v>0.3</v>
      </c>
      <c r="J321">
        <v>0.23</v>
      </c>
      <c r="K321">
        <v>0.05</v>
      </c>
      <c r="L321">
        <v>0</v>
      </c>
      <c r="M321">
        <v>0</v>
      </c>
      <c r="N321">
        <v>0.01</v>
      </c>
      <c r="O321">
        <v>0.03</v>
      </c>
      <c r="P321">
        <v>0.05</v>
      </c>
      <c r="Q321">
        <v>0.03</v>
      </c>
      <c r="R321" t="s">
        <v>17</v>
      </c>
      <c r="S321" t="s">
        <v>17</v>
      </c>
      <c r="T321">
        <v>7000</v>
      </c>
      <c r="U321" t="s">
        <v>17</v>
      </c>
      <c r="V321" t="s">
        <v>17</v>
      </c>
      <c r="W321" t="s">
        <v>7</v>
      </c>
    </row>
    <row r="322" spans="1:23" ht="12.75">
      <c r="A322" s="38" t="s">
        <v>94</v>
      </c>
      <c r="B322">
        <v>4</v>
      </c>
      <c r="C322" t="s">
        <v>5</v>
      </c>
      <c r="D322" t="s">
        <v>105</v>
      </c>
      <c r="E322" s="30">
        <v>2</v>
      </c>
      <c r="F322">
        <v>0</v>
      </c>
      <c r="G322">
        <v>0</v>
      </c>
      <c r="H322">
        <v>0.09</v>
      </c>
      <c r="I322">
        <v>0.34</v>
      </c>
      <c r="J322">
        <v>0.36</v>
      </c>
      <c r="K322">
        <v>0.13</v>
      </c>
      <c r="L322">
        <v>0</v>
      </c>
      <c r="M322">
        <v>0</v>
      </c>
      <c r="N322">
        <v>0.01</v>
      </c>
      <c r="O322">
        <v>0.02</v>
      </c>
      <c r="P322">
        <v>0.04</v>
      </c>
      <c r="Q322">
        <v>0.01</v>
      </c>
      <c r="R322" t="s">
        <v>17</v>
      </c>
      <c r="S322" t="s">
        <v>17</v>
      </c>
      <c r="T322">
        <v>6000</v>
      </c>
      <c r="U322" t="s">
        <v>17</v>
      </c>
      <c r="V322" t="s">
        <v>17</v>
      </c>
      <c r="W322" t="s">
        <v>7</v>
      </c>
    </row>
    <row r="323" spans="1:23" ht="12.75">
      <c r="A323" s="38" t="s">
        <v>94</v>
      </c>
      <c r="B323">
        <v>4</v>
      </c>
      <c r="C323" t="s">
        <v>5</v>
      </c>
      <c r="D323" t="s">
        <v>105</v>
      </c>
      <c r="E323" s="30">
        <v>2</v>
      </c>
      <c r="F323">
        <v>0</v>
      </c>
      <c r="G323">
        <v>0</v>
      </c>
      <c r="H323">
        <v>0.09</v>
      </c>
      <c r="I323">
        <v>0.34</v>
      </c>
      <c r="J323">
        <v>0.36</v>
      </c>
      <c r="K323">
        <v>0.13</v>
      </c>
      <c r="L323">
        <v>0</v>
      </c>
      <c r="M323">
        <v>0</v>
      </c>
      <c r="N323">
        <v>0.01</v>
      </c>
      <c r="O323">
        <v>0.02</v>
      </c>
      <c r="P323">
        <v>0.04</v>
      </c>
      <c r="Q323">
        <v>0.01</v>
      </c>
      <c r="R323" t="s">
        <v>17</v>
      </c>
      <c r="S323" t="s">
        <v>17</v>
      </c>
      <c r="T323">
        <v>6000</v>
      </c>
      <c r="U323" t="s">
        <v>17</v>
      </c>
      <c r="V323" t="s">
        <v>17</v>
      </c>
      <c r="W323" t="s">
        <v>7</v>
      </c>
    </row>
    <row r="324" spans="1:23" ht="12.75">
      <c r="A324" s="38" t="s">
        <v>106</v>
      </c>
      <c r="B324">
        <v>1</v>
      </c>
      <c r="C324" t="s">
        <v>5</v>
      </c>
      <c r="D324" t="s">
        <v>107</v>
      </c>
      <c r="E324" s="30">
        <v>14</v>
      </c>
      <c r="F324">
        <v>0.04</v>
      </c>
      <c r="G324">
        <v>0.07</v>
      </c>
      <c r="H324">
        <v>0.16</v>
      </c>
      <c r="I324">
        <v>0.36</v>
      </c>
      <c r="J324">
        <v>0.24</v>
      </c>
      <c r="K324">
        <v>0</v>
      </c>
      <c r="L324">
        <v>0</v>
      </c>
      <c r="M324">
        <v>0</v>
      </c>
      <c r="N324">
        <v>0.01</v>
      </c>
      <c r="O324">
        <v>0.05</v>
      </c>
      <c r="P324">
        <v>0.07</v>
      </c>
      <c r="Q324">
        <v>0.04</v>
      </c>
      <c r="R324" t="s">
        <v>17</v>
      </c>
      <c r="S324" t="s">
        <v>17</v>
      </c>
      <c r="T324">
        <v>3500</v>
      </c>
      <c r="U324" t="s">
        <v>17</v>
      </c>
      <c r="V324" t="s">
        <v>17</v>
      </c>
      <c r="W324" t="s">
        <v>7</v>
      </c>
    </row>
    <row r="325" spans="1:23" ht="12.75">
      <c r="A325" s="38" t="s">
        <v>106</v>
      </c>
      <c r="B325">
        <v>1</v>
      </c>
      <c r="C325" t="s">
        <v>5</v>
      </c>
      <c r="D325" t="s">
        <v>107</v>
      </c>
      <c r="E325" s="30">
        <v>14</v>
      </c>
      <c r="F325">
        <v>0.04</v>
      </c>
      <c r="G325">
        <v>0.07</v>
      </c>
      <c r="H325">
        <v>0.16</v>
      </c>
      <c r="I325">
        <v>0.36</v>
      </c>
      <c r="J325">
        <v>0.24</v>
      </c>
      <c r="K325">
        <v>0</v>
      </c>
      <c r="L325">
        <v>0</v>
      </c>
      <c r="M325">
        <v>0</v>
      </c>
      <c r="N325">
        <v>0.01</v>
      </c>
      <c r="O325">
        <v>0.05</v>
      </c>
      <c r="P325">
        <v>0.07</v>
      </c>
      <c r="Q325">
        <v>0.04</v>
      </c>
      <c r="R325" t="s">
        <v>17</v>
      </c>
      <c r="S325" t="s">
        <v>17</v>
      </c>
      <c r="T325">
        <v>3500</v>
      </c>
      <c r="U325" t="s">
        <v>17</v>
      </c>
      <c r="V325" t="s">
        <v>17</v>
      </c>
      <c r="W325" t="s">
        <v>7</v>
      </c>
    </row>
    <row r="326" spans="1:23" ht="12.75">
      <c r="A326" s="38" t="s">
        <v>92</v>
      </c>
      <c r="B326">
        <v>2</v>
      </c>
      <c r="C326" t="s">
        <v>5</v>
      </c>
      <c r="D326" t="s">
        <v>107</v>
      </c>
      <c r="E326" s="30">
        <v>14</v>
      </c>
      <c r="F326">
        <v>0.05</v>
      </c>
      <c r="G326">
        <v>0.09</v>
      </c>
      <c r="H326">
        <v>0.18</v>
      </c>
      <c r="I326">
        <v>0.34</v>
      </c>
      <c r="J326">
        <v>0.2</v>
      </c>
      <c r="K326">
        <v>0</v>
      </c>
      <c r="L326">
        <v>0</v>
      </c>
      <c r="M326">
        <v>0</v>
      </c>
      <c r="N326">
        <v>0.01</v>
      </c>
      <c r="O326">
        <v>0.05</v>
      </c>
      <c r="P326">
        <v>0.08</v>
      </c>
      <c r="Q326">
        <v>0.05</v>
      </c>
      <c r="R326" t="s">
        <v>17</v>
      </c>
      <c r="S326" t="s">
        <v>17</v>
      </c>
      <c r="T326">
        <v>3850</v>
      </c>
      <c r="U326" t="s">
        <v>17</v>
      </c>
      <c r="V326" t="s">
        <v>17</v>
      </c>
      <c r="W326" t="s">
        <v>7</v>
      </c>
    </row>
    <row r="327" spans="1:23" ht="12.75">
      <c r="A327" s="38" t="s">
        <v>92</v>
      </c>
      <c r="B327">
        <v>2</v>
      </c>
      <c r="C327" t="s">
        <v>5</v>
      </c>
      <c r="D327" t="s">
        <v>107</v>
      </c>
      <c r="E327" s="30">
        <v>14</v>
      </c>
      <c r="F327">
        <v>0.05</v>
      </c>
      <c r="G327">
        <v>0.09</v>
      </c>
      <c r="H327">
        <v>0.18</v>
      </c>
      <c r="I327">
        <v>0.34</v>
      </c>
      <c r="J327">
        <v>0.2</v>
      </c>
      <c r="K327">
        <v>0</v>
      </c>
      <c r="L327">
        <v>0</v>
      </c>
      <c r="M327">
        <v>0</v>
      </c>
      <c r="N327">
        <v>0.01</v>
      </c>
      <c r="O327">
        <v>0.05</v>
      </c>
      <c r="P327">
        <v>0.08</v>
      </c>
      <c r="Q327">
        <v>0.05</v>
      </c>
      <c r="R327" t="s">
        <v>17</v>
      </c>
      <c r="S327" t="s">
        <v>17</v>
      </c>
      <c r="T327">
        <v>3850</v>
      </c>
      <c r="U327" t="s">
        <v>17</v>
      </c>
      <c r="V327" t="s">
        <v>17</v>
      </c>
      <c r="W327" t="s">
        <v>7</v>
      </c>
    </row>
    <row r="328" spans="1:23" ht="12.75">
      <c r="A328" s="38" t="s">
        <v>106</v>
      </c>
      <c r="B328">
        <v>3</v>
      </c>
      <c r="C328" t="s">
        <v>5</v>
      </c>
      <c r="D328" t="s">
        <v>107</v>
      </c>
      <c r="E328" s="30">
        <v>14</v>
      </c>
      <c r="F328">
        <v>0.04</v>
      </c>
      <c r="G328">
        <v>0.07</v>
      </c>
      <c r="H328">
        <v>0.16</v>
      </c>
      <c r="I328">
        <v>0.36</v>
      </c>
      <c r="J328">
        <v>0.24</v>
      </c>
      <c r="K328">
        <v>0</v>
      </c>
      <c r="L328">
        <v>0</v>
      </c>
      <c r="M328">
        <v>0</v>
      </c>
      <c r="N328">
        <v>0.01</v>
      </c>
      <c r="O328">
        <v>0.05</v>
      </c>
      <c r="P328">
        <v>0.07</v>
      </c>
      <c r="Q328">
        <v>0.04</v>
      </c>
      <c r="R328" t="s">
        <v>17</v>
      </c>
      <c r="S328" t="s">
        <v>17</v>
      </c>
      <c r="T328">
        <v>3500</v>
      </c>
      <c r="U328" t="s">
        <v>17</v>
      </c>
      <c r="V328" t="s">
        <v>17</v>
      </c>
      <c r="W328" t="s">
        <v>7</v>
      </c>
    </row>
    <row r="329" spans="1:23" ht="12.75">
      <c r="A329" s="38" t="s">
        <v>106</v>
      </c>
      <c r="B329">
        <v>3</v>
      </c>
      <c r="C329" t="s">
        <v>5</v>
      </c>
      <c r="D329" t="s">
        <v>107</v>
      </c>
      <c r="E329" s="30">
        <v>14</v>
      </c>
      <c r="F329">
        <v>0.04</v>
      </c>
      <c r="G329">
        <v>0.07</v>
      </c>
      <c r="H329">
        <v>0.16</v>
      </c>
      <c r="I329">
        <v>0.36</v>
      </c>
      <c r="J329">
        <v>0.24</v>
      </c>
      <c r="K329">
        <v>0</v>
      </c>
      <c r="L329">
        <v>0</v>
      </c>
      <c r="M329">
        <v>0</v>
      </c>
      <c r="N329">
        <v>0.01</v>
      </c>
      <c r="O329">
        <v>0.05</v>
      </c>
      <c r="P329">
        <v>0.07</v>
      </c>
      <c r="Q329">
        <v>0.04</v>
      </c>
      <c r="R329" t="s">
        <v>17</v>
      </c>
      <c r="S329" t="s">
        <v>17</v>
      </c>
      <c r="T329">
        <v>3500</v>
      </c>
      <c r="U329" t="s">
        <v>17</v>
      </c>
      <c r="V329" t="s">
        <v>17</v>
      </c>
      <c r="W329" t="s">
        <v>7</v>
      </c>
    </row>
    <row r="330" spans="1:23" ht="12.75">
      <c r="A330" s="38" t="s">
        <v>96</v>
      </c>
      <c r="B330">
        <v>4</v>
      </c>
      <c r="C330" t="s">
        <v>5</v>
      </c>
      <c r="D330" t="s">
        <v>107</v>
      </c>
      <c r="E330" s="30">
        <v>14</v>
      </c>
      <c r="F330">
        <v>0</v>
      </c>
      <c r="G330">
        <v>0.01</v>
      </c>
      <c r="H330">
        <v>0.08</v>
      </c>
      <c r="I330">
        <v>0.32</v>
      </c>
      <c r="J330">
        <v>0.35</v>
      </c>
      <c r="K330">
        <v>0.1</v>
      </c>
      <c r="L330">
        <v>0</v>
      </c>
      <c r="M330">
        <v>0</v>
      </c>
      <c r="N330">
        <v>0.01</v>
      </c>
      <c r="O330">
        <v>0.04</v>
      </c>
      <c r="P330">
        <v>0.06</v>
      </c>
      <c r="Q330">
        <v>0.03</v>
      </c>
      <c r="R330" t="s">
        <v>17</v>
      </c>
      <c r="S330" t="s">
        <v>17</v>
      </c>
      <c r="T330">
        <v>2800</v>
      </c>
      <c r="U330" t="s">
        <v>17</v>
      </c>
      <c r="V330" t="s">
        <v>17</v>
      </c>
      <c r="W330" t="s">
        <v>7</v>
      </c>
    </row>
    <row r="331" spans="1:23" ht="12.75">
      <c r="A331" s="38" t="s">
        <v>96</v>
      </c>
      <c r="B331">
        <v>4</v>
      </c>
      <c r="C331" t="s">
        <v>5</v>
      </c>
      <c r="D331" t="s">
        <v>107</v>
      </c>
      <c r="E331" s="30">
        <v>14</v>
      </c>
      <c r="F331">
        <v>0</v>
      </c>
      <c r="G331">
        <v>0.01</v>
      </c>
      <c r="H331">
        <v>0.08</v>
      </c>
      <c r="I331">
        <v>0.32</v>
      </c>
      <c r="J331">
        <v>0.35</v>
      </c>
      <c r="K331">
        <v>0.1</v>
      </c>
      <c r="L331">
        <v>0</v>
      </c>
      <c r="M331">
        <v>0</v>
      </c>
      <c r="N331">
        <v>0.01</v>
      </c>
      <c r="O331">
        <v>0.04</v>
      </c>
      <c r="P331">
        <v>0.06</v>
      </c>
      <c r="Q331">
        <v>0.03</v>
      </c>
      <c r="R331" t="s">
        <v>17</v>
      </c>
      <c r="S331" t="s">
        <v>17</v>
      </c>
      <c r="T331">
        <v>2800</v>
      </c>
      <c r="U331" t="s">
        <v>17</v>
      </c>
      <c r="V331" t="s">
        <v>17</v>
      </c>
      <c r="W331" t="s">
        <v>7</v>
      </c>
    </row>
    <row r="332" spans="1:23" ht="12.75">
      <c r="A332" s="38" t="s">
        <v>108</v>
      </c>
      <c r="B332">
        <v>1</v>
      </c>
      <c r="C332" t="s">
        <v>5</v>
      </c>
      <c r="D332" t="s">
        <v>109</v>
      </c>
      <c r="E332" s="30">
        <v>14</v>
      </c>
      <c r="F332">
        <v>0.04</v>
      </c>
      <c r="G332">
        <v>0.11</v>
      </c>
      <c r="H332">
        <v>0.28</v>
      </c>
      <c r="I332">
        <v>0.3</v>
      </c>
      <c r="J332">
        <v>0.11</v>
      </c>
      <c r="K332">
        <v>0</v>
      </c>
      <c r="L332">
        <v>0</v>
      </c>
      <c r="M332">
        <v>0</v>
      </c>
      <c r="N332">
        <v>0.01</v>
      </c>
      <c r="O332">
        <v>0.05</v>
      </c>
      <c r="P332">
        <v>0.08</v>
      </c>
      <c r="Q332">
        <v>0.06</v>
      </c>
      <c r="R332" t="s">
        <v>17</v>
      </c>
      <c r="S332" t="s">
        <v>17</v>
      </c>
      <c r="T332">
        <v>4000</v>
      </c>
      <c r="U332" t="s">
        <v>17</v>
      </c>
      <c r="V332" t="s">
        <v>17</v>
      </c>
      <c r="W332" t="s">
        <v>7</v>
      </c>
    </row>
    <row r="333" spans="1:23" ht="12.75">
      <c r="A333" s="38" t="s">
        <v>108</v>
      </c>
      <c r="B333">
        <v>1</v>
      </c>
      <c r="C333" t="s">
        <v>5</v>
      </c>
      <c r="D333" t="s">
        <v>109</v>
      </c>
      <c r="E333" s="30">
        <v>14</v>
      </c>
      <c r="F333">
        <v>0.04</v>
      </c>
      <c r="G333">
        <v>0.11</v>
      </c>
      <c r="H333">
        <v>0.28</v>
      </c>
      <c r="I333">
        <v>0.3</v>
      </c>
      <c r="J333">
        <v>0.11</v>
      </c>
      <c r="K333">
        <v>0</v>
      </c>
      <c r="L333">
        <v>0</v>
      </c>
      <c r="M333">
        <v>0</v>
      </c>
      <c r="N333">
        <v>0.01</v>
      </c>
      <c r="O333">
        <v>0.05</v>
      </c>
      <c r="P333">
        <v>0.08</v>
      </c>
      <c r="Q333">
        <v>0.06</v>
      </c>
      <c r="R333" t="s">
        <v>17</v>
      </c>
      <c r="S333" t="s">
        <v>17</v>
      </c>
      <c r="T333">
        <v>4000</v>
      </c>
      <c r="U333" t="s">
        <v>17</v>
      </c>
      <c r="V333" t="s">
        <v>17</v>
      </c>
      <c r="W333" t="s">
        <v>7</v>
      </c>
    </row>
    <row r="334" spans="1:23" ht="12.75">
      <c r="A334" s="38" t="s">
        <v>94</v>
      </c>
      <c r="B334">
        <v>2</v>
      </c>
      <c r="C334" t="s">
        <v>5</v>
      </c>
      <c r="D334" t="s">
        <v>109</v>
      </c>
      <c r="E334" s="30">
        <v>14</v>
      </c>
      <c r="F334">
        <v>0.06</v>
      </c>
      <c r="G334">
        <v>0.15</v>
      </c>
      <c r="H334">
        <v>0.3</v>
      </c>
      <c r="I334">
        <v>0.28</v>
      </c>
      <c r="J334">
        <v>0.06</v>
      </c>
      <c r="K334">
        <v>0</v>
      </c>
      <c r="L334">
        <v>0</v>
      </c>
      <c r="M334">
        <v>0</v>
      </c>
      <c r="N334">
        <v>0.01</v>
      </c>
      <c r="O334">
        <v>0.05</v>
      </c>
      <c r="P334">
        <v>0.09</v>
      </c>
      <c r="Q334">
        <v>0.06</v>
      </c>
      <c r="R334" t="s">
        <v>17</v>
      </c>
      <c r="S334" t="s">
        <v>17</v>
      </c>
      <c r="T334">
        <v>4400</v>
      </c>
      <c r="U334" t="s">
        <v>17</v>
      </c>
      <c r="V334" t="s">
        <v>17</v>
      </c>
      <c r="W334" t="s">
        <v>7</v>
      </c>
    </row>
    <row r="335" spans="1:23" ht="12.75">
      <c r="A335" s="38" t="s">
        <v>94</v>
      </c>
      <c r="B335">
        <v>2</v>
      </c>
      <c r="C335" t="s">
        <v>5</v>
      </c>
      <c r="D335" t="s">
        <v>109</v>
      </c>
      <c r="E335" s="30">
        <v>14</v>
      </c>
      <c r="F335">
        <v>0.06</v>
      </c>
      <c r="G335">
        <v>0.15</v>
      </c>
      <c r="H335">
        <v>0.3</v>
      </c>
      <c r="I335">
        <v>0.28</v>
      </c>
      <c r="J335">
        <v>0.06</v>
      </c>
      <c r="K335">
        <v>0</v>
      </c>
      <c r="L335">
        <v>0</v>
      </c>
      <c r="M335">
        <v>0</v>
      </c>
      <c r="N335">
        <v>0.01</v>
      </c>
      <c r="O335">
        <v>0.05</v>
      </c>
      <c r="P335">
        <v>0.09</v>
      </c>
      <c r="Q335">
        <v>0.06</v>
      </c>
      <c r="R335" t="s">
        <v>17</v>
      </c>
      <c r="S335" t="s">
        <v>17</v>
      </c>
      <c r="T335">
        <v>4400</v>
      </c>
      <c r="U335" t="s">
        <v>17</v>
      </c>
      <c r="V335" t="s">
        <v>17</v>
      </c>
      <c r="W335" t="s">
        <v>7</v>
      </c>
    </row>
    <row r="336" spans="1:23" ht="12.75">
      <c r="A336" s="38" t="s">
        <v>108</v>
      </c>
      <c r="B336">
        <v>3</v>
      </c>
      <c r="C336" t="s">
        <v>5</v>
      </c>
      <c r="D336" t="s">
        <v>109</v>
      </c>
      <c r="E336" s="30">
        <v>14</v>
      </c>
      <c r="F336">
        <v>0.04</v>
      </c>
      <c r="G336">
        <v>0.11</v>
      </c>
      <c r="H336">
        <v>0.28</v>
      </c>
      <c r="I336">
        <v>0.3</v>
      </c>
      <c r="J336">
        <v>0.11</v>
      </c>
      <c r="K336">
        <v>0</v>
      </c>
      <c r="L336">
        <v>0</v>
      </c>
      <c r="M336">
        <v>0</v>
      </c>
      <c r="N336">
        <v>0.01</v>
      </c>
      <c r="O336">
        <v>0.05</v>
      </c>
      <c r="P336">
        <v>0.08</v>
      </c>
      <c r="Q336">
        <v>0.06</v>
      </c>
      <c r="R336" t="s">
        <v>17</v>
      </c>
      <c r="S336" t="s">
        <v>17</v>
      </c>
      <c r="T336">
        <v>4000</v>
      </c>
      <c r="U336" t="s">
        <v>17</v>
      </c>
      <c r="V336" t="s">
        <v>17</v>
      </c>
      <c r="W336" t="s">
        <v>7</v>
      </c>
    </row>
    <row r="337" spans="1:23" ht="12.75">
      <c r="A337" s="38" t="s">
        <v>108</v>
      </c>
      <c r="B337">
        <v>3</v>
      </c>
      <c r="C337" t="s">
        <v>5</v>
      </c>
      <c r="D337" t="s">
        <v>109</v>
      </c>
      <c r="E337" s="30">
        <v>14</v>
      </c>
      <c r="F337">
        <v>0.04</v>
      </c>
      <c r="G337">
        <v>0.11</v>
      </c>
      <c r="H337">
        <v>0.28</v>
      </c>
      <c r="I337">
        <v>0.3</v>
      </c>
      <c r="J337">
        <v>0.11</v>
      </c>
      <c r="K337">
        <v>0</v>
      </c>
      <c r="L337">
        <v>0</v>
      </c>
      <c r="M337">
        <v>0</v>
      </c>
      <c r="N337">
        <v>0.01</v>
      </c>
      <c r="O337">
        <v>0.05</v>
      </c>
      <c r="P337">
        <v>0.08</v>
      </c>
      <c r="Q337">
        <v>0.06</v>
      </c>
      <c r="R337" t="s">
        <v>17</v>
      </c>
      <c r="S337" t="s">
        <v>17</v>
      </c>
      <c r="T337">
        <v>4000</v>
      </c>
      <c r="U337" t="s">
        <v>17</v>
      </c>
      <c r="V337" t="s">
        <v>17</v>
      </c>
      <c r="W337" t="s">
        <v>7</v>
      </c>
    </row>
    <row r="338" spans="1:23" ht="12.75">
      <c r="A338" s="38" t="s">
        <v>98</v>
      </c>
      <c r="B338">
        <v>4</v>
      </c>
      <c r="C338" t="s">
        <v>5</v>
      </c>
      <c r="D338" t="s">
        <v>109</v>
      </c>
      <c r="E338" s="30">
        <v>14</v>
      </c>
      <c r="F338">
        <v>0</v>
      </c>
      <c r="G338">
        <v>0.02</v>
      </c>
      <c r="H338">
        <v>0.15</v>
      </c>
      <c r="I338">
        <v>0.34</v>
      </c>
      <c r="J338">
        <v>0.28</v>
      </c>
      <c r="K338">
        <v>0.02</v>
      </c>
      <c r="L338">
        <v>0</v>
      </c>
      <c r="M338">
        <v>0</v>
      </c>
      <c r="N338">
        <v>0.01</v>
      </c>
      <c r="O338">
        <v>0.05</v>
      </c>
      <c r="P338">
        <v>0.08</v>
      </c>
      <c r="Q338">
        <v>0.05</v>
      </c>
      <c r="R338" t="s">
        <v>17</v>
      </c>
      <c r="S338" t="s">
        <v>17</v>
      </c>
      <c r="T338">
        <v>3600</v>
      </c>
      <c r="U338" t="s">
        <v>17</v>
      </c>
      <c r="V338" t="s">
        <v>17</v>
      </c>
      <c r="W338" t="s">
        <v>7</v>
      </c>
    </row>
    <row r="339" spans="1:23" ht="12.75">
      <c r="A339" s="38" t="s">
        <v>98</v>
      </c>
      <c r="B339">
        <v>4</v>
      </c>
      <c r="C339" t="s">
        <v>5</v>
      </c>
      <c r="D339" t="s">
        <v>109</v>
      </c>
      <c r="E339" s="30">
        <v>14</v>
      </c>
      <c r="F339">
        <v>0</v>
      </c>
      <c r="G339">
        <v>0.02</v>
      </c>
      <c r="H339">
        <v>0.15</v>
      </c>
      <c r="I339">
        <v>0.34</v>
      </c>
      <c r="J339">
        <v>0.28</v>
      </c>
      <c r="K339">
        <v>0.02</v>
      </c>
      <c r="L339">
        <v>0</v>
      </c>
      <c r="M339">
        <v>0</v>
      </c>
      <c r="N339">
        <v>0.01</v>
      </c>
      <c r="O339">
        <v>0.05</v>
      </c>
      <c r="P339">
        <v>0.08</v>
      </c>
      <c r="Q339">
        <v>0.05</v>
      </c>
      <c r="R339" t="s">
        <v>17</v>
      </c>
      <c r="S339" t="s">
        <v>17</v>
      </c>
      <c r="T339">
        <v>3600</v>
      </c>
      <c r="U339" t="s">
        <v>17</v>
      </c>
      <c r="V339" t="s">
        <v>17</v>
      </c>
      <c r="W339" t="s">
        <v>7</v>
      </c>
    </row>
    <row r="340" spans="1:23" ht="12.75">
      <c r="A340" s="38" t="s">
        <v>110</v>
      </c>
      <c r="B340">
        <v>1</v>
      </c>
      <c r="C340" t="s">
        <v>5</v>
      </c>
      <c r="D340" t="s">
        <v>111</v>
      </c>
      <c r="E340" s="30">
        <v>14</v>
      </c>
      <c r="F340">
        <v>0.05</v>
      </c>
      <c r="G340">
        <v>0.15</v>
      </c>
      <c r="H340">
        <v>0.3</v>
      </c>
      <c r="I340">
        <v>0.25</v>
      </c>
      <c r="J340">
        <v>0.07</v>
      </c>
      <c r="K340">
        <v>0</v>
      </c>
      <c r="L340">
        <v>0</v>
      </c>
      <c r="M340">
        <v>0</v>
      </c>
      <c r="N340">
        <v>0.01</v>
      </c>
      <c r="O340">
        <v>0.07</v>
      </c>
      <c r="P340">
        <v>0.09</v>
      </c>
      <c r="Q340">
        <v>0.06</v>
      </c>
      <c r="R340" t="s">
        <v>17</v>
      </c>
      <c r="S340" t="s">
        <v>17</v>
      </c>
      <c r="T340">
        <v>4500</v>
      </c>
      <c r="U340" t="s">
        <v>17</v>
      </c>
      <c r="V340" t="s">
        <v>17</v>
      </c>
      <c r="W340" t="s">
        <v>7</v>
      </c>
    </row>
    <row r="341" spans="1:23" ht="12.75">
      <c r="A341" s="38" t="s">
        <v>110</v>
      </c>
      <c r="B341">
        <v>1</v>
      </c>
      <c r="C341" t="s">
        <v>5</v>
      </c>
      <c r="D341" t="s">
        <v>111</v>
      </c>
      <c r="E341" s="30">
        <v>14</v>
      </c>
      <c r="F341">
        <v>0.05</v>
      </c>
      <c r="G341">
        <v>0.15</v>
      </c>
      <c r="H341">
        <v>0.3</v>
      </c>
      <c r="I341">
        <v>0.25</v>
      </c>
      <c r="J341">
        <v>0.07</v>
      </c>
      <c r="K341">
        <v>0</v>
      </c>
      <c r="L341">
        <v>0</v>
      </c>
      <c r="M341">
        <v>0</v>
      </c>
      <c r="N341">
        <v>0.01</v>
      </c>
      <c r="O341">
        <v>0.07</v>
      </c>
      <c r="P341">
        <v>0.09</v>
      </c>
      <c r="Q341">
        <v>0.06</v>
      </c>
      <c r="R341" t="s">
        <v>17</v>
      </c>
      <c r="S341" t="s">
        <v>17</v>
      </c>
      <c r="T341">
        <v>4500</v>
      </c>
      <c r="U341" t="s">
        <v>17</v>
      </c>
      <c r="V341" t="s">
        <v>17</v>
      </c>
      <c r="W341" t="s">
        <v>7</v>
      </c>
    </row>
    <row r="342" spans="1:23" ht="12.75">
      <c r="A342" s="38" t="s">
        <v>96</v>
      </c>
      <c r="B342">
        <v>2</v>
      </c>
      <c r="C342" t="s">
        <v>5</v>
      </c>
      <c r="D342" t="s">
        <v>111</v>
      </c>
      <c r="E342" s="30">
        <v>14</v>
      </c>
      <c r="F342">
        <v>0.06</v>
      </c>
      <c r="G342">
        <v>0.17</v>
      </c>
      <c r="H342">
        <v>0.3</v>
      </c>
      <c r="I342">
        <v>0.28</v>
      </c>
      <c r="J342">
        <v>0.01</v>
      </c>
      <c r="K342">
        <v>0</v>
      </c>
      <c r="L342">
        <v>0</v>
      </c>
      <c r="M342">
        <v>0</v>
      </c>
      <c r="N342">
        <v>0.01</v>
      </c>
      <c r="O342">
        <v>0.06</v>
      </c>
      <c r="P342">
        <v>0.1</v>
      </c>
      <c r="Q342">
        <v>0.07</v>
      </c>
      <c r="R342" t="s">
        <v>17</v>
      </c>
      <c r="S342" t="s">
        <v>17</v>
      </c>
      <c r="T342">
        <v>4950</v>
      </c>
      <c r="U342" t="s">
        <v>17</v>
      </c>
      <c r="V342" t="s">
        <v>17</v>
      </c>
      <c r="W342" t="s">
        <v>7</v>
      </c>
    </row>
    <row r="343" spans="1:23" ht="12.75">
      <c r="A343" s="38" t="s">
        <v>96</v>
      </c>
      <c r="B343">
        <v>2</v>
      </c>
      <c r="C343" t="s">
        <v>5</v>
      </c>
      <c r="D343" t="s">
        <v>111</v>
      </c>
      <c r="E343" s="30">
        <v>14</v>
      </c>
      <c r="F343">
        <v>0.06</v>
      </c>
      <c r="G343">
        <v>0.17</v>
      </c>
      <c r="H343">
        <v>0.3</v>
      </c>
      <c r="I343">
        <v>0.28</v>
      </c>
      <c r="J343">
        <v>0.01</v>
      </c>
      <c r="K343">
        <v>0</v>
      </c>
      <c r="L343">
        <v>0</v>
      </c>
      <c r="M343">
        <v>0</v>
      </c>
      <c r="N343">
        <v>0.01</v>
      </c>
      <c r="O343">
        <v>0.06</v>
      </c>
      <c r="P343">
        <v>0.1</v>
      </c>
      <c r="Q343">
        <v>0.07</v>
      </c>
      <c r="R343" t="s">
        <v>17</v>
      </c>
      <c r="S343" t="s">
        <v>17</v>
      </c>
      <c r="T343">
        <v>4950</v>
      </c>
      <c r="U343" t="s">
        <v>17</v>
      </c>
      <c r="V343" t="s">
        <v>17</v>
      </c>
      <c r="W343" t="s">
        <v>7</v>
      </c>
    </row>
    <row r="344" spans="1:23" ht="12.75">
      <c r="A344" s="38" t="s">
        <v>110</v>
      </c>
      <c r="B344">
        <v>3</v>
      </c>
      <c r="C344" t="s">
        <v>5</v>
      </c>
      <c r="D344" t="s">
        <v>111</v>
      </c>
      <c r="E344" s="30">
        <v>14</v>
      </c>
      <c r="F344">
        <v>0.05</v>
      </c>
      <c r="G344">
        <v>0.15</v>
      </c>
      <c r="H344">
        <v>0.3</v>
      </c>
      <c r="I344">
        <v>0.25</v>
      </c>
      <c r="J344">
        <v>0.07</v>
      </c>
      <c r="K344">
        <v>0</v>
      </c>
      <c r="L344">
        <v>0</v>
      </c>
      <c r="M344">
        <v>0</v>
      </c>
      <c r="N344">
        <v>0.01</v>
      </c>
      <c r="O344">
        <v>0.07</v>
      </c>
      <c r="P344">
        <v>0.09</v>
      </c>
      <c r="Q344">
        <v>0.06</v>
      </c>
      <c r="R344" t="s">
        <v>17</v>
      </c>
      <c r="S344" t="s">
        <v>17</v>
      </c>
      <c r="T344">
        <v>4500</v>
      </c>
      <c r="U344" t="s">
        <v>17</v>
      </c>
      <c r="V344" t="s">
        <v>17</v>
      </c>
      <c r="W344" t="s">
        <v>7</v>
      </c>
    </row>
    <row r="345" spans="1:23" ht="12.75">
      <c r="A345" s="38" t="s">
        <v>110</v>
      </c>
      <c r="B345">
        <v>3</v>
      </c>
      <c r="C345" t="s">
        <v>5</v>
      </c>
      <c r="D345" t="s">
        <v>111</v>
      </c>
      <c r="E345" s="30">
        <v>14</v>
      </c>
      <c r="F345">
        <v>0.05</v>
      </c>
      <c r="G345">
        <v>0.15</v>
      </c>
      <c r="H345">
        <v>0.3</v>
      </c>
      <c r="I345">
        <v>0.25</v>
      </c>
      <c r="J345">
        <v>0.07</v>
      </c>
      <c r="K345">
        <v>0</v>
      </c>
      <c r="L345">
        <v>0</v>
      </c>
      <c r="M345">
        <v>0</v>
      </c>
      <c r="N345">
        <v>0.01</v>
      </c>
      <c r="O345">
        <v>0.07</v>
      </c>
      <c r="P345">
        <v>0.09</v>
      </c>
      <c r="Q345">
        <v>0.06</v>
      </c>
      <c r="R345" t="s">
        <v>17</v>
      </c>
      <c r="S345" t="s">
        <v>17</v>
      </c>
      <c r="T345">
        <v>4500</v>
      </c>
      <c r="U345" t="s">
        <v>17</v>
      </c>
      <c r="V345" t="s">
        <v>17</v>
      </c>
      <c r="W345" t="s">
        <v>7</v>
      </c>
    </row>
    <row r="346" spans="1:23" ht="12.75">
      <c r="A346" s="38" t="s">
        <v>101</v>
      </c>
      <c r="B346">
        <v>4</v>
      </c>
      <c r="C346" t="s">
        <v>5</v>
      </c>
      <c r="D346" t="s">
        <v>111</v>
      </c>
      <c r="E346" s="30">
        <v>14</v>
      </c>
      <c r="F346">
        <v>0</v>
      </c>
      <c r="G346">
        <v>0.02</v>
      </c>
      <c r="H346">
        <v>0.15</v>
      </c>
      <c r="I346">
        <v>0.35</v>
      </c>
      <c r="J346">
        <v>0.24</v>
      </c>
      <c r="K346">
        <v>0.02</v>
      </c>
      <c r="L346">
        <v>0</v>
      </c>
      <c r="M346">
        <v>0</v>
      </c>
      <c r="N346">
        <v>0.01</v>
      </c>
      <c r="O346">
        <v>0.07</v>
      </c>
      <c r="P346">
        <v>0.09</v>
      </c>
      <c r="Q346">
        <v>0.05</v>
      </c>
      <c r="R346" t="s">
        <v>17</v>
      </c>
      <c r="S346" t="s">
        <v>17</v>
      </c>
      <c r="T346">
        <v>4050</v>
      </c>
      <c r="U346" t="s">
        <v>17</v>
      </c>
      <c r="V346" t="s">
        <v>17</v>
      </c>
      <c r="W346" t="s">
        <v>7</v>
      </c>
    </row>
    <row r="347" spans="1:23" ht="12.75">
      <c r="A347" s="38" t="s">
        <v>101</v>
      </c>
      <c r="B347">
        <v>4</v>
      </c>
      <c r="C347" t="s">
        <v>5</v>
      </c>
      <c r="D347" t="s">
        <v>111</v>
      </c>
      <c r="E347" s="30">
        <v>14</v>
      </c>
      <c r="F347">
        <v>0</v>
      </c>
      <c r="G347">
        <v>0.02</v>
      </c>
      <c r="H347">
        <v>0.15</v>
      </c>
      <c r="I347">
        <v>0.35</v>
      </c>
      <c r="J347">
        <v>0.24</v>
      </c>
      <c r="K347">
        <v>0.02</v>
      </c>
      <c r="L347">
        <v>0</v>
      </c>
      <c r="M347">
        <v>0</v>
      </c>
      <c r="N347">
        <v>0.01</v>
      </c>
      <c r="O347">
        <v>0.07</v>
      </c>
      <c r="P347">
        <v>0.09</v>
      </c>
      <c r="Q347">
        <v>0.05</v>
      </c>
      <c r="R347" t="s">
        <v>17</v>
      </c>
      <c r="S347" t="s">
        <v>17</v>
      </c>
      <c r="T347">
        <v>4050</v>
      </c>
      <c r="U347" t="s">
        <v>17</v>
      </c>
      <c r="V347" t="s">
        <v>17</v>
      </c>
      <c r="W347" t="s">
        <v>7</v>
      </c>
    </row>
    <row r="348" spans="1:23" ht="12.75">
      <c r="A348" s="38" t="s">
        <v>112</v>
      </c>
      <c r="B348">
        <v>1</v>
      </c>
      <c r="C348" t="s">
        <v>5</v>
      </c>
      <c r="D348" t="s">
        <v>113</v>
      </c>
      <c r="E348" s="30">
        <v>14</v>
      </c>
      <c r="F348">
        <v>0.05</v>
      </c>
      <c r="G348">
        <v>0.15</v>
      </c>
      <c r="H348">
        <v>0.3</v>
      </c>
      <c r="I348">
        <v>0.25</v>
      </c>
      <c r="J348">
        <v>0.07</v>
      </c>
      <c r="K348">
        <v>0</v>
      </c>
      <c r="L348">
        <v>0</v>
      </c>
      <c r="M348">
        <v>0</v>
      </c>
      <c r="N348">
        <v>0.01</v>
      </c>
      <c r="O348">
        <v>0.07</v>
      </c>
      <c r="P348">
        <v>0.09</v>
      </c>
      <c r="Q348">
        <v>0.06</v>
      </c>
      <c r="R348" t="s">
        <v>17</v>
      </c>
      <c r="S348" t="s">
        <v>17</v>
      </c>
      <c r="T348">
        <v>4800</v>
      </c>
      <c r="U348" t="s">
        <v>17</v>
      </c>
      <c r="V348" t="s">
        <v>17</v>
      </c>
      <c r="W348" t="s">
        <v>7</v>
      </c>
    </row>
    <row r="349" spans="1:23" ht="12.75">
      <c r="A349" s="38" t="s">
        <v>112</v>
      </c>
      <c r="B349">
        <v>1</v>
      </c>
      <c r="C349" t="s">
        <v>5</v>
      </c>
      <c r="D349" t="s">
        <v>113</v>
      </c>
      <c r="E349" s="30">
        <v>14</v>
      </c>
      <c r="F349">
        <v>0.05</v>
      </c>
      <c r="G349">
        <v>0.15</v>
      </c>
      <c r="H349">
        <v>0.3</v>
      </c>
      <c r="I349">
        <v>0.25</v>
      </c>
      <c r="J349">
        <v>0.07</v>
      </c>
      <c r="K349">
        <v>0</v>
      </c>
      <c r="L349">
        <v>0</v>
      </c>
      <c r="M349">
        <v>0</v>
      </c>
      <c r="N349">
        <v>0.01</v>
      </c>
      <c r="O349">
        <v>0.07</v>
      </c>
      <c r="P349">
        <v>0.09</v>
      </c>
      <c r="Q349">
        <v>0.06</v>
      </c>
      <c r="R349" t="s">
        <v>17</v>
      </c>
      <c r="S349" t="s">
        <v>17</v>
      </c>
      <c r="T349">
        <v>4800</v>
      </c>
      <c r="U349" t="s">
        <v>17</v>
      </c>
      <c r="V349" t="s">
        <v>17</v>
      </c>
      <c r="W349" t="s">
        <v>7</v>
      </c>
    </row>
    <row r="350" spans="1:23" ht="12.75">
      <c r="A350" s="38" t="s">
        <v>98</v>
      </c>
      <c r="B350">
        <v>2</v>
      </c>
      <c r="C350" t="s">
        <v>5</v>
      </c>
      <c r="D350" t="s">
        <v>113</v>
      </c>
      <c r="E350" s="30">
        <v>14</v>
      </c>
      <c r="F350">
        <v>0.06</v>
      </c>
      <c r="G350">
        <v>0.17</v>
      </c>
      <c r="H350">
        <v>0.3</v>
      </c>
      <c r="I350">
        <v>0.28</v>
      </c>
      <c r="J350">
        <v>0.01</v>
      </c>
      <c r="K350">
        <v>0</v>
      </c>
      <c r="L350">
        <v>0</v>
      </c>
      <c r="M350">
        <v>0</v>
      </c>
      <c r="N350">
        <v>0.01</v>
      </c>
      <c r="O350">
        <v>0.06</v>
      </c>
      <c r="P350">
        <v>0.1</v>
      </c>
      <c r="Q350">
        <v>0.07</v>
      </c>
      <c r="R350" t="s">
        <v>17</v>
      </c>
      <c r="S350" t="s">
        <v>17</v>
      </c>
      <c r="T350">
        <v>5280</v>
      </c>
      <c r="U350" t="s">
        <v>17</v>
      </c>
      <c r="V350" t="s">
        <v>17</v>
      </c>
      <c r="W350" t="s">
        <v>7</v>
      </c>
    </row>
    <row r="351" spans="1:23" ht="12.75">
      <c r="A351" s="38" t="s">
        <v>98</v>
      </c>
      <c r="B351">
        <v>2</v>
      </c>
      <c r="C351" t="s">
        <v>5</v>
      </c>
      <c r="D351" t="s">
        <v>113</v>
      </c>
      <c r="E351" s="30">
        <v>14</v>
      </c>
      <c r="F351">
        <v>0.06</v>
      </c>
      <c r="G351">
        <v>0.17</v>
      </c>
      <c r="H351">
        <v>0.3</v>
      </c>
      <c r="I351">
        <v>0.28</v>
      </c>
      <c r="J351">
        <v>0.01</v>
      </c>
      <c r="K351">
        <v>0</v>
      </c>
      <c r="L351">
        <v>0</v>
      </c>
      <c r="M351">
        <v>0</v>
      </c>
      <c r="N351">
        <v>0.01</v>
      </c>
      <c r="O351">
        <v>0.06</v>
      </c>
      <c r="P351">
        <v>0.1</v>
      </c>
      <c r="Q351">
        <v>0.07</v>
      </c>
      <c r="R351" t="s">
        <v>17</v>
      </c>
      <c r="S351" t="s">
        <v>17</v>
      </c>
      <c r="T351">
        <v>5280</v>
      </c>
      <c r="U351" t="s">
        <v>17</v>
      </c>
      <c r="V351" t="s">
        <v>17</v>
      </c>
      <c r="W351" t="s">
        <v>7</v>
      </c>
    </row>
    <row r="352" spans="1:23" ht="12.75">
      <c r="A352" s="38" t="s">
        <v>112</v>
      </c>
      <c r="B352">
        <v>3</v>
      </c>
      <c r="C352" t="s">
        <v>5</v>
      </c>
      <c r="D352" t="s">
        <v>113</v>
      </c>
      <c r="E352" s="30">
        <v>14</v>
      </c>
      <c r="F352">
        <v>0.05</v>
      </c>
      <c r="G352">
        <v>0.15</v>
      </c>
      <c r="H352">
        <v>0.3</v>
      </c>
      <c r="I352">
        <v>0.25</v>
      </c>
      <c r="J352">
        <v>0.07</v>
      </c>
      <c r="K352">
        <v>0</v>
      </c>
      <c r="L352">
        <v>0</v>
      </c>
      <c r="M352">
        <v>0</v>
      </c>
      <c r="N352">
        <v>0.01</v>
      </c>
      <c r="O352">
        <v>0.07</v>
      </c>
      <c r="P352">
        <v>0.09</v>
      </c>
      <c r="Q352">
        <v>0.06</v>
      </c>
      <c r="R352" t="s">
        <v>17</v>
      </c>
      <c r="S352" t="s">
        <v>17</v>
      </c>
      <c r="T352">
        <v>4800</v>
      </c>
      <c r="U352" t="s">
        <v>17</v>
      </c>
      <c r="V352" t="s">
        <v>17</v>
      </c>
      <c r="W352" t="s">
        <v>7</v>
      </c>
    </row>
    <row r="353" spans="1:23" ht="12.75">
      <c r="A353" s="38" t="s">
        <v>112</v>
      </c>
      <c r="B353">
        <v>3</v>
      </c>
      <c r="C353" t="s">
        <v>5</v>
      </c>
      <c r="D353" t="s">
        <v>113</v>
      </c>
      <c r="E353" s="30">
        <v>14</v>
      </c>
      <c r="F353">
        <v>0.05</v>
      </c>
      <c r="G353">
        <v>0.15</v>
      </c>
      <c r="H353">
        <v>0.3</v>
      </c>
      <c r="I353">
        <v>0.25</v>
      </c>
      <c r="J353">
        <v>0.07</v>
      </c>
      <c r="K353">
        <v>0</v>
      </c>
      <c r="L353">
        <v>0</v>
      </c>
      <c r="M353">
        <v>0</v>
      </c>
      <c r="N353">
        <v>0.01</v>
      </c>
      <c r="O353">
        <v>0.07</v>
      </c>
      <c r="P353">
        <v>0.09</v>
      </c>
      <c r="Q353">
        <v>0.06</v>
      </c>
      <c r="R353" t="s">
        <v>17</v>
      </c>
      <c r="S353" t="s">
        <v>17</v>
      </c>
      <c r="T353">
        <v>4800</v>
      </c>
      <c r="U353" t="s">
        <v>17</v>
      </c>
      <c r="V353" t="s">
        <v>17</v>
      </c>
      <c r="W353" t="s">
        <v>7</v>
      </c>
    </row>
    <row r="354" spans="1:23" ht="12.75">
      <c r="A354" s="38" t="s">
        <v>104</v>
      </c>
      <c r="B354">
        <v>4</v>
      </c>
      <c r="C354" t="s">
        <v>5</v>
      </c>
      <c r="D354" t="s">
        <v>113</v>
      </c>
      <c r="E354" s="30">
        <v>14</v>
      </c>
      <c r="F354">
        <v>0</v>
      </c>
      <c r="G354">
        <v>0.02</v>
      </c>
      <c r="H354">
        <v>0.1</v>
      </c>
      <c r="I354">
        <v>0.35</v>
      </c>
      <c r="J354">
        <v>0.29</v>
      </c>
      <c r="K354">
        <v>0.02</v>
      </c>
      <c r="L354">
        <v>0</v>
      </c>
      <c r="M354">
        <v>0</v>
      </c>
      <c r="N354">
        <v>0.01</v>
      </c>
      <c r="O354">
        <v>0.07</v>
      </c>
      <c r="P354">
        <v>0.09</v>
      </c>
      <c r="Q354">
        <v>0.05</v>
      </c>
      <c r="R354" t="s">
        <v>17</v>
      </c>
      <c r="S354" t="s">
        <v>17</v>
      </c>
      <c r="T354">
        <v>4800</v>
      </c>
      <c r="U354" t="s">
        <v>17</v>
      </c>
      <c r="V354" t="s">
        <v>17</v>
      </c>
      <c r="W354" t="s">
        <v>7</v>
      </c>
    </row>
    <row r="355" spans="1:23" ht="12.75">
      <c r="A355" s="38" t="s">
        <v>104</v>
      </c>
      <c r="B355">
        <v>4</v>
      </c>
      <c r="C355" t="s">
        <v>5</v>
      </c>
      <c r="D355" t="s">
        <v>113</v>
      </c>
      <c r="E355" s="30">
        <v>14</v>
      </c>
      <c r="F355">
        <v>0</v>
      </c>
      <c r="G355">
        <v>0.02</v>
      </c>
      <c r="H355">
        <v>0.1</v>
      </c>
      <c r="I355">
        <v>0.35</v>
      </c>
      <c r="J355">
        <v>0.29</v>
      </c>
      <c r="K355">
        <v>0.02</v>
      </c>
      <c r="L355">
        <v>0</v>
      </c>
      <c r="M355">
        <v>0</v>
      </c>
      <c r="N355">
        <v>0.01</v>
      </c>
      <c r="O355">
        <v>0.07</v>
      </c>
      <c r="P355">
        <v>0.09</v>
      </c>
      <c r="Q355">
        <v>0.05</v>
      </c>
      <c r="R355" t="s">
        <v>17</v>
      </c>
      <c r="S355" t="s">
        <v>17</v>
      </c>
      <c r="T355">
        <v>4800</v>
      </c>
      <c r="U355" t="s">
        <v>17</v>
      </c>
      <c r="V355" t="s">
        <v>17</v>
      </c>
      <c r="W355" t="s">
        <v>7</v>
      </c>
    </row>
    <row r="356" spans="1:23" ht="12.75">
      <c r="A356" s="38" t="s">
        <v>114</v>
      </c>
      <c r="B356">
        <v>1</v>
      </c>
      <c r="C356" t="s">
        <v>5</v>
      </c>
      <c r="D356" t="s">
        <v>115</v>
      </c>
      <c r="E356" s="30">
        <v>17</v>
      </c>
      <c r="F356">
        <v>0</v>
      </c>
      <c r="G356">
        <v>0</v>
      </c>
      <c r="H356">
        <v>0</v>
      </c>
      <c r="I356">
        <v>0</v>
      </c>
      <c r="J356">
        <v>0</v>
      </c>
      <c r="K356">
        <v>0</v>
      </c>
      <c r="L356">
        <v>0</v>
      </c>
      <c r="M356">
        <v>0</v>
      </c>
      <c r="N356">
        <v>0.1</v>
      </c>
      <c r="O356">
        <v>0.4</v>
      </c>
      <c r="P356">
        <v>0.3</v>
      </c>
      <c r="Q356">
        <v>0.2</v>
      </c>
      <c r="R356" t="s">
        <v>17</v>
      </c>
      <c r="S356" t="s">
        <v>17</v>
      </c>
      <c r="T356">
        <v>1000</v>
      </c>
      <c r="U356" t="s">
        <v>17</v>
      </c>
      <c r="V356" t="s">
        <v>17</v>
      </c>
      <c r="W356" t="s">
        <v>7</v>
      </c>
    </row>
    <row r="357" spans="1:23" ht="12.75">
      <c r="A357" s="38" t="s">
        <v>114</v>
      </c>
      <c r="B357">
        <v>1</v>
      </c>
      <c r="C357" t="s">
        <v>5</v>
      </c>
      <c r="D357" t="s">
        <v>115</v>
      </c>
      <c r="E357" s="30">
        <v>17</v>
      </c>
      <c r="F357">
        <v>0</v>
      </c>
      <c r="G357">
        <v>0</v>
      </c>
      <c r="H357">
        <v>0</v>
      </c>
      <c r="I357">
        <v>0</v>
      </c>
      <c r="J357">
        <v>0</v>
      </c>
      <c r="K357">
        <v>0</v>
      </c>
      <c r="L357">
        <v>0</v>
      </c>
      <c r="M357">
        <v>0</v>
      </c>
      <c r="N357">
        <v>0.1</v>
      </c>
      <c r="O357">
        <v>0.4</v>
      </c>
      <c r="P357">
        <v>0.3</v>
      </c>
      <c r="Q357">
        <v>0.2</v>
      </c>
      <c r="R357" t="s">
        <v>17</v>
      </c>
      <c r="S357" t="s">
        <v>17</v>
      </c>
      <c r="T357">
        <v>1000</v>
      </c>
      <c r="U357" t="s">
        <v>17</v>
      </c>
      <c r="V357" t="s">
        <v>17</v>
      </c>
      <c r="W357" t="s">
        <v>7</v>
      </c>
    </row>
    <row r="358" spans="1:23" ht="12.75">
      <c r="A358" s="38" t="s">
        <v>101</v>
      </c>
      <c r="B358">
        <v>2</v>
      </c>
      <c r="C358" t="s">
        <v>5</v>
      </c>
      <c r="D358" t="s">
        <v>115</v>
      </c>
      <c r="E358" s="30">
        <v>17</v>
      </c>
      <c r="F358">
        <v>0</v>
      </c>
      <c r="G358">
        <v>0</v>
      </c>
      <c r="H358">
        <v>0</v>
      </c>
      <c r="I358">
        <v>0</v>
      </c>
      <c r="J358">
        <v>0</v>
      </c>
      <c r="K358">
        <v>0</v>
      </c>
      <c r="L358">
        <v>0</v>
      </c>
      <c r="M358">
        <v>0</v>
      </c>
      <c r="N358">
        <v>0.1</v>
      </c>
      <c r="O358">
        <v>0.4</v>
      </c>
      <c r="P358">
        <v>0.3</v>
      </c>
      <c r="Q358">
        <v>0.2</v>
      </c>
      <c r="R358" t="s">
        <v>17</v>
      </c>
      <c r="S358" t="s">
        <v>17</v>
      </c>
      <c r="T358">
        <v>1000</v>
      </c>
      <c r="U358" t="s">
        <v>17</v>
      </c>
      <c r="V358" t="s">
        <v>17</v>
      </c>
      <c r="W358" t="s">
        <v>7</v>
      </c>
    </row>
    <row r="359" spans="1:23" ht="12.75">
      <c r="A359" s="38" t="s">
        <v>101</v>
      </c>
      <c r="B359">
        <v>2</v>
      </c>
      <c r="C359" t="s">
        <v>5</v>
      </c>
      <c r="D359" t="s">
        <v>115</v>
      </c>
      <c r="E359" s="30">
        <v>17</v>
      </c>
      <c r="F359">
        <v>0</v>
      </c>
      <c r="G359">
        <v>0</v>
      </c>
      <c r="H359">
        <v>0</v>
      </c>
      <c r="I359">
        <v>0</v>
      </c>
      <c r="J359">
        <v>0</v>
      </c>
      <c r="K359">
        <v>0</v>
      </c>
      <c r="L359">
        <v>0</v>
      </c>
      <c r="M359">
        <v>0</v>
      </c>
      <c r="N359">
        <v>0.1</v>
      </c>
      <c r="O359">
        <v>0.4</v>
      </c>
      <c r="P359">
        <v>0.3</v>
      </c>
      <c r="Q359">
        <v>0.2</v>
      </c>
      <c r="R359" t="s">
        <v>17</v>
      </c>
      <c r="S359" t="s">
        <v>17</v>
      </c>
      <c r="T359">
        <v>1000</v>
      </c>
      <c r="U359" t="s">
        <v>17</v>
      </c>
      <c r="V359" t="s">
        <v>17</v>
      </c>
      <c r="W359" t="s">
        <v>7</v>
      </c>
    </row>
    <row r="360" spans="1:23" ht="12.75">
      <c r="A360" s="38" t="s">
        <v>114</v>
      </c>
      <c r="B360">
        <v>3</v>
      </c>
      <c r="C360" t="s">
        <v>5</v>
      </c>
      <c r="D360" t="s">
        <v>115</v>
      </c>
      <c r="E360" s="30">
        <v>17</v>
      </c>
      <c r="F360">
        <v>0</v>
      </c>
      <c r="G360">
        <v>0</v>
      </c>
      <c r="H360">
        <v>0</v>
      </c>
      <c r="I360">
        <v>0</v>
      </c>
      <c r="J360">
        <v>0</v>
      </c>
      <c r="K360">
        <v>0</v>
      </c>
      <c r="L360">
        <v>0</v>
      </c>
      <c r="M360">
        <v>0</v>
      </c>
      <c r="N360">
        <v>0.1</v>
      </c>
      <c r="O360">
        <v>0.4</v>
      </c>
      <c r="P360">
        <v>0.3</v>
      </c>
      <c r="Q360">
        <v>0.2</v>
      </c>
      <c r="R360" t="s">
        <v>17</v>
      </c>
      <c r="S360" t="s">
        <v>17</v>
      </c>
      <c r="T360">
        <v>1000</v>
      </c>
      <c r="U360" t="s">
        <v>17</v>
      </c>
      <c r="V360" t="s">
        <v>17</v>
      </c>
      <c r="W360" t="s">
        <v>7</v>
      </c>
    </row>
    <row r="361" spans="1:23" ht="12.75">
      <c r="A361" s="38" t="s">
        <v>114</v>
      </c>
      <c r="B361">
        <v>3</v>
      </c>
      <c r="C361" t="s">
        <v>5</v>
      </c>
      <c r="D361" t="s">
        <v>115</v>
      </c>
      <c r="E361" s="30">
        <v>17</v>
      </c>
      <c r="F361">
        <v>0</v>
      </c>
      <c r="G361">
        <v>0</v>
      </c>
      <c r="H361">
        <v>0</v>
      </c>
      <c r="I361">
        <v>0</v>
      </c>
      <c r="J361">
        <v>0</v>
      </c>
      <c r="K361">
        <v>0</v>
      </c>
      <c r="L361">
        <v>0</v>
      </c>
      <c r="M361">
        <v>0</v>
      </c>
      <c r="N361">
        <v>0.1</v>
      </c>
      <c r="O361">
        <v>0.4</v>
      </c>
      <c r="P361">
        <v>0.3</v>
      </c>
      <c r="Q361">
        <v>0.2</v>
      </c>
      <c r="R361" t="s">
        <v>17</v>
      </c>
      <c r="S361" t="s">
        <v>17</v>
      </c>
      <c r="T361">
        <v>1000</v>
      </c>
      <c r="U361" t="s">
        <v>17</v>
      </c>
      <c r="V361" t="s">
        <v>17</v>
      </c>
      <c r="W361" t="s">
        <v>7</v>
      </c>
    </row>
    <row r="362" spans="1:23" ht="12.75">
      <c r="A362" s="38" t="s">
        <v>106</v>
      </c>
      <c r="B362">
        <v>4</v>
      </c>
      <c r="C362" t="s">
        <v>5</v>
      </c>
      <c r="D362" t="s">
        <v>115</v>
      </c>
      <c r="E362" s="30">
        <v>17</v>
      </c>
      <c r="F362">
        <v>0</v>
      </c>
      <c r="G362">
        <v>0</v>
      </c>
      <c r="H362">
        <v>0</v>
      </c>
      <c r="I362">
        <v>0</v>
      </c>
      <c r="J362">
        <v>0</v>
      </c>
      <c r="K362">
        <v>0</v>
      </c>
      <c r="L362">
        <v>0</v>
      </c>
      <c r="M362">
        <v>0</v>
      </c>
      <c r="N362">
        <v>0.1</v>
      </c>
      <c r="O362">
        <v>0.4</v>
      </c>
      <c r="P362">
        <v>0.3</v>
      </c>
      <c r="Q362">
        <v>0.2</v>
      </c>
      <c r="R362" t="s">
        <v>17</v>
      </c>
      <c r="S362" t="s">
        <v>17</v>
      </c>
      <c r="T362">
        <v>1000</v>
      </c>
      <c r="U362" t="s">
        <v>17</v>
      </c>
      <c r="V362" t="s">
        <v>17</v>
      </c>
      <c r="W362" t="s">
        <v>7</v>
      </c>
    </row>
    <row r="363" spans="1:23" ht="12.75">
      <c r="A363" s="38" t="s">
        <v>106</v>
      </c>
      <c r="B363">
        <v>4</v>
      </c>
      <c r="C363" t="s">
        <v>5</v>
      </c>
      <c r="D363" t="s">
        <v>115</v>
      </c>
      <c r="E363" s="30">
        <v>17</v>
      </c>
      <c r="F363">
        <v>0</v>
      </c>
      <c r="G363">
        <v>0</v>
      </c>
      <c r="H363">
        <v>0</v>
      </c>
      <c r="I363">
        <v>0</v>
      </c>
      <c r="J363">
        <v>0</v>
      </c>
      <c r="K363">
        <v>0</v>
      </c>
      <c r="L363">
        <v>0</v>
      </c>
      <c r="M363">
        <v>0</v>
      </c>
      <c r="N363">
        <v>0.1</v>
      </c>
      <c r="O363">
        <v>0.4</v>
      </c>
      <c r="P363">
        <v>0.3</v>
      </c>
      <c r="Q363">
        <v>0.2</v>
      </c>
      <c r="R363" t="s">
        <v>17</v>
      </c>
      <c r="S363" t="s">
        <v>17</v>
      </c>
      <c r="T363">
        <v>1000</v>
      </c>
      <c r="U363" t="s">
        <v>17</v>
      </c>
      <c r="V363" t="s">
        <v>17</v>
      </c>
      <c r="W363" t="s">
        <v>7</v>
      </c>
    </row>
    <row r="364" spans="1:23" ht="12.75">
      <c r="A364" s="38" t="s">
        <v>116</v>
      </c>
      <c r="B364">
        <v>1</v>
      </c>
      <c r="C364" t="s">
        <v>5</v>
      </c>
      <c r="D364" t="s">
        <v>117</v>
      </c>
      <c r="E364" s="30">
        <v>17</v>
      </c>
      <c r="F364">
        <v>0</v>
      </c>
      <c r="G364">
        <v>0</v>
      </c>
      <c r="H364">
        <v>0</v>
      </c>
      <c r="I364">
        <v>0</v>
      </c>
      <c r="J364">
        <v>0.07</v>
      </c>
      <c r="K364">
        <v>0.2</v>
      </c>
      <c r="L364">
        <v>0.3</v>
      </c>
      <c r="M364">
        <v>0.25</v>
      </c>
      <c r="N364">
        <v>0.15</v>
      </c>
      <c r="O364">
        <v>0.03</v>
      </c>
      <c r="P364">
        <v>0</v>
      </c>
      <c r="Q364">
        <v>0</v>
      </c>
      <c r="R364" t="s">
        <v>17</v>
      </c>
      <c r="S364" t="s">
        <v>17</v>
      </c>
      <c r="T364">
        <v>8000</v>
      </c>
      <c r="U364" t="s">
        <v>17</v>
      </c>
      <c r="V364" t="s">
        <v>17</v>
      </c>
      <c r="W364" t="s">
        <v>7</v>
      </c>
    </row>
    <row r="365" spans="1:23" ht="12.75">
      <c r="A365" s="38" t="s">
        <v>116</v>
      </c>
      <c r="B365">
        <v>1</v>
      </c>
      <c r="C365" t="s">
        <v>5</v>
      </c>
      <c r="D365" t="s">
        <v>117</v>
      </c>
      <c r="E365" s="30">
        <v>17</v>
      </c>
      <c r="F365">
        <v>0</v>
      </c>
      <c r="G365">
        <v>0</v>
      </c>
      <c r="H365">
        <v>0</v>
      </c>
      <c r="I365">
        <v>0</v>
      </c>
      <c r="J365">
        <v>0.07</v>
      </c>
      <c r="K365">
        <v>0.2</v>
      </c>
      <c r="L365">
        <v>0.3</v>
      </c>
      <c r="M365">
        <v>0.25</v>
      </c>
      <c r="N365">
        <v>0.15</v>
      </c>
      <c r="O365">
        <v>0.03</v>
      </c>
      <c r="P365">
        <v>0</v>
      </c>
      <c r="Q365">
        <v>0</v>
      </c>
      <c r="R365" t="s">
        <v>17</v>
      </c>
      <c r="S365" t="s">
        <v>17</v>
      </c>
      <c r="T365">
        <v>8000</v>
      </c>
      <c r="U365" t="s">
        <v>17</v>
      </c>
      <c r="V365" t="s">
        <v>17</v>
      </c>
      <c r="W365" t="s">
        <v>7</v>
      </c>
    </row>
    <row r="366" spans="1:23" ht="12.75">
      <c r="A366" s="38" t="s">
        <v>104</v>
      </c>
      <c r="B366">
        <v>2</v>
      </c>
      <c r="C366" t="s">
        <v>5</v>
      </c>
      <c r="D366" t="s">
        <v>117</v>
      </c>
      <c r="E366" s="30">
        <v>20</v>
      </c>
      <c r="F366">
        <v>0</v>
      </c>
      <c r="G366">
        <v>0</v>
      </c>
      <c r="H366">
        <v>0</v>
      </c>
      <c r="I366">
        <v>0.02</v>
      </c>
      <c r="J366">
        <v>0.15</v>
      </c>
      <c r="K366">
        <v>0.3</v>
      </c>
      <c r="L366">
        <v>0.25</v>
      </c>
      <c r="M366">
        <v>0.15</v>
      </c>
      <c r="N366">
        <v>0.1</v>
      </c>
      <c r="O366">
        <v>0.03</v>
      </c>
      <c r="P366">
        <v>0</v>
      </c>
      <c r="Q366">
        <v>0</v>
      </c>
      <c r="R366" t="s">
        <v>17</v>
      </c>
      <c r="S366" t="s">
        <v>17</v>
      </c>
      <c r="T366">
        <v>6800</v>
      </c>
      <c r="U366" t="s">
        <v>17</v>
      </c>
      <c r="V366" t="s">
        <v>17</v>
      </c>
      <c r="W366" t="s">
        <v>7</v>
      </c>
    </row>
    <row r="367" spans="1:23" ht="12.75">
      <c r="A367" s="38" t="s">
        <v>104</v>
      </c>
      <c r="B367">
        <v>2</v>
      </c>
      <c r="C367" t="s">
        <v>5</v>
      </c>
      <c r="D367" t="s">
        <v>117</v>
      </c>
      <c r="E367" s="30">
        <v>20</v>
      </c>
      <c r="F367">
        <v>0</v>
      </c>
      <c r="G367">
        <v>0</v>
      </c>
      <c r="H367">
        <v>0</v>
      </c>
      <c r="I367">
        <v>0.02</v>
      </c>
      <c r="J367">
        <v>0.15</v>
      </c>
      <c r="K367">
        <v>0.3</v>
      </c>
      <c r="L367">
        <v>0.25</v>
      </c>
      <c r="M367">
        <v>0.15</v>
      </c>
      <c r="N367">
        <v>0.1</v>
      </c>
      <c r="O367">
        <v>0.03</v>
      </c>
      <c r="P367">
        <v>0</v>
      </c>
      <c r="Q367">
        <v>0</v>
      </c>
      <c r="R367" t="s">
        <v>17</v>
      </c>
      <c r="S367" t="s">
        <v>17</v>
      </c>
      <c r="T367">
        <v>6800</v>
      </c>
      <c r="U367" t="s">
        <v>17</v>
      </c>
      <c r="V367" t="s">
        <v>17</v>
      </c>
      <c r="W367" t="s">
        <v>7</v>
      </c>
    </row>
    <row r="368" spans="1:23" ht="12.75">
      <c r="A368" s="38" t="s">
        <v>116</v>
      </c>
      <c r="B368">
        <v>3</v>
      </c>
      <c r="C368" t="s">
        <v>5</v>
      </c>
      <c r="D368" t="s">
        <v>117</v>
      </c>
      <c r="E368" s="30">
        <v>20</v>
      </c>
      <c r="F368">
        <v>0</v>
      </c>
      <c r="G368">
        <v>0</v>
      </c>
      <c r="H368">
        <v>0</v>
      </c>
      <c r="I368">
        <v>0</v>
      </c>
      <c r="J368">
        <v>0.07</v>
      </c>
      <c r="K368">
        <v>0.2</v>
      </c>
      <c r="L368">
        <v>0.3</v>
      </c>
      <c r="M368">
        <v>0.25</v>
      </c>
      <c r="N368">
        <v>0.15</v>
      </c>
      <c r="O368">
        <v>0.03</v>
      </c>
      <c r="P368">
        <v>0</v>
      </c>
      <c r="Q368">
        <v>0</v>
      </c>
      <c r="R368" t="s">
        <v>17</v>
      </c>
      <c r="S368" t="s">
        <v>17</v>
      </c>
      <c r="T368">
        <v>8000</v>
      </c>
      <c r="U368" t="s">
        <v>17</v>
      </c>
      <c r="V368" t="s">
        <v>17</v>
      </c>
      <c r="W368" t="s">
        <v>7</v>
      </c>
    </row>
    <row r="369" spans="1:23" ht="12.75">
      <c r="A369" s="38" t="s">
        <v>116</v>
      </c>
      <c r="B369">
        <v>3</v>
      </c>
      <c r="C369" t="s">
        <v>5</v>
      </c>
      <c r="D369" t="s">
        <v>117</v>
      </c>
      <c r="E369" s="30">
        <v>20</v>
      </c>
      <c r="F369">
        <v>0</v>
      </c>
      <c r="G369">
        <v>0</v>
      </c>
      <c r="H369">
        <v>0</v>
      </c>
      <c r="I369">
        <v>0</v>
      </c>
      <c r="J369">
        <v>0.07</v>
      </c>
      <c r="K369">
        <v>0.2</v>
      </c>
      <c r="L369">
        <v>0.3</v>
      </c>
      <c r="M369">
        <v>0.25</v>
      </c>
      <c r="N369">
        <v>0.15</v>
      </c>
      <c r="O369">
        <v>0.03</v>
      </c>
      <c r="P369">
        <v>0</v>
      </c>
      <c r="Q369">
        <v>0</v>
      </c>
      <c r="R369" t="s">
        <v>17</v>
      </c>
      <c r="S369" t="s">
        <v>17</v>
      </c>
      <c r="T369">
        <v>8000</v>
      </c>
      <c r="U369" t="s">
        <v>17</v>
      </c>
      <c r="V369" t="s">
        <v>17</v>
      </c>
      <c r="W369" t="s">
        <v>7</v>
      </c>
    </row>
    <row r="370" spans="1:23" ht="12.75">
      <c r="A370" s="38" t="s">
        <v>108</v>
      </c>
      <c r="B370">
        <v>4</v>
      </c>
      <c r="C370" t="s">
        <v>5</v>
      </c>
      <c r="D370" t="s">
        <v>117</v>
      </c>
      <c r="E370" s="30">
        <v>20</v>
      </c>
      <c r="F370">
        <v>0</v>
      </c>
      <c r="G370">
        <v>0</v>
      </c>
      <c r="H370">
        <v>0</v>
      </c>
      <c r="I370">
        <v>0</v>
      </c>
      <c r="J370">
        <v>0.05</v>
      </c>
      <c r="K370">
        <v>0.35</v>
      </c>
      <c r="L370">
        <v>0.32</v>
      </c>
      <c r="M370">
        <v>0.22</v>
      </c>
      <c r="N370">
        <v>0.05</v>
      </c>
      <c r="O370">
        <v>0.01</v>
      </c>
      <c r="P370">
        <v>0</v>
      </c>
      <c r="Q370">
        <v>0</v>
      </c>
      <c r="R370" t="s">
        <v>17</v>
      </c>
      <c r="S370" t="s">
        <v>17</v>
      </c>
      <c r="T370">
        <v>6800</v>
      </c>
      <c r="U370" t="s">
        <v>17</v>
      </c>
      <c r="V370" t="s">
        <v>17</v>
      </c>
      <c r="W370" t="s">
        <v>7</v>
      </c>
    </row>
    <row r="371" spans="1:23" ht="12.75">
      <c r="A371" s="38" t="s">
        <v>108</v>
      </c>
      <c r="B371">
        <v>4</v>
      </c>
      <c r="C371" t="s">
        <v>5</v>
      </c>
      <c r="D371" t="s">
        <v>117</v>
      </c>
      <c r="E371" s="30">
        <v>20</v>
      </c>
      <c r="F371">
        <v>0</v>
      </c>
      <c r="G371">
        <v>0</v>
      </c>
      <c r="H371">
        <v>0</v>
      </c>
      <c r="I371">
        <v>0</v>
      </c>
      <c r="J371">
        <v>0.05</v>
      </c>
      <c r="K371">
        <v>0.35</v>
      </c>
      <c r="L371">
        <v>0.32</v>
      </c>
      <c r="M371">
        <v>0.22</v>
      </c>
      <c r="N371">
        <v>0.05</v>
      </c>
      <c r="O371">
        <v>0.01</v>
      </c>
      <c r="P371">
        <v>0</v>
      </c>
      <c r="Q371">
        <v>0</v>
      </c>
      <c r="R371" t="s">
        <v>17</v>
      </c>
      <c r="S371" t="s">
        <v>17</v>
      </c>
      <c r="T371">
        <v>6800</v>
      </c>
      <c r="U371" t="s">
        <v>17</v>
      </c>
      <c r="V371" t="s">
        <v>17</v>
      </c>
      <c r="W371" t="s">
        <v>7</v>
      </c>
    </row>
    <row r="372" spans="1:23" ht="12.75">
      <c r="A372" s="38" t="s">
        <v>118</v>
      </c>
      <c r="B372">
        <v>1</v>
      </c>
      <c r="C372" t="s">
        <v>5</v>
      </c>
      <c r="D372" t="s">
        <v>119</v>
      </c>
      <c r="E372" s="30">
        <v>20</v>
      </c>
      <c r="F372">
        <v>0.02201</v>
      </c>
      <c r="G372">
        <v>0.06604</v>
      </c>
      <c r="H372">
        <v>0.13208</v>
      </c>
      <c r="I372">
        <v>0.11007</v>
      </c>
      <c r="J372">
        <v>0.02397</v>
      </c>
      <c r="K372">
        <v>0.10958</v>
      </c>
      <c r="L372">
        <v>0.23</v>
      </c>
      <c r="M372">
        <v>0.17122</v>
      </c>
      <c r="N372">
        <v>0.10273</v>
      </c>
      <c r="O372">
        <v>0.011</v>
      </c>
      <c r="P372">
        <v>0.02465</v>
      </c>
      <c r="Q372">
        <v>0.02113</v>
      </c>
      <c r="R372" t="s">
        <v>17</v>
      </c>
      <c r="S372" t="s">
        <v>17</v>
      </c>
      <c r="T372">
        <v>10560</v>
      </c>
      <c r="U372" t="s">
        <v>17</v>
      </c>
      <c r="V372" t="s">
        <v>17</v>
      </c>
      <c r="W372" t="s">
        <v>7</v>
      </c>
    </row>
    <row r="373" spans="1:23" ht="12.75">
      <c r="A373" s="38" t="s">
        <v>118</v>
      </c>
      <c r="B373">
        <v>1</v>
      </c>
      <c r="C373" t="s">
        <v>5</v>
      </c>
      <c r="D373" t="s">
        <v>119</v>
      </c>
      <c r="E373" s="30">
        <v>20</v>
      </c>
      <c r="F373">
        <v>0.02201</v>
      </c>
      <c r="G373">
        <v>0.06604</v>
      </c>
      <c r="H373">
        <v>0.13208</v>
      </c>
      <c r="I373">
        <v>0.11007</v>
      </c>
      <c r="J373">
        <v>0.02397</v>
      </c>
      <c r="K373">
        <v>0.10958</v>
      </c>
      <c r="L373">
        <v>0.23</v>
      </c>
      <c r="M373">
        <v>0.17122</v>
      </c>
      <c r="N373">
        <v>0.10273</v>
      </c>
      <c r="O373">
        <v>0.011</v>
      </c>
      <c r="P373">
        <v>0.02465</v>
      </c>
      <c r="Q373">
        <v>0.02113</v>
      </c>
      <c r="R373" t="s">
        <v>17</v>
      </c>
      <c r="S373" t="s">
        <v>17</v>
      </c>
      <c r="T373">
        <v>10560</v>
      </c>
      <c r="U373" t="s">
        <v>17</v>
      </c>
      <c r="V373" t="s">
        <v>17</v>
      </c>
      <c r="W373" t="s">
        <v>7</v>
      </c>
    </row>
    <row r="374" spans="1:23" ht="12.75">
      <c r="A374" s="38" t="s">
        <v>106</v>
      </c>
      <c r="B374">
        <v>2</v>
      </c>
      <c r="C374" t="s">
        <v>5</v>
      </c>
      <c r="D374" t="s">
        <v>119</v>
      </c>
      <c r="E374" s="30">
        <v>20</v>
      </c>
      <c r="F374">
        <v>0.02</v>
      </c>
      <c r="G374">
        <v>0.05</v>
      </c>
      <c r="H374">
        <v>0.16</v>
      </c>
      <c r="I374">
        <v>0.1</v>
      </c>
      <c r="J374">
        <v>0.03</v>
      </c>
      <c r="K374">
        <v>0.12</v>
      </c>
      <c r="L374">
        <v>0.22</v>
      </c>
      <c r="M374">
        <v>0.18</v>
      </c>
      <c r="N374">
        <v>0.1</v>
      </c>
      <c r="O374">
        <v>0.01</v>
      </c>
      <c r="P374">
        <v>0.01</v>
      </c>
      <c r="Q374">
        <v>0.02</v>
      </c>
      <c r="R374" t="s">
        <v>17</v>
      </c>
      <c r="S374" t="s">
        <v>17</v>
      </c>
      <c r="T374">
        <v>11616</v>
      </c>
      <c r="U374" t="s">
        <v>17</v>
      </c>
      <c r="V374" t="s">
        <v>17</v>
      </c>
      <c r="W374" t="s">
        <v>7</v>
      </c>
    </row>
    <row r="375" spans="1:23" ht="12.75">
      <c r="A375" s="38" t="s">
        <v>106</v>
      </c>
      <c r="B375">
        <v>2</v>
      </c>
      <c r="C375" t="s">
        <v>5</v>
      </c>
      <c r="D375" t="s">
        <v>119</v>
      </c>
      <c r="E375" s="30">
        <v>20</v>
      </c>
      <c r="F375">
        <v>0.02</v>
      </c>
      <c r="G375">
        <v>0.05</v>
      </c>
      <c r="H375">
        <v>0.16</v>
      </c>
      <c r="I375">
        <v>0.1</v>
      </c>
      <c r="J375">
        <v>0.03</v>
      </c>
      <c r="K375">
        <v>0.12</v>
      </c>
      <c r="L375">
        <v>0.22</v>
      </c>
      <c r="M375">
        <v>0.18</v>
      </c>
      <c r="N375">
        <v>0.1</v>
      </c>
      <c r="O375">
        <v>0.01</v>
      </c>
      <c r="P375">
        <v>0.01</v>
      </c>
      <c r="Q375">
        <v>0.02</v>
      </c>
      <c r="R375" t="s">
        <v>17</v>
      </c>
      <c r="S375" t="s">
        <v>17</v>
      </c>
      <c r="T375">
        <v>11616</v>
      </c>
      <c r="U375" t="s">
        <v>17</v>
      </c>
      <c r="V375" t="s">
        <v>17</v>
      </c>
      <c r="W375" t="s">
        <v>7</v>
      </c>
    </row>
    <row r="376" spans="1:23" ht="12.75">
      <c r="A376" s="38" t="s">
        <v>118</v>
      </c>
      <c r="B376">
        <v>3</v>
      </c>
      <c r="C376" t="s">
        <v>5</v>
      </c>
      <c r="D376" t="s">
        <v>119</v>
      </c>
      <c r="E376" s="30">
        <v>20</v>
      </c>
      <c r="F376">
        <v>0.02201</v>
      </c>
      <c r="G376">
        <v>0.06604</v>
      </c>
      <c r="H376">
        <v>0.13208</v>
      </c>
      <c r="I376">
        <v>0.11007</v>
      </c>
      <c r="J376">
        <v>0.02397</v>
      </c>
      <c r="K376">
        <v>0.10958</v>
      </c>
      <c r="L376">
        <v>0.23</v>
      </c>
      <c r="M376">
        <v>0.17122</v>
      </c>
      <c r="N376">
        <v>0.10273</v>
      </c>
      <c r="O376">
        <v>0.011</v>
      </c>
      <c r="P376">
        <v>0.02465</v>
      </c>
      <c r="Q376">
        <v>0.02113</v>
      </c>
      <c r="R376" t="s">
        <v>17</v>
      </c>
      <c r="S376" t="s">
        <v>17</v>
      </c>
      <c r="T376">
        <v>10560</v>
      </c>
      <c r="U376" t="s">
        <v>17</v>
      </c>
      <c r="V376" t="s">
        <v>17</v>
      </c>
      <c r="W376" t="s">
        <v>7</v>
      </c>
    </row>
    <row r="377" spans="1:23" ht="12.75">
      <c r="A377" s="38" t="s">
        <v>118</v>
      </c>
      <c r="B377">
        <v>3</v>
      </c>
      <c r="C377" t="s">
        <v>5</v>
      </c>
      <c r="D377" t="s">
        <v>119</v>
      </c>
      <c r="E377" s="30">
        <v>20</v>
      </c>
      <c r="F377">
        <v>0.02201</v>
      </c>
      <c r="G377">
        <v>0.06604</v>
      </c>
      <c r="H377">
        <v>0.13208</v>
      </c>
      <c r="I377">
        <v>0.11007</v>
      </c>
      <c r="J377">
        <v>0.02397</v>
      </c>
      <c r="K377">
        <v>0.10958</v>
      </c>
      <c r="L377">
        <v>0.23</v>
      </c>
      <c r="M377">
        <v>0.17122</v>
      </c>
      <c r="N377">
        <v>0.10273</v>
      </c>
      <c r="O377">
        <v>0.011</v>
      </c>
      <c r="P377">
        <v>0.02465</v>
      </c>
      <c r="Q377">
        <v>0.02113</v>
      </c>
      <c r="R377" t="s">
        <v>17</v>
      </c>
      <c r="S377" t="s">
        <v>17</v>
      </c>
      <c r="T377">
        <v>10560</v>
      </c>
      <c r="U377" t="s">
        <v>17</v>
      </c>
      <c r="V377" t="s">
        <v>17</v>
      </c>
      <c r="W377" t="s">
        <v>7</v>
      </c>
    </row>
    <row r="378" spans="1:23" ht="12.75">
      <c r="A378" s="38" t="s">
        <v>110</v>
      </c>
      <c r="B378">
        <v>4</v>
      </c>
      <c r="C378" t="s">
        <v>5</v>
      </c>
      <c r="D378" t="s">
        <v>119</v>
      </c>
      <c r="E378" s="30">
        <v>20</v>
      </c>
      <c r="F378">
        <v>0</v>
      </c>
      <c r="G378">
        <v>0</v>
      </c>
      <c r="H378">
        <v>0.02</v>
      </c>
      <c r="I378">
        <v>0.15</v>
      </c>
      <c r="J378">
        <v>0.25</v>
      </c>
      <c r="K378">
        <v>0.1</v>
      </c>
      <c r="L378">
        <v>0.22</v>
      </c>
      <c r="M378">
        <v>0.17</v>
      </c>
      <c r="N378">
        <v>0.05</v>
      </c>
      <c r="O378">
        <v>0.01</v>
      </c>
      <c r="P378">
        <v>0.02</v>
      </c>
      <c r="Q378">
        <v>0.01</v>
      </c>
      <c r="R378" t="s">
        <v>17</v>
      </c>
      <c r="S378" t="s">
        <v>17</v>
      </c>
      <c r="T378">
        <v>8448</v>
      </c>
      <c r="U378" t="s">
        <v>17</v>
      </c>
      <c r="V378" t="s">
        <v>17</v>
      </c>
      <c r="W378" t="s">
        <v>7</v>
      </c>
    </row>
    <row r="379" spans="1:23" ht="12.75">
      <c r="A379" s="38" t="s">
        <v>110</v>
      </c>
      <c r="B379">
        <v>4</v>
      </c>
      <c r="C379" t="s">
        <v>5</v>
      </c>
      <c r="D379" t="s">
        <v>119</v>
      </c>
      <c r="E379" s="30">
        <v>20</v>
      </c>
      <c r="F379">
        <v>0</v>
      </c>
      <c r="G379">
        <v>0</v>
      </c>
      <c r="H379">
        <v>0.02</v>
      </c>
      <c r="I379">
        <v>0.15</v>
      </c>
      <c r="J379">
        <v>0.25</v>
      </c>
      <c r="K379">
        <v>0.1</v>
      </c>
      <c r="L379">
        <v>0.22</v>
      </c>
      <c r="M379">
        <v>0.17</v>
      </c>
      <c r="N379">
        <v>0.05</v>
      </c>
      <c r="O379">
        <v>0.01</v>
      </c>
      <c r="P379">
        <v>0.02</v>
      </c>
      <c r="Q379">
        <v>0.01</v>
      </c>
      <c r="R379" t="s">
        <v>17</v>
      </c>
      <c r="S379" t="s">
        <v>17</v>
      </c>
      <c r="T379">
        <v>8448</v>
      </c>
      <c r="U379" t="s">
        <v>17</v>
      </c>
      <c r="V379" t="s">
        <v>17</v>
      </c>
      <c r="W379" t="s">
        <v>7</v>
      </c>
    </row>
    <row r="380" spans="1:23" ht="12.75">
      <c r="A380" s="38" t="s">
        <v>120</v>
      </c>
      <c r="B380">
        <v>1</v>
      </c>
      <c r="C380" t="s">
        <v>5</v>
      </c>
      <c r="D380" t="s">
        <v>121</v>
      </c>
      <c r="E380" s="30">
        <v>16</v>
      </c>
      <c r="F380">
        <v>0</v>
      </c>
      <c r="G380">
        <v>0</v>
      </c>
      <c r="H380">
        <v>0.02</v>
      </c>
      <c r="I380">
        <v>0.07</v>
      </c>
      <c r="J380">
        <v>0.16</v>
      </c>
      <c r="K380">
        <v>0.2</v>
      </c>
      <c r="L380">
        <v>0.23</v>
      </c>
      <c r="M380">
        <v>0.19</v>
      </c>
      <c r="N380">
        <v>0.1</v>
      </c>
      <c r="O380">
        <v>0.03</v>
      </c>
      <c r="P380">
        <v>0</v>
      </c>
      <c r="Q380">
        <v>0</v>
      </c>
      <c r="R380" t="s">
        <v>17</v>
      </c>
      <c r="S380" t="s">
        <v>17</v>
      </c>
      <c r="T380">
        <v>8000</v>
      </c>
      <c r="U380" t="s">
        <v>17</v>
      </c>
      <c r="V380" t="s">
        <v>17</v>
      </c>
      <c r="W380" t="s">
        <v>7</v>
      </c>
    </row>
    <row r="381" spans="1:23" ht="12.75">
      <c r="A381" s="38" t="s">
        <v>120</v>
      </c>
      <c r="B381">
        <v>1</v>
      </c>
      <c r="C381" t="s">
        <v>5</v>
      </c>
      <c r="D381" t="s">
        <v>121</v>
      </c>
      <c r="E381" s="30">
        <v>16</v>
      </c>
      <c r="F381">
        <v>0</v>
      </c>
      <c r="G381">
        <v>0</v>
      </c>
      <c r="H381">
        <v>0.02</v>
      </c>
      <c r="I381">
        <v>0.07</v>
      </c>
      <c r="J381">
        <v>0.16</v>
      </c>
      <c r="K381">
        <v>0.2</v>
      </c>
      <c r="L381">
        <v>0.23</v>
      </c>
      <c r="M381">
        <v>0.19</v>
      </c>
      <c r="N381">
        <v>0.1</v>
      </c>
      <c r="O381">
        <v>0.03</v>
      </c>
      <c r="P381">
        <v>0</v>
      </c>
      <c r="Q381">
        <v>0</v>
      </c>
      <c r="R381" t="s">
        <v>17</v>
      </c>
      <c r="S381" t="s">
        <v>17</v>
      </c>
      <c r="T381">
        <v>8000</v>
      </c>
      <c r="U381" t="s">
        <v>17</v>
      </c>
      <c r="V381" t="s">
        <v>17</v>
      </c>
      <c r="W381" t="s">
        <v>7</v>
      </c>
    </row>
    <row r="382" spans="1:23" ht="12.75">
      <c r="A382" s="38" t="s">
        <v>120</v>
      </c>
      <c r="B382">
        <v>1</v>
      </c>
      <c r="C382" t="s">
        <v>5</v>
      </c>
      <c r="D382" t="s">
        <v>121</v>
      </c>
      <c r="E382" s="30">
        <v>16</v>
      </c>
      <c r="F382">
        <v>0</v>
      </c>
      <c r="G382">
        <v>0</v>
      </c>
      <c r="H382">
        <v>0.02</v>
      </c>
      <c r="I382">
        <v>0.07</v>
      </c>
      <c r="J382">
        <v>0.16</v>
      </c>
      <c r="K382">
        <v>0.2</v>
      </c>
      <c r="L382">
        <v>0.23</v>
      </c>
      <c r="M382">
        <v>0.19</v>
      </c>
      <c r="N382">
        <v>0.1</v>
      </c>
      <c r="O382">
        <v>0.03</v>
      </c>
      <c r="P382">
        <v>0</v>
      </c>
      <c r="Q382">
        <v>0</v>
      </c>
      <c r="R382" t="s">
        <v>17</v>
      </c>
      <c r="S382" t="s">
        <v>17</v>
      </c>
      <c r="T382">
        <v>8000</v>
      </c>
      <c r="U382" t="s">
        <v>17</v>
      </c>
      <c r="V382" t="s">
        <v>17</v>
      </c>
      <c r="W382" t="s">
        <v>7</v>
      </c>
    </row>
    <row r="383" spans="1:23" ht="12.75">
      <c r="A383" s="38" t="s">
        <v>108</v>
      </c>
      <c r="B383">
        <v>2</v>
      </c>
      <c r="C383" t="s">
        <v>5</v>
      </c>
      <c r="D383" t="s">
        <v>121</v>
      </c>
      <c r="E383" s="30">
        <v>16</v>
      </c>
      <c r="F383">
        <v>0</v>
      </c>
      <c r="G383">
        <v>0</v>
      </c>
      <c r="H383">
        <v>0.03</v>
      </c>
      <c r="I383">
        <v>0.1</v>
      </c>
      <c r="J383">
        <v>0.27</v>
      </c>
      <c r="K383">
        <v>0.23</v>
      </c>
      <c r="L383">
        <v>0.16</v>
      </c>
      <c r="M383">
        <v>0.1</v>
      </c>
      <c r="N383">
        <v>0.09</v>
      </c>
      <c r="O383">
        <v>0.02</v>
      </c>
      <c r="P383">
        <v>0</v>
      </c>
      <c r="Q383">
        <v>0</v>
      </c>
      <c r="R383" t="s">
        <v>17</v>
      </c>
      <c r="S383" t="s">
        <v>17</v>
      </c>
      <c r="T383">
        <v>8500</v>
      </c>
      <c r="U383" t="s">
        <v>17</v>
      </c>
      <c r="V383" t="s">
        <v>17</v>
      </c>
      <c r="W383" t="s">
        <v>7</v>
      </c>
    </row>
    <row r="384" spans="1:23" ht="12.75">
      <c r="A384" s="38" t="s">
        <v>108</v>
      </c>
      <c r="B384">
        <v>2</v>
      </c>
      <c r="C384" t="s">
        <v>5</v>
      </c>
      <c r="D384" t="s">
        <v>121</v>
      </c>
      <c r="E384" s="30">
        <v>16</v>
      </c>
      <c r="F384">
        <v>0</v>
      </c>
      <c r="G384">
        <v>0</v>
      </c>
      <c r="H384">
        <v>0.03</v>
      </c>
      <c r="I384">
        <v>0.1</v>
      </c>
      <c r="J384">
        <v>0.27</v>
      </c>
      <c r="K384">
        <v>0.23</v>
      </c>
      <c r="L384">
        <v>0.16</v>
      </c>
      <c r="M384">
        <v>0.1</v>
      </c>
      <c r="N384">
        <v>0.09</v>
      </c>
      <c r="O384">
        <v>0.02</v>
      </c>
      <c r="P384">
        <v>0</v>
      </c>
      <c r="Q384">
        <v>0</v>
      </c>
      <c r="R384" t="s">
        <v>17</v>
      </c>
      <c r="S384" t="s">
        <v>17</v>
      </c>
      <c r="T384">
        <v>8500</v>
      </c>
      <c r="U384" t="s">
        <v>17</v>
      </c>
      <c r="V384" t="s">
        <v>17</v>
      </c>
      <c r="W384" t="s">
        <v>7</v>
      </c>
    </row>
    <row r="385" spans="1:23" ht="12.75">
      <c r="A385" s="38" t="s">
        <v>120</v>
      </c>
      <c r="B385">
        <v>3</v>
      </c>
      <c r="C385" t="s">
        <v>5</v>
      </c>
      <c r="D385" t="s">
        <v>121</v>
      </c>
      <c r="E385" s="30">
        <v>16</v>
      </c>
      <c r="F385">
        <v>0</v>
      </c>
      <c r="G385">
        <v>0</v>
      </c>
      <c r="H385">
        <v>0.02</v>
      </c>
      <c r="I385">
        <v>0.07</v>
      </c>
      <c r="J385">
        <v>0.16</v>
      </c>
      <c r="K385">
        <v>0.2</v>
      </c>
      <c r="L385">
        <v>0.23</v>
      </c>
      <c r="M385">
        <v>0.19</v>
      </c>
      <c r="N385">
        <v>0.1</v>
      </c>
      <c r="O385">
        <v>0.03</v>
      </c>
      <c r="P385">
        <v>0</v>
      </c>
      <c r="Q385">
        <v>0</v>
      </c>
      <c r="R385" t="s">
        <v>17</v>
      </c>
      <c r="S385" t="s">
        <v>17</v>
      </c>
      <c r="T385">
        <v>8000</v>
      </c>
      <c r="U385" t="s">
        <v>17</v>
      </c>
      <c r="V385" t="s">
        <v>17</v>
      </c>
      <c r="W385" t="s">
        <v>7</v>
      </c>
    </row>
    <row r="386" spans="1:23" ht="12.75">
      <c r="A386" s="38" t="s">
        <v>120</v>
      </c>
      <c r="B386">
        <v>3</v>
      </c>
      <c r="C386" t="s">
        <v>5</v>
      </c>
      <c r="D386" t="s">
        <v>121</v>
      </c>
      <c r="E386" s="30">
        <v>16</v>
      </c>
      <c r="F386">
        <v>0</v>
      </c>
      <c r="G386">
        <v>0</v>
      </c>
      <c r="H386">
        <v>0.02</v>
      </c>
      <c r="I386">
        <v>0.07</v>
      </c>
      <c r="J386">
        <v>0.16</v>
      </c>
      <c r="K386">
        <v>0.2</v>
      </c>
      <c r="L386">
        <v>0.23</v>
      </c>
      <c r="M386">
        <v>0.19</v>
      </c>
      <c r="N386">
        <v>0.1</v>
      </c>
      <c r="O386">
        <v>0.03</v>
      </c>
      <c r="P386">
        <v>0</v>
      </c>
      <c r="Q386">
        <v>0</v>
      </c>
      <c r="R386" t="s">
        <v>17</v>
      </c>
      <c r="S386" t="s">
        <v>17</v>
      </c>
      <c r="T386">
        <v>8000</v>
      </c>
      <c r="U386" t="s">
        <v>17</v>
      </c>
      <c r="V386" t="s">
        <v>17</v>
      </c>
      <c r="W386" t="s">
        <v>7</v>
      </c>
    </row>
    <row r="387" spans="1:23" ht="12.75">
      <c r="A387" s="38" t="s">
        <v>120</v>
      </c>
      <c r="B387">
        <v>3</v>
      </c>
      <c r="C387" t="s">
        <v>5</v>
      </c>
      <c r="D387" t="s">
        <v>121</v>
      </c>
      <c r="E387" s="30">
        <v>16</v>
      </c>
      <c r="F387">
        <v>0</v>
      </c>
      <c r="G387">
        <v>0</v>
      </c>
      <c r="H387">
        <v>0.02</v>
      </c>
      <c r="I387">
        <v>0.07</v>
      </c>
      <c r="J387">
        <v>0.16</v>
      </c>
      <c r="K387">
        <v>0.2</v>
      </c>
      <c r="L387">
        <v>0.23</v>
      </c>
      <c r="M387">
        <v>0.19</v>
      </c>
      <c r="N387">
        <v>0.1</v>
      </c>
      <c r="O387">
        <v>0.03</v>
      </c>
      <c r="P387">
        <v>0</v>
      </c>
      <c r="Q387">
        <v>0</v>
      </c>
      <c r="R387" t="s">
        <v>17</v>
      </c>
      <c r="S387" t="s">
        <v>17</v>
      </c>
      <c r="T387">
        <v>8000</v>
      </c>
      <c r="U387" t="s">
        <v>17</v>
      </c>
      <c r="V387" t="s">
        <v>17</v>
      </c>
      <c r="W387" t="s">
        <v>7</v>
      </c>
    </row>
    <row r="388" spans="1:23" ht="12.75">
      <c r="A388" s="38" t="s">
        <v>120</v>
      </c>
      <c r="B388">
        <v>3</v>
      </c>
      <c r="C388" t="s">
        <v>5</v>
      </c>
      <c r="D388" t="s">
        <v>121</v>
      </c>
      <c r="E388" s="30">
        <v>16</v>
      </c>
      <c r="F388">
        <v>0</v>
      </c>
      <c r="G388">
        <v>0</v>
      </c>
      <c r="H388">
        <v>0.02</v>
      </c>
      <c r="I388">
        <v>0.07</v>
      </c>
      <c r="J388">
        <v>0.16</v>
      </c>
      <c r="K388">
        <v>0.2</v>
      </c>
      <c r="L388">
        <v>0.23</v>
      </c>
      <c r="M388">
        <v>0.19</v>
      </c>
      <c r="N388">
        <v>0.1</v>
      </c>
      <c r="O388">
        <v>0.03</v>
      </c>
      <c r="P388">
        <v>0</v>
      </c>
      <c r="Q388">
        <v>0</v>
      </c>
      <c r="R388" t="s">
        <v>17</v>
      </c>
      <c r="S388" t="s">
        <v>17</v>
      </c>
      <c r="T388">
        <v>8000</v>
      </c>
      <c r="U388" t="s">
        <v>17</v>
      </c>
      <c r="V388" t="s">
        <v>17</v>
      </c>
      <c r="W388" t="s">
        <v>7</v>
      </c>
    </row>
    <row r="389" spans="1:23" ht="12.75">
      <c r="A389" s="38" t="s">
        <v>112</v>
      </c>
      <c r="B389">
        <v>4</v>
      </c>
      <c r="C389" t="s">
        <v>5</v>
      </c>
      <c r="D389" t="s">
        <v>121</v>
      </c>
      <c r="E389" s="30">
        <v>16</v>
      </c>
      <c r="F389">
        <v>0</v>
      </c>
      <c r="G389">
        <v>0</v>
      </c>
      <c r="H389">
        <v>0</v>
      </c>
      <c r="I389">
        <v>0.02</v>
      </c>
      <c r="J389">
        <v>0.18</v>
      </c>
      <c r="K389">
        <v>0.3</v>
      </c>
      <c r="L389">
        <v>0.25</v>
      </c>
      <c r="M389">
        <v>0.16</v>
      </c>
      <c r="N389">
        <v>0.08</v>
      </c>
      <c r="O389">
        <v>0.01</v>
      </c>
      <c r="P389">
        <v>0</v>
      </c>
      <c r="Q389">
        <v>0</v>
      </c>
      <c r="R389" t="s">
        <v>17</v>
      </c>
      <c r="S389" t="s">
        <v>17</v>
      </c>
      <c r="T389">
        <v>7500</v>
      </c>
      <c r="U389" t="s">
        <v>17</v>
      </c>
      <c r="V389" t="s">
        <v>17</v>
      </c>
      <c r="W389" t="s">
        <v>7</v>
      </c>
    </row>
    <row r="390" spans="1:23" ht="12.75">
      <c r="A390" s="38" t="s">
        <v>112</v>
      </c>
      <c r="B390">
        <v>4</v>
      </c>
      <c r="C390" t="s">
        <v>5</v>
      </c>
      <c r="D390" t="s">
        <v>121</v>
      </c>
      <c r="E390" s="30">
        <v>16</v>
      </c>
      <c r="F390">
        <v>0</v>
      </c>
      <c r="G390">
        <v>0</v>
      </c>
      <c r="H390">
        <v>0</v>
      </c>
      <c r="I390">
        <v>0.02</v>
      </c>
      <c r="J390">
        <v>0.18</v>
      </c>
      <c r="K390">
        <v>0.3</v>
      </c>
      <c r="L390">
        <v>0.25</v>
      </c>
      <c r="M390">
        <v>0.16</v>
      </c>
      <c r="N390">
        <v>0.08</v>
      </c>
      <c r="O390">
        <v>0.01</v>
      </c>
      <c r="P390">
        <v>0</v>
      </c>
      <c r="Q390">
        <v>0</v>
      </c>
      <c r="R390" t="s">
        <v>17</v>
      </c>
      <c r="S390" t="s">
        <v>17</v>
      </c>
      <c r="T390">
        <v>7500</v>
      </c>
      <c r="U390" t="s">
        <v>17</v>
      </c>
      <c r="V390" t="s">
        <v>17</v>
      </c>
      <c r="W390" t="s">
        <v>7</v>
      </c>
    </row>
    <row r="391" spans="1:23" ht="12.75">
      <c r="A391" s="38" t="s">
        <v>114</v>
      </c>
      <c r="B391">
        <v>4</v>
      </c>
      <c r="C391" t="s">
        <v>5</v>
      </c>
      <c r="D391" t="s">
        <v>122</v>
      </c>
      <c r="E391" s="30">
        <v>13</v>
      </c>
      <c r="F391">
        <v>0</v>
      </c>
      <c r="G391">
        <v>0.01</v>
      </c>
      <c r="H391">
        <v>0.06</v>
      </c>
      <c r="I391">
        <v>0.15</v>
      </c>
      <c r="J391">
        <v>0.26</v>
      </c>
      <c r="K391">
        <v>0.3</v>
      </c>
      <c r="L391">
        <v>0.05</v>
      </c>
      <c r="M391">
        <v>0.08</v>
      </c>
      <c r="N391">
        <v>0.03</v>
      </c>
      <c r="O391">
        <v>0.04</v>
      </c>
      <c r="P391">
        <v>0.02</v>
      </c>
      <c r="Q391">
        <v>0</v>
      </c>
      <c r="R391" t="s">
        <v>17</v>
      </c>
      <c r="S391" t="s">
        <v>17</v>
      </c>
      <c r="T391">
        <v>6000</v>
      </c>
      <c r="U391" t="s">
        <v>17</v>
      </c>
      <c r="V391" t="s">
        <v>17</v>
      </c>
      <c r="W391" t="s">
        <v>7</v>
      </c>
    </row>
    <row r="392" spans="1:23" ht="12.75">
      <c r="A392" s="38" t="s">
        <v>114</v>
      </c>
      <c r="B392">
        <v>4</v>
      </c>
      <c r="C392" t="s">
        <v>5</v>
      </c>
      <c r="D392" t="s">
        <v>122</v>
      </c>
      <c r="E392" s="30">
        <v>13</v>
      </c>
      <c r="F392">
        <v>0</v>
      </c>
      <c r="G392">
        <v>0.01</v>
      </c>
      <c r="H392">
        <v>0.06</v>
      </c>
      <c r="I392">
        <v>0.15</v>
      </c>
      <c r="J392">
        <v>0.26</v>
      </c>
      <c r="K392">
        <v>0.3</v>
      </c>
      <c r="L392">
        <v>0.05</v>
      </c>
      <c r="M392">
        <v>0.08</v>
      </c>
      <c r="N392">
        <v>0.03</v>
      </c>
      <c r="O392">
        <v>0.04</v>
      </c>
      <c r="P392">
        <v>0.02</v>
      </c>
      <c r="Q392">
        <v>0</v>
      </c>
      <c r="R392" t="s">
        <v>17</v>
      </c>
      <c r="S392" t="s">
        <v>17</v>
      </c>
      <c r="T392">
        <v>6000</v>
      </c>
      <c r="U392" t="s">
        <v>17</v>
      </c>
      <c r="V392" t="s">
        <v>17</v>
      </c>
      <c r="W392" t="s">
        <v>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7"/>
  <sheetViews>
    <sheetView workbookViewId="0" topLeftCell="A1">
      <selection activeCell="B7" sqref="B7:F7"/>
    </sheetView>
  </sheetViews>
  <sheetFormatPr defaultColWidth="9.140625" defaultRowHeight="12.75"/>
  <cols>
    <col min="2" max="2" width="15.00390625" style="0" customWidth="1"/>
    <col min="3" max="3" width="11.8515625" style="0" customWidth="1"/>
    <col min="4" max="4" width="12.57421875" style="0" customWidth="1"/>
    <col min="5" max="5" width="11.28125" style="0" customWidth="1"/>
    <col min="6" max="6" width="25.421875" style="0" customWidth="1"/>
    <col min="7" max="7" width="9.421875" style="0" customWidth="1"/>
    <col min="8" max="12" width="7.7109375" style="0" customWidth="1"/>
    <col min="13" max="13" width="8.7109375" style="49" customWidth="1"/>
    <col min="14" max="14" width="4.57421875" style="45" customWidth="1"/>
    <col min="15" max="20" width="9.140625" style="72" customWidth="1"/>
  </cols>
  <sheetData>
    <row r="1" spans="1:12" ht="63.75" customHeight="1">
      <c r="A1" s="160" t="s">
        <v>217</v>
      </c>
      <c r="B1" s="160"/>
      <c r="C1" s="160"/>
      <c r="D1" s="160"/>
      <c r="E1" s="160"/>
      <c r="F1" s="160"/>
      <c r="G1" s="160"/>
      <c r="H1" s="160"/>
      <c r="I1" s="160"/>
      <c r="J1" s="160"/>
      <c r="K1" s="160"/>
      <c r="L1" s="160"/>
    </row>
    <row r="2" spans="2:14" ht="44.25" customHeight="1">
      <c r="B2" s="42"/>
      <c r="C2" s="42"/>
      <c r="D2" s="136" t="s">
        <v>185</v>
      </c>
      <c r="E2" s="136"/>
      <c r="F2" s="136"/>
      <c r="G2" s="136"/>
      <c r="H2" s="136"/>
      <c r="I2" s="136"/>
      <c r="J2" s="136"/>
      <c r="K2" s="136"/>
      <c r="L2" s="136"/>
      <c r="M2" s="136"/>
      <c r="N2" s="39"/>
    </row>
    <row r="3" spans="2:14" ht="19.5" customHeight="1">
      <c r="B3" s="137" t="s">
        <v>324</v>
      </c>
      <c r="C3" s="137"/>
      <c r="D3" s="137"/>
      <c r="E3" s="137"/>
      <c r="F3" s="137"/>
      <c r="G3" s="137"/>
      <c r="H3" s="137"/>
      <c r="I3" s="137" t="s">
        <v>325</v>
      </c>
      <c r="J3" s="137"/>
      <c r="K3" s="137"/>
      <c r="L3" s="137"/>
      <c r="M3" s="137"/>
      <c r="N3" s="47"/>
    </row>
    <row r="4" spans="2:14" ht="24" customHeight="1">
      <c r="B4" s="138" t="s">
        <v>379</v>
      </c>
      <c r="C4" s="139"/>
      <c r="D4" s="139"/>
      <c r="E4" s="139"/>
      <c r="F4" s="139"/>
      <c r="G4" s="140" t="s">
        <v>377</v>
      </c>
      <c r="H4" s="141" t="s">
        <v>381</v>
      </c>
      <c r="I4" s="141"/>
      <c r="J4" s="141"/>
      <c r="K4" s="141"/>
      <c r="L4" s="141"/>
      <c r="M4" s="142" t="s">
        <v>186</v>
      </c>
      <c r="N4" s="54"/>
    </row>
    <row r="5" spans="2:14" ht="15" customHeight="1">
      <c r="B5" s="139"/>
      <c r="C5" s="139"/>
      <c r="D5" s="139"/>
      <c r="E5" s="139"/>
      <c r="F5" s="139"/>
      <c r="G5" s="140"/>
      <c r="H5" s="108">
        <v>1</v>
      </c>
      <c r="I5" s="108">
        <v>2</v>
      </c>
      <c r="J5" s="108">
        <v>3</v>
      </c>
      <c r="K5" s="108">
        <v>4</v>
      </c>
      <c r="L5" s="108">
        <v>5</v>
      </c>
      <c r="M5" s="142"/>
      <c r="N5" s="54"/>
    </row>
    <row r="6" spans="2:14" ht="30" customHeight="1">
      <c r="B6" s="139"/>
      <c r="C6" s="139"/>
      <c r="D6" s="139"/>
      <c r="E6" s="139"/>
      <c r="F6" s="139"/>
      <c r="G6" s="140"/>
      <c r="H6" s="143" t="s">
        <v>380</v>
      </c>
      <c r="I6" s="143"/>
      <c r="J6" s="143"/>
      <c r="K6" s="143"/>
      <c r="L6" s="143"/>
      <c r="M6" s="142"/>
      <c r="N6" s="39" t="s">
        <v>327</v>
      </c>
    </row>
    <row r="7" spans="2:14" ht="51" customHeight="1">
      <c r="B7" s="144" t="s">
        <v>368</v>
      </c>
      <c r="C7" s="145"/>
      <c r="D7" s="145"/>
      <c r="E7" s="145"/>
      <c r="F7" s="145"/>
      <c r="G7" s="48">
        <v>1</v>
      </c>
      <c r="H7" s="109">
        <v>5</v>
      </c>
      <c r="I7" s="109">
        <v>4</v>
      </c>
      <c r="J7" s="109">
        <v>3</v>
      </c>
      <c r="K7" s="109">
        <v>2</v>
      </c>
      <c r="L7" s="109">
        <v>1</v>
      </c>
      <c r="M7" s="110">
        <f>AVERAGE(H7:L7)</f>
        <v>3</v>
      </c>
      <c r="N7" s="39"/>
    </row>
    <row r="8" spans="2:14" ht="32.25" customHeight="1">
      <c r="B8" s="111" t="s">
        <v>328</v>
      </c>
      <c r="C8" s="111" t="s">
        <v>329</v>
      </c>
      <c r="D8" s="111" t="s">
        <v>330</v>
      </c>
      <c r="E8" s="111" t="s">
        <v>331</v>
      </c>
      <c r="F8" s="111" t="s">
        <v>332</v>
      </c>
      <c r="G8" s="48"/>
      <c r="H8" s="112">
        <f>H7*$G$7</f>
        <v>5</v>
      </c>
      <c r="I8" s="112">
        <f>I7*$G$7</f>
        <v>4</v>
      </c>
      <c r="J8" s="112">
        <f>J7*$G$7</f>
        <v>3</v>
      </c>
      <c r="K8" s="112">
        <f>K7*$G$7</f>
        <v>2</v>
      </c>
      <c r="L8" s="112">
        <f>L7*$G$7</f>
        <v>1</v>
      </c>
      <c r="M8" s="113">
        <f>AVERAGE(H8:L8)</f>
        <v>3</v>
      </c>
      <c r="N8" s="39"/>
    </row>
    <row r="9" spans="2:14" ht="54.75" customHeight="1">
      <c r="B9" s="144" t="s">
        <v>369</v>
      </c>
      <c r="C9" s="145"/>
      <c r="D9" s="145"/>
      <c r="E9" s="145"/>
      <c r="F9" s="145"/>
      <c r="G9" s="48">
        <v>1.5</v>
      </c>
      <c r="H9" s="109">
        <v>5</v>
      </c>
      <c r="I9" s="109">
        <v>4</v>
      </c>
      <c r="J9" s="109">
        <v>3</v>
      </c>
      <c r="K9" s="109">
        <v>2</v>
      </c>
      <c r="L9" s="109">
        <v>1</v>
      </c>
      <c r="M9" s="110">
        <f>AVERAGE(H9:L9)</f>
        <v>3</v>
      </c>
      <c r="N9" s="39"/>
    </row>
    <row r="10" spans="2:14" ht="32.25" customHeight="1">
      <c r="B10" s="111" t="s">
        <v>333</v>
      </c>
      <c r="C10" s="111" t="s">
        <v>334</v>
      </c>
      <c r="D10" s="111" t="s">
        <v>335</v>
      </c>
      <c r="E10" s="111" t="s">
        <v>336</v>
      </c>
      <c r="F10" s="111" t="s">
        <v>337</v>
      </c>
      <c r="G10" s="48"/>
      <c r="H10" s="112">
        <f>H9*$G$9</f>
        <v>7.5</v>
      </c>
      <c r="I10" s="112">
        <f>I9*$G$9</f>
        <v>6</v>
      </c>
      <c r="J10" s="112">
        <f>J9*$G$9</f>
        <v>4.5</v>
      </c>
      <c r="K10" s="112">
        <f>K9*$G$9</f>
        <v>3</v>
      </c>
      <c r="L10" s="112">
        <f>L9*$G$9</f>
        <v>1.5</v>
      </c>
      <c r="M10" s="113">
        <f>AVERAGE(H10:L10)</f>
        <v>4.5</v>
      </c>
      <c r="N10" s="39"/>
    </row>
    <row r="11" spans="2:14" ht="31.5" customHeight="1">
      <c r="B11" s="146" t="s">
        <v>338</v>
      </c>
      <c r="C11" s="145"/>
      <c r="D11" s="145"/>
      <c r="E11" s="145"/>
      <c r="F11" s="145"/>
      <c r="G11" s="48"/>
      <c r="H11" s="42"/>
      <c r="I11" s="42"/>
      <c r="J11" s="42"/>
      <c r="K11" s="42"/>
      <c r="L11" s="42"/>
      <c r="M11" s="110"/>
      <c r="N11" s="39"/>
    </row>
    <row r="12" spans="2:14" ht="20.25" customHeight="1">
      <c r="B12" s="50" t="s">
        <v>339</v>
      </c>
      <c r="C12" s="50" t="s">
        <v>340</v>
      </c>
      <c r="D12" s="50" t="s">
        <v>341</v>
      </c>
      <c r="E12" s="50" t="s">
        <v>342</v>
      </c>
      <c r="F12" s="50" t="s">
        <v>343</v>
      </c>
      <c r="G12" s="48"/>
      <c r="H12" s="42"/>
      <c r="I12" s="42"/>
      <c r="J12" s="42"/>
      <c r="K12" s="42"/>
      <c r="L12" s="42"/>
      <c r="M12" s="110"/>
      <c r="N12" s="39"/>
    </row>
    <row r="13" spans="2:14" ht="39.75" customHeight="1">
      <c r="B13" s="144" t="s">
        <v>378</v>
      </c>
      <c r="C13" s="145"/>
      <c r="D13" s="145"/>
      <c r="E13" s="145"/>
      <c r="F13" s="145"/>
      <c r="G13" s="48">
        <v>1</v>
      </c>
      <c r="H13" s="109">
        <v>5</v>
      </c>
      <c r="I13" s="109">
        <v>4</v>
      </c>
      <c r="J13" s="109">
        <v>3</v>
      </c>
      <c r="K13" s="109">
        <v>2</v>
      </c>
      <c r="L13" s="109">
        <v>1</v>
      </c>
      <c r="M13" s="110">
        <f>AVERAGE(H13:L13)</f>
        <v>3</v>
      </c>
      <c r="N13" s="39"/>
    </row>
    <row r="14" spans="2:20" s="41" customFormat="1" ht="17.25" customHeight="1">
      <c r="B14" s="50">
        <v>1</v>
      </c>
      <c r="C14" s="50">
        <v>2</v>
      </c>
      <c r="D14" s="50">
        <v>3</v>
      </c>
      <c r="E14" s="50">
        <v>4</v>
      </c>
      <c r="F14" s="50">
        <v>5</v>
      </c>
      <c r="G14" s="48"/>
      <c r="H14" s="112">
        <f>H13*$G$13</f>
        <v>5</v>
      </c>
      <c r="I14" s="112">
        <f>I13*$G$13</f>
        <v>4</v>
      </c>
      <c r="J14" s="112">
        <f>J13*$G$13</f>
        <v>3</v>
      </c>
      <c r="K14" s="112">
        <f>K13*$G$13</f>
        <v>2</v>
      </c>
      <c r="L14" s="112">
        <f>L13*$G$13</f>
        <v>1</v>
      </c>
      <c r="M14" s="113">
        <f>AVERAGE(H14:L14)</f>
        <v>3</v>
      </c>
      <c r="N14" s="40"/>
      <c r="O14" s="73"/>
      <c r="P14" s="73"/>
      <c r="Q14" s="73"/>
      <c r="R14" s="73"/>
      <c r="S14" s="73"/>
      <c r="T14" s="73"/>
    </row>
    <row r="15" spans="2:14" ht="75" customHeight="1">
      <c r="B15" s="51" t="s">
        <v>344</v>
      </c>
      <c r="C15" s="50"/>
      <c r="D15" s="51" t="s">
        <v>345</v>
      </c>
      <c r="E15" s="50"/>
      <c r="F15" s="51" t="s">
        <v>315</v>
      </c>
      <c r="G15" s="48"/>
      <c r="H15" s="42"/>
      <c r="I15" s="42"/>
      <c r="J15" s="42"/>
      <c r="K15" s="42"/>
      <c r="L15" s="42"/>
      <c r="M15" s="110"/>
      <c r="N15" s="39"/>
    </row>
    <row r="16" spans="2:14" ht="32.25" customHeight="1">
      <c r="B16" s="144" t="s">
        <v>370</v>
      </c>
      <c r="C16" s="145"/>
      <c r="D16" s="145"/>
      <c r="E16" s="145"/>
      <c r="F16" s="145"/>
      <c r="G16" s="48">
        <v>0.3</v>
      </c>
      <c r="H16" s="109">
        <v>5</v>
      </c>
      <c r="I16" s="109">
        <v>4</v>
      </c>
      <c r="J16" s="109">
        <v>3</v>
      </c>
      <c r="K16" s="109">
        <v>2</v>
      </c>
      <c r="L16" s="109">
        <v>1</v>
      </c>
      <c r="M16" s="110">
        <f>AVERAGE(H16:L16)</f>
        <v>3</v>
      </c>
      <c r="N16" s="39"/>
    </row>
    <row r="17" spans="2:20" s="41" customFormat="1" ht="15">
      <c r="B17" s="50">
        <v>1</v>
      </c>
      <c r="C17" s="50">
        <v>2</v>
      </c>
      <c r="D17" s="50">
        <v>3</v>
      </c>
      <c r="E17" s="50">
        <v>4</v>
      </c>
      <c r="F17" s="50">
        <v>5</v>
      </c>
      <c r="G17" s="48"/>
      <c r="H17" s="112">
        <f>H16*$G$16</f>
        <v>1.5</v>
      </c>
      <c r="I17" s="112">
        <f>I16*$G$16</f>
        <v>1.2</v>
      </c>
      <c r="J17" s="112">
        <f>J16*$G$16</f>
        <v>0.8999999999999999</v>
      </c>
      <c r="K17" s="112">
        <f>K16*$G$16</f>
        <v>0.6</v>
      </c>
      <c r="L17" s="112">
        <f>L16*$G$16</f>
        <v>0.3</v>
      </c>
      <c r="M17" s="113">
        <f>AVERAGE(H17:L17)</f>
        <v>0.9</v>
      </c>
      <c r="N17" s="40"/>
      <c r="O17" s="73"/>
      <c r="P17" s="73"/>
      <c r="Q17" s="73"/>
      <c r="R17" s="73"/>
      <c r="S17" s="73"/>
      <c r="T17" s="73"/>
    </row>
    <row r="18" spans="2:20" s="41" customFormat="1" ht="15">
      <c r="B18" s="114">
        <v>0</v>
      </c>
      <c r="C18" s="50" t="s">
        <v>187</v>
      </c>
      <c r="D18" s="50" t="s">
        <v>188</v>
      </c>
      <c r="E18" s="50" t="s">
        <v>189</v>
      </c>
      <c r="F18" s="50" t="s">
        <v>190</v>
      </c>
      <c r="G18" s="48"/>
      <c r="H18" s="50"/>
      <c r="I18" s="50"/>
      <c r="J18" s="50"/>
      <c r="K18" s="50"/>
      <c r="L18" s="50"/>
      <c r="M18" s="115"/>
      <c r="N18" s="40"/>
      <c r="O18" s="73"/>
      <c r="P18" s="73"/>
      <c r="Q18" s="73"/>
      <c r="R18" s="73"/>
      <c r="S18" s="73"/>
      <c r="T18" s="73"/>
    </row>
    <row r="19" spans="2:14" ht="39.75" customHeight="1">
      <c r="B19" s="144" t="s">
        <v>371</v>
      </c>
      <c r="C19" s="145"/>
      <c r="D19" s="145"/>
      <c r="E19" s="145"/>
      <c r="F19" s="145"/>
      <c r="G19" s="48">
        <v>2</v>
      </c>
      <c r="H19" s="109">
        <v>5</v>
      </c>
      <c r="I19" s="109">
        <v>4</v>
      </c>
      <c r="J19" s="109">
        <v>3</v>
      </c>
      <c r="K19" s="109">
        <v>2</v>
      </c>
      <c r="L19" s="109">
        <v>1</v>
      </c>
      <c r="M19" s="116">
        <f>AVERAGE(H19:L19)</f>
        <v>3</v>
      </c>
      <c r="N19" s="39"/>
    </row>
    <row r="20" spans="2:20" s="41" customFormat="1" ht="15">
      <c r="B20" s="50">
        <v>1</v>
      </c>
      <c r="C20" s="50">
        <v>2</v>
      </c>
      <c r="D20" s="50">
        <v>3</v>
      </c>
      <c r="E20" s="50">
        <v>4</v>
      </c>
      <c r="F20" s="50">
        <v>5</v>
      </c>
      <c r="G20" s="48"/>
      <c r="H20" s="112">
        <f>H19*$G$19</f>
        <v>10</v>
      </c>
      <c r="I20" s="112">
        <f>I19*$G$19</f>
        <v>8</v>
      </c>
      <c r="J20" s="112">
        <f>J19*$G$19</f>
        <v>6</v>
      </c>
      <c r="K20" s="112">
        <f>K19*$G$19</f>
        <v>4</v>
      </c>
      <c r="L20" s="112">
        <f>L19*$G$19</f>
        <v>2</v>
      </c>
      <c r="M20" s="113">
        <f>AVERAGE(H20:L20)</f>
        <v>6</v>
      </c>
      <c r="N20" s="40"/>
      <c r="O20" s="73"/>
      <c r="P20" s="73"/>
      <c r="Q20" s="73"/>
      <c r="R20" s="73"/>
      <c r="S20" s="73"/>
      <c r="T20" s="73"/>
    </row>
    <row r="21" spans="2:20" s="41" customFormat="1" ht="15">
      <c r="B21" s="50" t="s">
        <v>346</v>
      </c>
      <c r="C21" s="50" t="s">
        <v>191</v>
      </c>
      <c r="D21" s="50" t="s">
        <v>192</v>
      </c>
      <c r="E21" s="50" t="s">
        <v>193</v>
      </c>
      <c r="F21" s="50" t="s">
        <v>194</v>
      </c>
      <c r="G21" s="48"/>
      <c r="H21" s="50"/>
      <c r="I21" s="50"/>
      <c r="J21" s="50"/>
      <c r="K21" s="50"/>
      <c r="L21" s="50"/>
      <c r="M21" s="115"/>
      <c r="N21" s="40"/>
      <c r="O21" s="73"/>
      <c r="P21" s="73"/>
      <c r="Q21" s="73"/>
      <c r="R21" s="73"/>
      <c r="S21" s="73"/>
      <c r="T21" s="73"/>
    </row>
    <row r="22" spans="2:14" ht="15">
      <c r="B22" s="42"/>
      <c r="C22" s="42"/>
      <c r="D22" s="42"/>
      <c r="E22" s="42"/>
      <c r="F22" s="42"/>
      <c r="G22" s="48"/>
      <c r="H22" s="42"/>
      <c r="I22" s="42"/>
      <c r="J22" s="42"/>
      <c r="K22" s="42"/>
      <c r="L22" s="42"/>
      <c r="M22" s="110"/>
      <c r="N22" s="39"/>
    </row>
    <row r="23" spans="2:14" ht="30" customHeight="1">
      <c r="B23" s="146" t="s">
        <v>347</v>
      </c>
      <c r="C23" s="145"/>
      <c r="D23" s="145"/>
      <c r="E23" s="145"/>
      <c r="F23" s="145"/>
      <c r="G23" s="48"/>
      <c r="H23" s="42"/>
      <c r="I23" s="42"/>
      <c r="J23" s="42"/>
      <c r="K23" s="42"/>
      <c r="L23" s="42"/>
      <c r="M23" s="110"/>
      <c r="N23" s="39"/>
    </row>
    <row r="24" spans="2:14" ht="41.25" customHeight="1">
      <c r="B24" s="144" t="s">
        <v>372</v>
      </c>
      <c r="C24" s="145"/>
      <c r="D24" s="145"/>
      <c r="E24" s="145"/>
      <c r="F24" s="145"/>
      <c r="G24" s="147">
        <v>0.5</v>
      </c>
      <c r="H24" s="109">
        <v>5</v>
      </c>
      <c r="I24" s="109">
        <v>4</v>
      </c>
      <c r="J24" s="109">
        <v>3</v>
      </c>
      <c r="K24" s="109">
        <v>2</v>
      </c>
      <c r="L24" s="109">
        <v>1</v>
      </c>
      <c r="M24" s="116">
        <f>AVERAGE(H24:L24)</f>
        <v>3</v>
      </c>
      <c r="N24" s="39"/>
    </row>
    <row r="25" spans="2:20" s="41" customFormat="1" ht="15">
      <c r="B25" s="50">
        <v>1</v>
      </c>
      <c r="C25" s="50">
        <v>2</v>
      </c>
      <c r="D25" s="50">
        <v>3</v>
      </c>
      <c r="E25" s="50">
        <v>4</v>
      </c>
      <c r="F25" s="50">
        <v>5</v>
      </c>
      <c r="G25" s="147"/>
      <c r="H25" s="112">
        <f>H24*$G$24</f>
        <v>2.5</v>
      </c>
      <c r="I25" s="112">
        <f>I24*$G$16</f>
        <v>1.2</v>
      </c>
      <c r="J25" s="112">
        <f>J24*$G$16</f>
        <v>0.8999999999999999</v>
      </c>
      <c r="K25" s="112">
        <f>K24*$G$16</f>
        <v>0.6</v>
      </c>
      <c r="L25" s="112">
        <f>L24*$G$16</f>
        <v>0.3</v>
      </c>
      <c r="M25" s="113">
        <f>AVERAGE(H25:L25)</f>
        <v>1.0999999999999999</v>
      </c>
      <c r="N25" s="40"/>
      <c r="O25" s="73"/>
      <c r="P25" s="73"/>
      <c r="Q25" s="73"/>
      <c r="R25" s="73"/>
      <c r="S25" s="73"/>
      <c r="T25" s="73"/>
    </row>
    <row r="26" spans="2:20" s="41" customFormat="1" ht="18.75" customHeight="1">
      <c r="B26" s="50" t="s">
        <v>195</v>
      </c>
      <c r="C26" s="117" t="s">
        <v>196</v>
      </c>
      <c r="D26" s="50" t="s">
        <v>197</v>
      </c>
      <c r="E26" s="50" t="s">
        <v>198</v>
      </c>
      <c r="F26" s="50" t="s">
        <v>199</v>
      </c>
      <c r="G26" s="147"/>
      <c r="H26" s="42"/>
      <c r="I26" s="42"/>
      <c r="J26" s="42"/>
      <c r="K26" s="42"/>
      <c r="L26" s="42"/>
      <c r="M26" s="110"/>
      <c r="N26" s="40"/>
      <c r="O26" s="73"/>
      <c r="P26" s="73"/>
      <c r="Q26" s="73"/>
      <c r="R26" s="73"/>
      <c r="S26" s="73"/>
      <c r="T26" s="73"/>
    </row>
    <row r="27" spans="2:14" ht="41.25" customHeight="1">
      <c r="B27" s="144" t="s">
        <v>373</v>
      </c>
      <c r="C27" s="145"/>
      <c r="D27" s="145"/>
      <c r="E27" s="145"/>
      <c r="F27" s="145"/>
      <c r="G27" s="48">
        <v>0.7</v>
      </c>
      <c r="H27" s="109">
        <v>5</v>
      </c>
      <c r="I27" s="109">
        <v>4</v>
      </c>
      <c r="J27" s="109">
        <v>3</v>
      </c>
      <c r="K27" s="109">
        <v>2</v>
      </c>
      <c r="L27" s="109">
        <v>1</v>
      </c>
      <c r="M27" s="116">
        <f>AVERAGE(H27:L27)</f>
        <v>3</v>
      </c>
      <c r="N27" s="39"/>
    </row>
    <row r="28" spans="2:14" ht="15">
      <c r="B28" s="50">
        <v>1</v>
      </c>
      <c r="C28" s="50">
        <v>2</v>
      </c>
      <c r="D28" s="50">
        <v>3</v>
      </c>
      <c r="E28" s="50">
        <v>4</v>
      </c>
      <c r="F28" s="50">
        <v>5</v>
      </c>
      <c r="G28" s="48"/>
      <c r="H28" s="112">
        <f>H27*$G$27</f>
        <v>3.5</v>
      </c>
      <c r="I28" s="112">
        <f>I27*$G$27</f>
        <v>2.8</v>
      </c>
      <c r="J28" s="112">
        <f>J27*$G$27</f>
        <v>2.0999999999999996</v>
      </c>
      <c r="K28" s="112">
        <f>K27*$G$27</f>
        <v>1.4</v>
      </c>
      <c r="L28" s="112">
        <f>L27*$G$27</f>
        <v>0.7</v>
      </c>
      <c r="M28" s="113">
        <f>AVERAGE(H28:L28)</f>
        <v>2.0999999999999996</v>
      </c>
      <c r="N28" s="39"/>
    </row>
    <row r="29" spans="2:14" ht="15">
      <c r="B29" s="50" t="s">
        <v>200</v>
      </c>
      <c r="C29" s="50" t="s">
        <v>201</v>
      </c>
      <c r="D29" s="50" t="s">
        <v>202</v>
      </c>
      <c r="E29" s="50" t="s">
        <v>203</v>
      </c>
      <c r="F29" s="50" t="s">
        <v>346</v>
      </c>
      <c r="G29" s="48"/>
      <c r="H29" s="42"/>
      <c r="I29" s="42"/>
      <c r="J29" s="42"/>
      <c r="K29" s="42"/>
      <c r="L29" s="42"/>
      <c r="M29" s="110"/>
      <c r="N29" s="39"/>
    </row>
    <row r="30" spans="2:14" ht="50.25" customHeight="1">
      <c r="B30" s="144" t="s">
        <v>374</v>
      </c>
      <c r="C30" s="145"/>
      <c r="D30" s="145"/>
      <c r="E30" s="145"/>
      <c r="F30" s="145"/>
      <c r="G30" s="48">
        <v>1</v>
      </c>
      <c r="H30" s="109">
        <v>5</v>
      </c>
      <c r="I30" s="109">
        <v>4</v>
      </c>
      <c r="J30" s="109">
        <v>3</v>
      </c>
      <c r="K30" s="109">
        <v>2</v>
      </c>
      <c r="L30" s="109">
        <v>1</v>
      </c>
      <c r="M30" s="116">
        <f>AVERAGE(H30:L30)</f>
        <v>3</v>
      </c>
      <c r="N30" s="39"/>
    </row>
    <row r="31" spans="2:14" ht="15">
      <c r="B31" s="50">
        <v>1</v>
      </c>
      <c r="C31" s="50">
        <v>2</v>
      </c>
      <c r="D31" s="50">
        <v>3</v>
      </c>
      <c r="E31" s="50">
        <v>4</v>
      </c>
      <c r="F31" s="50">
        <v>5</v>
      </c>
      <c r="G31" s="48"/>
      <c r="H31" s="112">
        <f>H30*$G$30</f>
        <v>5</v>
      </c>
      <c r="I31" s="112">
        <f>I30*$G$30</f>
        <v>4</v>
      </c>
      <c r="J31" s="112">
        <f>J30*$G$30</f>
        <v>3</v>
      </c>
      <c r="K31" s="112">
        <f>K30*$G$30</f>
        <v>2</v>
      </c>
      <c r="L31" s="112">
        <f>L30*$G$30</f>
        <v>1</v>
      </c>
      <c r="M31" s="113">
        <f>AVERAGE(H31:L31)</f>
        <v>3</v>
      </c>
      <c r="N31" s="39"/>
    </row>
    <row r="32" spans="2:14" ht="15">
      <c r="B32" s="50" t="s">
        <v>204</v>
      </c>
      <c r="C32" s="117" t="s">
        <v>205</v>
      </c>
      <c r="D32" s="50" t="s">
        <v>206</v>
      </c>
      <c r="E32" s="50" t="s">
        <v>207</v>
      </c>
      <c r="F32" s="50" t="s">
        <v>346</v>
      </c>
      <c r="G32" s="48"/>
      <c r="H32" s="42"/>
      <c r="I32" s="42"/>
      <c r="J32" s="42"/>
      <c r="K32" s="42"/>
      <c r="L32" s="42"/>
      <c r="M32" s="110"/>
      <c r="N32" s="39"/>
    </row>
    <row r="33" spans="2:20" s="43" customFormat="1" ht="35.25" customHeight="1">
      <c r="B33" s="144" t="s">
        <v>375</v>
      </c>
      <c r="C33" s="145"/>
      <c r="D33" s="145"/>
      <c r="E33" s="145"/>
      <c r="F33" s="145"/>
      <c r="G33" s="48">
        <v>0.5</v>
      </c>
      <c r="H33" s="109">
        <v>5</v>
      </c>
      <c r="I33" s="109">
        <v>4</v>
      </c>
      <c r="J33" s="109">
        <v>3</v>
      </c>
      <c r="K33" s="109">
        <v>2</v>
      </c>
      <c r="L33" s="109">
        <v>1</v>
      </c>
      <c r="M33" s="116">
        <f>AVERAGE(H33:L33)</f>
        <v>3</v>
      </c>
      <c r="N33" s="39"/>
      <c r="O33" s="72"/>
      <c r="P33" s="72"/>
      <c r="Q33" s="72"/>
      <c r="R33" s="72"/>
      <c r="S33" s="72"/>
      <c r="T33" s="72"/>
    </row>
    <row r="34" spans="2:20" s="43" customFormat="1" ht="15">
      <c r="B34" s="50">
        <v>1</v>
      </c>
      <c r="C34" s="50">
        <v>2</v>
      </c>
      <c r="D34" s="50">
        <v>3</v>
      </c>
      <c r="E34" s="50">
        <v>4</v>
      </c>
      <c r="F34" s="50">
        <v>5</v>
      </c>
      <c r="G34" s="48"/>
      <c r="H34" s="112">
        <f>H33*$G$33</f>
        <v>2.5</v>
      </c>
      <c r="I34" s="112">
        <f>I33*$G$33</f>
        <v>2</v>
      </c>
      <c r="J34" s="112">
        <f>J33*$G$33</f>
        <v>1.5</v>
      </c>
      <c r="K34" s="112">
        <f>K33*$G$33</f>
        <v>1</v>
      </c>
      <c r="L34" s="112">
        <f>L33*$G$33</f>
        <v>0.5</v>
      </c>
      <c r="M34" s="113">
        <f>AVERAGE(H34:L34)</f>
        <v>1.5</v>
      </c>
      <c r="N34" s="39"/>
      <c r="O34" s="72"/>
      <c r="P34" s="72"/>
      <c r="Q34" s="72"/>
      <c r="R34" s="72"/>
      <c r="S34" s="72"/>
      <c r="T34" s="72"/>
    </row>
    <row r="35" spans="2:20" s="43" customFormat="1" ht="17.25" customHeight="1">
      <c r="B35" s="50" t="s">
        <v>348</v>
      </c>
      <c r="C35" s="50" t="s">
        <v>349</v>
      </c>
      <c r="D35" s="50" t="s">
        <v>350</v>
      </c>
      <c r="E35" s="50" t="s">
        <v>208</v>
      </c>
      <c r="F35" s="50" t="s">
        <v>209</v>
      </c>
      <c r="G35" s="48"/>
      <c r="H35" s="42"/>
      <c r="I35" s="42"/>
      <c r="J35" s="42"/>
      <c r="K35" s="42"/>
      <c r="L35" s="42"/>
      <c r="M35" s="118"/>
      <c r="N35" s="39"/>
      <c r="O35" s="72"/>
      <c r="P35" s="72"/>
      <c r="Q35" s="72"/>
      <c r="R35" s="72"/>
      <c r="S35" s="72"/>
      <c r="T35" s="72"/>
    </row>
    <row r="36" spans="2:20" s="43" customFormat="1" ht="55.5" customHeight="1">
      <c r="B36" s="144" t="s">
        <v>376</v>
      </c>
      <c r="C36" s="145"/>
      <c r="D36" s="145"/>
      <c r="E36" s="145"/>
      <c r="F36" s="145"/>
      <c r="G36" s="48">
        <v>1.5</v>
      </c>
      <c r="H36" s="109">
        <v>5</v>
      </c>
      <c r="I36" s="109">
        <v>4</v>
      </c>
      <c r="J36" s="109">
        <v>3</v>
      </c>
      <c r="K36" s="109">
        <v>2</v>
      </c>
      <c r="L36" s="109">
        <v>1</v>
      </c>
      <c r="M36" s="116">
        <f>AVERAGE(H36:L36)</f>
        <v>3</v>
      </c>
      <c r="N36" s="39"/>
      <c r="O36" s="72"/>
      <c r="P36" s="72"/>
      <c r="Q36" s="72"/>
      <c r="R36" s="72"/>
      <c r="S36" s="72"/>
      <c r="T36" s="72"/>
    </row>
    <row r="37" spans="2:21" s="43" customFormat="1" ht="15">
      <c r="B37" s="51">
        <v>1</v>
      </c>
      <c r="C37" s="50">
        <v>2</v>
      </c>
      <c r="D37" s="50">
        <v>3</v>
      </c>
      <c r="E37" s="50">
        <v>4</v>
      </c>
      <c r="F37" s="50">
        <v>5</v>
      </c>
      <c r="G37" s="48"/>
      <c r="H37" s="112">
        <f>H36*$G$36</f>
        <v>7.5</v>
      </c>
      <c r="I37" s="112">
        <f>I36*$G$36</f>
        <v>6</v>
      </c>
      <c r="J37" s="112">
        <f>J36*$G$36</f>
        <v>4.5</v>
      </c>
      <c r="K37" s="112">
        <f>K36*$G$36</f>
        <v>3</v>
      </c>
      <c r="L37" s="112">
        <f>L36*$G$36</f>
        <v>1.5</v>
      </c>
      <c r="M37" s="113">
        <f>AVERAGE(H37:L37)</f>
        <v>4.5</v>
      </c>
      <c r="N37" s="39"/>
      <c r="O37" s="148" t="s">
        <v>210</v>
      </c>
      <c r="P37" s="148"/>
      <c r="Q37" s="148"/>
      <c r="R37" s="148"/>
      <c r="S37" s="148"/>
      <c r="T37" s="119" t="s">
        <v>211</v>
      </c>
      <c r="U37" s="120"/>
    </row>
    <row r="38" spans="2:21" s="43" customFormat="1" ht="15">
      <c r="B38" s="51" t="s">
        <v>348</v>
      </c>
      <c r="C38" s="50" t="s">
        <v>349</v>
      </c>
      <c r="D38" s="50" t="s">
        <v>350</v>
      </c>
      <c r="E38" s="50" t="s">
        <v>208</v>
      </c>
      <c r="F38" s="50" t="s">
        <v>209</v>
      </c>
      <c r="G38" s="48"/>
      <c r="H38" s="42"/>
      <c r="I38" s="42"/>
      <c r="J38" s="42"/>
      <c r="K38" s="42"/>
      <c r="L38" s="42"/>
      <c r="M38" s="118"/>
      <c r="N38" s="39"/>
      <c r="O38" s="121">
        <v>30</v>
      </c>
      <c r="P38" s="121">
        <v>10</v>
      </c>
      <c r="Q38" s="121">
        <v>5</v>
      </c>
      <c r="R38" s="121">
        <v>5</v>
      </c>
      <c r="S38" s="121">
        <v>10</v>
      </c>
      <c r="T38" s="121">
        <f>SUM(O38:S38)</f>
        <v>60</v>
      </c>
      <c r="U38" s="122"/>
    </row>
    <row r="39" spans="2:21" s="43" customFormat="1" ht="39" customHeight="1">
      <c r="B39" s="149" t="s">
        <v>251</v>
      </c>
      <c r="C39" s="150"/>
      <c r="D39" s="150"/>
      <c r="E39" s="150"/>
      <c r="F39" s="150"/>
      <c r="G39" s="123"/>
      <c r="H39" s="124">
        <f aca="true" t="shared" si="0" ref="H39:M39">SUM(H8+H10+H14+H17+H20+H25+H28+H31+H34+H37)</f>
        <v>50</v>
      </c>
      <c r="I39" s="124">
        <f t="shared" si="0"/>
        <v>39.2</v>
      </c>
      <c r="J39" s="124">
        <f t="shared" si="0"/>
        <v>29.4</v>
      </c>
      <c r="K39" s="124">
        <f t="shared" si="0"/>
        <v>19.6</v>
      </c>
      <c r="L39" s="124">
        <f t="shared" si="0"/>
        <v>9.8</v>
      </c>
      <c r="M39" s="124">
        <f t="shared" si="0"/>
        <v>29.6</v>
      </c>
      <c r="N39" s="39"/>
      <c r="O39" s="151" t="s">
        <v>212</v>
      </c>
      <c r="P39" s="151"/>
      <c r="Q39" s="151"/>
      <c r="R39" s="151"/>
      <c r="S39" s="151"/>
      <c r="T39" s="125" t="s">
        <v>213</v>
      </c>
      <c r="U39" s="126" t="s">
        <v>214</v>
      </c>
    </row>
    <row r="40" spans="2:21" s="43" customFormat="1" ht="33" customHeight="1">
      <c r="B40" s="152" t="s">
        <v>351</v>
      </c>
      <c r="C40" s="139"/>
      <c r="D40" s="139"/>
      <c r="E40" s="139"/>
      <c r="F40" s="139"/>
      <c r="G40" s="153" t="s">
        <v>326</v>
      </c>
      <c r="H40" s="153"/>
      <c r="I40" s="153"/>
      <c r="J40" s="153"/>
      <c r="K40" s="153"/>
      <c r="L40" s="60"/>
      <c r="M40" s="60"/>
      <c r="N40" s="39"/>
      <c r="O40" s="107">
        <f>O38*H39</f>
        <v>1500</v>
      </c>
      <c r="P40" s="107">
        <f>P38*I39</f>
        <v>392</v>
      </c>
      <c r="Q40" s="107">
        <f>Q38*J39</f>
        <v>147</v>
      </c>
      <c r="R40" s="107">
        <f>R38*K39</f>
        <v>98</v>
      </c>
      <c r="S40" s="107">
        <f>S38*L39</f>
        <v>98</v>
      </c>
      <c r="T40" s="107">
        <f>SUM(O40:S40)</f>
        <v>2235</v>
      </c>
      <c r="U40" s="107">
        <f>T40/T38</f>
        <v>37.25</v>
      </c>
    </row>
    <row r="41" spans="2:20" s="43" customFormat="1" ht="47.25" customHeight="1">
      <c r="B41" s="139"/>
      <c r="C41" s="139"/>
      <c r="D41" s="139"/>
      <c r="E41" s="139"/>
      <c r="F41" s="139"/>
      <c r="G41" s="44">
        <v>1</v>
      </c>
      <c r="H41" s="44">
        <v>2</v>
      </c>
      <c r="I41" s="44">
        <v>3</v>
      </c>
      <c r="J41" s="44">
        <v>4</v>
      </c>
      <c r="K41" s="44">
        <v>5</v>
      </c>
      <c r="L41" s="61"/>
      <c r="M41" s="62"/>
      <c r="N41" s="40"/>
      <c r="O41" s="72"/>
      <c r="P41" s="72"/>
      <c r="Q41" s="72"/>
      <c r="R41" s="72"/>
      <c r="S41" s="72"/>
      <c r="T41" s="72"/>
    </row>
    <row r="42" spans="2:20" s="43" customFormat="1" ht="39" customHeight="1">
      <c r="B42" s="144" t="s">
        <v>352</v>
      </c>
      <c r="C42" s="145"/>
      <c r="D42" s="145"/>
      <c r="E42" s="145"/>
      <c r="F42" s="145"/>
      <c r="G42" s="145"/>
      <c r="H42" s="145"/>
      <c r="I42" s="135"/>
      <c r="J42" s="135"/>
      <c r="K42" s="135"/>
      <c r="L42" s="129"/>
      <c r="M42" s="130"/>
      <c r="N42" s="39"/>
      <c r="O42" s="72"/>
      <c r="P42" s="72"/>
      <c r="Q42" s="72"/>
      <c r="R42" s="72"/>
      <c r="S42" s="72"/>
      <c r="T42" s="72"/>
    </row>
    <row r="43" spans="2:20" s="43" customFormat="1" ht="18.75" customHeight="1">
      <c r="B43" s="50">
        <v>1</v>
      </c>
      <c r="C43" s="50">
        <v>2</v>
      </c>
      <c r="D43" s="50">
        <v>3</v>
      </c>
      <c r="E43" s="50">
        <v>4</v>
      </c>
      <c r="F43" s="50">
        <v>5</v>
      </c>
      <c r="G43" s="145"/>
      <c r="H43" s="154"/>
      <c r="I43" s="135"/>
      <c r="J43" s="135"/>
      <c r="K43" s="135"/>
      <c r="L43" s="129"/>
      <c r="M43" s="130"/>
      <c r="N43" s="39"/>
      <c r="O43" s="72"/>
      <c r="P43" s="72"/>
      <c r="Q43" s="72"/>
      <c r="R43" s="72"/>
      <c r="S43" s="72"/>
      <c r="T43" s="72"/>
    </row>
    <row r="44" spans="2:20" s="43" customFormat="1" ht="18.75" customHeight="1">
      <c r="B44" s="50" t="s">
        <v>348</v>
      </c>
      <c r="C44" s="50" t="s">
        <v>349</v>
      </c>
      <c r="D44" s="50" t="s">
        <v>350</v>
      </c>
      <c r="E44" s="50" t="s">
        <v>353</v>
      </c>
      <c r="F44" s="50" t="s">
        <v>354</v>
      </c>
      <c r="G44" s="145"/>
      <c r="H44" s="154"/>
      <c r="I44" s="135"/>
      <c r="J44" s="135"/>
      <c r="K44" s="135"/>
      <c r="L44" s="129"/>
      <c r="M44" s="130"/>
      <c r="N44" s="39"/>
      <c r="O44" s="72"/>
      <c r="P44" s="72"/>
      <c r="Q44" s="72"/>
      <c r="R44" s="72"/>
      <c r="S44" s="72"/>
      <c r="T44" s="72"/>
    </row>
    <row r="45" spans="2:20" s="43" customFormat="1" ht="15">
      <c r="B45" s="42"/>
      <c r="C45" s="42"/>
      <c r="D45" s="42"/>
      <c r="E45" s="42"/>
      <c r="F45" s="42"/>
      <c r="G45" s="145"/>
      <c r="H45" s="154"/>
      <c r="I45" s="135"/>
      <c r="J45" s="135"/>
      <c r="K45" s="135"/>
      <c r="L45" s="129"/>
      <c r="M45" s="130"/>
      <c r="N45" s="39"/>
      <c r="O45" s="72"/>
      <c r="P45" s="72"/>
      <c r="Q45" s="72"/>
      <c r="R45" s="72"/>
      <c r="S45" s="72"/>
      <c r="T45" s="72"/>
    </row>
    <row r="46" spans="2:20" s="43" customFormat="1" ht="35.25" customHeight="1">
      <c r="B46" s="144" t="s">
        <v>355</v>
      </c>
      <c r="C46" s="145"/>
      <c r="D46" s="145"/>
      <c r="E46" s="145"/>
      <c r="F46" s="145"/>
      <c r="G46" s="46"/>
      <c r="H46" s="42"/>
      <c r="I46" s="42"/>
      <c r="J46" s="42"/>
      <c r="K46" s="42"/>
      <c r="L46" s="39"/>
      <c r="M46" s="63"/>
      <c r="N46" s="39"/>
      <c r="O46" s="72"/>
      <c r="P46" s="72"/>
      <c r="Q46" s="72"/>
      <c r="R46" s="72"/>
      <c r="S46" s="72"/>
      <c r="T46" s="72"/>
    </row>
    <row r="47" spans="2:20" s="43" customFormat="1" ht="20.25" customHeight="1">
      <c r="B47" s="50">
        <v>1</v>
      </c>
      <c r="C47" s="50">
        <v>2</v>
      </c>
      <c r="D47" s="50">
        <v>3</v>
      </c>
      <c r="E47" s="50">
        <v>4</v>
      </c>
      <c r="F47" s="50">
        <v>5</v>
      </c>
      <c r="G47" s="46"/>
      <c r="H47" s="42"/>
      <c r="I47" s="42"/>
      <c r="J47" s="42"/>
      <c r="K47" s="42"/>
      <c r="L47" s="39"/>
      <c r="M47" s="63"/>
      <c r="N47" s="39"/>
      <c r="O47" s="72"/>
      <c r="P47" s="72"/>
      <c r="Q47" s="72"/>
      <c r="R47" s="72"/>
      <c r="S47" s="72"/>
      <c r="T47" s="72"/>
    </row>
    <row r="48" spans="2:20" s="43" customFormat="1" ht="21" customHeight="1">
      <c r="B48" s="50" t="s">
        <v>348</v>
      </c>
      <c r="C48" s="50" t="s">
        <v>349</v>
      </c>
      <c r="D48" s="50" t="s">
        <v>350</v>
      </c>
      <c r="E48" s="50" t="s">
        <v>353</v>
      </c>
      <c r="F48" s="50" t="s">
        <v>354</v>
      </c>
      <c r="G48" s="46"/>
      <c r="H48" s="42"/>
      <c r="I48" s="42"/>
      <c r="J48" s="42"/>
      <c r="K48" s="42"/>
      <c r="L48" s="39"/>
      <c r="M48" s="63"/>
      <c r="N48" s="39"/>
      <c r="O48" s="72"/>
      <c r="P48" s="72"/>
      <c r="Q48" s="72"/>
      <c r="R48" s="72"/>
      <c r="S48" s="72"/>
      <c r="T48" s="72"/>
    </row>
    <row r="49" spans="2:20" s="43" customFormat="1" ht="41.25" customHeight="1">
      <c r="B49" s="144" t="s">
        <v>356</v>
      </c>
      <c r="C49" s="145"/>
      <c r="D49" s="145"/>
      <c r="E49" s="145"/>
      <c r="F49" s="145"/>
      <c r="G49" s="46"/>
      <c r="H49" s="42"/>
      <c r="I49" s="42"/>
      <c r="J49" s="42"/>
      <c r="K49" s="42"/>
      <c r="L49" s="39"/>
      <c r="M49" s="63"/>
      <c r="N49" s="39"/>
      <c r="O49" s="72"/>
      <c r="P49" s="72"/>
      <c r="Q49" s="72"/>
      <c r="R49" s="72"/>
      <c r="S49" s="72"/>
      <c r="T49" s="72"/>
    </row>
    <row r="50" spans="2:20" s="43" customFormat="1" ht="20.25" customHeight="1">
      <c r="B50" s="50">
        <v>1</v>
      </c>
      <c r="C50" s="50">
        <v>2</v>
      </c>
      <c r="D50" s="50">
        <v>3</v>
      </c>
      <c r="E50" s="50">
        <v>4</v>
      </c>
      <c r="F50" s="50">
        <v>5</v>
      </c>
      <c r="G50" s="46"/>
      <c r="H50" s="42"/>
      <c r="I50" s="42"/>
      <c r="J50" s="42"/>
      <c r="K50" s="42"/>
      <c r="L50" s="39"/>
      <c r="M50" s="63"/>
      <c r="N50" s="39"/>
      <c r="O50" s="72"/>
      <c r="P50" s="72"/>
      <c r="Q50" s="72"/>
      <c r="R50" s="72"/>
      <c r="S50" s="72"/>
      <c r="T50" s="72"/>
    </row>
    <row r="51" spans="2:20" s="43" customFormat="1" ht="54" customHeight="1">
      <c r="B51" s="52" t="s">
        <v>162</v>
      </c>
      <c r="C51" s="127" t="s">
        <v>357</v>
      </c>
      <c r="D51" s="127" t="s">
        <v>358</v>
      </c>
      <c r="E51" s="127" t="s">
        <v>359</v>
      </c>
      <c r="F51" s="127" t="s">
        <v>163</v>
      </c>
      <c r="G51" s="46"/>
      <c r="H51" s="42"/>
      <c r="I51" s="42"/>
      <c r="J51" s="42"/>
      <c r="K51" s="42"/>
      <c r="L51" s="39"/>
      <c r="M51" s="63"/>
      <c r="N51" s="39"/>
      <c r="O51" s="72"/>
      <c r="P51" s="72"/>
      <c r="Q51" s="72"/>
      <c r="R51" s="72"/>
      <c r="S51" s="72"/>
      <c r="T51" s="72"/>
    </row>
    <row r="52" spans="2:20" s="43" customFormat="1" ht="45" customHeight="1">
      <c r="B52" s="144" t="s">
        <v>360</v>
      </c>
      <c r="C52" s="145"/>
      <c r="D52" s="145"/>
      <c r="E52" s="145"/>
      <c r="F52" s="145"/>
      <c r="G52" s="46"/>
      <c r="H52" s="42"/>
      <c r="I52" s="42"/>
      <c r="J52" s="42"/>
      <c r="K52" s="42"/>
      <c r="L52" s="39"/>
      <c r="M52" s="63"/>
      <c r="N52" s="39"/>
      <c r="O52" s="72"/>
      <c r="P52" s="72"/>
      <c r="Q52" s="72"/>
      <c r="R52" s="72"/>
      <c r="S52" s="72"/>
      <c r="T52" s="72"/>
    </row>
    <row r="53" spans="2:20" s="43" customFormat="1" ht="18" customHeight="1">
      <c r="B53" s="50">
        <v>1</v>
      </c>
      <c r="C53" s="50">
        <v>2</v>
      </c>
      <c r="D53" s="50">
        <v>3</v>
      </c>
      <c r="E53" s="50">
        <v>4</v>
      </c>
      <c r="F53" s="50">
        <v>5</v>
      </c>
      <c r="G53" s="46"/>
      <c r="H53" s="42"/>
      <c r="I53" s="42"/>
      <c r="J53" s="42"/>
      <c r="K53" s="42"/>
      <c r="L53" s="39"/>
      <c r="M53" s="63"/>
      <c r="N53" s="39"/>
      <c r="O53" s="72"/>
      <c r="P53" s="72"/>
      <c r="Q53" s="72"/>
      <c r="R53" s="72"/>
      <c r="S53" s="72"/>
      <c r="T53" s="72"/>
    </row>
    <row r="54" spans="2:20" s="43" customFormat="1" ht="21.75" customHeight="1">
      <c r="B54" s="50" t="s">
        <v>215</v>
      </c>
      <c r="C54" s="50" t="s">
        <v>349</v>
      </c>
      <c r="D54" s="50" t="s">
        <v>350</v>
      </c>
      <c r="E54" s="50" t="s">
        <v>353</v>
      </c>
      <c r="F54" s="50" t="s">
        <v>354</v>
      </c>
      <c r="G54" s="46"/>
      <c r="H54" s="42"/>
      <c r="I54" s="42"/>
      <c r="J54" s="42"/>
      <c r="K54" s="42"/>
      <c r="L54" s="39"/>
      <c r="M54" s="63"/>
      <c r="N54" s="39"/>
      <c r="O54" s="72"/>
      <c r="P54" s="72"/>
      <c r="Q54" s="72"/>
      <c r="R54" s="72"/>
      <c r="S54" s="72"/>
      <c r="T54" s="72"/>
    </row>
    <row r="55" spans="2:20" s="43" customFormat="1" ht="55.5" customHeight="1">
      <c r="B55" s="144" t="s">
        <v>316</v>
      </c>
      <c r="C55" s="145"/>
      <c r="D55" s="145"/>
      <c r="E55" s="145"/>
      <c r="F55" s="145"/>
      <c r="G55" s="46"/>
      <c r="H55" s="42"/>
      <c r="I55" s="42"/>
      <c r="J55" s="42"/>
      <c r="K55" s="42"/>
      <c r="L55" s="39"/>
      <c r="M55" s="63"/>
      <c r="N55" s="39"/>
      <c r="O55" s="72"/>
      <c r="P55" s="72"/>
      <c r="Q55" s="72"/>
      <c r="R55" s="72"/>
      <c r="S55" s="72"/>
      <c r="T55" s="72"/>
    </row>
    <row r="56" spans="2:20" s="43" customFormat="1" ht="18.75" customHeight="1">
      <c r="B56" s="50">
        <v>1</v>
      </c>
      <c r="C56" s="50">
        <v>2</v>
      </c>
      <c r="D56" s="50">
        <v>3</v>
      </c>
      <c r="E56" s="50">
        <v>4</v>
      </c>
      <c r="F56" s="50">
        <v>5</v>
      </c>
      <c r="G56" s="46"/>
      <c r="H56" s="42"/>
      <c r="I56" s="42"/>
      <c r="J56" s="42"/>
      <c r="K56" s="42"/>
      <c r="L56" s="39"/>
      <c r="M56" s="63"/>
      <c r="N56" s="39"/>
      <c r="O56" s="72"/>
      <c r="P56" s="72"/>
      <c r="Q56" s="72"/>
      <c r="R56" s="72"/>
      <c r="S56" s="72"/>
      <c r="T56" s="72"/>
    </row>
    <row r="57" spans="2:20" s="43" customFormat="1" ht="18.75" customHeight="1">
      <c r="B57" s="50" t="s">
        <v>216</v>
      </c>
      <c r="C57" s="50" t="s">
        <v>361</v>
      </c>
      <c r="D57" s="50" t="s">
        <v>362</v>
      </c>
      <c r="E57" s="50" t="s">
        <v>363</v>
      </c>
      <c r="F57" s="50" t="s">
        <v>364</v>
      </c>
      <c r="G57" s="46"/>
      <c r="H57" s="42"/>
      <c r="I57" s="42"/>
      <c r="J57" s="42"/>
      <c r="K57" s="42"/>
      <c r="L57" s="39"/>
      <c r="M57" s="63"/>
      <c r="N57" s="39"/>
      <c r="O57" s="72"/>
      <c r="P57" s="72"/>
      <c r="Q57" s="72"/>
      <c r="R57" s="72"/>
      <c r="S57" s="72"/>
      <c r="T57" s="72"/>
    </row>
    <row r="58" spans="2:20" s="43" customFormat="1" ht="42.75" customHeight="1">
      <c r="B58" s="144" t="s">
        <v>365</v>
      </c>
      <c r="C58" s="145"/>
      <c r="D58" s="145"/>
      <c r="E58" s="145"/>
      <c r="F58" s="145"/>
      <c r="G58" s="46"/>
      <c r="H58" s="42"/>
      <c r="I58" s="42"/>
      <c r="J58" s="42"/>
      <c r="K58" s="42"/>
      <c r="L58" s="39"/>
      <c r="M58" s="63"/>
      <c r="N58" s="39"/>
      <c r="O58" s="72"/>
      <c r="P58" s="72"/>
      <c r="Q58" s="72"/>
      <c r="R58" s="72"/>
      <c r="S58" s="72"/>
      <c r="T58" s="72"/>
    </row>
    <row r="59" spans="2:20" s="43" customFormat="1" ht="18" customHeight="1">
      <c r="B59" s="50">
        <v>1</v>
      </c>
      <c r="C59" s="50">
        <v>2</v>
      </c>
      <c r="D59" s="50">
        <v>3</v>
      </c>
      <c r="E59" s="50">
        <v>4</v>
      </c>
      <c r="F59" s="50">
        <v>5</v>
      </c>
      <c r="G59" s="46"/>
      <c r="H59" s="42"/>
      <c r="I59" s="42"/>
      <c r="J59" s="42"/>
      <c r="K59" s="42"/>
      <c r="L59" s="39"/>
      <c r="M59" s="63"/>
      <c r="N59" s="39"/>
      <c r="O59" s="72"/>
      <c r="P59" s="72"/>
      <c r="Q59" s="72"/>
      <c r="R59" s="72"/>
      <c r="S59" s="72"/>
      <c r="T59" s="72"/>
    </row>
    <row r="60" spans="2:20" s="43" customFormat="1" ht="24.75" customHeight="1">
      <c r="B60" s="50" t="s">
        <v>348</v>
      </c>
      <c r="C60" s="50" t="s">
        <v>366</v>
      </c>
      <c r="D60" s="50" t="s">
        <v>350</v>
      </c>
      <c r="E60" s="50" t="s">
        <v>367</v>
      </c>
      <c r="F60" s="50" t="s">
        <v>346</v>
      </c>
      <c r="G60" s="46"/>
      <c r="H60" s="42"/>
      <c r="I60" s="42"/>
      <c r="J60" s="42"/>
      <c r="K60" s="42"/>
      <c r="L60" s="39"/>
      <c r="M60" s="63"/>
      <c r="N60" s="39"/>
      <c r="O60" s="72"/>
      <c r="P60" s="72"/>
      <c r="Q60" s="72"/>
      <c r="R60" s="72"/>
      <c r="S60" s="72"/>
      <c r="T60" s="72"/>
    </row>
    <row r="61" spans="2:20" s="43" customFormat="1" ht="37.5" customHeight="1">
      <c r="B61" s="144" t="s">
        <v>397</v>
      </c>
      <c r="C61" s="145"/>
      <c r="D61" s="145"/>
      <c r="E61" s="145"/>
      <c r="F61" s="145"/>
      <c r="G61" s="46"/>
      <c r="H61" s="42"/>
      <c r="I61" s="42"/>
      <c r="J61" s="42"/>
      <c r="K61" s="42"/>
      <c r="L61" s="39"/>
      <c r="M61" s="63"/>
      <c r="N61" s="39"/>
      <c r="O61" s="72"/>
      <c r="P61" s="72"/>
      <c r="Q61" s="72"/>
      <c r="R61" s="72"/>
      <c r="S61" s="72"/>
      <c r="T61" s="72"/>
    </row>
    <row r="62" spans="2:20" s="43" customFormat="1" ht="18" customHeight="1">
      <c r="B62" s="50">
        <v>1</v>
      </c>
      <c r="C62" s="50">
        <v>2</v>
      </c>
      <c r="D62" s="50">
        <v>3</v>
      </c>
      <c r="E62" s="50">
        <v>4</v>
      </c>
      <c r="F62" s="50">
        <v>5</v>
      </c>
      <c r="G62" s="46"/>
      <c r="H62" s="42"/>
      <c r="I62" s="42"/>
      <c r="J62" s="42"/>
      <c r="K62" s="42"/>
      <c r="L62" s="39"/>
      <c r="M62" s="63"/>
      <c r="N62" s="39"/>
      <c r="O62" s="72"/>
      <c r="P62" s="72"/>
      <c r="Q62" s="72"/>
      <c r="R62" s="72"/>
      <c r="S62" s="72"/>
      <c r="T62" s="72"/>
    </row>
    <row r="63" spans="2:20" s="43" customFormat="1" ht="23.25" customHeight="1">
      <c r="B63" s="51" t="s">
        <v>349</v>
      </c>
      <c r="C63" s="50" t="s">
        <v>398</v>
      </c>
      <c r="D63" s="50" t="s">
        <v>399</v>
      </c>
      <c r="E63" s="50" t="s">
        <v>367</v>
      </c>
      <c r="F63" s="50" t="s">
        <v>346</v>
      </c>
      <c r="G63" s="46"/>
      <c r="H63" s="42"/>
      <c r="I63" s="42"/>
      <c r="J63" s="42"/>
      <c r="K63" s="42"/>
      <c r="L63" s="39"/>
      <c r="M63" s="63"/>
      <c r="N63" s="39"/>
      <c r="O63" s="72"/>
      <c r="P63" s="72"/>
      <c r="Q63" s="72"/>
      <c r="R63" s="72"/>
      <c r="S63" s="72"/>
      <c r="T63" s="72"/>
    </row>
    <row r="64" spans="2:20" s="2" customFormat="1" ht="57.75" customHeight="1">
      <c r="B64" s="131" t="s">
        <v>400</v>
      </c>
      <c r="C64" s="131"/>
      <c r="D64" s="131"/>
      <c r="E64" s="131"/>
      <c r="F64" s="131"/>
      <c r="G64" s="131"/>
      <c r="H64" s="131"/>
      <c r="I64" s="131"/>
      <c r="J64" s="131"/>
      <c r="K64" s="131"/>
      <c r="L64" s="64"/>
      <c r="M64" s="64"/>
      <c r="N64" s="55"/>
      <c r="O64" s="72"/>
      <c r="P64" s="72"/>
      <c r="Q64" s="72"/>
      <c r="R64" s="72"/>
      <c r="S64" s="72"/>
      <c r="T64" s="72"/>
    </row>
    <row r="65" spans="2:20" s="2" customFormat="1" ht="18" customHeight="1">
      <c r="B65" s="132" t="s">
        <v>401</v>
      </c>
      <c r="C65" s="132"/>
      <c r="D65" s="132"/>
      <c r="E65" s="132"/>
      <c r="F65" s="132"/>
      <c r="G65" s="132"/>
      <c r="H65" s="132"/>
      <c r="I65" s="132"/>
      <c r="J65" s="132"/>
      <c r="K65" s="132"/>
      <c r="L65" s="65"/>
      <c r="M65" s="65"/>
      <c r="N65" s="56"/>
      <c r="O65" s="72"/>
      <c r="P65" s="72"/>
      <c r="Q65" s="72"/>
      <c r="R65" s="72"/>
      <c r="S65" s="72"/>
      <c r="T65" s="72"/>
    </row>
    <row r="66" spans="2:20" s="2" customFormat="1" ht="16.5" customHeight="1">
      <c r="B66" s="133">
        <v>1</v>
      </c>
      <c r="C66" s="133"/>
      <c r="D66" s="133">
        <v>2</v>
      </c>
      <c r="E66" s="133"/>
      <c r="F66" s="133">
        <v>3</v>
      </c>
      <c r="G66" s="133"/>
      <c r="H66" s="133">
        <v>4</v>
      </c>
      <c r="I66" s="133"/>
      <c r="J66" s="133">
        <v>5</v>
      </c>
      <c r="K66" s="133"/>
      <c r="L66" s="1"/>
      <c r="M66" s="56"/>
      <c r="N66" s="56"/>
      <c r="O66" s="72"/>
      <c r="P66" s="72"/>
      <c r="Q66" s="72"/>
      <c r="R66" s="72"/>
      <c r="S66" s="72"/>
      <c r="T66" s="72"/>
    </row>
    <row r="67" spans="2:20" s="2" customFormat="1" ht="37.5" customHeight="1">
      <c r="B67" s="133" t="s">
        <v>402</v>
      </c>
      <c r="C67" s="133"/>
      <c r="D67" s="132" t="s">
        <v>403</v>
      </c>
      <c r="E67" s="132"/>
      <c r="F67" s="132" t="s">
        <v>404</v>
      </c>
      <c r="G67" s="132"/>
      <c r="H67" s="132" t="s">
        <v>405</v>
      </c>
      <c r="I67" s="132"/>
      <c r="J67" s="132" t="s">
        <v>406</v>
      </c>
      <c r="K67" s="132"/>
      <c r="L67" s="1"/>
      <c r="M67" s="65"/>
      <c r="N67" s="56"/>
      <c r="O67" s="72"/>
      <c r="P67" s="72"/>
      <c r="Q67" s="72"/>
      <c r="R67" s="72"/>
      <c r="S67" s="72"/>
      <c r="T67" s="72"/>
    </row>
    <row r="68" spans="2:20" s="2" customFormat="1" ht="87.75" customHeight="1">
      <c r="B68" s="134" t="s">
        <v>382</v>
      </c>
      <c r="C68" s="134"/>
      <c r="D68" s="134"/>
      <c r="E68" s="134"/>
      <c r="F68" s="134"/>
      <c r="G68" s="134"/>
      <c r="H68" s="134"/>
      <c r="I68" s="134"/>
      <c r="J68" s="134"/>
      <c r="K68" s="134"/>
      <c r="L68" s="66"/>
      <c r="M68" s="66"/>
      <c r="N68" s="57"/>
      <c r="O68" s="72"/>
      <c r="P68" s="72"/>
      <c r="Q68" s="72"/>
      <c r="R68" s="72"/>
      <c r="S68" s="72"/>
      <c r="T68" s="72"/>
    </row>
    <row r="69" spans="2:14" ht="47.25" customHeight="1">
      <c r="B69" s="128"/>
      <c r="C69" s="128"/>
      <c r="D69" s="128"/>
      <c r="E69" s="128"/>
      <c r="F69" s="128"/>
      <c r="G69" s="128"/>
      <c r="H69" s="128"/>
      <c r="I69" s="128"/>
      <c r="J69" s="128"/>
      <c r="K69" s="128"/>
      <c r="L69" s="58"/>
      <c r="M69" s="59"/>
      <c r="N69" s="58"/>
    </row>
    <row r="70" spans="2:14" ht="36.75" customHeight="1">
      <c r="B70" s="155" t="s">
        <v>396</v>
      </c>
      <c r="C70" s="155"/>
      <c r="D70" s="155"/>
      <c r="E70" s="155"/>
      <c r="F70" s="155"/>
      <c r="G70" s="155"/>
      <c r="H70" s="155"/>
      <c r="I70" s="155"/>
      <c r="J70" s="155"/>
      <c r="K70" s="155"/>
      <c r="L70" s="67"/>
      <c r="M70" s="67"/>
      <c r="N70" s="58"/>
    </row>
    <row r="71" spans="2:14" ht="51" customHeight="1">
      <c r="B71" s="156" t="s">
        <v>383</v>
      </c>
      <c r="C71" s="156"/>
      <c r="D71" s="156" t="s">
        <v>384</v>
      </c>
      <c r="E71" s="156"/>
      <c r="F71" s="156" t="s">
        <v>385</v>
      </c>
      <c r="G71" s="156"/>
      <c r="H71" s="156"/>
      <c r="I71" s="156"/>
      <c r="J71" s="156"/>
      <c r="K71" s="156"/>
      <c r="L71" s="53"/>
      <c r="M71" s="59"/>
      <c r="N71" s="58"/>
    </row>
    <row r="72" spans="2:14" ht="15">
      <c r="B72" s="157" t="s">
        <v>386</v>
      </c>
      <c r="C72" s="157"/>
      <c r="D72" s="158">
        <v>5</v>
      </c>
      <c r="E72" s="158"/>
      <c r="F72" s="159" t="s">
        <v>387</v>
      </c>
      <c r="G72" s="159"/>
      <c r="H72" s="159"/>
      <c r="I72" s="159"/>
      <c r="J72" s="159"/>
      <c r="K72" s="159"/>
      <c r="L72" s="68"/>
      <c r="M72" s="59"/>
      <c r="N72" s="58"/>
    </row>
    <row r="73" spans="2:14" ht="15">
      <c r="B73" s="157" t="s">
        <v>388</v>
      </c>
      <c r="C73" s="157"/>
      <c r="D73" s="158">
        <v>4</v>
      </c>
      <c r="E73" s="158"/>
      <c r="F73" s="159" t="s">
        <v>389</v>
      </c>
      <c r="G73" s="159"/>
      <c r="H73" s="159"/>
      <c r="I73" s="159"/>
      <c r="J73" s="159"/>
      <c r="K73" s="159"/>
      <c r="L73" s="68"/>
      <c r="M73" s="59"/>
      <c r="N73" s="58"/>
    </row>
    <row r="74" spans="2:13" ht="15">
      <c r="B74" s="157" t="s">
        <v>390</v>
      </c>
      <c r="C74" s="157"/>
      <c r="D74" s="158">
        <v>3</v>
      </c>
      <c r="E74" s="158"/>
      <c r="F74" s="159" t="s">
        <v>391</v>
      </c>
      <c r="G74" s="159"/>
      <c r="H74" s="159"/>
      <c r="I74" s="159"/>
      <c r="J74" s="159"/>
      <c r="K74" s="159"/>
      <c r="L74" s="68"/>
      <c r="M74" s="69"/>
    </row>
    <row r="75" spans="2:13" ht="15">
      <c r="B75" s="157" t="s">
        <v>392</v>
      </c>
      <c r="C75" s="157"/>
      <c r="D75" s="158">
        <v>2</v>
      </c>
      <c r="E75" s="158"/>
      <c r="F75" s="159" t="s">
        <v>393</v>
      </c>
      <c r="G75" s="159"/>
      <c r="H75" s="159"/>
      <c r="I75" s="159"/>
      <c r="J75" s="159"/>
      <c r="K75" s="159"/>
      <c r="L75" s="68"/>
      <c r="M75" s="69"/>
    </row>
    <row r="76" spans="2:13" ht="15">
      <c r="B76" s="157" t="s">
        <v>394</v>
      </c>
      <c r="C76" s="157"/>
      <c r="D76" s="158">
        <v>1</v>
      </c>
      <c r="E76" s="158"/>
      <c r="F76" s="159" t="s">
        <v>395</v>
      </c>
      <c r="G76" s="159"/>
      <c r="H76" s="159"/>
      <c r="I76" s="159"/>
      <c r="J76" s="159"/>
      <c r="K76" s="159"/>
      <c r="L76" s="68"/>
      <c r="M76" s="69"/>
    </row>
    <row r="77" spans="12:13" ht="15">
      <c r="L77" s="45"/>
      <c r="M77" s="69"/>
    </row>
  </sheetData>
  <mergeCells count="73">
    <mergeCell ref="B76:C76"/>
    <mergeCell ref="D76:E76"/>
    <mergeCell ref="F76:K76"/>
    <mergeCell ref="A1:L1"/>
    <mergeCell ref="B74:C74"/>
    <mergeCell ref="D74:E74"/>
    <mergeCell ref="F74:K74"/>
    <mergeCell ref="B75:C75"/>
    <mergeCell ref="D75:E75"/>
    <mergeCell ref="F75:K75"/>
    <mergeCell ref="B72:C72"/>
    <mergeCell ref="D72:E72"/>
    <mergeCell ref="F72:K72"/>
    <mergeCell ref="B73:C73"/>
    <mergeCell ref="D73:E73"/>
    <mergeCell ref="F73:K73"/>
    <mergeCell ref="J67:K67"/>
    <mergeCell ref="B68:K68"/>
    <mergeCell ref="B70:K70"/>
    <mergeCell ref="B71:C71"/>
    <mergeCell ref="D71:E71"/>
    <mergeCell ref="F71:K71"/>
    <mergeCell ref="B67:C67"/>
    <mergeCell ref="D67:E67"/>
    <mergeCell ref="F67:G67"/>
    <mergeCell ref="H67:I67"/>
    <mergeCell ref="B64:K64"/>
    <mergeCell ref="B65:K65"/>
    <mergeCell ref="B66:C66"/>
    <mergeCell ref="D66:E66"/>
    <mergeCell ref="F66:G66"/>
    <mergeCell ref="H66:I66"/>
    <mergeCell ref="J66:K66"/>
    <mergeCell ref="B52:F52"/>
    <mergeCell ref="B55:F55"/>
    <mergeCell ref="B58:F58"/>
    <mergeCell ref="B61:F61"/>
    <mergeCell ref="L42:L45"/>
    <mergeCell ref="M42:M45"/>
    <mergeCell ref="B46:F46"/>
    <mergeCell ref="B49:F49"/>
    <mergeCell ref="B40:F41"/>
    <mergeCell ref="G40:K40"/>
    <mergeCell ref="B42:F42"/>
    <mergeCell ref="G42:G45"/>
    <mergeCell ref="H42:H45"/>
    <mergeCell ref="I42:I45"/>
    <mergeCell ref="J42:J45"/>
    <mergeCell ref="K42:K45"/>
    <mergeCell ref="B36:F36"/>
    <mergeCell ref="O37:S37"/>
    <mergeCell ref="B39:F39"/>
    <mergeCell ref="O39:S39"/>
    <mergeCell ref="G24:G26"/>
    <mergeCell ref="B27:F27"/>
    <mergeCell ref="B30:F30"/>
    <mergeCell ref="B33:F33"/>
    <mergeCell ref="B16:F16"/>
    <mergeCell ref="B19:F19"/>
    <mergeCell ref="B23:F23"/>
    <mergeCell ref="B24:F24"/>
    <mergeCell ref="B7:F7"/>
    <mergeCell ref="B9:F9"/>
    <mergeCell ref="B11:F11"/>
    <mergeCell ref="B13:F13"/>
    <mergeCell ref="D2:M2"/>
    <mergeCell ref="B3:H3"/>
    <mergeCell ref="I3:M3"/>
    <mergeCell ref="B4:F6"/>
    <mergeCell ref="G4:G6"/>
    <mergeCell ref="H4:L4"/>
    <mergeCell ref="M4:M6"/>
    <mergeCell ref="H6:L6"/>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66"/>
  <sheetViews>
    <sheetView tabSelected="1" zoomScale="75" zoomScaleNormal="75" zoomScaleSheetLayoutView="25" workbookViewId="0" topLeftCell="A19">
      <selection activeCell="O31" sqref="O31"/>
    </sheetView>
  </sheetViews>
  <sheetFormatPr defaultColWidth="9.140625" defaultRowHeight="12.75"/>
  <cols>
    <col min="1" max="2" width="15.7109375" style="0" customWidth="1"/>
    <col min="3" max="3" width="16.00390625" style="0" customWidth="1"/>
    <col min="4" max="4" width="16.140625" style="0" customWidth="1"/>
    <col min="5" max="5" width="17.00390625" style="0" customWidth="1"/>
    <col min="6" max="6" width="9.421875" style="0" customWidth="1"/>
    <col min="7" max="11" width="7.7109375" style="0" customWidth="1"/>
    <col min="12" max="12" width="9.140625" style="49" customWidth="1"/>
    <col min="13" max="13" width="4.57421875" style="45" customWidth="1"/>
    <col min="14" max="19" width="9.140625" style="72" customWidth="1"/>
  </cols>
  <sheetData>
    <row r="1" spans="1:13" ht="52.5" customHeight="1">
      <c r="A1" s="172"/>
      <c r="B1" s="173"/>
      <c r="C1" s="136" t="s">
        <v>254</v>
      </c>
      <c r="D1" s="136"/>
      <c r="E1" s="136"/>
      <c r="F1" s="136"/>
      <c r="G1" s="136"/>
      <c r="H1" s="136"/>
      <c r="I1" s="136"/>
      <c r="J1" s="136"/>
      <c r="K1" s="136"/>
      <c r="L1" s="136"/>
      <c r="M1" s="39"/>
    </row>
    <row r="2" spans="1:13" ht="22.5" customHeight="1">
      <c r="A2" s="137" t="s">
        <v>324</v>
      </c>
      <c r="B2" s="137"/>
      <c r="C2" s="137"/>
      <c r="D2" s="137"/>
      <c r="E2" s="137"/>
      <c r="F2" s="137"/>
      <c r="G2" s="137"/>
      <c r="H2" s="137" t="s">
        <v>325</v>
      </c>
      <c r="I2" s="137"/>
      <c r="J2" s="137"/>
      <c r="K2" s="137"/>
      <c r="L2" s="137"/>
      <c r="M2" s="47"/>
    </row>
    <row r="3" spans="1:13" ht="24" customHeight="1">
      <c r="A3" s="138" t="s">
        <v>379</v>
      </c>
      <c r="B3" s="139"/>
      <c r="C3" s="139"/>
      <c r="D3" s="139"/>
      <c r="E3" s="139"/>
      <c r="F3" s="140" t="s">
        <v>377</v>
      </c>
      <c r="G3" s="141" t="s">
        <v>381</v>
      </c>
      <c r="H3" s="141"/>
      <c r="I3" s="141"/>
      <c r="J3" s="141"/>
      <c r="K3" s="141"/>
      <c r="L3" s="167"/>
      <c r="M3" s="54"/>
    </row>
    <row r="4" spans="1:13" ht="15" customHeight="1">
      <c r="A4" s="139"/>
      <c r="B4" s="139"/>
      <c r="C4" s="139"/>
      <c r="D4" s="139"/>
      <c r="E4" s="139"/>
      <c r="F4" s="140"/>
      <c r="G4" s="44">
        <v>1</v>
      </c>
      <c r="H4" s="44">
        <v>2</v>
      </c>
      <c r="I4" s="44">
        <v>3</v>
      </c>
      <c r="J4" s="44">
        <v>4</v>
      </c>
      <c r="K4" s="44">
        <v>5</v>
      </c>
      <c r="L4" s="168"/>
      <c r="M4" s="54"/>
    </row>
    <row r="5" spans="1:13" ht="30" customHeight="1">
      <c r="A5" s="139"/>
      <c r="B5" s="139"/>
      <c r="C5" s="139"/>
      <c r="D5" s="139"/>
      <c r="E5" s="139"/>
      <c r="F5" s="140"/>
      <c r="G5" s="143" t="s">
        <v>380</v>
      </c>
      <c r="H5" s="143"/>
      <c r="I5" s="143"/>
      <c r="J5" s="143"/>
      <c r="K5" s="143"/>
      <c r="L5" s="168"/>
      <c r="M5" s="39" t="s">
        <v>327</v>
      </c>
    </row>
    <row r="6" spans="1:13" ht="37.5" customHeight="1" thickBot="1">
      <c r="A6" s="184" t="s">
        <v>368</v>
      </c>
      <c r="B6" s="185"/>
      <c r="C6" s="185"/>
      <c r="D6" s="185"/>
      <c r="E6" s="186"/>
      <c r="F6" s="169">
        <v>1</v>
      </c>
      <c r="G6" s="86"/>
      <c r="H6" s="86"/>
      <c r="I6" s="86"/>
      <c r="J6" s="86"/>
      <c r="K6" s="86"/>
      <c r="L6" s="168"/>
      <c r="M6" s="39"/>
    </row>
    <row r="7" spans="1:13" ht="34.5" customHeight="1" thickBot="1">
      <c r="A7" s="88" t="s">
        <v>328</v>
      </c>
      <c r="B7" s="89" t="s">
        <v>329</v>
      </c>
      <c r="C7" s="89" t="s">
        <v>330</v>
      </c>
      <c r="D7" s="89" t="s">
        <v>331</v>
      </c>
      <c r="E7" s="90" t="s">
        <v>332</v>
      </c>
      <c r="F7" s="174"/>
      <c r="G7" s="235">
        <f>($F$6*G6)</f>
        <v>0</v>
      </c>
      <c r="H7" s="235">
        <f>($F$6*H6)</f>
        <v>0</v>
      </c>
      <c r="I7" s="235">
        <f>($F$6*I6)</f>
        <v>0</v>
      </c>
      <c r="J7" s="235">
        <f>($F$6*J6)</f>
        <v>0</v>
      </c>
      <c r="K7" s="235">
        <f>($F$6*K6)</f>
        <v>0</v>
      </c>
      <c r="L7" s="168"/>
      <c r="M7" s="39"/>
    </row>
    <row r="8" spans="1:13" ht="34.5" customHeight="1" thickBot="1">
      <c r="A8" s="187" t="s">
        <v>179</v>
      </c>
      <c r="B8" s="188"/>
      <c r="C8" s="188"/>
      <c r="D8" s="188"/>
      <c r="E8" s="189"/>
      <c r="F8" s="169">
        <v>1.5</v>
      </c>
      <c r="G8" s="87"/>
      <c r="H8" s="87"/>
      <c r="I8" s="87"/>
      <c r="J8" s="87"/>
      <c r="K8" s="87"/>
      <c r="L8" s="168"/>
      <c r="M8" s="39"/>
    </row>
    <row r="9" spans="1:13" ht="34.5" customHeight="1" thickBot="1">
      <c r="A9" s="88" t="s">
        <v>333</v>
      </c>
      <c r="B9" s="89" t="s">
        <v>334</v>
      </c>
      <c r="C9" s="89" t="s">
        <v>335</v>
      </c>
      <c r="D9" s="89" t="s">
        <v>336</v>
      </c>
      <c r="E9" s="90" t="s">
        <v>337</v>
      </c>
      <c r="F9" s="170"/>
      <c r="G9" s="235">
        <f>($F$8*G8)</f>
        <v>0</v>
      </c>
      <c r="H9" s="235">
        <f>($F$8*H8)</f>
        <v>0</v>
      </c>
      <c r="I9" s="235">
        <f>($F$8*I8)</f>
        <v>0</v>
      </c>
      <c r="J9" s="235">
        <f>($F$8*J8)</f>
        <v>0</v>
      </c>
      <c r="K9" s="235">
        <f>($F$8*K8)</f>
        <v>0</v>
      </c>
      <c r="L9" s="168"/>
      <c r="M9" s="39"/>
    </row>
    <row r="10" spans="1:13" ht="33.75" customHeight="1" thickBot="1">
      <c r="A10" s="184" t="s">
        <v>180</v>
      </c>
      <c r="B10" s="185"/>
      <c r="C10" s="185"/>
      <c r="D10" s="185"/>
      <c r="E10" s="186"/>
      <c r="F10" s="169">
        <v>1</v>
      </c>
      <c r="G10" s="74"/>
      <c r="H10" s="74"/>
      <c r="I10" s="74"/>
      <c r="J10" s="74"/>
      <c r="K10" s="74"/>
      <c r="L10" s="168"/>
      <c r="M10" s="39"/>
    </row>
    <row r="11" spans="1:19" s="41" customFormat="1" ht="31.5" customHeight="1">
      <c r="A11" s="175" t="s">
        <v>154</v>
      </c>
      <c r="B11" s="177">
        <v>2</v>
      </c>
      <c r="C11" s="177" t="s">
        <v>155</v>
      </c>
      <c r="D11" s="177">
        <v>4</v>
      </c>
      <c r="E11" s="179" t="s">
        <v>156</v>
      </c>
      <c r="F11" s="130"/>
      <c r="G11" s="236">
        <f>($F$10*G10)</f>
        <v>0</v>
      </c>
      <c r="H11" s="236">
        <f>($F$10*H10)</f>
        <v>0</v>
      </c>
      <c r="I11" s="236">
        <f>($F$10*I10)</f>
        <v>0</v>
      </c>
      <c r="J11" s="236">
        <f>($F$10*J10)</f>
        <v>0</v>
      </c>
      <c r="K11" s="236">
        <f>($F$10*K10)</f>
        <v>0</v>
      </c>
      <c r="L11" s="168"/>
      <c r="M11" s="40"/>
      <c r="N11" s="73"/>
      <c r="O11" s="73"/>
      <c r="P11" s="73"/>
      <c r="Q11" s="73"/>
      <c r="R11" s="73"/>
      <c r="S11" s="73"/>
    </row>
    <row r="12" spans="1:13" ht="51" customHeight="1" thickBot="1">
      <c r="A12" s="176"/>
      <c r="B12" s="178"/>
      <c r="C12" s="178"/>
      <c r="D12" s="178"/>
      <c r="E12" s="180"/>
      <c r="F12" s="170"/>
      <c r="G12" s="237"/>
      <c r="H12" s="237"/>
      <c r="I12" s="237"/>
      <c r="J12" s="237"/>
      <c r="K12" s="237"/>
      <c r="L12" s="168"/>
      <c r="M12" s="39"/>
    </row>
    <row r="13" spans="1:19" ht="35.25" customHeight="1" thickBot="1">
      <c r="A13" s="190" t="s">
        <v>181</v>
      </c>
      <c r="B13" s="191"/>
      <c r="C13" s="191"/>
      <c r="D13" s="191"/>
      <c r="E13" s="192"/>
      <c r="F13" s="169">
        <v>0.3</v>
      </c>
      <c r="G13" s="87"/>
      <c r="H13" s="74"/>
      <c r="I13" s="74"/>
      <c r="J13" s="74"/>
      <c r="K13" s="74"/>
      <c r="L13" s="168"/>
      <c r="M13" s="39"/>
      <c r="O13"/>
      <c r="P13"/>
      <c r="Q13"/>
      <c r="R13"/>
      <c r="S13"/>
    </row>
    <row r="14" spans="1:19" s="41" customFormat="1" ht="35.25" customHeight="1" thickBot="1">
      <c r="A14" s="88" t="s">
        <v>255</v>
      </c>
      <c r="B14" s="89" t="s">
        <v>256</v>
      </c>
      <c r="C14" s="89" t="s">
        <v>257</v>
      </c>
      <c r="D14" s="89" t="s">
        <v>258</v>
      </c>
      <c r="E14" s="90" t="s">
        <v>259</v>
      </c>
      <c r="F14" s="170"/>
      <c r="G14" s="235">
        <f>($F$13*G13)</f>
        <v>0</v>
      </c>
      <c r="H14" s="235">
        <f>($F$13*H13)</f>
        <v>0</v>
      </c>
      <c r="I14" s="235">
        <f>($F$13*I13)</f>
        <v>0</v>
      </c>
      <c r="J14" s="235">
        <f>($F$13*J13)</f>
        <v>0</v>
      </c>
      <c r="K14" s="235">
        <f>($F$13*K13)</f>
        <v>0</v>
      </c>
      <c r="L14" s="168"/>
      <c r="M14" s="40"/>
      <c r="N14" s="73"/>
      <c r="O14" s="73"/>
      <c r="P14" s="73"/>
      <c r="Q14" s="73"/>
      <c r="R14" s="73"/>
      <c r="S14" s="73"/>
    </row>
    <row r="15" spans="1:13" ht="53.25" customHeight="1" thickBot="1">
      <c r="A15" s="184" t="s">
        <v>158</v>
      </c>
      <c r="B15" s="185"/>
      <c r="C15" s="185"/>
      <c r="D15" s="185"/>
      <c r="E15" s="186"/>
      <c r="F15" s="169">
        <v>2</v>
      </c>
      <c r="G15" s="74"/>
      <c r="H15" s="74"/>
      <c r="I15" s="74"/>
      <c r="J15" s="74"/>
      <c r="K15" s="74"/>
      <c r="L15" s="168"/>
      <c r="M15" s="39"/>
    </row>
    <row r="16" spans="1:19" s="41" customFormat="1" ht="33.75" customHeight="1" thickBot="1">
      <c r="A16" s="88" t="s">
        <v>260</v>
      </c>
      <c r="B16" s="89" t="s">
        <v>261</v>
      </c>
      <c r="C16" s="89" t="s">
        <v>262</v>
      </c>
      <c r="D16" s="89" t="s">
        <v>263</v>
      </c>
      <c r="E16" s="90" t="s">
        <v>264</v>
      </c>
      <c r="F16" s="170"/>
      <c r="G16" s="235">
        <f>($F$15*G15)</f>
        <v>0</v>
      </c>
      <c r="H16" s="235">
        <f>($F$15*H15)</f>
        <v>0</v>
      </c>
      <c r="I16" s="235">
        <f>($F$15*I15)</f>
        <v>0</v>
      </c>
      <c r="J16" s="235">
        <f>($F$15*J15)</f>
        <v>0</v>
      </c>
      <c r="K16" s="235">
        <f>($F$15*K15)</f>
        <v>0</v>
      </c>
      <c r="L16" s="168"/>
      <c r="M16" s="40"/>
      <c r="N16" s="73"/>
      <c r="O16" s="73"/>
      <c r="P16" s="73"/>
      <c r="Q16" s="73"/>
      <c r="R16" s="73"/>
      <c r="S16" s="73"/>
    </row>
    <row r="17" spans="1:13" ht="35.25" customHeight="1" thickBot="1">
      <c r="A17" s="184" t="s">
        <v>372</v>
      </c>
      <c r="B17" s="185"/>
      <c r="C17" s="185"/>
      <c r="D17" s="185"/>
      <c r="E17" s="186"/>
      <c r="F17" s="171">
        <v>0.5</v>
      </c>
      <c r="G17" s="74"/>
      <c r="H17" s="74"/>
      <c r="I17" s="74"/>
      <c r="J17" s="74"/>
      <c r="K17" s="74"/>
      <c r="L17" s="168"/>
      <c r="M17" s="39"/>
    </row>
    <row r="18" spans="1:19" s="41" customFormat="1" ht="35.25" customHeight="1" thickBot="1">
      <c r="A18" s="88" t="s">
        <v>265</v>
      </c>
      <c r="B18" s="89" t="s">
        <v>266</v>
      </c>
      <c r="C18" s="89" t="s">
        <v>267</v>
      </c>
      <c r="D18" s="89" t="s">
        <v>268</v>
      </c>
      <c r="E18" s="90" t="s">
        <v>269</v>
      </c>
      <c r="F18" s="147"/>
      <c r="G18" s="235">
        <f>($F$17*G17)</f>
        <v>0</v>
      </c>
      <c r="H18" s="235">
        <f>($F$17*H17)</f>
        <v>0</v>
      </c>
      <c r="I18" s="235">
        <f>($F$17*I17)</f>
        <v>0</v>
      </c>
      <c r="J18" s="235">
        <f>($F$17*J17)</f>
        <v>0</v>
      </c>
      <c r="K18" s="235">
        <f>($F$17*K17)</f>
        <v>0</v>
      </c>
      <c r="L18" s="168"/>
      <c r="M18" s="40"/>
      <c r="N18" s="73"/>
      <c r="O18" s="73"/>
      <c r="P18" s="73"/>
      <c r="Q18" s="73"/>
      <c r="R18" s="73"/>
      <c r="S18" s="73"/>
    </row>
    <row r="19" spans="1:13" ht="35.25" customHeight="1" thickBot="1">
      <c r="A19" s="184" t="s">
        <v>373</v>
      </c>
      <c r="B19" s="185"/>
      <c r="C19" s="185"/>
      <c r="D19" s="185"/>
      <c r="E19" s="186"/>
      <c r="F19" s="171">
        <v>0.7</v>
      </c>
      <c r="G19" s="74"/>
      <c r="H19" s="74"/>
      <c r="I19" s="74"/>
      <c r="J19" s="74"/>
      <c r="K19" s="74"/>
      <c r="L19" s="168"/>
      <c r="M19" s="39"/>
    </row>
    <row r="20" spans="1:13" ht="33.75" customHeight="1" thickBot="1">
      <c r="A20" s="88" t="s">
        <v>270</v>
      </c>
      <c r="B20" s="89" t="s">
        <v>271</v>
      </c>
      <c r="C20" s="89" t="s">
        <v>272</v>
      </c>
      <c r="D20" s="89" t="s">
        <v>273</v>
      </c>
      <c r="E20" s="90" t="s">
        <v>274</v>
      </c>
      <c r="F20" s="147"/>
      <c r="G20" s="235">
        <f>($F$19*G19)</f>
        <v>0</v>
      </c>
      <c r="H20" s="235">
        <f>($F$19*H19)</f>
        <v>0</v>
      </c>
      <c r="I20" s="235">
        <f>($F$19*I19)</f>
        <v>0</v>
      </c>
      <c r="J20" s="235">
        <f>($F$19*J19)</f>
        <v>0</v>
      </c>
      <c r="K20" s="235">
        <f>($F$19*K19)</f>
        <v>0</v>
      </c>
      <c r="L20" s="168"/>
      <c r="M20" s="39"/>
    </row>
    <row r="21" spans="1:13" ht="54.75" customHeight="1" thickBot="1">
      <c r="A21" s="184" t="s">
        <v>374</v>
      </c>
      <c r="B21" s="185"/>
      <c r="C21" s="185"/>
      <c r="D21" s="185"/>
      <c r="E21" s="186"/>
      <c r="F21" s="171">
        <v>1</v>
      </c>
      <c r="G21" s="74"/>
      <c r="H21" s="74"/>
      <c r="I21" s="74"/>
      <c r="J21" s="74"/>
      <c r="K21" s="74"/>
      <c r="L21" s="168"/>
      <c r="M21" s="39"/>
    </row>
    <row r="22" spans="1:13" ht="33.75" customHeight="1" thickBot="1">
      <c r="A22" s="88" t="s">
        <v>235</v>
      </c>
      <c r="B22" s="89" t="s">
        <v>236</v>
      </c>
      <c r="C22" s="89" t="s">
        <v>237</v>
      </c>
      <c r="D22" s="89" t="s">
        <v>238</v>
      </c>
      <c r="E22" s="90" t="s">
        <v>274</v>
      </c>
      <c r="F22" s="147"/>
      <c r="G22" s="235">
        <f>($F$21*G21)</f>
        <v>0</v>
      </c>
      <c r="H22" s="235">
        <f>($F$21*H21)</f>
        <v>0</v>
      </c>
      <c r="I22" s="235">
        <f>($F$21*I21)</f>
        <v>0</v>
      </c>
      <c r="J22" s="235">
        <f>($F$21*J21)</f>
        <v>0</v>
      </c>
      <c r="K22" s="235">
        <f>($F$21*K21)</f>
        <v>0</v>
      </c>
      <c r="L22" s="168"/>
      <c r="M22" s="39"/>
    </row>
    <row r="23" spans="1:19" s="43" customFormat="1" ht="38.25" customHeight="1" thickBot="1">
      <c r="A23" s="184" t="s">
        <v>182</v>
      </c>
      <c r="B23" s="185"/>
      <c r="C23" s="185"/>
      <c r="D23" s="185"/>
      <c r="E23" s="186"/>
      <c r="F23" s="171">
        <v>0.5</v>
      </c>
      <c r="G23" s="74"/>
      <c r="H23" s="74"/>
      <c r="I23" s="74"/>
      <c r="J23" s="74"/>
      <c r="K23" s="74"/>
      <c r="L23" s="168"/>
      <c r="M23" s="39"/>
      <c r="N23" s="72"/>
      <c r="O23" s="72"/>
      <c r="P23" s="72"/>
      <c r="Q23" s="72"/>
      <c r="R23" s="72"/>
      <c r="S23" s="72"/>
    </row>
    <row r="24" spans="1:19" s="43" customFormat="1" ht="33" customHeight="1" thickBot="1">
      <c r="A24" s="88" t="s">
        <v>239</v>
      </c>
      <c r="B24" s="89" t="s">
        <v>240</v>
      </c>
      <c r="C24" s="89" t="s">
        <v>241</v>
      </c>
      <c r="D24" s="89" t="s">
        <v>242</v>
      </c>
      <c r="E24" s="90" t="s">
        <v>243</v>
      </c>
      <c r="F24" s="147"/>
      <c r="G24" s="235">
        <f>($F$23*G23)</f>
        <v>0</v>
      </c>
      <c r="H24" s="235">
        <f>($F$23*H23)</f>
        <v>0</v>
      </c>
      <c r="I24" s="235">
        <f>($F$23*I23)</f>
        <v>0</v>
      </c>
      <c r="J24" s="235">
        <f>($F$23*J23)</f>
        <v>0</v>
      </c>
      <c r="K24" s="235">
        <f>($F$23*K23)</f>
        <v>0</v>
      </c>
      <c r="L24" s="168"/>
      <c r="M24" s="39"/>
      <c r="N24" s="72"/>
      <c r="O24" s="72"/>
      <c r="P24" s="72"/>
      <c r="Q24" s="72"/>
      <c r="R24" s="72"/>
      <c r="S24" s="72"/>
    </row>
    <row r="25" spans="1:20" s="43" customFormat="1" ht="45" customHeight="1" thickBot="1">
      <c r="A25" s="184" t="s">
        <v>376</v>
      </c>
      <c r="B25" s="185"/>
      <c r="C25" s="185"/>
      <c r="D25" s="185"/>
      <c r="E25" s="186"/>
      <c r="F25" s="171">
        <v>1.5</v>
      </c>
      <c r="G25" s="74"/>
      <c r="H25" s="74"/>
      <c r="I25" s="74"/>
      <c r="J25" s="74"/>
      <c r="K25" s="74"/>
      <c r="L25" s="95"/>
      <c r="M25" s="39"/>
      <c r="N25" s="72"/>
      <c r="O25" s="72"/>
      <c r="P25" s="196"/>
      <c r="Q25" s="196"/>
      <c r="R25" s="196"/>
      <c r="S25" s="196"/>
      <c r="T25" s="196"/>
    </row>
    <row r="26" spans="1:20" s="43" customFormat="1" ht="33" customHeight="1" thickBot="1">
      <c r="A26" s="88" t="s">
        <v>239</v>
      </c>
      <c r="B26" s="89" t="s">
        <v>240</v>
      </c>
      <c r="C26" s="89" t="s">
        <v>241</v>
      </c>
      <c r="D26" s="89" t="s">
        <v>242</v>
      </c>
      <c r="E26" s="90" t="s">
        <v>243</v>
      </c>
      <c r="F26" s="147"/>
      <c r="G26" s="235">
        <f>($F$25*G25)</f>
        <v>0</v>
      </c>
      <c r="H26" s="235">
        <f>($F$25*H25)</f>
        <v>0</v>
      </c>
      <c r="I26" s="235">
        <f>($F$25*I25)</f>
        <v>0</v>
      </c>
      <c r="J26" s="235">
        <f>($F$25*J25)</f>
        <v>0</v>
      </c>
      <c r="K26" s="235">
        <f>($F$25*K25)</f>
        <v>0</v>
      </c>
      <c r="L26" s="97" t="s">
        <v>253</v>
      </c>
      <c r="M26" s="39"/>
      <c r="P26" s="80"/>
      <c r="Q26" s="80"/>
      <c r="R26" s="80"/>
      <c r="S26" s="81"/>
      <c r="T26" s="82"/>
    </row>
    <row r="27" spans="1:20" s="43" customFormat="1" ht="39" customHeight="1">
      <c r="A27" s="149" t="s">
        <v>251</v>
      </c>
      <c r="B27" s="150"/>
      <c r="C27" s="150"/>
      <c r="D27" s="150"/>
      <c r="E27" s="150"/>
      <c r="F27" s="93"/>
      <c r="G27" s="75">
        <f>SUM(G7,G9,G11,G14,G16,G18,G20,G22,G24,G26)</f>
        <v>0</v>
      </c>
      <c r="H27" s="75">
        <f>SUM(H7,H9,H11,H14,H16,H18,H20,H22,H24,H26)</f>
        <v>0</v>
      </c>
      <c r="I27" s="75">
        <f>SUM(I7,I9,I11,I14,I16,I18,I20,I22,I24,I26)</f>
        <v>0</v>
      </c>
      <c r="J27" s="75">
        <f>SUM(J7,J9,J11,J14,J16,J18,J20,J22,J24,J26)</f>
        <v>0</v>
      </c>
      <c r="K27" s="75">
        <f>SUM(K7,K9,K11,K14,K16,K18,K20,K22,K24,K26)</f>
        <v>0</v>
      </c>
      <c r="L27" s="79">
        <f>SUM(G27:K27)</f>
        <v>0</v>
      </c>
      <c r="M27" s="39"/>
      <c r="N27" s="195"/>
      <c r="O27" s="195"/>
      <c r="P27" s="195"/>
      <c r="Q27" s="195"/>
      <c r="R27" s="195"/>
      <c r="S27" s="77"/>
      <c r="T27" s="78"/>
    </row>
    <row r="28" spans="1:20" s="43" customFormat="1" ht="30" customHeight="1" thickBot="1">
      <c r="A28" s="200" t="s">
        <v>288</v>
      </c>
      <c r="B28" s="201"/>
      <c r="C28" s="201"/>
      <c r="D28" s="201"/>
      <c r="E28" s="202"/>
      <c r="F28" s="93"/>
      <c r="G28" s="91"/>
      <c r="H28" s="91"/>
      <c r="I28" s="91"/>
      <c r="J28" s="91"/>
      <c r="K28" s="91"/>
      <c r="L28" s="92">
        <f>SUM(G28:K28)</f>
        <v>0</v>
      </c>
      <c r="M28" s="39"/>
      <c r="N28" s="76"/>
      <c r="O28" s="76"/>
      <c r="P28" s="76"/>
      <c r="Q28" s="76"/>
      <c r="R28" s="76"/>
      <c r="S28" s="77"/>
      <c r="T28" s="78"/>
    </row>
    <row r="29" spans="1:20" s="43" customFormat="1" ht="30" customHeight="1" thickBot="1">
      <c r="A29" s="203" t="s">
        <v>289</v>
      </c>
      <c r="B29" s="204"/>
      <c r="C29" s="204"/>
      <c r="D29" s="204"/>
      <c r="E29" s="205"/>
      <c r="F29" s="94"/>
      <c r="G29" s="238">
        <f>(G27*G28)</f>
        <v>0</v>
      </c>
      <c r="H29" s="238">
        <f>(H27*H28)</f>
        <v>0</v>
      </c>
      <c r="I29" s="238">
        <f>(I27*I28)</f>
        <v>0</v>
      </c>
      <c r="J29" s="238">
        <f>(J27*J28)</f>
        <v>0</v>
      </c>
      <c r="K29" s="238">
        <f>(K27*K28)</f>
        <v>0</v>
      </c>
      <c r="L29" s="96">
        <f>(L27*L28)</f>
        <v>0</v>
      </c>
      <c r="M29" s="39"/>
      <c r="N29" s="76"/>
      <c r="O29" s="76"/>
      <c r="P29" s="76"/>
      <c r="Q29" s="76"/>
      <c r="R29" s="76"/>
      <c r="S29" s="77"/>
      <c r="T29" s="78"/>
    </row>
    <row r="30" spans="1:20" s="43" customFormat="1" ht="33" customHeight="1">
      <c r="A30" s="193" t="s">
        <v>157</v>
      </c>
      <c r="B30" s="194"/>
      <c r="C30" s="194"/>
      <c r="D30" s="194"/>
      <c r="E30" s="194"/>
      <c r="F30" s="181" t="s">
        <v>326</v>
      </c>
      <c r="G30" s="181"/>
      <c r="H30" s="181"/>
      <c r="I30" s="181"/>
      <c r="J30" s="181"/>
      <c r="K30" s="60"/>
      <c r="L30" s="60"/>
      <c r="M30" s="39"/>
      <c r="N30" s="61"/>
      <c r="O30" s="76"/>
      <c r="P30" s="76"/>
      <c r="Q30" s="76"/>
      <c r="R30" s="76"/>
      <c r="S30" s="76"/>
      <c r="T30" s="61"/>
    </row>
    <row r="31" spans="1:19" s="43" customFormat="1" ht="47.25" customHeight="1">
      <c r="A31" s="139"/>
      <c r="B31" s="139"/>
      <c r="C31" s="139"/>
      <c r="D31" s="139"/>
      <c r="E31" s="139"/>
      <c r="F31" s="44">
        <v>1</v>
      </c>
      <c r="G31" s="44">
        <v>2</v>
      </c>
      <c r="H31" s="44">
        <v>3</v>
      </c>
      <c r="I31" s="44">
        <v>4</v>
      </c>
      <c r="J31" s="44">
        <v>5</v>
      </c>
      <c r="K31" s="61"/>
      <c r="L31" s="62"/>
      <c r="M31" s="40"/>
      <c r="N31" s="72"/>
      <c r="O31" s="72"/>
      <c r="P31" s="72"/>
      <c r="Q31" s="72"/>
      <c r="R31" s="72"/>
      <c r="S31" s="72"/>
    </row>
    <row r="32" spans="1:19" s="43" customFormat="1" ht="39" customHeight="1" thickBot="1">
      <c r="A32" s="144" t="s">
        <v>352</v>
      </c>
      <c r="B32" s="145"/>
      <c r="C32" s="145"/>
      <c r="D32" s="145"/>
      <c r="E32" s="145"/>
      <c r="F32" s="104"/>
      <c r="G32" s="104"/>
      <c r="H32" s="104"/>
      <c r="I32" s="104"/>
      <c r="J32" s="104"/>
      <c r="K32" s="129"/>
      <c r="L32" s="130"/>
      <c r="M32" s="39"/>
      <c r="N32" s="72"/>
      <c r="O32" s="72"/>
      <c r="P32" s="72"/>
      <c r="Q32" s="72"/>
      <c r="R32" s="72"/>
      <c r="S32" s="72"/>
    </row>
    <row r="33" spans="1:19" s="43" customFormat="1" ht="18.75" customHeight="1">
      <c r="A33" s="98">
        <v>1</v>
      </c>
      <c r="B33" s="99">
        <v>2</v>
      </c>
      <c r="C33" s="99">
        <v>3</v>
      </c>
      <c r="D33" s="99">
        <v>4</v>
      </c>
      <c r="E33" s="100">
        <v>5</v>
      </c>
      <c r="F33" s="163"/>
      <c r="G33" s="165"/>
      <c r="H33" s="165"/>
      <c r="I33" s="165"/>
      <c r="J33" s="161"/>
      <c r="K33" s="129"/>
      <c r="L33" s="130"/>
      <c r="M33" s="39"/>
      <c r="N33" s="72"/>
      <c r="O33" s="72"/>
      <c r="P33" s="72"/>
      <c r="Q33" s="72"/>
      <c r="R33" s="72"/>
      <c r="S33" s="72"/>
    </row>
    <row r="34" spans="1:19" s="43" customFormat="1" ht="18.75" customHeight="1" thickBot="1">
      <c r="A34" s="101" t="s">
        <v>348</v>
      </c>
      <c r="B34" s="102" t="s">
        <v>349</v>
      </c>
      <c r="C34" s="102" t="s">
        <v>350</v>
      </c>
      <c r="D34" s="102" t="s">
        <v>353</v>
      </c>
      <c r="E34" s="103" t="s">
        <v>354</v>
      </c>
      <c r="F34" s="164"/>
      <c r="G34" s="166"/>
      <c r="H34" s="166"/>
      <c r="I34" s="166"/>
      <c r="J34" s="162"/>
      <c r="K34" s="129"/>
      <c r="L34" s="130"/>
      <c r="M34" s="39"/>
      <c r="N34" s="72"/>
      <c r="O34" s="72"/>
      <c r="P34" s="72"/>
      <c r="Q34" s="72"/>
      <c r="R34" s="72"/>
      <c r="S34" s="72"/>
    </row>
    <row r="35" spans="1:19" s="43" customFormat="1" ht="35.25" customHeight="1" thickBot="1">
      <c r="A35" s="144" t="s">
        <v>355</v>
      </c>
      <c r="B35" s="145"/>
      <c r="C35" s="145"/>
      <c r="D35" s="145"/>
      <c r="E35" s="145"/>
      <c r="F35" s="105"/>
      <c r="G35" s="106"/>
      <c r="H35" s="106"/>
      <c r="I35" s="106"/>
      <c r="J35" s="106"/>
      <c r="K35" s="39"/>
      <c r="L35" s="63"/>
      <c r="M35" s="39"/>
      <c r="N35" s="72"/>
      <c r="O35" s="72"/>
      <c r="P35" s="72"/>
      <c r="Q35" s="72"/>
      <c r="R35" s="72"/>
      <c r="S35" s="72"/>
    </row>
    <row r="36" spans="1:19" s="43" customFormat="1" ht="20.25" customHeight="1">
      <c r="A36" s="98">
        <v>1</v>
      </c>
      <c r="B36" s="99">
        <v>2</v>
      </c>
      <c r="C36" s="99">
        <v>3</v>
      </c>
      <c r="D36" s="99">
        <v>4</v>
      </c>
      <c r="E36" s="100">
        <v>5</v>
      </c>
      <c r="F36" s="163"/>
      <c r="G36" s="165"/>
      <c r="H36" s="165"/>
      <c r="I36" s="165"/>
      <c r="J36" s="161"/>
      <c r="K36" s="39"/>
      <c r="L36" s="63"/>
      <c r="M36" s="39"/>
      <c r="N36" s="72"/>
      <c r="O36" s="72"/>
      <c r="P36" s="72"/>
      <c r="Q36" s="72"/>
      <c r="R36" s="72"/>
      <c r="S36" s="72"/>
    </row>
    <row r="37" spans="1:19" s="43" customFormat="1" ht="18" customHeight="1" thickBot="1">
      <c r="A37" s="101" t="s">
        <v>348</v>
      </c>
      <c r="B37" s="102" t="s">
        <v>349</v>
      </c>
      <c r="C37" s="102" t="s">
        <v>350</v>
      </c>
      <c r="D37" s="102" t="s">
        <v>353</v>
      </c>
      <c r="E37" s="103" t="s">
        <v>354</v>
      </c>
      <c r="F37" s="164"/>
      <c r="G37" s="166"/>
      <c r="H37" s="166"/>
      <c r="I37" s="166"/>
      <c r="J37" s="162"/>
      <c r="K37" s="39"/>
      <c r="L37" s="63"/>
      <c r="M37" s="39"/>
      <c r="N37" s="72"/>
      <c r="O37" s="72"/>
      <c r="P37" s="72"/>
      <c r="Q37" s="72"/>
      <c r="R37" s="72"/>
      <c r="S37" s="72"/>
    </row>
    <row r="38" spans="1:19" s="43" customFormat="1" ht="41.25" customHeight="1" thickBot="1">
      <c r="A38" s="144" t="s">
        <v>356</v>
      </c>
      <c r="B38" s="145"/>
      <c r="C38" s="145"/>
      <c r="D38" s="145"/>
      <c r="E38" s="145"/>
      <c r="F38" s="46"/>
      <c r="G38" s="42"/>
      <c r="H38" s="42"/>
      <c r="I38" s="42"/>
      <c r="J38" s="42"/>
      <c r="K38" s="39"/>
      <c r="L38" s="63"/>
      <c r="M38" s="39"/>
      <c r="N38" s="72"/>
      <c r="O38" s="72"/>
      <c r="P38" s="72"/>
      <c r="Q38" s="72"/>
      <c r="R38" s="72"/>
      <c r="S38" s="72"/>
    </row>
    <row r="39" spans="1:19" s="43" customFormat="1" ht="20.25" customHeight="1">
      <c r="A39" s="98">
        <v>1</v>
      </c>
      <c r="B39" s="99">
        <v>2</v>
      </c>
      <c r="C39" s="99">
        <v>3</v>
      </c>
      <c r="D39" s="99">
        <v>4</v>
      </c>
      <c r="E39" s="100">
        <v>5</v>
      </c>
      <c r="F39" s="163"/>
      <c r="G39" s="165"/>
      <c r="H39" s="165"/>
      <c r="I39" s="165"/>
      <c r="J39" s="161"/>
      <c r="K39" s="39"/>
      <c r="L39" s="63"/>
      <c r="M39" s="39"/>
      <c r="N39" s="72"/>
      <c r="O39" s="72"/>
      <c r="P39" s="72"/>
      <c r="Q39" s="72"/>
      <c r="R39" s="72"/>
      <c r="S39" s="72"/>
    </row>
    <row r="40" spans="1:19" s="43" customFormat="1" ht="33" customHeight="1" thickBot="1">
      <c r="A40" s="101" t="s">
        <v>162</v>
      </c>
      <c r="B40" s="102" t="s">
        <v>357</v>
      </c>
      <c r="C40" s="102" t="s">
        <v>358</v>
      </c>
      <c r="D40" s="102" t="s">
        <v>359</v>
      </c>
      <c r="E40" s="103" t="s">
        <v>163</v>
      </c>
      <c r="F40" s="164"/>
      <c r="G40" s="166"/>
      <c r="H40" s="166"/>
      <c r="I40" s="166"/>
      <c r="J40" s="162"/>
      <c r="K40" s="39"/>
      <c r="L40" s="63"/>
      <c r="M40" s="39"/>
      <c r="N40" s="72"/>
      <c r="O40" s="72"/>
      <c r="P40" s="72"/>
      <c r="Q40" s="72"/>
      <c r="R40" s="72"/>
      <c r="S40" s="72"/>
    </row>
    <row r="41" spans="1:19" s="43" customFormat="1" ht="45" customHeight="1" thickBot="1">
      <c r="A41" s="144" t="s">
        <v>360</v>
      </c>
      <c r="B41" s="145"/>
      <c r="C41" s="145"/>
      <c r="D41" s="145"/>
      <c r="E41" s="145"/>
      <c r="F41" s="46"/>
      <c r="G41" s="42"/>
      <c r="H41" s="42"/>
      <c r="I41" s="42"/>
      <c r="J41" s="42"/>
      <c r="K41" s="39"/>
      <c r="L41" s="63"/>
      <c r="M41" s="39"/>
      <c r="N41" s="72"/>
      <c r="O41" s="72"/>
      <c r="P41" s="72"/>
      <c r="Q41" s="72"/>
      <c r="R41" s="72"/>
      <c r="S41" s="72"/>
    </row>
    <row r="42" spans="1:19" s="43" customFormat="1" ht="18" customHeight="1">
      <c r="A42" s="98">
        <v>1</v>
      </c>
      <c r="B42" s="99">
        <v>2</v>
      </c>
      <c r="C42" s="99">
        <v>3</v>
      </c>
      <c r="D42" s="99">
        <v>4</v>
      </c>
      <c r="E42" s="100">
        <v>5</v>
      </c>
      <c r="F42" s="163"/>
      <c r="G42" s="165"/>
      <c r="H42" s="165"/>
      <c r="I42" s="165"/>
      <c r="J42" s="161"/>
      <c r="K42" s="39"/>
      <c r="L42" s="63"/>
      <c r="M42" s="39"/>
      <c r="N42" s="72"/>
      <c r="O42" s="72"/>
      <c r="P42" s="72"/>
      <c r="Q42" s="72"/>
      <c r="R42" s="72"/>
      <c r="S42" s="72"/>
    </row>
    <row r="43" spans="1:19" s="43" customFormat="1" ht="21" customHeight="1" thickBot="1">
      <c r="A43" s="101" t="s">
        <v>348</v>
      </c>
      <c r="B43" s="102" t="s">
        <v>349</v>
      </c>
      <c r="C43" s="102" t="s">
        <v>350</v>
      </c>
      <c r="D43" s="102" t="s">
        <v>353</v>
      </c>
      <c r="E43" s="103" t="s">
        <v>354</v>
      </c>
      <c r="F43" s="164"/>
      <c r="G43" s="166"/>
      <c r="H43" s="166"/>
      <c r="I43" s="166"/>
      <c r="J43" s="162"/>
      <c r="K43" s="39"/>
      <c r="L43" s="63"/>
      <c r="M43" s="39"/>
      <c r="N43" s="72"/>
      <c r="O43" s="72"/>
      <c r="P43" s="72"/>
      <c r="Q43" s="72"/>
      <c r="R43" s="72"/>
      <c r="S43" s="72"/>
    </row>
    <row r="44" spans="1:19" s="43" customFormat="1" ht="55.5" customHeight="1" thickBot="1">
      <c r="A44" s="144" t="s">
        <v>183</v>
      </c>
      <c r="B44" s="145"/>
      <c r="C44" s="145"/>
      <c r="D44" s="145"/>
      <c r="E44" s="145"/>
      <c r="F44" s="46"/>
      <c r="G44" s="42"/>
      <c r="H44" s="42"/>
      <c r="I44" s="42"/>
      <c r="J44" s="42"/>
      <c r="K44" s="39"/>
      <c r="L44" s="63"/>
      <c r="M44" s="39"/>
      <c r="N44" s="72"/>
      <c r="O44" s="72"/>
      <c r="P44" s="72"/>
      <c r="Q44" s="72"/>
      <c r="R44" s="72"/>
      <c r="S44" s="72"/>
    </row>
    <row r="45" spans="1:19" s="43" customFormat="1" ht="18.75" customHeight="1">
      <c r="A45" s="98">
        <v>1</v>
      </c>
      <c r="B45" s="99">
        <v>2</v>
      </c>
      <c r="C45" s="99">
        <v>3</v>
      </c>
      <c r="D45" s="99">
        <v>4</v>
      </c>
      <c r="E45" s="100">
        <v>5</v>
      </c>
      <c r="F45" s="163"/>
      <c r="G45" s="165"/>
      <c r="H45" s="165"/>
      <c r="I45" s="165"/>
      <c r="J45" s="161"/>
      <c r="K45" s="39"/>
      <c r="L45" s="63"/>
      <c r="M45" s="39"/>
      <c r="N45" s="72"/>
      <c r="O45" s="72"/>
      <c r="P45" s="72"/>
      <c r="Q45" s="72"/>
      <c r="R45" s="72"/>
      <c r="S45" s="72"/>
    </row>
    <row r="46" spans="1:19" s="43" customFormat="1" ht="18.75" customHeight="1" thickBot="1">
      <c r="A46" s="101" t="s">
        <v>275</v>
      </c>
      <c r="B46" s="102" t="s">
        <v>361</v>
      </c>
      <c r="C46" s="102" t="s">
        <v>362</v>
      </c>
      <c r="D46" s="102" t="s">
        <v>363</v>
      </c>
      <c r="E46" s="103" t="s">
        <v>364</v>
      </c>
      <c r="F46" s="164"/>
      <c r="G46" s="166"/>
      <c r="H46" s="166"/>
      <c r="I46" s="166"/>
      <c r="J46" s="162"/>
      <c r="K46" s="39"/>
      <c r="L46" s="63"/>
      <c r="M46" s="39"/>
      <c r="N46" s="72"/>
      <c r="O46" s="72"/>
      <c r="P46" s="72"/>
      <c r="Q46" s="72"/>
      <c r="R46" s="72"/>
      <c r="S46" s="72"/>
    </row>
    <row r="47" spans="1:19" s="43" customFormat="1" ht="42.75" customHeight="1" thickBot="1">
      <c r="A47" s="144" t="s">
        <v>184</v>
      </c>
      <c r="B47" s="145"/>
      <c r="C47" s="145"/>
      <c r="D47" s="145"/>
      <c r="E47" s="145"/>
      <c r="F47" s="46"/>
      <c r="G47" s="42"/>
      <c r="H47" s="42"/>
      <c r="I47" s="42"/>
      <c r="J47" s="42"/>
      <c r="K47" s="39"/>
      <c r="L47" s="63"/>
      <c r="M47" s="39"/>
      <c r="N47" s="72"/>
      <c r="O47" s="72"/>
      <c r="P47" s="72"/>
      <c r="Q47" s="72"/>
      <c r="R47" s="72"/>
      <c r="S47" s="72"/>
    </row>
    <row r="48" spans="1:19" s="43" customFormat="1" ht="18" customHeight="1">
      <c r="A48" s="98">
        <v>1</v>
      </c>
      <c r="B48" s="99">
        <v>2</v>
      </c>
      <c r="C48" s="99">
        <v>3</v>
      </c>
      <c r="D48" s="99">
        <v>4</v>
      </c>
      <c r="E48" s="100">
        <v>5</v>
      </c>
      <c r="F48" s="163"/>
      <c r="G48" s="165"/>
      <c r="H48" s="165"/>
      <c r="I48" s="165"/>
      <c r="J48" s="161"/>
      <c r="K48" s="39"/>
      <c r="L48" s="63"/>
      <c r="M48" s="39"/>
      <c r="N48" s="72"/>
      <c r="O48" s="72"/>
      <c r="P48" s="72"/>
      <c r="Q48" s="72"/>
      <c r="R48" s="72"/>
      <c r="S48" s="72"/>
    </row>
    <row r="49" spans="1:19" s="43" customFormat="1" ht="17.25" customHeight="1" thickBot="1">
      <c r="A49" s="101" t="s">
        <v>348</v>
      </c>
      <c r="B49" s="102" t="s">
        <v>366</v>
      </c>
      <c r="C49" s="102" t="s">
        <v>350</v>
      </c>
      <c r="D49" s="102" t="s">
        <v>367</v>
      </c>
      <c r="E49" s="103" t="s">
        <v>346</v>
      </c>
      <c r="F49" s="164"/>
      <c r="G49" s="166"/>
      <c r="H49" s="166"/>
      <c r="I49" s="166"/>
      <c r="J49" s="162"/>
      <c r="K49" s="39"/>
      <c r="L49" s="63"/>
      <c r="M49" s="39"/>
      <c r="N49" s="72"/>
      <c r="O49" s="72"/>
      <c r="P49" s="72"/>
      <c r="Q49" s="72"/>
      <c r="R49" s="72"/>
      <c r="S49" s="72"/>
    </row>
    <row r="50" spans="1:19" s="43" customFormat="1" ht="37.5" customHeight="1" thickBot="1">
      <c r="A50" s="144" t="s">
        <v>397</v>
      </c>
      <c r="B50" s="145"/>
      <c r="C50" s="145"/>
      <c r="D50" s="145"/>
      <c r="E50" s="145"/>
      <c r="F50" s="46"/>
      <c r="G50" s="42"/>
      <c r="H50" s="42"/>
      <c r="I50" s="42"/>
      <c r="J50" s="42"/>
      <c r="K50" s="39"/>
      <c r="L50" s="63"/>
      <c r="M50" s="39"/>
      <c r="N50" s="72"/>
      <c r="O50" s="72"/>
      <c r="P50" s="72"/>
      <c r="Q50" s="72"/>
      <c r="R50" s="72"/>
      <c r="S50" s="72"/>
    </row>
    <row r="51" spans="1:19" s="43" customFormat="1" ht="18.75" customHeight="1">
      <c r="A51" s="98">
        <v>1</v>
      </c>
      <c r="B51" s="99">
        <v>2</v>
      </c>
      <c r="C51" s="99">
        <v>3</v>
      </c>
      <c r="D51" s="99">
        <v>4</v>
      </c>
      <c r="E51" s="100">
        <v>5</v>
      </c>
      <c r="F51" s="163"/>
      <c r="G51" s="165"/>
      <c r="H51" s="165"/>
      <c r="I51" s="165"/>
      <c r="J51" s="161"/>
      <c r="K51" s="39"/>
      <c r="L51" s="63"/>
      <c r="M51" s="39"/>
      <c r="N51" s="72"/>
      <c r="O51" s="72"/>
      <c r="P51" s="72"/>
      <c r="Q51" s="72"/>
      <c r="R51" s="72"/>
      <c r="S51" s="72"/>
    </row>
    <row r="52" spans="1:19" s="43" customFormat="1" ht="15" customHeight="1" thickBot="1">
      <c r="A52" s="101" t="s">
        <v>349</v>
      </c>
      <c r="B52" s="102" t="s">
        <v>398</v>
      </c>
      <c r="C52" s="102" t="s">
        <v>399</v>
      </c>
      <c r="D52" s="102" t="s">
        <v>367</v>
      </c>
      <c r="E52" s="103" t="s">
        <v>346</v>
      </c>
      <c r="F52" s="164"/>
      <c r="G52" s="166"/>
      <c r="H52" s="166"/>
      <c r="I52" s="166"/>
      <c r="J52" s="162"/>
      <c r="K52" s="39"/>
      <c r="L52" s="63"/>
      <c r="M52" s="39"/>
      <c r="N52" s="72"/>
      <c r="O52" s="72"/>
      <c r="P52" s="72"/>
      <c r="Q52" s="72"/>
      <c r="R52" s="72"/>
      <c r="S52" s="72"/>
    </row>
    <row r="53" spans="1:19" s="2" customFormat="1" ht="73.5" customHeight="1">
      <c r="A53" s="182" t="s">
        <v>400</v>
      </c>
      <c r="B53" s="182"/>
      <c r="C53" s="182"/>
      <c r="D53" s="182"/>
      <c r="E53" s="182"/>
      <c r="F53" s="182"/>
      <c r="G53" s="182"/>
      <c r="H53" s="182"/>
      <c r="I53" s="182"/>
      <c r="J53" s="182"/>
      <c r="K53" s="64"/>
      <c r="L53" s="64"/>
      <c r="M53" s="55"/>
      <c r="N53" s="72"/>
      <c r="O53" s="72"/>
      <c r="P53" s="72"/>
      <c r="Q53" s="72"/>
      <c r="R53" s="72"/>
      <c r="S53" s="72"/>
    </row>
    <row r="54" spans="1:19" s="2" customFormat="1" ht="18" customHeight="1">
      <c r="A54" s="132" t="s">
        <v>401</v>
      </c>
      <c r="B54" s="132"/>
      <c r="C54" s="132"/>
      <c r="D54" s="132"/>
      <c r="E54" s="132"/>
      <c r="F54" s="132"/>
      <c r="G54" s="132"/>
      <c r="H54" s="132"/>
      <c r="I54" s="132"/>
      <c r="J54" s="132"/>
      <c r="K54" s="65"/>
      <c r="L54" s="65"/>
      <c r="M54" s="56"/>
      <c r="N54" s="72"/>
      <c r="O54" s="72"/>
      <c r="P54" s="72"/>
      <c r="Q54" s="72"/>
      <c r="R54" s="72"/>
      <c r="S54" s="72"/>
    </row>
    <row r="55" spans="1:19" s="2" customFormat="1" ht="16.5" customHeight="1">
      <c r="A55" s="183">
        <v>1</v>
      </c>
      <c r="B55" s="183"/>
      <c r="C55" s="183">
        <v>2</v>
      </c>
      <c r="D55" s="183"/>
      <c r="E55" s="183">
        <v>3</v>
      </c>
      <c r="F55" s="183"/>
      <c r="G55" s="183">
        <v>4</v>
      </c>
      <c r="H55" s="183"/>
      <c r="I55" s="183">
        <v>5</v>
      </c>
      <c r="J55" s="183"/>
      <c r="K55" s="1"/>
      <c r="L55" s="56"/>
      <c r="M55" s="56"/>
      <c r="N55" s="72"/>
      <c r="O55" s="72"/>
      <c r="P55" s="72"/>
      <c r="Q55" s="72"/>
      <c r="R55" s="72"/>
      <c r="S55" s="72"/>
    </row>
    <row r="56" spans="1:19" s="2" customFormat="1" ht="37.5" customHeight="1">
      <c r="A56" s="133" t="s">
        <v>402</v>
      </c>
      <c r="B56" s="133"/>
      <c r="C56" s="132" t="s">
        <v>403</v>
      </c>
      <c r="D56" s="132"/>
      <c r="E56" s="132" t="s">
        <v>404</v>
      </c>
      <c r="F56" s="132"/>
      <c r="G56" s="132" t="s">
        <v>405</v>
      </c>
      <c r="H56" s="132"/>
      <c r="I56" s="132" t="s">
        <v>406</v>
      </c>
      <c r="J56" s="132"/>
      <c r="K56" s="1"/>
      <c r="L56" s="65"/>
      <c r="M56" s="56"/>
      <c r="N56" s="72"/>
      <c r="O56" s="72"/>
      <c r="P56" s="72"/>
      <c r="Q56" s="72"/>
      <c r="R56" s="72"/>
      <c r="S56" s="72"/>
    </row>
    <row r="57" spans="1:19" s="2" customFormat="1" ht="87.75" customHeight="1">
      <c r="A57" s="134" t="s">
        <v>382</v>
      </c>
      <c r="B57" s="134"/>
      <c r="C57" s="134"/>
      <c r="D57" s="134"/>
      <c r="E57" s="134"/>
      <c r="F57" s="134"/>
      <c r="G57" s="134"/>
      <c r="H57" s="134"/>
      <c r="I57" s="134"/>
      <c r="J57" s="134"/>
      <c r="K57" s="66"/>
      <c r="L57" s="66"/>
      <c r="M57" s="57"/>
      <c r="N57" s="72"/>
      <c r="O57" s="72"/>
      <c r="P57" s="72"/>
      <c r="Q57" s="72"/>
      <c r="R57" s="72"/>
      <c r="S57" s="72"/>
    </row>
    <row r="58" spans="1:13" ht="30" customHeight="1">
      <c r="A58" s="197"/>
      <c r="B58" s="198"/>
      <c r="C58" s="198"/>
      <c r="D58" s="198"/>
      <c r="E58" s="198"/>
      <c r="F58" s="198"/>
      <c r="G58" s="198"/>
      <c r="H58" s="198"/>
      <c r="I58" s="198"/>
      <c r="J58" s="199"/>
      <c r="K58" s="58"/>
      <c r="L58" s="59"/>
      <c r="M58" s="58"/>
    </row>
    <row r="59" spans="1:13" ht="36.75" customHeight="1">
      <c r="A59" s="155" t="s">
        <v>396</v>
      </c>
      <c r="B59" s="155"/>
      <c r="C59" s="155"/>
      <c r="D59" s="155"/>
      <c r="E59" s="155"/>
      <c r="F59" s="155"/>
      <c r="G59" s="155"/>
      <c r="H59" s="155"/>
      <c r="I59" s="155"/>
      <c r="J59" s="155"/>
      <c r="K59" s="67"/>
      <c r="L59" s="67"/>
      <c r="M59" s="58"/>
    </row>
    <row r="60" spans="1:13" ht="51" customHeight="1">
      <c r="A60" s="156" t="s">
        <v>383</v>
      </c>
      <c r="B60" s="156"/>
      <c r="C60" s="156" t="s">
        <v>384</v>
      </c>
      <c r="D60" s="156"/>
      <c r="E60" s="156" t="s">
        <v>385</v>
      </c>
      <c r="F60" s="156"/>
      <c r="G60" s="156"/>
      <c r="H60" s="156"/>
      <c r="I60" s="156"/>
      <c r="J60" s="156"/>
      <c r="K60" s="53"/>
      <c r="L60" s="59"/>
      <c r="M60" s="58"/>
    </row>
    <row r="61" spans="1:13" ht="15">
      <c r="A61" s="157" t="s">
        <v>386</v>
      </c>
      <c r="B61" s="157"/>
      <c r="C61" s="158">
        <v>5</v>
      </c>
      <c r="D61" s="158"/>
      <c r="E61" s="159" t="s">
        <v>387</v>
      </c>
      <c r="F61" s="159"/>
      <c r="G61" s="159"/>
      <c r="H61" s="159"/>
      <c r="I61" s="159"/>
      <c r="J61" s="159"/>
      <c r="K61" s="68"/>
      <c r="L61" s="59"/>
      <c r="M61" s="58"/>
    </row>
    <row r="62" spans="1:13" ht="15">
      <c r="A62" s="157" t="s">
        <v>388</v>
      </c>
      <c r="B62" s="157"/>
      <c r="C62" s="158">
        <v>4</v>
      </c>
      <c r="D62" s="158"/>
      <c r="E62" s="159" t="s">
        <v>389</v>
      </c>
      <c r="F62" s="159"/>
      <c r="G62" s="159"/>
      <c r="H62" s="159"/>
      <c r="I62" s="159"/>
      <c r="J62" s="159"/>
      <c r="K62" s="68"/>
      <c r="L62" s="59"/>
      <c r="M62" s="58"/>
    </row>
    <row r="63" spans="1:12" ht="15">
      <c r="A63" s="157" t="s">
        <v>390</v>
      </c>
      <c r="B63" s="157"/>
      <c r="C63" s="158">
        <v>3</v>
      </c>
      <c r="D63" s="158"/>
      <c r="E63" s="159" t="s">
        <v>391</v>
      </c>
      <c r="F63" s="159"/>
      <c r="G63" s="159"/>
      <c r="H63" s="159"/>
      <c r="I63" s="159"/>
      <c r="J63" s="159"/>
      <c r="K63" s="68"/>
      <c r="L63" s="69"/>
    </row>
    <row r="64" spans="1:12" ht="15">
      <c r="A64" s="157" t="s">
        <v>392</v>
      </c>
      <c r="B64" s="157"/>
      <c r="C64" s="158">
        <v>2</v>
      </c>
      <c r="D64" s="158"/>
      <c r="E64" s="159" t="s">
        <v>393</v>
      </c>
      <c r="F64" s="159"/>
      <c r="G64" s="159"/>
      <c r="H64" s="159"/>
      <c r="I64" s="159"/>
      <c r="J64" s="159"/>
      <c r="K64" s="68"/>
      <c r="L64" s="69"/>
    </row>
    <row r="65" spans="1:12" ht="15">
      <c r="A65" s="157" t="s">
        <v>394</v>
      </c>
      <c r="B65" s="157"/>
      <c r="C65" s="158">
        <v>1</v>
      </c>
      <c r="D65" s="158"/>
      <c r="E65" s="159" t="s">
        <v>395</v>
      </c>
      <c r="F65" s="159"/>
      <c r="G65" s="159"/>
      <c r="H65" s="159"/>
      <c r="I65" s="159"/>
      <c r="J65" s="159"/>
      <c r="K65" s="68"/>
      <c r="L65" s="69"/>
    </row>
    <row r="66" spans="11:12" ht="15">
      <c r="K66" s="45"/>
      <c r="L66" s="69"/>
    </row>
  </sheetData>
  <mergeCells count="123">
    <mergeCell ref="A58:J58"/>
    <mergeCell ref="A28:E28"/>
    <mergeCell ref="A29:E29"/>
    <mergeCell ref="C1:L1"/>
    <mergeCell ref="A3:E5"/>
    <mergeCell ref="G3:K3"/>
    <mergeCell ref="A19:E19"/>
    <mergeCell ref="K32:K34"/>
    <mergeCell ref="A15:E15"/>
    <mergeCell ref="N27:R27"/>
    <mergeCell ref="A21:E21"/>
    <mergeCell ref="A23:E23"/>
    <mergeCell ref="A25:E25"/>
    <mergeCell ref="A27:E27"/>
    <mergeCell ref="F23:F24"/>
    <mergeCell ref="F25:F26"/>
    <mergeCell ref="P25:T25"/>
    <mergeCell ref="A44:E44"/>
    <mergeCell ref="L32:L34"/>
    <mergeCell ref="A30:E31"/>
    <mergeCell ref="A32:E32"/>
    <mergeCell ref="F33:F34"/>
    <mergeCell ref="G33:G34"/>
    <mergeCell ref="H33:H34"/>
    <mergeCell ref="J33:J34"/>
    <mergeCell ref="I33:I34"/>
    <mergeCell ref="J36:J37"/>
    <mergeCell ref="A35:E35"/>
    <mergeCell ref="A38:E38"/>
    <mergeCell ref="A41:E41"/>
    <mergeCell ref="A17:E17"/>
    <mergeCell ref="A8:E8"/>
    <mergeCell ref="A10:E10"/>
    <mergeCell ref="G11:G12"/>
    <mergeCell ref="A13:E13"/>
    <mergeCell ref="C64:D64"/>
    <mergeCell ref="E55:F55"/>
    <mergeCell ref="E56:F56"/>
    <mergeCell ref="G55:H55"/>
    <mergeCell ref="G56:H56"/>
    <mergeCell ref="A57:J57"/>
    <mergeCell ref="A59:J59"/>
    <mergeCell ref="E60:J60"/>
    <mergeCell ref="I56:J56"/>
    <mergeCell ref="I55:J55"/>
    <mergeCell ref="C63:D63"/>
    <mergeCell ref="F30:J30"/>
    <mergeCell ref="A53:J53"/>
    <mergeCell ref="A54:J54"/>
    <mergeCell ref="A55:B55"/>
    <mergeCell ref="A56:B56"/>
    <mergeCell ref="C55:D55"/>
    <mergeCell ref="C56:D56"/>
    <mergeCell ref="A47:E47"/>
    <mergeCell ref="A50:E50"/>
    <mergeCell ref="C65:D65"/>
    <mergeCell ref="C60:D60"/>
    <mergeCell ref="A60:B60"/>
    <mergeCell ref="A61:B61"/>
    <mergeCell ref="A62:B62"/>
    <mergeCell ref="A63:B63"/>
    <mergeCell ref="A64:B64"/>
    <mergeCell ref="A65:B65"/>
    <mergeCell ref="C61:D61"/>
    <mergeCell ref="C62:D62"/>
    <mergeCell ref="E65:J65"/>
    <mergeCell ref="E61:J61"/>
    <mergeCell ref="E62:J62"/>
    <mergeCell ref="E63:J63"/>
    <mergeCell ref="E64:J64"/>
    <mergeCell ref="A1:B1"/>
    <mergeCell ref="F8:F9"/>
    <mergeCell ref="F6:F7"/>
    <mergeCell ref="A11:A12"/>
    <mergeCell ref="B11:B12"/>
    <mergeCell ref="C11:C12"/>
    <mergeCell ref="D11:D12"/>
    <mergeCell ref="E11:E12"/>
    <mergeCell ref="F10:F12"/>
    <mergeCell ref="A6:E6"/>
    <mergeCell ref="G5:K5"/>
    <mergeCell ref="F3:F5"/>
    <mergeCell ref="H2:L2"/>
    <mergeCell ref="A2:G2"/>
    <mergeCell ref="L3:L24"/>
    <mergeCell ref="F13:F14"/>
    <mergeCell ref="F15:F16"/>
    <mergeCell ref="F19:F20"/>
    <mergeCell ref="F21:F22"/>
    <mergeCell ref="F17:F18"/>
    <mergeCell ref="J39:J40"/>
    <mergeCell ref="F36:F37"/>
    <mergeCell ref="G36:G37"/>
    <mergeCell ref="H36:H37"/>
    <mergeCell ref="I36:I37"/>
    <mergeCell ref="F39:F40"/>
    <mergeCell ref="G39:G40"/>
    <mergeCell ref="H39:H40"/>
    <mergeCell ref="I39:I40"/>
    <mergeCell ref="J42:J43"/>
    <mergeCell ref="F45:F46"/>
    <mergeCell ref="G45:G46"/>
    <mergeCell ref="H45:H46"/>
    <mergeCell ref="I45:I46"/>
    <mergeCell ref="J45:J46"/>
    <mergeCell ref="F42:F43"/>
    <mergeCell ref="G42:G43"/>
    <mergeCell ref="H42:H43"/>
    <mergeCell ref="I42:I43"/>
    <mergeCell ref="J48:J49"/>
    <mergeCell ref="F51:F52"/>
    <mergeCell ref="G51:G52"/>
    <mergeCell ref="H51:H52"/>
    <mergeCell ref="I51:I52"/>
    <mergeCell ref="J51:J52"/>
    <mergeCell ref="F48:F49"/>
    <mergeCell ref="G48:G49"/>
    <mergeCell ref="H48:H49"/>
    <mergeCell ref="I48:I49"/>
    <mergeCell ref="H11:H12"/>
    <mergeCell ref="I11:I12"/>
    <mergeCell ref="J11:J12"/>
    <mergeCell ref="K11:K12"/>
  </mergeCells>
  <printOptions/>
  <pageMargins left="1" right="0.75" top="0.75" bottom="0.75" header="0.5" footer="0.25"/>
  <pageSetup horizontalDpi="600" verticalDpi="600" orientation="portrait" scale="59" r:id="rId2"/>
  <headerFooter alignWithMargins="0">
    <oddFooter>&amp;LNC Score Card for Pasture Condition Evaluation&amp;RJune 2007</oddFoot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dimension ref="A1:G113"/>
  <sheetViews>
    <sheetView zoomScaleSheetLayoutView="50" workbookViewId="0" topLeftCell="C16">
      <selection activeCell="E3" sqref="E3"/>
    </sheetView>
  </sheetViews>
  <sheetFormatPr defaultColWidth="9.140625" defaultRowHeight="12.75"/>
  <cols>
    <col min="1" max="1" width="11.28125" style="0" customWidth="1"/>
    <col min="3" max="3" width="22.57421875" style="15" customWidth="1"/>
    <col min="4" max="4" width="8.8515625" style="16" customWidth="1"/>
    <col min="5" max="5" width="20.140625" style="15" customWidth="1"/>
    <col min="6" max="6" width="86.421875" style="29" customWidth="1"/>
    <col min="7" max="7" width="89.8515625" style="0" customWidth="1"/>
  </cols>
  <sheetData>
    <row r="1" spans="3:6" ht="62.25" customHeight="1">
      <c r="C1" s="85"/>
      <c r="D1" s="83"/>
      <c r="E1" s="84"/>
      <c r="F1" s="24" t="s">
        <v>148</v>
      </c>
    </row>
    <row r="2" spans="1:6" ht="54">
      <c r="A2" s="5" t="s">
        <v>295</v>
      </c>
      <c r="B2" s="5" t="s">
        <v>296</v>
      </c>
      <c r="C2" s="17" t="s">
        <v>170</v>
      </c>
      <c r="D2" s="18" t="s">
        <v>297</v>
      </c>
      <c r="E2" s="19" t="s">
        <v>298</v>
      </c>
      <c r="F2" s="25" t="s">
        <v>299</v>
      </c>
    </row>
    <row r="3" spans="1:6" ht="57">
      <c r="A3" s="5">
        <v>1</v>
      </c>
      <c r="B3" s="6">
        <v>1</v>
      </c>
      <c r="C3" s="206" t="s">
        <v>175</v>
      </c>
      <c r="D3" s="7">
        <v>1</v>
      </c>
      <c r="E3" s="8" t="s">
        <v>300</v>
      </c>
      <c r="F3" s="37" t="s">
        <v>301</v>
      </c>
    </row>
    <row r="4" spans="1:6" ht="44.25" customHeight="1">
      <c r="A4" s="5">
        <v>2</v>
      </c>
      <c r="B4" s="6">
        <v>1</v>
      </c>
      <c r="C4" s="207"/>
      <c r="D4" s="7">
        <v>2</v>
      </c>
      <c r="E4" s="8" t="s">
        <v>302</v>
      </c>
      <c r="F4" s="37" t="s">
        <v>407</v>
      </c>
    </row>
    <row r="5" spans="1:6" ht="48" customHeight="1">
      <c r="A5" s="5">
        <v>3</v>
      </c>
      <c r="B5" s="6">
        <v>1</v>
      </c>
      <c r="C5" s="207"/>
      <c r="D5" s="7">
        <v>3</v>
      </c>
      <c r="E5" s="8" t="s">
        <v>303</v>
      </c>
      <c r="F5" s="37" t="s">
        <v>408</v>
      </c>
    </row>
    <row r="6" spans="1:6" ht="60" customHeight="1">
      <c r="A6" s="5">
        <v>4</v>
      </c>
      <c r="B6" s="6">
        <v>1</v>
      </c>
      <c r="C6" s="207"/>
      <c r="D6" s="7">
        <v>4</v>
      </c>
      <c r="E6" s="8" t="s">
        <v>304</v>
      </c>
      <c r="F6" s="37" t="s">
        <v>305</v>
      </c>
    </row>
    <row r="7" spans="1:6" ht="42.75">
      <c r="A7" s="5">
        <v>5</v>
      </c>
      <c r="B7" s="6">
        <v>1</v>
      </c>
      <c r="C7" s="208"/>
      <c r="D7" s="7">
        <v>5</v>
      </c>
      <c r="E7" s="8" t="s">
        <v>306</v>
      </c>
      <c r="F7" s="37" t="s">
        <v>410</v>
      </c>
    </row>
    <row r="8" spans="1:6" ht="47.25" customHeight="1">
      <c r="A8" s="5">
        <v>6</v>
      </c>
      <c r="B8" s="6">
        <v>2</v>
      </c>
      <c r="C8" s="210" t="s">
        <v>218</v>
      </c>
      <c r="D8" s="9">
        <v>1</v>
      </c>
      <c r="E8" s="20" t="s">
        <v>307</v>
      </c>
      <c r="F8" s="11" t="s">
        <v>167</v>
      </c>
    </row>
    <row r="9" spans="1:6" ht="25.5">
      <c r="A9" s="5">
        <v>7</v>
      </c>
      <c r="B9" s="6">
        <v>2</v>
      </c>
      <c r="C9" s="211"/>
      <c r="D9" s="9">
        <v>2</v>
      </c>
      <c r="E9" s="20" t="s">
        <v>308</v>
      </c>
      <c r="F9" s="11" t="s">
        <v>166</v>
      </c>
    </row>
    <row r="10" spans="1:6" ht="25.5">
      <c r="A10" s="5">
        <v>8</v>
      </c>
      <c r="B10" s="6">
        <v>2</v>
      </c>
      <c r="C10" s="211"/>
      <c r="D10" s="9">
        <v>3</v>
      </c>
      <c r="E10" s="20" t="s">
        <v>309</v>
      </c>
      <c r="F10" s="11" t="s">
        <v>165</v>
      </c>
    </row>
    <row r="11" spans="1:6" ht="25.5">
      <c r="A11" s="5">
        <v>9</v>
      </c>
      <c r="B11" s="6">
        <v>2</v>
      </c>
      <c r="C11" s="211"/>
      <c r="D11" s="9">
        <v>4</v>
      </c>
      <c r="E11" s="20" t="s">
        <v>321</v>
      </c>
      <c r="F11" s="11" t="s">
        <v>168</v>
      </c>
    </row>
    <row r="12" spans="1:6" ht="25.5">
      <c r="A12" s="5">
        <v>10</v>
      </c>
      <c r="B12" s="6">
        <v>2</v>
      </c>
      <c r="C12" s="212"/>
      <c r="D12" s="9">
        <v>5</v>
      </c>
      <c r="E12" s="20" t="s">
        <v>322</v>
      </c>
      <c r="F12" s="11" t="s">
        <v>169</v>
      </c>
    </row>
    <row r="13" spans="1:6" ht="51">
      <c r="A13" s="5">
        <v>11</v>
      </c>
      <c r="B13" s="6">
        <v>3</v>
      </c>
      <c r="C13" s="213" t="s">
        <v>219</v>
      </c>
      <c r="D13" s="12">
        <v>1</v>
      </c>
      <c r="E13" s="31" t="s">
        <v>176</v>
      </c>
      <c r="F13" s="14" t="s">
        <v>483</v>
      </c>
    </row>
    <row r="14" spans="1:6" ht="43.5" customHeight="1">
      <c r="A14" s="5">
        <v>12</v>
      </c>
      <c r="B14" s="6">
        <v>3</v>
      </c>
      <c r="C14" s="214"/>
      <c r="D14" s="12">
        <v>2</v>
      </c>
      <c r="E14" s="31" t="s">
        <v>450</v>
      </c>
      <c r="F14" s="14" t="s">
        <v>449</v>
      </c>
    </row>
    <row r="15" spans="1:6" ht="38.25">
      <c r="A15" s="5">
        <v>13</v>
      </c>
      <c r="B15" s="6">
        <v>3</v>
      </c>
      <c r="C15" s="214"/>
      <c r="D15" s="12">
        <v>3</v>
      </c>
      <c r="E15" s="31" t="s">
        <v>451</v>
      </c>
      <c r="F15" s="14" t="s">
        <v>448</v>
      </c>
    </row>
    <row r="16" spans="1:6" ht="38.25">
      <c r="A16" s="5">
        <v>14</v>
      </c>
      <c r="B16" s="6">
        <v>3</v>
      </c>
      <c r="C16" s="214"/>
      <c r="D16" s="12">
        <v>4</v>
      </c>
      <c r="E16" s="31" t="s">
        <v>177</v>
      </c>
      <c r="F16" s="14" t="s">
        <v>484</v>
      </c>
    </row>
    <row r="17" spans="1:6" ht="38.25" customHeight="1">
      <c r="A17" s="5">
        <v>15</v>
      </c>
      <c r="B17" s="6">
        <v>3</v>
      </c>
      <c r="C17" s="215"/>
      <c r="D17" s="12">
        <v>5</v>
      </c>
      <c r="E17" s="31" t="s">
        <v>485</v>
      </c>
      <c r="F17" s="14" t="s">
        <v>178</v>
      </c>
    </row>
    <row r="18" spans="1:7" ht="38.25" customHeight="1">
      <c r="A18" s="5">
        <v>16</v>
      </c>
      <c r="B18" s="6">
        <v>4</v>
      </c>
      <c r="C18" s="210" t="s">
        <v>229</v>
      </c>
      <c r="D18" s="9">
        <v>1</v>
      </c>
      <c r="E18" s="20" t="s">
        <v>423</v>
      </c>
      <c r="F18" s="23" t="s">
        <v>230</v>
      </c>
      <c r="G18" s="71" t="s">
        <v>280</v>
      </c>
    </row>
    <row r="19" spans="1:7" ht="40.5" customHeight="1">
      <c r="A19" s="5">
        <v>17</v>
      </c>
      <c r="B19" s="6">
        <v>4</v>
      </c>
      <c r="C19" s="211"/>
      <c r="D19" s="9">
        <v>2</v>
      </c>
      <c r="E19" s="20" t="s">
        <v>424</v>
      </c>
      <c r="F19" s="23" t="s">
        <v>226</v>
      </c>
      <c r="G19" s="71" t="s">
        <v>281</v>
      </c>
    </row>
    <row r="20" spans="1:7" ht="43.5" customHeight="1">
      <c r="A20" s="5">
        <v>18</v>
      </c>
      <c r="B20" s="6">
        <v>4</v>
      </c>
      <c r="C20" s="211"/>
      <c r="D20" s="9">
        <v>3</v>
      </c>
      <c r="E20" s="20" t="s">
        <v>425</v>
      </c>
      <c r="F20" s="23" t="s">
        <v>231</v>
      </c>
      <c r="G20" s="71" t="s">
        <v>282</v>
      </c>
    </row>
    <row r="21" spans="1:7" ht="36.75" customHeight="1">
      <c r="A21" s="5">
        <v>19</v>
      </c>
      <c r="B21" s="6">
        <v>4</v>
      </c>
      <c r="C21" s="211"/>
      <c r="D21" s="9">
        <v>4</v>
      </c>
      <c r="E21" s="20" t="s">
        <v>426</v>
      </c>
      <c r="F21" s="23" t="s">
        <v>227</v>
      </c>
      <c r="G21" s="71" t="s">
        <v>283</v>
      </c>
    </row>
    <row r="22" spans="1:7" ht="33" customHeight="1">
      <c r="A22" s="5">
        <v>20</v>
      </c>
      <c r="B22" s="6">
        <v>4</v>
      </c>
      <c r="C22" s="212"/>
      <c r="D22" s="9">
        <v>5</v>
      </c>
      <c r="E22" s="20" t="s">
        <v>427</v>
      </c>
      <c r="F22" s="23" t="s">
        <v>228</v>
      </c>
      <c r="G22" s="71" t="s">
        <v>284</v>
      </c>
    </row>
    <row r="23" spans="1:6" ht="114">
      <c r="A23" s="5">
        <v>21</v>
      </c>
      <c r="B23" s="6">
        <v>5</v>
      </c>
      <c r="C23" s="216" t="s">
        <v>220</v>
      </c>
      <c r="D23" s="12">
        <v>1</v>
      </c>
      <c r="E23" s="8" t="s">
        <v>428</v>
      </c>
      <c r="F23" s="26" t="s">
        <v>232</v>
      </c>
    </row>
    <row r="24" spans="1:6" ht="64.5" customHeight="1">
      <c r="A24" s="5">
        <v>22</v>
      </c>
      <c r="B24" s="6">
        <v>5</v>
      </c>
      <c r="C24" s="217"/>
      <c r="D24" s="12">
        <v>2</v>
      </c>
      <c r="E24" s="8" t="s">
        <v>429</v>
      </c>
      <c r="F24" s="26" t="s">
        <v>233</v>
      </c>
    </row>
    <row r="25" spans="1:6" ht="99.75">
      <c r="A25" s="5">
        <v>23</v>
      </c>
      <c r="B25" s="6">
        <v>5</v>
      </c>
      <c r="C25" s="217"/>
      <c r="D25" s="12">
        <v>3</v>
      </c>
      <c r="E25" s="8" t="s">
        <v>430</v>
      </c>
      <c r="F25" s="26" t="s">
        <v>234</v>
      </c>
    </row>
    <row r="26" spans="1:6" ht="49.5" customHeight="1">
      <c r="A26" s="5">
        <v>24</v>
      </c>
      <c r="B26" s="6">
        <v>5</v>
      </c>
      <c r="C26" s="217"/>
      <c r="D26" s="12">
        <v>4</v>
      </c>
      <c r="E26" s="8" t="s">
        <v>431</v>
      </c>
      <c r="F26" s="26" t="s">
        <v>244</v>
      </c>
    </row>
    <row r="27" spans="1:6" ht="85.5">
      <c r="A27" s="5">
        <v>25</v>
      </c>
      <c r="B27" s="6">
        <v>5</v>
      </c>
      <c r="C27" s="218"/>
      <c r="D27" s="12">
        <v>5</v>
      </c>
      <c r="E27" s="8" t="s">
        <v>432</v>
      </c>
      <c r="F27" s="26" t="s">
        <v>245</v>
      </c>
    </row>
    <row r="28" spans="1:6" ht="31.5" customHeight="1">
      <c r="A28" s="5">
        <v>26</v>
      </c>
      <c r="B28" s="6">
        <v>6</v>
      </c>
      <c r="C28" s="210" t="s">
        <v>247</v>
      </c>
      <c r="D28" s="9">
        <v>1</v>
      </c>
      <c r="E28" s="20" t="s">
        <v>433</v>
      </c>
      <c r="F28" s="23" t="s">
        <v>246</v>
      </c>
    </row>
    <row r="29" spans="1:6" ht="28.5">
      <c r="A29" s="5">
        <v>27</v>
      </c>
      <c r="B29" s="6">
        <v>6</v>
      </c>
      <c r="C29" s="211"/>
      <c r="D29" s="9">
        <v>2</v>
      </c>
      <c r="E29" s="20" t="s">
        <v>434</v>
      </c>
      <c r="F29" s="23" t="s">
        <v>435</v>
      </c>
    </row>
    <row r="30" spans="1:6" ht="28.5">
      <c r="A30" s="5">
        <v>28</v>
      </c>
      <c r="B30" s="6">
        <v>6</v>
      </c>
      <c r="C30" s="211"/>
      <c r="D30" s="9">
        <v>3</v>
      </c>
      <c r="E30" s="20" t="s">
        <v>436</v>
      </c>
      <c r="F30" s="23" t="s">
        <v>437</v>
      </c>
    </row>
    <row r="31" spans="1:6" ht="28.5">
      <c r="A31" s="5">
        <v>29</v>
      </c>
      <c r="B31" s="6">
        <v>6</v>
      </c>
      <c r="C31" s="211"/>
      <c r="D31" s="9">
        <v>4</v>
      </c>
      <c r="E31" s="20" t="s">
        <v>438</v>
      </c>
      <c r="F31" s="23" t="s">
        <v>439</v>
      </c>
    </row>
    <row r="32" spans="1:6" ht="28.5">
      <c r="A32" s="5">
        <v>30</v>
      </c>
      <c r="B32" s="6">
        <v>6</v>
      </c>
      <c r="C32" s="212"/>
      <c r="D32" s="9">
        <v>5</v>
      </c>
      <c r="E32" s="20" t="s">
        <v>303</v>
      </c>
      <c r="F32" s="23" t="s">
        <v>440</v>
      </c>
    </row>
    <row r="33" spans="1:6" ht="42.75">
      <c r="A33" s="5">
        <v>31</v>
      </c>
      <c r="B33" s="6">
        <v>7</v>
      </c>
      <c r="C33" s="219" t="s">
        <v>171</v>
      </c>
      <c r="D33" s="12">
        <v>1</v>
      </c>
      <c r="E33" s="31" t="s">
        <v>277</v>
      </c>
      <c r="F33" s="26" t="s">
        <v>323</v>
      </c>
    </row>
    <row r="34" spans="1:6" ht="28.5">
      <c r="A34" s="5">
        <v>32</v>
      </c>
      <c r="B34" s="6">
        <v>7</v>
      </c>
      <c r="C34" s="220"/>
      <c r="D34" s="12">
        <v>2</v>
      </c>
      <c r="E34" s="31" t="s">
        <v>278</v>
      </c>
      <c r="F34" s="26" t="s">
        <v>441</v>
      </c>
    </row>
    <row r="35" spans="1:6" ht="28.5">
      <c r="A35" s="5">
        <v>33</v>
      </c>
      <c r="B35" s="6">
        <v>7</v>
      </c>
      <c r="C35" s="220"/>
      <c r="D35" s="12">
        <v>3</v>
      </c>
      <c r="E35" s="31" t="s">
        <v>279</v>
      </c>
      <c r="F35" s="26" t="s">
        <v>443</v>
      </c>
    </row>
    <row r="36" spans="1:6" ht="28.5">
      <c r="A36" s="5">
        <v>34</v>
      </c>
      <c r="B36" s="6">
        <v>7</v>
      </c>
      <c r="C36" s="220"/>
      <c r="D36" s="12">
        <v>4</v>
      </c>
      <c r="E36" s="31" t="s">
        <v>444</v>
      </c>
      <c r="F36" s="26" t="s">
        <v>445</v>
      </c>
    </row>
    <row r="37" spans="1:6" ht="28.5">
      <c r="A37" s="5">
        <v>35</v>
      </c>
      <c r="B37" s="6">
        <v>7</v>
      </c>
      <c r="C37" s="221"/>
      <c r="D37" s="12">
        <v>5</v>
      </c>
      <c r="E37" s="70" t="s">
        <v>409</v>
      </c>
      <c r="F37" s="26" t="s">
        <v>225</v>
      </c>
    </row>
    <row r="38" spans="1:6" ht="30">
      <c r="A38" s="5">
        <v>36</v>
      </c>
      <c r="B38" s="6">
        <v>8</v>
      </c>
      <c r="C38" s="210" t="s">
        <v>172</v>
      </c>
      <c r="D38" s="9">
        <v>1</v>
      </c>
      <c r="E38" s="20" t="s">
        <v>446</v>
      </c>
      <c r="F38" s="23" t="s">
        <v>248</v>
      </c>
    </row>
    <row r="39" spans="1:6" ht="30">
      <c r="A39" s="5">
        <v>37</v>
      </c>
      <c r="B39" s="6">
        <v>8</v>
      </c>
      <c r="C39" s="222"/>
      <c r="D39" s="9">
        <v>2</v>
      </c>
      <c r="E39" s="20" t="s">
        <v>447</v>
      </c>
      <c r="F39" s="23" t="s">
        <v>249</v>
      </c>
    </row>
    <row r="40" spans="1:6" ht="39" customHeight="1">
      <c r="A40" s="5">
        <v>38</v>
      </c>
      <c r="B40" s="6">
        <v>8</v>
      </c>
      <c r="C40" s="222"/>
      <c r="D40" s="9">
        <v>3</v>
      </c>
      <c r="E40" s="20" t="s">
        <v>452</v>
      </c>
      <c r="F40" s="23" t="s">
        <v>411</v>
      </c>
    </row>
    <row r="41" spans="1:6" ht="31.5" customHeight="1">
      <c r="A41" s="5">
        <v>39</v>
      </c>
      <c r="B41" s="6">
        <v>8</v>
      </c>
      <c r="C41" s="222"/>
      <c r="D41" s="9">
        <v>4</v>
      </c>
      <c r="E41" s="20" t="s">
        <v>453</v>
      </c>
      <c r="F41" s="23" t="s">
        <v>320</v>
      </c>
    </row>
    <row r="42" spans="1:6" ht="42.75">
      <c r="A42" s="5">
        <v>40</v>
      </c>
      <c r="B42" s="6">
        <v>8</v>
      </c>
      <c r="C42" s="223"/>
      <c r="D42" s="9">
        <v>5</v>
      </c>
      <c r="E42" s="20" t="s">
        <v>454</v>
      </c>
      <c r="F42" s="23" t="s">
        <v>422</v>
      </c>
    </row>
    <row r="43" spans="1:6" ht="99.75">
      <c r="A43" s="5">
        <v>41</v>
      </c>
      <c r="B43" s="6">
        <v>9</v>
      </c>
      <c r="C43" s="219" t="s">
        <v>221</v>
      </c>
      <c r="D43" s="12">
        <v>1</v>
      </c>
      <c r="E43" s="8" t="s">
        <v>455</v>
      </c>
      <c r="F43" s="26" t="s">
        <v>250</v>
      </c>
    </row>
    <row r="44" spans="1:6" ht="48.75" customHeight="1">
      <c r="A44" s="5">
        <v>42</v>
      </c>
      <c r="B44" s="6">
        <v>9</v>
      </c>
      <c r="C44" s="211"/>
      <c r="D44" s="12">
        <v>2</v>
      </c>
      <c r="E44" s="8" t="s">
        <v>456</v>
      </c>
      <c r="F44" s="26" t="s">
        <v>317</v>
      </c>
    </row>
    <row r="45" spans="1:6" ht="42.75">
      <c r="A45" s="5">
        <v>43</v>
      </c>
      <c r="B45" s="6">
        <v>9</v>
      </c>
      <c r="C45" s="211"/>
      <c r="D45" s="12">
        <v>3</v>
      </c>
      <c r="E45" s="8" t="s">
        <v>457</v>
      </c>
      <c r="F45" s="26" t="s">
        <v>412</v>
      </c>
    </row>
    <row r="46" spans="1:6" ht="65.25" customHeight="1">
      <c r="A46" s="5">
        <v>44</v>
      </c>
      <c r="B46" s="6">
        <v>9</v>
      </c>
      <c r="C46" s="211"/>
      <c r="D46" s="12">
        <v>4</v>
      </c>
      <c r="E46" s="8" t="s">
        <v>458</v>
      </c>
      <c r="F46" s="26" t="s">
        <v>318</v>
      </c>
    </row>
    <row r="47" spans="1:6" ht="61.5" customHeight="1">
      <c r="A47" s="5">
        <v>45</v>
      </c>
      <c r="B47" s="6">
        <v>9</v>
      </c>
      <c r="C47" s="212"/>
      <c r="D47" s="12">
        <v>5</v>
      </c>
      <c r="E47" s="8" t="s">
        <v>459</v>
      </c>
      <c r="F47" s="26" t="s">
        <v>319</v>
      </c>
    </row>
    <row r="48" spans="1:6" ht="30" customHeight="1">
      <c r="A48" s="5"/>
      <c r="B48" s="6"/>
      <c r="C48" s="228" t="s">
        <v>151</v>
      </c>
      <c r="D48" s="229"/>
      <c r="E48" s="229"/>
      <c r="F48" s="230"/>
    </row>
    <row r="49" spans="1:6" ht="42.75">
      <c r="A49" s="5">
        <v>46</v>
      </c>
      <c r="B49" s="6">
        <v>10</v>
      </c>
      <c r="C49" s="224" t="s">
        <v>460</v>
      </c>
      <c r="D49" s="9">
        <v>1</v>
      </c>
      <c r="E49" s="21" t="s">
        <v>455</v>
      </c>
      <c r="F49" s="27" t="s">
        <v>160</v>
      </c>
    </row>
    <row r="50" spans="1:6" ht="28.5">
      <c r="A50" s="5">
        <v>47</v>
      </c>
      <c r="B50" s="6">
        <v>10</v>
      </c>
      <c r="C50" s="225"/>
      <c r="D50" s="9">
        <v>2</v>
      </c>
      <c r="E50" s="21" t="s">
        <v>456</v>
      </c>
      <c r="F50" s="27" t="s">
        <v>159</v>
      </c>
    </row>
    <row r="51" spans="1:6" ht="42.75">
      <c r="A51" s="5">
        <v>48</v>
      </c>
      <c r="B51" s="6">
        <v>10</v>
      </c>
      <c r="C51" s="225"/>
      <c r="D51" s="9">
        <v>3</v>
      </c>
      <c r="E51" s="21" t="s">
        <v>461</v>
      </c>
      <c r="F51" s="27" t="s">
        <v>462</v>
      </c>
    </row>
    <row r="52" spans="1:6" ht="28.5">
      <c r="A52" s="5">
        <v>49</v>
      </c>
      <c r="B52" s="6">
        <v>10</v>
      </c>
      <c r="C52" s="225"/>
      <c r="D52" s="9">
        <v>4</v>
      </c>
      <c r="E52" s="21" t="s">
        <v>458</v>
      </c>
      <c r="F52" s="27" t="s">
        <v>463</v>
      </c>
    </row>
    <row r="53" spans="1:6" ht="14.25">
      <c r="A53" s="5">
        <v>50</v>
      </c>
      <c r="B53" s="6">
        <v>10</v>
      </c>
      <c r="C53" s="226"/>
      <c r="D53" s="9">
        <v>5</v>
      </c>
      <c r="E53" s="21" t="s">
        <v>464</v>
      </c>
      <c r="F53" s="27" t="s">
        <v>465</v>
      </c>
    </row>
    <row r="54" spans="1:6" ht="42.75">
      <c r="A54" s="5">
        <v>51</v>
      </c>
      <c r="B54" s="6">
        <v>11</v>
      </c>
      <c r="C54" s="227" t="s">
        <v>466</v>
      </c>
      <c r="D54" s="12">
        <v>1</v>
      </c>
      <c r="E54" s="22" t="s">
        <v>455</v>
      </c>
      <c r="F54" s="28" t="s">
        <v>467</v>
      </c>
    </row>
    <row r="55" spans="1:6" ht="42.75">
      <c r="A55" s="5">
        <v>52</v>
      </c>
      <c r="B55" s="6">
        <v>11</v>
      </c>
      <c r="C55" s="211"/>
      <c r="D55" s="12">
        <v>2</v>
      </c>
      <c r="E55" s="22" t="s">
        <v>456</v>
      </c>
      <c r="F55" s="28" t="s">
        <v>468</v>
      </c>
    </row>
    <row r="56" spans="1:6" ht="42.75">
      <c r="A56" s="5">
        <v>53</v>
      </c>
      <c r="B56" s="6">
        <v>11</v>
      </c>
      <c r="C56" s="211"/>
      <c r="D56" s="12">
        <v>3</v>
      </c>
      <c r="E56" s="22" t="s">
        <v>461</v>
      </c>
      <c r="F56" s="28" t="s">
        <v>469</v>
      </c>
    </row>
    <row r="57" spans="1:6" ht="42.75">
      <c r="A57" s="5">
        <v>54</v>
      </c>
      <c r="B57" s="6">
        <v>11</v>
      </c>
      <c r="C57" s="211"/>
      <c r="D57" s="12">
        <v>4</v>
      </c>
      <c r="E57" s="22" t="s">
        <v>458</v>
      </c>
      <c r="F57" s="28" t="s">
        <v>470</v>
      </c>
    </row>
    <row r="58" spans="1:6" ht="28.5">
      <c r="A58" s="5">
        <v>55</v>
      </c>
      <c r="B58" s="6">
        <v>11</v>
      </c>
      <c r="C58" s="212"/>
      <c r="D58" s="12">
        <v>5</v>
      </c>
      <c r="E58" s="22" t="s">
        <v>464</v>
      </c>
      <c r="F58" s="28" t="s">
        <v>471</v>
      </c>
    </row>
    <row r="59" spans="1:6" ht="28.5">
      <c r="A59" s="5">
        <v>56</v>
      </c>
      <c r="B59" s="6">
        <v>12</v>
      </c>
      <c r="C59" s="210" t="s">
        <v>152</v>
      </c>
      <c r="D59" s="9">
        <v>1</v>
      </c>
      <c r="E59" s="21" t="s">
        <v>455</v>
      </c>
      <c r="F59" s="27" t="s">
        <v>472</v>
      </c>
    </row>
    <row r="60" spans="1:6" ht="28.5">
      <c r="A60" s="5">
        <v>57</v>
      </c>
      <c r="B60" s="6">
        <v>12</v>
      </c>
      <c r="C60" s="222"/>
      <c r="D60" s="9">
        <v>2</v>
      </c>
      <c r="E60" s="21" t="s">
        <v>456</v>
      </c>
      <c r="F60" s="27" t="s">
        <v>174</v>
      </c>
    </row>
    <row r="61" spans="1:6" ht="57">
      <c r="A61" s="5">
        <v>58</v>
      </c>
      <c r="B61" s="6">
        <v>12</v>
      </c>
      <c r="C61" s="222"/>
      <c r="D61" s="9">
        <v>3</v>
      </c>
      <c r="E61" s="21" t="s">
        <v>461</v>
      </c>
      <c r="F61" s="27" t="s">
        <v>149</v>
      </c>
    </row>
    <row r="62" spans="1:6" ht="57">
      <c r="A62" s="5">
        <v>59</v>
      </c>
      <c r="B62" s="6">
        <v>12</v>
      </c>
      <c r="C62" s="222"/>
      <c r="D62" s="9">
        <v>4</v>
      </c>
      <c r="E62" s="21" t="s">
        <v>458</v>
      </c>
      <c r="F62" s="27" t="s">
        <v>150</v>
      </c>
    </row>
    <row r="63" spans="1:6" ht="57">
      <c r="A63" s="5">
        <v>60</v>
      </c>
      <c r="B63" s="6">
        <v>12</v>
      </c>
      <c r="C63" s="223"/>
      <c r="D63" s="9">
        <v>5</v>
      </c>
      <c r="E63" s="21" t="s">
        <v>464</v>
      </c>
      <c r="F63" s="27" t="s">
        <v>473</v>
      </c>
    </row>
    <row r="64" spans="1:6" ht="14.25">
      <c r="A64" s="5">
        <v>61</v>
      </c>
      <c r="B64" s="6">
        <v>13</v>
      </c>
      <c r="C64" s="227" t="s">
        <v>474</v>
      </c>
      <c r="D64" s="12">
        <v>1</v>
      </c>
      <c r="E64" s="22" t="s">
        <v>455</v>
      </c>
      <c r="F64" s="28" t="s">
        <v>475</v>
      </c>
    </row>
    <row r="65" spans="1:6" ht="28.5">
      <c r="A65" s="5">
        <v>62</v>
      </c>
      <c r="B65" s="6">
        <v>13</v>
      </c>
      <c r="C65" s="211"/>
      <c r="D65" s="12">
        <v>2</v>
      </c>
      <c r="E65" s="22" t="s">
        <v>456</v>
      </c>
      <c r="F65" s="28" t="s">
        <v>476</v>
      </c>
    </row>
    <row r="66" spans="1:6" ht="28.5">
      <c r="A66" s="5">
        <v>63</v>
      </c>
      <c r="B66" s="6">
        <v>13</v>
      </c>
      <c r="C66" s="211"/>
      <c r="D66" s="12">
        <v>3</v>
      </c>
      <c r="E66" s="22" t="s">
        <v>461</v>
      </c>
      <c r="F66" s="28" t="s">
        <v>477</v>
      </c>
    </row>
    <row r="67" spans="1:6" ht="28.5">
      <c r="A67" s="5">
        <v>64</v>
      </c>
      <c r="B67" s="6">
        <v>13</v>
      </c>
      <c r="C67" s="211"/>
      <c r="D67" s="12">
        <v>4</v>
      </c>
      <c r="E67" s="22" t="s">
        <v>458</v>
      </c>
      <c r="F67" s="28" t="s">
        <v>478</v>
      </c>
    </row>
    <row r="68" spans="1:6" ht="15.75" customHeight="1">
      <c r="A68" s="5">
        <v>65</v>
      </c>
      <c r="B68" s="6">
        <v>13</v>
      </c>
      <c r="C68" s="212"/>
      <c r="D68" s="12">
        <v>5</v>
      </c>
      <c r="E68" s="22" t="s">
        <v>464</v>
      </c>
      <c r="F68" s="28" t="s">
        <v>479</v>
      </c>
    </row>
    <row r="69" spans="1:6" ht="27" customHeight="1">
      <c r="A69" s="5"/>
      <c r="B69" s="6"/>
      <c r="C69" s="231" t="s">
        <v>173</v>
      </c>
      <c r="D69" s="229"/>
      <c r="E69" s="229"/>
      <c r="F69" s="230"/>
    </row>
    <row r="70" spans="1:6" ht="14.25">
      <c r="A70" s="5">
        <v>66</v>
      </c>
      <c r="B70" s="6">
        <v>14</v>
      </c>
      <c r="C70" s="210" t="s">
        <v>415</v>
      </c>
      <c r="D70" s="9">
        <v>1</v>
      </c>
      <c r="E70" s="21" t="s">
        <v>455</v>
      </c>
      <c r="F70" s="27" t="s">
        <v>414</v>
      </c>
    </row>
    <row r="71" spans="1:6" ht="14.25">
      <c r="A71" s="5">
        <v>67</v>
      </c>
      <c r="B71" s="6">
        <v>14</v>
      </c>
      <c r="C71" s="217"/>
      <c r="D71" s="9">
        <v>2</v>
      </c>
      <c r="E71" s="21" t="s">
        <v>456</v>
      </c>
      <c r="F71" s="27" t="s">
        <v>413</v>
      </c>
    </row>
    <row r="72" spans="1:6" ht="28.5">
      <c r="A72" s="5">
        <v>68</v>
      </c>
      <c r="B72" s="6">
        <v>14</v>
      </c>
      <c r="C72" s="217"/>
      <c r="D72" s="9">
        <v>3</v>
      </c>
      <c r="E72" s="21" t="s">
        <v>461</v>
      </c>
      <c r="F72" s="27" t="s">
        <v>480</v>
      </c>
    </row>
    <row r="73" spans="1:6" ht="14.25">
      <c r="A73" s="5">
        <v>69</v>
      </c>
      <c r="B73" s="6">
        <v>14</v>
      </c>
      <c r="C73" s="217"/>
      <c r="D73" s="9">
        <v>4</v>
      </c>
      <c r="E73" s="21" t="s">
        <v>481</v>
      </c>
      <c r="F73" s="27" t="s">
        <v>161</v>
      </c>
    </row>
    <row r="74" spans="1:6" ht="14.25">
      <c r="A74" s="5">
        <v>70</v>
      </c>
      <c r="B74" s="6">
        <v>14</v>
      </c>
      <c r="C74" s="218"/>
      <c r="D74" s="9">
        <v>5</v>
      </c>
      <c r="E74" s="21" t="s">
        <v>482</v>
      </c>
      <c r="F74" s="27" t="s">
        <v>486</v>
      </c>
    </row>
    <row r="75" spans="1:6" ht="57">
      <c r="A75" s="5">
        <v>71</v>
      </c>
      <c r="B75" s="6">
        <v>15</v>
      </c>
      <c r="C75" s="219" t="s">
        <v>416</v>
      </c>
      <c r="D75" s="12">
        <v>1</v>
      </c>
      <c r="E75" s="22" t="s">
        <v>455</v>
      </c>
      <c r="F75" s="28" t="s">
        <v>417</v>
      </c>
    </row>
    <row r="76" spans="1:6" ht="14.25">
      <c r="A76" s="5">
        <v>72</v>
      </c>
      <c r="B76" s="6">
        <v>15</v>
      </c>
      <c r="C76" s="217"/>
      <c r="D76" s="12">
        <v>2</v>
      </c>
      <c r="E76" s="22" t="s">
        <v>456</v>
      </c>
      <c r="F76" s="28" t="s">
        <v>487</v>
      </c>
    </row>
    <row r="77" spans="1:6" ht="28.5">
      <c r="A77" s="5">
        <v>73</v>
      </c>
      <c r="B77" s="6">
        <v>15</v>
      </c>
      <c r="C77" s="217"/>
      <c r="D77" s="12">
        <v>3</v>
      </c>
      <c r="E77" s="22" t="s">
        <v>461</v>
      </c>
      <c r="F77" s="28" t="s">
        <v>418</v>
      </c>
    </row>
    <row r="78" spans="1:6" ht="14.25">
      <c r="A78" s="5">
        <v>74</v>
      </c>
      <c r="B78" s="6">
        <v>15</v>
      </c>
      <c r="C78" s="217"/>
      <c r="D78" s="12">
        <v>4</v>
      </c>
      <c r="E78" s="22" t="s">
        <v>481</v>
      </c>
      <c r="F78" s="28" t="s">
        <v>488</v>
      </c>
    </row>
    <row r="79" spans="1:6" ht="28.5">
      <c r="A79" s="5">
        <v>75</v>
      </c>
      <c r="B79" s="6">
        <v>15</v>
      </c>
      <c r="C79" s="218"/>
      <c r="D79" s="12">
        <v>5</v>
      </c>
      <c r="E79" s="22" t="s">
        <v>482</v>
      </c>
      <c r="F79" s="28" t="s">
        <v>419</v>
      </c>
    </row>
    <row r="80" spans="1:6" ht="14.25">
      <c r="A80" s="5">
        <v>76</v>
      </c>
      <c r="B80" s="6">
        <v>16</v>
      </c>
      <c r="C80" s="210" t="s">
        <v>489</v>
      </c>
      <c r="D80" s="9">
        <v>1</v>
      </c>
      <c r="E80" s="21" t="s">
        <v>490</v>
      </c>
      <c r="F80" s="27" t="s">
        <v>491</v>
      </c>
    </row>
    <row r="81" spans="1:6" ht="14.25">
      <c r="A81" s="5">
        <v>77</v>
      </c>
      <c r="B81" s="6">
        <v>16</v>
      </c>
      <c r="C81" s="217"/>
      <c r="D81" s="9">
        <v>2</v>
      </c>
      <c r="E81" s="21" t="s">
        <v>492</v>
      </c>
      <c r="F81" s="27" t="s">
        <v>493</v>
      </c>
    </row>
    <row r="82" spans="1:6" ht="14.25">
      <c r="A82" s="5">
        <v>78</v>
      </c>
      <c r="B82" s="6">
        <v>16</v>
      </c>
      <c r="C82" s="217"/>
      <c r="D82" s="9">
        <v>3</v>
      </c>
      <c r="E82" s="21" t="s">
        <v>494</v>
      </c>
      <c r="F82" s="27" t="s">
        <v>495</v>
      </c>
    </row>
    <row r="83" spans="1:6" ht="14.25">
      <c r="A83" s="5">
        <v>79</v>
      </c>
      <c r="B83" s="6">
        <v>16</v>
      </c>
      <c r="C83" s="217"/>
      <c r="D83" s="9">
        <v>4</v>
      </c>
      <c r="E83" s="21" t="s">
        <v>496</v>
      </c>
      <c r="F83" s="27" t="s">
        <v>497</v>
      </c>
    </row>
    <row r="84" spans="1:6" ht="14.25">
      <c r="A84" s="5">
        <v>80</v>
      </c>
      <c r="B84" s="6">
        <v>16</v>
      </c>
      <c r="C84" s="218"/>
      <c r="D84" s="9">
        <v>5</v>
      </c>
      <c r="E84" s="21" t="s">
        <v>498</v>
      </c>
      <c r="F84" s="27" t="s">
        <v>499</v>
      </c>
    </row>
    <row r="85" spans="1:6" ht="42.75">
      <c r="A85" s="5">
        <v>81</v>
      </c>
      <c r="B85" s="6">
        <v>17</v>
      </c>
      <c r="C85" s="219" t="s">
        <v>164</v>
      </c>
      <c r="D85" s="12">
        <v>1</v>
      </c>
      <c r="E85" s="22" t="s">
        <v>455</v>
      </c>
      <c r="F85" s="28" t="s">
        <v>500</v>
      </c>
    </row>
    <row r="86" spans="1:6" ht="28.5">
      <c r="A86" s="5">
        <v>82</v>
      </c>
      <c r="B86" s="6">
        <v>17</v>
      </c>
      <c r="C86" s="217"/>
      <c r="D86" s="12">
        <v>2</v>
      </c>
      <c r="E86" s="22" t="s">
        <v>456</v>
      </c>
      <c r="F86" s="28" t="s">
        <v>501</v>
      </c>
    </row>
    <row r="87" spans="1:6" ht="28.5">
      <c r="A87" s="5">
        <v>83</v>
      </c>
      <c r="B87" s="6">
        <v>17</v>
      </c>
      <c r="C87" s="217"/>
      <c r="D87" s="12">
        <v>3</v>
      </c>
      <c r="E87" s="22" t="s">
        <v>461</v>
      </c>
      <c r="F87" s="28" t="s">
        <v>420</v>
      </c>
    </row>
    <row r="88" spans="1:6" ht="42.75">
      <c r="A88" s="5">
        <v>84</v>
      </c>
      <c r="B88" s="6">
        <v>17</v>
      </c>
      <c r="C88" s="217"/>
      <c r="D88" s="12">
        <v>4</v>
      </c>
      <c r="E88" s="22" t="s">
        <v>481</v>
      </c>
      <c r="F88" s="28" t="s">
        <v>502</v>
      </c>
    </row>
    <row r="89" spans="1:6" ht="28.5">
      <c r="A89" s="5">
        <v>85</v>
      </c>
      <c r="B89" s="6">
        <v>17</v>
      </c>
      <c r="C89" s="218"/>
      <c r="D89" s="12">
        <v>5</v>
      </c>
      <c r="E89" s="22" t="s">
        <v>482</v>
      </c>
      <c r="F89" s="28" t="s">
        <v>503</v>
      </c>
    </row>
    <row r="90" spans="1:6" ht="28.5">
      <c r="A90" s="5">
        <v>86</v>
      </c>
      <c r="B90" s="6">
        <v>18</v>
      </c>
      <c r="C90" s="210" t="s">
        <v>222</v>
      </c>
      <c r="D90" s="9">
        <v>1</v>
      </c>
      <c r="E90" s="10" t="s">
        <v>127</v>
      </c>
      <c r="F90" s="27" t="s">
        <v>128</v>
      </c>
    </row>
    <row r="91" spans="1:6" ht="42.75">
      <c r="A91" s="5">
        <v>87</v>
      </c>
      <c r="B91" s="6">
        <v>18</v>
      </c>
      <c r="C91" s="217"/>
      <c r="D91" s="9">
        <v>2</v>
      </c>
      <c r="E91" s="10" t="s">
        <v>123</v>
      </c>
      <c r="F91" s="27" t="s">
        <v>129</v>
      </c>
    </row>
    <row r="92" spans="1:6" ht="42.75">
      <c r="A92" s="5">
        <v>88</v>
      </c>
      <c r="B92" s="6">
        <v>18</v>
      </c>
      <c r="C92" s="217"/>
      <c r="D92" s="9">
        <v>3</v>
      </c>
      <c r="E92" s="10" t="s">
        <v>125</v>
      </c>
      <c r="F92" s="27" t="s">
        <v>130</v>
      </c>
    </row>
    <row r="93" spans="1:6" ht="42.75">
      <c r="A93" s="5">
        <v>89</v>
      </c>
      <c r="B93" s="6">
        <v>18</v>
      </c>
      <c r="C93" s="217"/>
      <c r="D93" s="9">
        <v>4</v>
      </c>
      <c r="E93" s="10" t="s">
        <v>126</v>
      </c>
      <c r="F93" s="27" t="s">
        <v>131</v>
      </c>
    </row>
    <row r="94" spans="1:6" ht="50.25" customHeight="1">
      <c r="A94" s="5">
        <v>90</v>
      </c>
      <c r="B94" s="6">
        <v>18</v>
      </c>
      <c r="C94" s="218"/>
      <c r="D94" s="9">
        <v>5</v>
      </c>
      <c r="E94" s="10" t="s">
        <v>124</v>
      </c>
      <c r="F94" s="27" t="s">
        <v>132</v>
      </c>
    </row>
    <row r="95" spans="1:6" ht="42.75">
      <c r="A95" s="5">
        <v>91</v>
      </c>
      <c r="B95" s="6">
        <v>19</v>
      </c>
      <c r="C95" s="219" t="s">
        <v>223</v>
      </c>
      <c r="D95" s="12">
        <v>1</v>
      </c>
      <c r="E95" s="22" t="s">
        <v>455</v>
      </c>
      <c r="F95" s="28" t="s">
        <v>134</v>
      </c>
    </row>
    <row r="96" spans="1:6" ht="42.75">
      <c r="A96" s="5">
        <v>92</v>
      </c>
      <c r="B96" s="6">
        <v>19</v>
      </c>
      <c r="C96" s="217"/>
      <c r="D96" s="12">
        <v>2</v>
      </c>
      <c r="E96" s="22" t="s">
        <v>421</v>
      </c>
      <c r="F96" s="28" t="s">
        <v>135</v>
      </c>
    </row>
    <row r="97" spans="1:6" ht="42.75">
      <c r="A97" s="5">
        <v>93</v>
      </c>
      <c r="B97" s="6">
        <v>19</v>
      </c>
      <c r="C97" s="217"/>
      <c r="D97" s="12">
        <v>3</v>
      </c>
      <c r="E97" s="22" t="s">
        <v>461</v>
      </c>
      <c r="F97" s="28" t="s">
        <v>136</v>
      </c>
    </row>
    <row r="98" spans="1:6" ht="42.75">
      <c r="A98" s="5">
        <v>94</v>
      </c>
      <c r="B98" s="6">
        <v>19</v>
      </c>
      <c r="C98" s="217"/>
      <c r="D98" s="12">
        <v>4</v>
      </c>
      <c r="E98" s="22" t="s">
        <v>504</v>
      </c>
      <c r="F98" s="28" t="s">
        <v>137</v>
      </c>
    </row>
    <row r="99" spans="1:6" ht="14.25">
      <c r="A99" s="5">
        <v>95</v>
      </c>
      <c r="B99" s="6">
        <v>19</v>
      </c>
      <c r="C99" s="218"/>
      <c r="D99" s="12">
        <v>5</v>
      </c>
      <c r="E99" s="22" t="s">
        <v>505</v>
      </c>
      <c r="F99" s="28" t="s">
        <v>133</v>
      </c>
    </row>
    <row r="100" spans="1:6" ht="14.25">
      <c r="A100" s="5">
        <v>96</v>
      </c>
      <c r="B100" s="6">
        <v>20</v>
      </c>
      <c r="C100" s="210" t="s">
        <v>506</v>
      </c>
      <c r="D100" s="9">
        <v>1</v>
      </c>
      <c r="E100" s="21" t="s">
        <v>456</v>
      </c>
      <c r="F100" s="27" t="s">
        <v>252</v>
      </c>
    </row>
    <row r="101" spans="1:6" ht="14.25">
      <c r="A101" s="5">
        <v>97</v>
      </c>
      <c r="B101" s="6">
        <v>20</v>
      </c>
      <c r="C101" s="217"/>
      <c r="D101" s="9">
        <v>2</v>
      </c>
      <c r="E101" s="21" t="s">
        <v>140</v>
      </c>
      <c r="F101" s="27" t="s">
        <v>507</v>
      </c>
    </row>
    <row r="102" spans="1:6" ht="28.5">
      <c r="A102" s="5">
        <v>98</v>
      </c>
      <c r="B102" s="6">
        <v>20</v>
      </c>
      <c r="C102" s="217"/>
      <c r="D102" s="9">
        <v>3</v>
      </c>
      <c r="E102" s="21" t="s">
        <v>141</v>
      </c>
      <c r="F102" s="27" t="s">
        <v>508</v>
      </c>
    </row>
    <row r="103" spans="1:6" ht="14.25">
      <c r="A103" s="5">
        <v>99</v>
      </c>
      <c r="B103" s="6">
        <v>20</v>
      </c>
      <c r="C103" s="217"/>
      <c r="D103" s="9">
        <v>4</v>
      </c>
      <c r="E103" s="21" t="s">
        <v>139</v>
      </c>
      <c r="F103" s="27" t="s">
        <v>0</v>
      </c>
    </row>
    <row r="104" spans="1:6" ht="14.25">
      <c r="A104" s="5">
        <v>100</v>
      </c>
      <c r="B104" s="6">
        <v>20</v>
      </c>
      <c r="C104" s="218"/>
      <c r="D104" s="9">
        <v>5</v>
      </c>
      <c r="E104" s="21" t="s">
        <v>454</v>
      </c>
      <c r="F104" s="27" t="s">
        <v>138</v>
      </c>
    </row>
    <row r="105" spans="1:6" ht="14.25">
      <c r="A105" s="5"/>
      <c r="B105" s="5"/>
      <c r="C105" s="13"/>
      <c r="D105" s="4"/>
      <c r="E105" s="22"/>
      <c r="F105" s="28"/>
    </row>
    <row r="106" spans="3:6" ht="14.25" customHeight="1">
      <c r="C106" s="209" t="s">
        <v>442</v>
      </c>
      <c r="D106" s="209"/>
      <c r="E106" s="209"/>
      <c r="F106" s="209"/>
    </row>
    <row r="107" spans="3:6" ht="28.5">
      <c r="C107" s="234" t="s">
        <v>142</v>
      </c>
      <c r="D107" s="32">
        <v>1</v>
      </c>
      <c r="E107" s="33" t="s">
        <v>143</v>
      </c>
      <c r="F107" s="34" t="s">
        <v>310</v>
      </c>
    </row>
    <row r="108" spans="3:6" ht="28.5">
      <c r="C108" s="234"/>
      <c r="D108" s="32">
        <v>2</v>
      </c>
      <c r="E108" s="35" t="s">
        <v>144</v>
      </c>
      <c r="F108" s="34" t="s">
        <v>311</v>
      </c>
    </row>
    <row r="109" spans="3:6" ht="29.25" customHeight="1">
      <c r="C109" s="234"/>
      <c r="D109" s="32">
        <v>3</v>
      </c>
      <c r="E109" s="35" t="s">
        <v>145</v>
      </c>
      <c r="F109" s="34" t="s">
        <v>312</v>
      </c>
    </row>
    <row r="110" spans="3:6" ht="28.5">
      <c r="C110" s="234"/>
      <c r="D110" s="32">
        <v>4</v>
      </c>
      <c r="E110" s="35" t="s">
        <v>146</v>
      </c>
      <c r="F110" s="34" t="s">
        <v>313</v>
      </c>
    </row>
    <row r="111" spans="3:6" ht="28.5">
      <c r="C111" s="234"/>
      <c r="D111" s="32">
        <v>5</v>
      </c>
      <c r="E111" s="35" t="s">
        <v>147</v>
      </c>
      <c r="F111" s="34" t="s">
        <v>314</v>
      </c>
    </row>
    <row r="113" spans="2:6" ht="20.25">
      <c r="B113" s="30"/>
      <c r="C113" s="232" t="s">
        <v>224</v>
      </c>
      <c r="D113" s="233"/>
      <c r="E113" s="233"/>
      <c r="F113" s="233"/>
    </row>
  </sheetData>
  <mergeCells count="25">
    <mergeCell ref="C80:C84"/>
    <mergeCell ref="C85:C89"/>
    <mergeCell ref="C90:C94"/>
    <mergeCell ref="C113:F113"/>
    <mergeCell ref="C95:C99"/>
    <mergeCell ref="C100:C104"/>
    <mergeCell ref="C107:C111"/>
    <mergeCell ref="C64:C68"/>
    <mergeCell ref="C70:C74"/>
    <mergeCell ref="C69:F69"/>
    <mergeCell ref="C75:C79"/>
    <mergeCell ref="C49:C53"/>
    <mergeCell ref="C54:C58"/>
    <mergeCell ref="C48:F48"/>
    <mergeCell ref="C59:C63"/>
    <mergeCell ref="C3:C7"/>
    <mergeCell ref="C106:F106"/>
    <mergeCell ref="C8:C12"/>
    <mergeCell ref="C13:C17"/>
    <mergeCell ref="C18:C22"/>
    <mergeCell ref="C23:C27"/>
    <mergeCell ref="C28:C32"/>
    <mergeCell ref="C33:C37"/>
    <mergeCell ref="C38:C42"/>
    <mergeCell ref="C43:C47"/>
  </mergeCells>
  <printOptions/>
  <pageMargins left="0.75" right="0.75" top="1" bottom="1" header="0.5" footer="0.5"/>
  <pageSetup fitToHeight="4" horizontalDpi="600" verticalDpi="600" orientation="portrait" scale="63" r:id="rId5"/>
  <headerFooter alignWithMargins="0">
    <oddFooter>&amp;L&amp;F&amp;C&amp;A&amp;R&amp;T&amp;D</oddFooter>
  </headerFooter>
  <rowBreaks count="4" manualBreakCount="4">
    <brk id="22" min="2" max="5" man="1"/>
    <brk id="42" min="2" max="5" man="1"/>
    <brk id="68" min="2" max="5" man="1"/>
    <brk id="104" min="2" max="5" man="1"/>
  </rowBreaks>
  <drawing r:id="rId4"/>
  <legacyDrawing r:id="rId3"/>
  <oleObjects>
    <oleObject progId="Word.Document.8" shapeId="10329413" r:id="rId2"/>
  </oleObjects>
</worksheet>
</file>

<file path=xl/worksheets/sheet5.xml><?xml version="1.0" encoding="utf-8"?>
<worksheet xmlns="http://schemas.openxmlformats.org/spreadsheetml/2006/main" xmlns:r="http://schemas.openxmlformats.org/officeDocument/2006/relationships">
  <dimension ref="A3:B15"/>
  <sheetViews>
    <sheetView workbookViewId="0" topLeftCell="A1">
      <selection activeCell="B15" sqref="B15"/>
    </sheetView>
  </sheetViews>
  <sheetFormatPr defaultColWidth="9.140625" defaultRowHeight="12.75"/>
  <cols>
    <col min="2" max="2" width="107.28125" style="3" customWidth="1"/>
  </cols>
  <sheetData>
    <row r="3" ht="12.75">
      <c r="B3" s="36">
        <v>37538</v>
      </c>
    </row>
    <row r="5" ht="12.75">
      <c r="B5" s="3" t="s">
        <v>276</v>
      </c>
    </row>
    <row r="7" spans="1:2" ht="12.75">
      <c r="A7">
        <v>1</v>
      </c>
      <c r="B7" s="3" t="s">
        <v>285</v>
      </c>
    </row>
    <row r="8" spans="1:2" ht="38.25">
      <c r="A8">
        <v>2</v>
      </c>
      <c r="B8" s="3" t="s">
        <v>286</v>
      </c>
    </row>
    <row r="9" spans="1:2" ht="25.5">
      <c r="A9">
        <v>3</v>
      </c>
      <c r="B9" s="3" t="s">
        <v>287</v>
      </c>
    </row>
    <row r="10" spans="1:2" ht="25.5">
      <c r="A10">
        <v>4</v>
      </c>
      <c r="B10" s="3" t="s">
        <v>290</v>
      </c>
    </row>
    <row r="11" spans="1:2" ht="49.5" customHeight="1">
      <c r="A11">
        <v>5</v>
      </c>
      <c r="B11" s="3" t="s">
        <v>291</v>
      </c>
    </row>
    <row r="12" spans="1:2" ht="25.5">
      <c r="A12">
        <v>6</v>
      </c>
      <c r="B12" s="3" t="s">
        <v>292</v>
      </c>
    </row>
    <row r="13" spans="1:2" ht="12.75">
      <c r="A13">
        <v>7</v>
      </c>
      <c r="B13" s="3" t="s">
        <v>153</v>
      </c>
    </row>
    <row r="14" spans="1:2" ht="12.75">
      <c r="A14">
        <v>8</v>
      </c>
      <c r="B14" s="3" t="s">
        <v>293</v>
      </c>
    </row>
    <row r="15" spans="1:2" ht="12.75">
      <c r="A15">
        <v>9</v>
      </c>
      <c r="B15" s="3" t="s">
        <v>294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Siegel</dc:creator>
  <cp:keywords/>
  <dc:description/>
  <cp:lastModifiedBy>Debra Siegel</cp:lastModifiedBy>
  <cp:lastPrinted>2007-06-08T19:21:50Z</cp:lastPrinted>
  <dcterms:created xsi:type="dcterms:W3CDTF">2002-07-15T21:27:51Z</dcterms:created>
  <dcterms:modified xsi:type="dcterms:W3CDTF">2007-06-27T12:29:24Z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