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definedNames>
    <definedName name="_xlnm.Print_Area" localSheetId="0">'Table 1'!$A$1:$R$32</definedName>
    <definedName name="_xlnm.Print_Area" localSheetId="1">'Table 2'!$A$1:$R$59</definedName>
    <definedName name="_xlnm.Print_Area" localSheetId="2">'Table 3'!$A$1:$M$59</definedName>
    <definedName name="_xlnm.Print_Area" localSheetId="3">'Table 4'!$A$1:$M$75</definedName>
    <definedName name="_xlnm.Print_Area" localSheetId="4">'Table 5'!$A$1:$K$40</definedName>
    <definedName name="_xlnm.Print_Area" localSheetId="5">'Table 6'!$A$1:$K$46</definedName>
    <definedName name="_xlnm.Print_Area" localSheetId="6">'Table 7'!$A$1:$N$37</definedName>
    <definedName name="_xlnm.Print_Titles" localSheetId="0">'Table 1'!$A:$B,'Table 1'!$1:$4</definedName>
    <definedName name="_xlnm.Print_Titles" localSheetId="1">'Table 2'!$A:$B,'Table 2'!$1:$4</definedName>
    <definedName name="_xlnm.Print_Titles" localSheetId="2">'Table 3'!$A:$B,'Table 3'!$1:$4</definedName>
    <definedName name="_xlnm.Print_Titles" localSheetId="3">'Table 4'!$1:$4</definedName>
    <definedName name="t1_stats">'Table 1'!$D$5:$R$25</definedName>
    <definedName name="t10_stats">#REF!</definedName>
    <definedName name="t2_stats">'Table 2'!$D$5:$R$46</definedName>
    <definedName name="t3_stats">'Table 3'!$C$5:$M$46</definedName>
    <definedName name="t4_stats">'Table 4'!$C$5:$M$60</definedName>
    <definedName name="t5_stats">'Table 5'!$C$6:$K$26</definedName>
    <definedName name="t6_stats">'Table 6'!$C$6:$K$26</definedName>
    <definedName name="t7_stats">'Table 7'!$C$4:$N$24</definedName>
    <definedName name="t8_stats">#REF!</definedName>
    <definedName name="t9_stats">#REF!</definedName>
  </definedNames>
  <calcPr fullCalcOnLoad="1"/>
</workbook>
</file>

<file path=xl/sharedStrings.xml><?xml version="1.0" encoding="utf-8"?>
<sst xmlns="http://schemas.openxmlformats.org/spreadsheetml/2006/main" count="533" uniqueCount="136">
  <si>
    <t>Mental Health and/or Substance Abuse Users</t>
  </si>
  <si>
    <t>Users of Both MH and SA</t>
  </si>
  <si>
    <t>Total MH/SA Users</t>
  </si>
  <si>
    <t>Total</t>
  </si>
  <si>
    <t>Sex</t>
  </si>
  <si>
    <t>Age Group</t>
  </si>
  <si>
    <t>N</t>
  </si>
  <si>
    <t>Female</t>
  </si>
  <si>
    <t>Under 1</t>
  </si>
  <si>
    <t>1-5</t>
  </si>
  <si>
    <t>6-14</t>
  </si>
  <si>
    <t>15-20</t>
  </si>
  <si>
    <t>21-44</t>
  </si>
  <si>
    <t>45-64</t>
  </si>
  <si>
    <t>All Ages (0-64)</t>
  </si>
  <si>
    <t>Male</t>
  </si>
  <si>
    <t>Blind/</t>
  </si>
  <si>
    <t>Disabled</t>
  </si>
  <si>
    <t>Child</t>
  </si>
  <si>
    <t>Caretaker</t>
  </si>
  <si>
    <t>Relative or</t>
  </si>
  <si>
    <t>Pregnant</t>
  </si>
  <si>
    <t>Women</t>
  </si>
  <si>
    <t>Other</t>
  </si>
  <si>
    <t>Title XIX</t>
  </si>
  <si>
    <t xml:space="preserve">BOE </t>
  </si>
  <si>
    <t>Unknown</t>
  </si>
  <si>
    <t>Notes:</t>
  </si>
  <si>
    <t>Mental Health and/or
Substance Abuse Services</t>
  </si>
  <si>
    <t>Mental Health Services</t>
  </si>
  <si>
    <t>Substance Abuse Services</t>
  </si>
  <si>
    <t>Total MH/SA Services</t>
  </si>
  <si>
    <t>Non-MH/SA Services</t>
  </si>
  <si>
    <t xml:space="preserve"> </t>
  </si>
  <si>
    <t>Type of Service</t>
  </si>
  <si>
    <t>Outpatient TOS</t>
  </si>
  <si>
    <t>(all ages; includes</t>
  </si>
  <si>
    <t>Inp. &amp; LTC)</t>
  </si>
  <si>
    <t>ICF/MR</t>
  </si>
  <si>
    <t>Nursing Facilities</t>
  </si>
  <si>
    <t>Medicaid</t>
  </si>
  <si>
    <t>Mental Health</t>
  </si>
  <si>
    <t>Substance Abuse</t>
  </si>
  <si>
    <t>Total Stays</t>
  </si>
  <si>
    <t>Total Users</t>
  </si>
  <si>
    <t>Mean</t>
  </si>
  <si>
    <t>Median</t>
  </si>
  <si>
    <t>90th Percentile</t>
  </si>
  <si>
    <t xml:space="preserve">     (with and without cash assistance) and Medically Needy as well as the other coverage groups created by legislation (e.g., Poverty Related categories) can not be separately</t>
  </si>
  <si>
    <t xml:space="preserve">     identified using these tables.  Please refer to documentation for details.</t>
  </si>
  <si>
    <t>Table 3
Expenditures for MH/SA Users By Basis of Eligibility and Age Group</t>
  </si>
  <si>
    <t xml:space="preserve">     Categorically Needy (with and without cash assistance) and Medically Needy as well as the other coverage groups created by legislation (e.g., Poverty</t>
  </si>
  <si>
    <t xml:space="preserve">     Related categories) can not be separately identified using these tables.  Please refer to documentation for details.</t>
  </si>
  <si>
    <t>Table 4
Expenditures for MH/SA Users By Type of Service and Age Group</t>
  </si>
  <si>
    <t>UNK</t>
  </si>
  <si>
    <t xml:space="preserve">     a diagnosis code, but dental claim would not).</t>
  </si>
  <si>
    <r>
      <t>MH/SA Stays</t>
    </r>
    <r>
      <rPr>
        <vertAlign val="superscript"/>
        <sz val="9"/>
        <rFont val="Arial"/>
        <family val="2"/>
      </rPr>
      <t>2</t>
    </r>
  </si>
  <si>
    <t>2.  Only the Primary Diagnosis was used to determine cell where stay is reported.</t>
  </si>
  <si>
    <t>All IP Stays for MH/SA Users</t>
  </si>
  <si>
    <r>
      <t>Table 5
Acute Inpatient Stays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for MH/SA Users By Sex and Age Group</t>
    </r>
  </si>
  <si>
    <r>
      <t>Table 6
MH/SA Acute Inpatient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Users By Sex and Age Group</t>
    </r>
  </si>
  <si>
    <t>Mental Health Only Users</t>
  </si>
  <si>
    <t>Substance Abuse Only Users</t>
  </si>
  <si>
    <r>
      <t>% of Total Recipients</t>
    </r>
    <r>
      <rPr>
        <vertAlign val="superscript"/>
        <sz val="9"/>
        <rFont val="Arial"/>
        <family val="2"/>
      </rPr>
      <t>1</t>
    </r>
  </si>
  <si>
    <r>
      <t>% of Total Enrollees</t>
    </r>
    <r>
      <rPr>
        <vertAlign val="superscript"/>
        <sz val="9"/>
        <rFont val="Arial"/>
        <family val="2"/>
      </rPr>
      <t>1</t>
    </r>
  </si>
  <si>
    <r>
      <t>Equivalent Recipients</t>
    </r>
    <r>
      <rPr>
        <vertAlign val="superscript"/>
        <sz val="9"/>
        <rFont val="Arial"/>
        <family val="2"/>
      </rPr>
      <t>1</t>
    </r>
  </si>
  <si>
    <r>
      <t>Equivalent Enrollees</t>
    </r>
    <r>
      <rPr>
        <vertAlign val="superscript"/>
        <sz val="9"/>
        <rFont val="Arial"/>
        <family val="2"/>
      </rPr>
      <t>1</t>
    </r>
  </si>
  <si>
    <r>
      <t>%</t>
    </r>
    <r>
      <rPr>
        <vertAlign val="superscript"/>
        <sz val="9"/>
        <rFont val="Arial"/>
        <family val="2"/>
      </rPr>
      <t>4</t>
    </r>
  </si>
  <si>
    <t xml:space="preserve">     calendar year.  Please refer to documentation for details.</t>
  </si>
  <si>
    <t>1.  This table includes only "Acute Inpatient" stays and not stays in Inpatient Psychiatric Facility.</t>
  </si>
  <si>
    <t xml:space="preserve">     of general hospitals) are included in "Institutional Psych", not  "Acute Inpatient".</t>
  </si>
  <si>
    <r>
      <t>Total Equivalent Medicaid Expenditures</t>
    </r>
    <r>
      <rPr>
        <vertAlign val="superscript"/>
        <sz val="9"/>
        <rFont val="Arial"/>
        <family val="2"/>
      </rPr>
      <t>2</t>
    </r>
  </si>
  <si>
    <r>
      <t>Percent of Equivalent Medicaid Expenditures</t>
    </r>
    <r>
      <rPr>
        <vertAlign val="superscript"/>
        <sz val="9"/>
        <rFont val="Arial"/>
        <family val="2"/>
      </rPr>
      <t>2</t>
    </r>
  </si>
  <si>
    <t>Equivalent</t>
  </si>
  <si>
    <r>
      <t>Population</t>
    </r>
    <r>
      <rPr>
        <vertAlign val="superscript"/>
        <sz val="9"/>
        <rFont val="Arial"/>
        <family val="2"/>
      </rPr>
      <t>3</t>
    </r>
  </si>
  <si>
    <t xml:space="preserve">      population (e.g., Enrollees age 65 and over, etc.).  Please refer to documentation for details.</t>
  </si>
  <si>
    <t xml:space="preserve">      </t>
  </si>
  <si>
    <t>1.  "Total Equivalent Recipients/Enrollees" represent the full Medicaid population with the same exclusion criteria applied as applied to the MH/SA population (e.g., Enrollees</t>
  </si>
  <si>
    <t xml:space="preserve">       age 65 and over, etc).  A recipient is a person with at least one Medicaid service in the calendar year.  An enrollee is a person with at least one month of enrollment during</t>
  </si>
  <si>
    <t xml:space="preserve">       the calendar year.  Please refer to documentation for details.</t>
  </si>
  <si>
    <t xml:space="preserve">      MH/SA population (e.g., Enrollees age 65 and over, etc.).  Please refer to documentation for details.</t>
  </si>
  <si>
    <t xml:space="preserve">      (e.g., Enrollees age 65 and over, etc.).  Please refer to documentation for details.</t>
  </si>
  <si>
    <t xml:space="preserve">3.  "Equivalent Medicaid Population" represents the full Medicaid population with the same exclusion criteria applied as applied to the MH/SA population </t>
  </si>
  <si>
    <t>4.  Percentages represent the percent of "Equivalent Medicaid Population" stays for a given Sex/Age Group combination.</t>
  </si>
  <si>
    <t xml:space="preserve">     related stays.</t>
  </si>
  <si>
    <t xml:space="preserve">5.  "Total Equivalent Medicaid Stays" represent stays for the full Medicaid population with the same exclusion criteria applied as applied to the MH/SA population </t>
  </si>
  <si>
    <t>2.  "Total Equivalent Medicaid Expenditures" represent expenditures for the full Medicaid population with the same exclusion criteria applied as applied to the</t>
  </si>
  <si>
    <t>Table 1
MH/SA Users By Sex and Age Group</t>
  </si>
  <si>
    <t>Table 2
MH/SA Users By Basis of Eligibility and Age Group</t>
  </si>
  <si>
    <r>
      <t>Basis of Eligibility</t>
    </r>
    <r>
      <rPr>
        <vertAlign val="superscript"/>
        <sz val="9"/>
        <rFont val="Arial"/>
        <family val="2"/>
      </rPr>
      <t>1</t>
    </r>
  </si>
  <si>
    <r>
      <t>% of Total Recipients</t>
    </r>
    <r>
      <rPr>
        <vertAlign val="superscript"/>
        <sz val="9"/>
        <rFont val="Arial"/>
        <family val="2"/>
      </rPr>
      <t>2</t>
    </r>
  </si>
  <si>
    <r>
      <t>% of Total Enrollees</t>
    </r>
    <r>
      <rPr>
        <vertAlign val="superscript"/>
        <sz val="9"/>
        <rFont val="Arial"/>
        <family val="2"/>
      </rPr>
      <t>2</t>
    </r>
  </si>
  <si>
    <r>
      <t>Equivalent Recipients</t>
    </r>
    <r>
      <rPr>
        <vertAlign val="superscript"/>
        <sz val="9"/>
        <rFont val="Arial"/>
        <family val="2"/>
      </rPr>
      <t>2</t>
    </r>
  </si>
  <si>
    <r>
      <t>Equivalent
Enrollees</t>
    </r>
    <r>
      <rPr>
        <vertAlign val="superscript"/>
        <sz val="9"/>
        <rFont val="Arial"/>
        <family val="2"/>
      </rPr>
      <t>2</t>
    </r>
  </si>
  <si>
    <r>
      <t>(inc. Aged)</t>
    </r>
    <r>
      <rPr>
        <vertAlign val="superscript"/>
        <sz val="9"/>
        <rFont val="Arial"/>
        <family val="2"/>
      </rPr>
      <t>3</t>
    </r>
  </si>
  <si>
    <t>2.  "Total Equivalent Recipients/Enrollees" represent the full Medicaid population with the same exclusion criteria applied as applied to the MH/SA population (e.g., Enrollees</t>
  </si>
  <si>
    <t xml:space="preserve">3.  "Other Title XIX" also includes any outliers coded as "Aged". </t>
  </si>
  <si>
    <t xml:space="preserve">1.  The categories of Medicaid eligibility represent the "basis of eligibility" as defined by HCFA.  "Maintenance assistance status (MAS)" categories such as Categorically Needy </t>
  </si>
  <si>
    <r>
      <t>Expenditures (in thousands)</t>
    </r>
    <r>
      <rPr>
        <vertAlign val="superscript"/>
        <sz val="9"/>
        <rFont val="Arial"/>
        <family val="2"/>
      </rPr>
      <t>1</t>
    </r>
  </si>
  <si>
    <r>
      <t>Basis of Eligibility</t>
    </r>
    <r>
      <rPr>
        <vertAlign val="superscript"/>
        <sz val="9"/>
        <rFont val="Arial"/>
        <family val="2"/>
      </rPr>
      <t>3</t>
    </r>
  </si>
  <si>
    <r>
      <t>(inc. Aged)</t>
    </r>
    <r>
      <rPr>
        <vertAlign val="superscript"/>
        <sz val="9"/>
        <rFont val="Arial"/>
        <family val="2"/>
      </rPr>
      <t>4</t>
    </r>
  </si>
  <si>
    <t>1.  Expenditure totals may not sum due to rounding.</t>
  </si>
  <si>
    <t xml:space="preserve">4.  "Other Title XIX" also includes any outliers coded as "Aged". </t>
  </si>
  <si>
    <t>3.  The categories of Medicaid eligibility represent the "basis of eligibility" as defined by HCFA.  "Maintenance assistance status (MAS)" categories such as</t>
  </si>
  <si>
    <r>
      <t>w/Expected Dx</t>
    </r>
    <r>
      <rPr>
        <vertAlign val="superscript"/>
        <sz val="9"/>
        <rFont val="Arial"/>
        <family val="2"/>
      </rPr>
      <t>3</t>
    </r>
  </si>
  <si>
    <r>
      <t>w/o Expected DX</t>
    </r>
    <r>
      <rPr>
        <vertAlign val="superscript"/>
        <sz val="9"/>
        <rFont val="Arial"/>
        <family val="2"/>
      </rPr>
      <t>3</t>
    </r>
  </si>
  <si>
    <r>
      <t>Drug</t>
    </r>
    <r>
      <rPr>
        <vertAlign val="superscript"/>
        <sz val="9"/>
        <rFont val="Arial"/>
        <family val="2"/>
      </rPr>
      <t>4</t>
    </r>
  </si>
  <si>
    <r>
      <t>Institutional Psych</t>
    </r>
    <r>
      <rPr>
        <vertAlign val="superscript"/>
        <sz val="9"/>
        <rFont val="Arial"/>
        <family val="2"/>
      </rPr>
      <t>5</t>
    </r>
  </si>
  <si>
    <t>3.  The outpatient category is divided into two categories depending on whether a diagnosis code is expected on the type of service (e.g., Physician claims would expect</t>
  </si>
  <si>
    <t>4.  MH/SA related expenditures could not be broken out because there was no diagnostic information on the drug claims.</t>
  </si>
  <si>
    <t xml:space="preserve">5.  Acute Inpatient represents inpatient stays in acute inpatient facilities.  Inpatient psychiatric stays from psychiatric facilities (or separately administered pyschiatric wings </t>
  </si>
  <si>
    <r>
      <t>Mental Health and/or Substance Abuse Users</t>
    </r>
    <r>
      <rPr>
        <vertAlign val="superscript"/>
        <sz val="9"/>
        <rFont val="Arial"/>
        <family val="2"/>
      </rPr>
      <t>2</t>
    </r>
  </si>
  <si>
    <r>
      <t>MH/SA User with MH/SA Stays</t>
    </r>
    <r>
      <rPr>
        <vertAlign val="superscript"/>
        <sz val="9"/>
        <rFont val="Arial"/>
        <family val="2"/>
      </rPr>
      <t>3</t>
    </r>
  </si>
  <si>
    <r>
      <t>Population</t>
    </r>
    <r>
      <rPr>
        <vertAlign val="superscript"/>
        <sz val="9"/>
        <rFont val="Arial"/>
        <family val="2"/>
      </rPr>
      <t>5</t>
    </r>
  </si>
  <si>
    <r>
      <t>Total MH/SA IP Users</t>
    </r>
    <r>
      <rPr>
        <vertAlign val="superscript"/>
        <sz val="9"/>
        <rFont val="Arial"/>
        <family val="2"/>
      </rPr>
      <t>4</t>
    </r>
  </si>
  <si>
    <r>
      <t>All MH/SA Users with IP Stays</t>
    </r>
    <r>
      <rPr>
        <vertAlign val="superscript"/>
        <sz val="9"/>
        <rFont val="Arial"/>
        <family val="2"/>
      </rPr>
      <t>4</t>
    </r>
  </si>
  <si>
    <r>
      <t>%</t>
    </r>
    <r>
      <rPr>
        <vertAlign val="superscript"/>
        <sz val="9"/>
        <rFont val="Arial"/>
        <family val="2"/>
      </rPr>
      <t>6</t>
    </r>
  </si>
  <si>
    <t xml:space="preserve">2.  A "user" in this table is defined as anyone with at least one  "stay" in the calendar year.  To count as a stay, the "discharge" must occur within the </t>
  </si>
  <si>
    <t>3.  Only the Primary Diagnosis was used to determine cell where stay is reported.</t>
  </si>
  <si>
    <t>4.  "All MH/SA Users with IP Stays" include all stays regardless of diagnosis code whereas "Total MH/SA IP Users" represents only users of MH/SA</t>
  </si>
  <si>
    <t>6.  Percentages represent the percent of "Equivalent Medicaid Population" users for a given Sex/Age Group combination.</t>
  </si>
  <si>
    <t>5.  "Equivalent Medicaid Population" represents the full Medicaid population with the same exclusion criteria applied as applied to the MH/SA</t>
  </si>
  <si>
    <r>
      <t>Table 7
Length of Stay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for MH/SA Acute Inpatient Stays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Sex and Age Group</t>
    </r>
    <r>
      <rPr>
        <b/>
        <vertAlign val="superscript"/>
        <sz val="9"/>
        <rFont val="Arial"/>
        <family val="2"/>
      </rPr>
      <t>3</t>
    </r>
  </si>
  <si>
    <r>
      <t>Mental Health Stays</t>
    </r>
    <r>
      <rPr>
        <vertAlign val="superscript"/>
        <sz val="9"/>
        <rFont val="Arial"/>
        <family val="2"/>
      </rPr>
      <t>4</t>
    </r>
  </si>
  <si>
    <r>
      <t>Substance Abuse Stays</t>
    </r>
    <r>
      <rPr>
        <vertAlign val="superscript"/>
        <sz val="9"/>
        <rFont val="Arial"/>
        <family val="2"/>
      </rPr>
      <t>4</t>
    </r>
  </si>
  <si>
    <r>
      <t>Total MH/SA Stays</t>
    </r>
    <r>
      <rPr>
        <vertAlign val="superscript"/>
        <sz val="9"/>
        <rFont val="Arial"/>
        <family val="2"/>
      </rPr>
      <t>4</t>
    </r>
  </si>
  <si>
    <t>2.  This table includes only "Acute Inpatient" stays and not stays in Inpatient Psychiatric Facility.</t>
  </si>
  <si>
    <t>1.  This table uses length of stay, calculated from date fields, not reported "covered days".</t>
  </si>
  <si>
    <t>3.  This table uses the claims level data, not person level data.</t>
  </si>
  <si>
    <t>4.  Only the Primary Diagnosis was used to determine cell where stay is reported.</t>
  </si>
  <si>
    <r>
      <t>Equiv. Medicaid Population Stays</t>
    </r>
    <r>
      <rPr>
        <vertAlign val="superscript"/>
        <sz val="9"/>
        <rFont val="Arial"/>
        <family val="2"/>
      </rPr>
      <t>5</t>
    </r>
  </si>
  <si>
    <r>
      <t>Acute Inpatient</t>
    </r>
    <r>
      <rPr>
        <vertAlign val="superscript"/>
        <sz val="9"/>
        <rFont val="Arial"/>
        <family val="2"/>
      </rPr>
      <t>5</t>
    </r>
  </si>
  <si>
    <t xml:space="preserve">5.  Bolded numbers in the outlined area contain information that is inconsistent with non-bolded numbers as well as inconsistent across other states </t>
  </si>
  <si>
    <r>
      <t xml:space="preserve">      and/or years. They can only be compared </t>
    </r>
    <r>
      <rPr>
        <b/>
        <u val="single"/>
        <sz val="9"/>
        <rFont val="Arial"/>
        <family val="2"/>
      </rPr>
      <t>within state</t>
    </r>
    <r>
      <rPr>
        <sz val="9"/>
        <rFont val="Arial"/>
        <family val="2"/>
      </rPr>
      <t xml:space="preserve"> for 1992 and earlier.  Please refer to documentation for details.</t>
    </r>
  </si>
  <si>
    <t xml:space="preserve">7.  Bolded numbers in the outlined area contain information that is inconsistent with non-bolded numbers as well as inconsistent across other </t>
  </si>
  <si>
    <r>
      <t xml:space="preserve">     states and/or years.  They can only be compared </t>
    </r>
    <r>
      <rPr>
        <b/>
        <u val="single"/>
        <sz val="9"/>
        <rFont val="Arial"/>
        <family val="2"/>
      </rPr>
      <t>within state</t>
    </r>
    <r>
      <rPr>
        <sz val="9"/>
        <rFont val="Arial"/>
        <family val="2"/>
      </rPr>
      <t xml:space="preserve"> for 1992 and earlier.  Please refer to documentation for details.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</si>
</sst>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Continuous" wrapText="1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 wrapText="1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20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Continuous" wrapText="1"/>
    </xf>
    <xf numFmtId="0" fontId="5" fillId="0" borderId="5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left" wrapText="1"/>
    </xf>
    <xf numFmtId="0" fontId="4" fillId="2" borderId="27" xfId="0" applyFont="1" applyFill="1" applyBorder="1" applyAlignment="1">
      <alignment horizontal="centerContinuous"/>
    </xf>
    <xf numFmtId="164" fontId="5" fillId="0" borderId="0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5" xfId="0" applyNumberFormat="1" applyFont="1" applyBorder="1" applyAlignment="1" quotePrefix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15" xfId="0" applyNumberFormat="1" applyFont="1" applyBorder="1" applyAlignment="1" quotePrefix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0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4" fillId="2" borderId="2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32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 wrapText="1"/>
    </xf>
    <xf numFmtId="0" fontId="5" fillId="2" borderId="34" xfId="0" applyFont="1" applyFill="1" applyBorder="1" applyAlignment="1">
      <alignment horizontal="centerContinuous"/>
    </xf>
    <xf numFmtId="0" fontId="5" fillId="2" borderId="35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/>
    </xf>
    <xf numFmtId="0" fontId="5" fillId="2" borderId="36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5" fillId="2" borderId="37" xfId="0" applyFont="1" applyFill="1" applyBorder="1" applyAlignment="1">
      <alignment horizontal="centerContinuous"/>
    </xf>
    <xf numFmtId="0" fontId="6" fillId="2" borderId="32" xfId="0" applyFont="1" applyFill="1" applyBorder="1" applyAlignment="1">
      <alignment horizontal="centerContinuous" wrapText="1"/>
    </xf>
    <xf numFmtId="0" fontId="7" fillId="2" borderId="33" xfId="0" applyFont="1" applyFill="1" applyBorder="1" applyAlignment="1">
      <alignment horizontal="centerContinuous"/>
    </xf>
    <xf numFmtId="0" fontId="7" fillId="2" borderId="34" xfId="0" applyFont="1" applyFill="1" applyBorder="1" applyAlignment="1">
      <alignment horizontal="centerContinuous"/>
    </xf>
    <xf numFmtId="0" fontId="7" fillId="2" borderId="37" xfId="0" applyFont="1" applyFill="1" applyBorder="1" applyAlignment="1">
      <alignment horizontal="centerContinuous"/>
    </xf>
    <xf numFmtId="0" fontId="7" fillId="2" borderId="0" xfId="0" applyFont="1" applyFill="1" applyAlignment="1">
      <alignment horizontal="center"/>
    </xf>
    <xf numFmtId="0" fontId="4" fillId="2" borderId="38" xfId="0" applyFont="1" applyFill="1" applyBorder="1" applyAlignment="1">
      <alignment horizontal="centerContinuous" wrapText="1"/>
    </xf>
    <xf numFmtId="0" fontId="5" fillId="0" borderId="0" xfId="0" applyFont="1" applyBorder="1" applyAlignment="1">
      <alignment horizontal="left" wrapText="1"/>
    </xf>
    <xf numFmtId="0" fontId="5" fillId="2" borderId="34" xfId="0" applyFont="1" applyFill="1" applyBorder="1" applyAlignment="1">
      <alignment horizontal="centerContinuous" wrapText="1"/>
    </xf>
    <xf numFmtId="0" fontId="5" fillId="0" borderId="2" xfId="0" applyNumberFormat="1" applyFont="1" applyBorder="1" applyAlignment="1">
      <alignment horizontal="left" wrapText="1"/>
    </xf>
    <xf numFmtId="0" fontId="5" fillId="0" borderId="15" xfId="0" applyNumberFormat="1" applyFont="1" applyBorder="1" applyAlignment="1" quotePrefix="1">
      <alignment horizontal="left" wrapText="1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164" fontId="4" fillId="0" borderId="41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4" fontId="4" fillId="0" borderId="4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164" fontId="4" fillId="0" borderId="47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31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6.8515625" style="9" customWidth="1"/>
    <col min="2" max="2" width="8.28125" style="35" customWidth="1"/>
    <col min="3" max="3" width="8.28125" style="35" hidden="1" customWidth="1"/>
    <col min="4" max="4" width="6.421875" style="9" bestFit="1" customWidth="1"/>
    <col min="5" max="5" width="10.00390625" style="9" customWidth="1"/>
    <col min="6" max="6" width="9.57421875" style="9" customWidth="1"/>
    <col min="7" max="7" width="9.57421875" style="9" hidden="1" customWidth="1"/>
    <col min="8" max="8" width="5.57421875" style="9" customWidth="1"/>
    <col min="9" max="9" width="10.00390625" style="9" customWidth="1"/>
    <col min="10" max="10" width="9.57421875" style="9" customWidth="1"/>
    <col min="11" max="11" width="5.57421875" style="9" customWidth="1"/>
    <col min="12" max="12" width="10.28125" style="9" customWidth="1"/>
    <col min="13" max="13" width="9.57421875" style="9" customWidth="1"/>
    <col min="14" max="14" width="6.421875" style="9" bestFit="1" customWidth="1"/>
    <col min="15" max="15" width="10.00390625" style="9" customWidth="1"/>
    <col min="16" max="16" width="9.57421875" style="9" customWidth="1"/>
    <col min="17" max="17" width="10.00390625" style="9" customWidth="1"/>
    <col min="18" max="18" width="9.7109375" style="9" customWidth="1"/>
    <col min="150" max="16384" width="9.140625" style="9" customWidth="1"/>
  </cols>
  <sheetData>
    <row r="1" spans="1:149" s="36" customFormat="1" ht="24">
      <c r="A1" s="134" t="s">
        <v>87</v>
      </c>
      <c r="B1" s="135"/>
      <c r="C1" s="150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38"/>
      <c r="O1" s="136"/>
      <c r="P1" s="136"/>
      <c r="Q1" s="139"/>
      <c r="R1" s="140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</row>
    <row r="2" spans="1:18" ht="12.75">
      <c r="A2" s="1"/>
      <c r="B2" s="2"/>
      <c r="C2" s="156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72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15" t="s">
        <v>4</v>
      </c>
      <c r="B4" s="16" t="s">
        <v>5</v>
      </c>
      <c r="C4" s="16"/>
      <c r="D4" s="17" t="s">
        <v>6</v>
      </c>
      <c r="E4" s="18" t="s">
        <v>63</v>
      </c>
      <c r="F4" s="17" t="s">
        <v>64</v>
      </c>
      <c r="G4" s="20"/>
      <c r="H4" s="18" t="s">
        <v>6</v>
      </c>
      <c r="I4" s="20" t="s">
        <v>63</v>
      </c>
      <c r="J4" s="17" t="s">
        <v>64</v>
      </c>
      <c r="K4" s="16" t="s">
        <v>6</v>
      </c>
      <c r="L4" s="20" t="s">
        <v>63</v>
      </c>
      <c r="M4" s="17" t="s">
        <v>64</v>
      </c>
      <c r="N4" s="19" t="s">
        <v>6</v>
      </c>
      <c r="O4" s="20" t="s">
        <v>63</v>
      </c>
      <c r="P4" s="20" t="s">
        <v>64</v>
      </c>
      <c r="Q4" s="75" t="s">
        <v>65</v>
      </c>
      <c r="R4" s="73" t="s">
        <v>66</v>
      </c>
    </row>
    <row r="5" spans="1:18" ht="12.75">
      <c r="A5" s="22" t="s">
        <v>7</v>
      </c>
      <c r="B5" s="23" t="s">
        <v>8</v>
      </c>
      <c r="C5" s="151">
        <v>28</v>
      </c>
      <c r="D5" s="84">
        <f>C5-K5</f>
        <v>28</v>
      </c>
      <c r="E5" s="78">
        <f>(D5/Q5)*100</f>
        <v>0.5079825834542816</v>
      </c>
      <c r="F5" s="79">
        <f>(D5/R5)*100</f>
        <v>0.4312336362236255</v>
      </c>
      <c r="G5" s="157">
        <v>0</v>
      </c>
      <c r="H5" s="87">
        <f>G5-K5</f>
        <v>0</v>
      </c>
      <c r="I5" s="79">
        <f>(H5/Q5)*100</f>
        <v>0</v>
      </c>
      <c r="J5" s="78">
        <f>(H5/R5)*100</f>
        <v>0</v>
      </c>
      <c r="K5" s="99">
        <v>0</v>
      </c>
      <c r="L5" s="79">
        <v>0</v>
      </c>
      <c r="M5" s="90">
        <v>0</v>
      </c>
      <c r="N5" s="84">
        <v>28</v>
      </c>
      <c r="O5" s="90">
        <v>0.51</v>
      </c>
      <c r="P5" s="90">
        <v>0.43</v>
      </c>
      <c r="Q5" s="93">
        <v>5512</v>
      </c>
      <c r="R5" s="94">
        <v>6493</v>
      </c>
    </row>
    <row r="6" spans="1:18" ht="12.75">
      <c r="A6" s="22"/>
      <c r="B6" s="26" t="s">
        <v>9</v>
      </c>
      <c r="C6" s="152">
        <v>440</v>
      </c>
      <c r="D6" s="85">
        <f aca="true" t="shared" si="0" ref="D6:D25">C6-K6</f>
        <v>440</v>
      </c>
      <c r="E6" s="80">
        <f aca="true" t="shared" si="1" ref="E6:E25">(D6/Q6)*100</f>
        <v>2.8147389969293757</v>
      </c>
      <c r="F6" s="81">
        <f aca="true" t="shared" si="2" ref="F6:F25">(D6/R6)*100</f>
        <v>2.081362346263009</v>
      </c>
      <c r="G6" s="158">
        <v>2</v>
      </c>
      <c r="H6" s="88">
        <f aca="true" t="shared" si="3" ref="H6:H25">G6-K6</f>
        <v>2</v>
      </c>
      <c r="I6" s="81">
        <f aca="true" t="shared" si="4" ref="I6:I25">(H6/Q6)*100</f>
        <v>0.0127942681678608</v>
      </c>
      <c r="J6" s="80">
        <f aca="true" t="shared" si="5" ref="J6:J25">(H6/R6)*100</f>
        <v>0.00946073793755913</v>
      </c>
      <c r="K6" s="100">
        <v>0</v>
      </c>
      <c r="L6" s="81">
        <v>0</v>
      </c>
      <c r="M6" s="91">
        <v>0</v>
      </c>
      <c r="N6" s="85">
        <v>442</v>
      </c>
      <c r="O6" s="91">
        <v>2.83</v>
      </c>
      <c r="P6" s="91">
        <v>2.09</v>
      </c>
      <c r="Q6" s="95">
        <v>15632</v>
      </c>
      <c r="R6" s="96">
        <v>21140</v>
      </c>
    </row>
    <row r="7" spans="1:18" ht="12.75">
      <c r="A7" s="22"/>
      <c r="B7" s="27" t="s">
        <v>10</v>
      </c>
      <c r="C7" s="152">
        <v>1216</v>
      </c>
      <c r="D7" s="85">
        <f t="shared" si="0"/>
        <v>1206</v>
      </c>
      <c r="E7" s="80">
        <f t="shared" si="1"/>
        <v>10.525397102461161</v>
      </c>
      <c r="F7" s="81">
        <f t="shared" si="2"/>
        <v>6.459560792715586</v>
      </c>
      <c r="G7" s="158">
        <v>20</v>
      </c>
      <c r="H7" s="88">
        <f t="shared" si="3"/>
        <v>10</v>
      </c>
      <c r="I7" s="81">
        <f t="shared" si="4"/>
        <v>0.08727526618956188</v>
      </c>
      <c r="J7" s="80">
        <f t="shared" si="5"/>
        <v>0.05356186395286556</v>
      </c>
      <c r="K7" s="100">
        <v>10</v>
      </c>
      <c r="L7" s="81">
        <v>0.09</v>
      </c>
      <c r="M7" s="91">
        <v>0.05</v>
      </c>
      <c r="N7" s="85">
        <v>1226</v>
      </c>
      <c r="O7" s="91">
        <v>10.7</v>
      </c>
      <c r="P7" s="91">
        <v>6.57</v>
      </c>
      <c r="Q7" s="95">
        <v>11458</v>
      </c>
      <c r="R7" s="96">
        <v>18670</v>
      </c>
    </row>
    <row r="8" spans="1:18" ht="12.75">
      <c r="A8" s="22"/>
      <c r="B8" s="27" t="s">
        <v>11</v>
      </c>
      <c r="C8" s="152">
        <v>897</v>
      </c>
      <c r="D8" s="85">
        <f t="shared" si="0"/>
        <v>869</v>
      </c>
      <c r="E8" s="80">
        <f t="shared" si="1"/>
        <v>8.6926077823347</v>
      </c>
      <c r="F8" s="81">
        <f t="shared" si="2"/>
        <v>6.923751095530236</v>
      </c>
      <c r="G8" s="158">
        <v>66</v>
      </c>
      <c r="H8" s="88">
        <f t="shared" si="3"/>
        <v>38</v>
      </c>
      <c r="I8" s="81">
        <f t="shared" si="4"/>
        <v>0.3801140342102631</v>
      </c>
      <c r="J8" s="80">
        <f t="shared" si="5"/>
        <v>0.30276471994263404</v>
      </c>
      <c r="K8" s="100">
        <v>28</v>
      </c>
      <c r="L8" s="81">
        <v>0.28</v>
      </c>
      <c r="M8" s="91">
        <v>0.22</v>
      </c>
      <c r="N8" s="85">
        <v>935</v>
      </c>
      <c r="O8" s="91">
        <v>9.35</v>
      </c>
      <c r="P8" s="91">
        <v>7.45</v>
      </c>
      <c r="Q8" s="95">
        <v>9997</v>
      </c>
      <c r="R8" s="96">
        <v>12551</v>
      </c>
    </row>
    <row r="9" spans="1:18" ht="12.75">
      <c r="A9" s="22"/>
      <c r="B9" s="27" t="s">
        <v>12</v>
      </c>
      <c r="C9" s="152">
        <v>3587</v>
      </c>
      <c r="D9" s="85">
        <f t="shared" si="0"/>
        <v>3385</v>
      </c>
      <c r="E9" s="80">
        <f t="shared" si="1"/>
        <v>11.086365571676547</v>
      </c>
      <c r="F9" s="81">
        <f t="shared" si="2"/>
        <v>8.885680535503347</v>
      </c>
      <c r="G9" s="158">
        <v>496</v>
      </c>
      <c r="H9" s="88">
        <f t="shared" si="3"/>
        <v>294</v>
      </c>
      <c r="I9" s="81">
        <f t="shared" si="4"/>
        <v>0.9628926079979039</v>
      </c>
      <c r="J9" s="80">
        <f t="shared" si="5"/>
        <v>0.7717548234676467</v>
      </c>
      <c r="K9" s="100">
        <v>202</v>
      </c>
      <c r="L9" s="81">
        <v>0.66</v>
      </c>
      <c r="M9" s="91">
        <v>0.53</v>
      </c>
      <c r="N9" s="85">
        <v>3881</v>
      </c>
      <c r="O9" s="91">
        <v>12.71</v>
      </c>
      <c r="P9" s="91">
        <v>10.19</v>
      </c>
      <c r="Q9" s="95">
        <v>30533</v>
      </c>
      <c r="R9" s="96">
        <v>38095</v>
      </c>
    </row>
    <row r="10" spans="1:18" ht="12.75">
      <c r="A10" s="22"/>
      <c r="B10" s="27" t="s">
        <v>13</v>
      </c>
      <c r="C10" s="152">
        <v>673</v>
      </c>
      <c r="D10" s="85">
        <f t="shared" si="0"/>
        <v>652</v>
      </c>
      <c r="E10" s="80">
        <f t="shared" si="1"/>
        <v>20.857325655790145</v>
      </c>
      <c r="F10" s="81">
        <f t="shared" si="2"/>
        <v>15.856031128404668</v>
      </c>
      <c r="G10" s="158">
        <v>50</v>
      </c>
      <c r="H10" s="88">
        <f t="shared" si="3"/>
        <v>29</v>
      </c>
      <c r="I10" s="81">
        <f t="shared" si="4"/>
        <v>0.9277031349968011</v>
      </c>
      <c r="J10" s="80">
        <f t="shared" si="5"/>
        <v>0.7052529182879378</v>
      </c>
      <c r="K10" s="100">
        <v>21</v>
      </c>
      <c r="L10" s="81">
        <v>0.67</v>
      </c>
      <c r="M10" s="91">
        <v>0.51</v>
      </c>
      <c r="N10" s="85">
        <v>702</v>
      </c>
      <c r="O10" s="91">
        <v>22.46</v>
      </c>
      <c r="P10" s="91">
        <v>17.07</v>
      </c>
      <c r="Q10" s="95">
        <v>3126</v>
      </c>
      <c r="R10" s="96">
        <v>4112</v>
      </c>
    </row>
    <row r="11" spans="1:18" ht="24">
      <c r="A11" s="22"/>
      <c r="B11" s="28" t="s">
        <v>14</v>
      </c>
      <c r="C11" s="153">
        <v>6841</v>
      </c>
      <c r="D11" s="85">
        <f t="shared" si="0"/>
        <v>6580</v>
      </c>
      <c r="E11" s="80">
        <f t="shared" si="1"/>
        <v>8.628602900679274</v>
      </c>
      <c r="F11" s="81">
        <f t="shared" si="2"/>
        <v>6.510919147841403</v>
      </c>
      <c r="G11" s="158">
        <v>634</v>
      </c>
      <c r="H11" s="88">
        <f t="shared" si="3"/>
        <v>373</v>
      </c>
      <c r="I11" s="81">
        <f t="shared" si="4"/>
        <v>0.48912900941540555</v>
      </c>
      <c r="J11" s="80">
        <f t="shared" si="5"/>
        <v>0.3690840185630461</v>
      </c>
      <c r="K11" s="100">
        <v>261</v>
      </c>
      <c r="L11" s="81">
        <v>0.34</v>
      </c>
      <c r="M11" s="91">
        <v>0.26</v>
      </c>
      <c r="N11" s="85">
        <v>7214</v>
      </c>
      <c r="O11" s="91">
        <v>9.46</v>
      </c>
      <c r="P11" s="91">
        <v>7.14</v>
      </c>
      <c r="Q11" s="95">
        <v>76258</v>
      </c>
      <c r="R11" s="96">
        <v>101061</v>
      </c>
    </row>
    <row r="12" spans="1:18" ht="12.75">
      <c r="A12" s="29" t="s">
        <v>15</v>
      </c>
      <c r="B12" s="30" t="s">
        <v>8</v>
      </c>
      <c r="C12" s="154">
        <v>46</v>
      </c>
      <c r="D12" s="85">
        <f t="shared" si="0"/>
        <v>46</v>
      </c>
      <c r="E12" s="80">
        <f t="shared" si="1"/>
        <v>0.7849829351535836</v>
      </c>
      <c r="F12" s="81">
        <f t="shared" si="2"/>
        <v>0.6748826291079812</v>
      </c>
      <c r="G12" s="158">
        <v>1</v>
      </c>
      <c r="H12" s="88">
        <f t="shared" si="3"/>
        <v>1</v>
      </c>
      <c r="I12" s="81">
        <f t="shared" si="4"/>
        <v>0.017064846416382253</v>
      </c>
      <c r="J12" s="80">
        <f t="shared" si="5"/>
        <v>0.014671361502347418</v>
      </c>
      <c r="K12" s="100">
        <v>0</v>
      </c>
      <c r="L12" s="81">
        <v>0</v>
      </c>
      <c r="M12" s="91">
        <v>0</v>
      </c>
      <c r="N12" s="85">
        <v>47</v>
      </c>
      <c r="O12" s="91">
        <v>0.8</v>
      </c>
      <c r="P12" s="91">
        <v>0.69</v>
      </c>
      <c r="Q12" s="95">
        <v>5860</v>
      </c>
      <c r="R12" s="96">
        <v>6816</v>
      </c>
    </row>
    <row r="13" spans="1:18" ht="12.75">
      <c r="A13" s="22"/>
      <c r="B13" s="26" t="s">
        <v>9</v>
      </c>
      <c r="C13" s="152">
        <v>582</v>
      </c>
      <c r="D13" s="85">
        <f t="shared" si="0"/>
        <v>582</v>
      </c>
      <c r="E13" s="80">
        <f t="shared" si="1"/>
        <v>3.4078931959245815</v>
      </c>
      <c r="F13" s="81">
        <f t="shared" si="2"/>
        <v>2.5873566284342493</v>
      </c>
      <c r="G13" s="158">
        <v>1</v>
      </c>
      <c r="H13" s="88">
        <f t="shared" si="3"/>
        <v>1</v>
      </c>
      <c r="I13" s="81">
        <f t="shared" si="4"/>
        <v>0.005855486590935707</v>
      </c>
      <c r="J13" s="80">
        <f t="shared" si="5"/>
        <v>0.0044456299457633144</v>
      </c>
      <c r="K13" s="100">
        <v>0</v>
      </c>
      <c r="L13" s="81">
        <v>0</v>
      </c>
      <c r="M13" s="91">
        <v>0</v>
      </c>
      <c r="N13" s="85">
        <v>583</v>
      </c>
      <c r="O13" s="91">
        <v>3.41</v>
      </c>
      <c r="P13" s="91">
        <v>2.59</v>
      </c>
      <c r="Q13" s="95">
        <v>17078</v>
      </c>
      <c r="R13" s="96">
        <v>22494</v>
      </c>
    </row>
    <row r="14" spans="1:18" ht="12.75">
      <c r="A14" s="22"/>
      <c r="B14" s="27" t="s">
        <v>10</v>
      </c>
      <c r="C14" s="152">
        <v>1680</v>
      </c>
      <c r="D14" s="85">
        <f t="shared" si="0"/>
        <v>1667</v>
      </c>
      <c r="E14" s="80">
        <f t="shared" si="1"/>
        <v>13.811101905550952</v>
      </c>
      <c r="F14" s="81">
        <f t="shared" si="2"/>
        <v>8.46321774889577</v>
      </c>
      <c r="G14" s="158">
        <v>21</v>
      </c>
      <c r="H14" s="88">
        <f t="shared" si="3"/>
        <v>8</v>
      </c>
      <c r="I14" s="81">
        <f t="shared" si="4"/>
        <v>0.06628003314001657</v>
      </c>
      <c r="J14" s="80">
        <f t="shared" si="5"/>
        <v>0.04061532213027365</v>
      </c>
      <c r="K14" s="100">
        <v>13</v>
      </c>
      <c r="L14" s="81">
        <v>0.11</v>
      </c>
      <c r="M14" s="91">
        <v>0.07</v>
      </c>
      <c r="N14" s="85">
        <v>1688</v>
      </c>
      <c r="O14" s="91">
        <v>13.99</v>
      </c>
      <c r="P14" s="91">
        <v>8.57</v>
      </c>
      <c r="Q14" s="95">
        <v>12070</v>
      </c>
      <c r="R14" s="96">
        <v>19697</v>
      </c>
    </row>
    <row r="15" spans="1:18" ht="12.75">
      <c r="A15" s="22"/>
      <c r="B15" s="27" t="s">
        <v>11</v>
      </c>
      <c r="C15" s="152">
        <v>636</v>
      </c>
      <c r="D15" s="85">
        <f t="shared" si="0"/>
        <v>599</v>
      </c>
      <c r="E15" s="80">
        <f t="shared" si="1"/>
        <v>16.263915286451265</v>
      </c>
      <c r="F15" s="81">
        <f t="shared" si="2"/>
        <v>10.169779286926994</v>
      </c>
      <c r="G15" s="158">
        <v>65</v>
      </c>
      <c r="H15" s="88">
        <f t="shared" si="3"/>
        <v>28</v>
      </c>
      <c r="I15" s="81">
        <f t="shared" si="4"/>
        <v>0.7602497963616617</v>
      </c>
      <c r="J15" s="80">
        <f t="shared" si="5"/>
        <v>0.4753820033955857</v>
      </c>
      <c r="K15" s="100">
        <v>37</v>
      </c>
      <c r="L15" s="81">
        <v>1</v>
      </c>
      <c r="M15" s="91">
        <v>0.63</v>
      </c>
      <c r="N15" s="85">
        <v>664</v>
      </c>
      <c r="O15" s="91">
        <v>18.03</v>
      </c>
      <c r="P15" s="91">
        <v>11.27</v>
      </c>
      <c r="Q15" s="95">
        <v>3683</v>
      </c>
      <c r="R15" s="96">
        <v>5890</v>
      </c>
    </row>
    <row r="16" spans="1:18" ht="12.75">
      <c r="A16" s="22"/>
      <c r="B16" s="27" t="s">
        <v>12</v>
      </c>
      <c r="C16" s="152">
        <v>788</v>
      </c>
      <c r="D16" s="85">
        <f t="shared" si="0"/>
        <v>720</v>
      </c>
      <c r="E16" s="80">
        <f t="shared" si="1"/>
        <v>14.654996946875636</v>
      </c>
      <c r="F16" s="81">
        <f t="shared" si="2"/>
        <v>9.865716634694436</v>
      </c>
      <c r="G16" s="158">
        <v>189</v>
      </c>
      <c r="H16" s="88">
        <f t="shared" si="3"/>
        <v>121</v>
      </c>
      <c r="I16" s="81">
        <f t="shared" si="4"/>
        <v>2.4628536535721555</v>
      </c>
      <c r="J16" s="80">
        <f t="shared" si="5"/>
        <v>1.6579884899972597</v>
      </c>
      <c r="K16" s="100">
        <v>68</v>
      </c>
      <c r="L16" s="81">
        <v>1.38</v>
      </c>
      <c r="M16" s="91">
        <v>0.93</v>
      </c>
      <c r="N16" s="85">
        <v>909</v>
      </c>
      <c r="O16" s="91">
        <v>18.5</v>
      </c>
      <c r="P16" s="91">
        <v>12.46</v>
      </c>
      <c r="Q16" s="95">
        <v>4913</v>
      </c>
      <c r="R16" s="96">
        <v>7298</v>
      </c>
    </row>
    <row r="17" spans="1:18" ht="12.75">
      <c r="A17" s="22"/>
      <c r="B17" s="27" t="s">
        <v>13</v>
      </c>
      <c r="C17" s="152">
        <v>208</v>
      </c>
      <c r="D17" s="85">
        <f t="shared" si="0"/>
        <v>194</v>
      </c>
      <c r="E17" s="80">
        <f t="shared" si="1"/>
        <v>12.094763092269327</v>
      </c>
      <c r="F17" s="81">
        <f t="shared" si="2"/>
        <v>8.580274214949139</v>
      </c>
      <c r="G17" s="158">
        <v>74</v>
      </c>
      <c r="H17" s="88">
        <f t="shared" si="3"/>
        <v>60</v>
      </c>
      <c r="I17" s="81">
        <f t="shared" si="4"/>
        <v>3.7406483790523692</v>
      </c>
      <c r="J17" s="80">
        <f t="shared" si="5"/>
        <v>2.6536930561698364</v>
      </c>
      <c r="K17" s="100">
        <v>14</v>
      </c>
      <c r="L17" s="81">
        <v>0.87</v>
      </c>
      <c r="M17" s="91">
        <v>0.62</v>
      </c>
      <c r="N17" s="85">
        <v>268</v>
      </c>
      <c r="O17" s="91">
        <v>16.71</v>
      </c>
      <c r="P17" s="91">
        <v>11.85</v>
      </c>
      <c r="Q17" s="95">
        <v>1604</v>
      </c>
      <c r="R17" s="96">
        <v>2261</v>
      </c>
    </row>
    <row r="18" spans="1:18" ht="24">
      <c r="A18" s="31"/>
      <c r="B18" s="28" t="s">
        <v>14</v>
      </c>
      <c r="C18" s="153">
        <v>3940</v>
      </c>
      <c r="D18" s="85">
        <f t="shared" si="0"/>
        <v>3808</v>
      </c>
      <c r="E18" s="80">
        <f t="shared" si="1"/>
        <v>8.423287913643602</v>
      </c>
      <c r="F18" s="81">
        <f t="shared" si="2"/>
        <v>5.907906168549087</v>
      </c>
      <c r="G18" s="158">
        <v>351</v>
      </c>
      <c r="H18" s="88">
        <f t="shared" si="3"/>
        <v>219</v>
      </c>
      <c r="I18" s="81">
        <f t="shared" si="4"/>
        <v>0.4844275349495665</v>
      </c>
      <c r="J18" s="80">
        <f t="shared" si="5"/>
        <v>0.3397666625294775</v>
      </c>
      <c r="K18" s="100">
        <v>132</v>
      </c>
      <c r="L18" s="81">
        <v>0.29</v>
      </c>
      <c r="M18" s="91">
        <v>0.2</v>
      </c>
      <c r="N18" s="85">
        <v>4159</v>
      </c>
      <c r="O18" s="91">
        <v>9.2</v>
      </c>
      <c r="P18" s="91">
        <v>6.45</v>
      </c>
      <c r="Q18" s="95">
        <v>45208</v>
      </c>
      <c r="R18" s="96">
        <v>64456</v>
      </c>
    </row>
    <row r="19" spans="1:18" ht="12.75">
      <c r="A19" s="22" t="s">
        <v>3</v>
      </c>
      <c r="B19" s="30" t="s">
        <v>8</v>
      </c>
      <c r="C19" s="154">
        <v>74</v>
      </c>
      <c r="D19" s="85">
        <f t="shared" si="0"/>
        <v>74</v>
      </c>
      <c r="E19" s="80">
        <f t="shared" si="1"/>
        <v>0.6507210692930003</v>
      </c>
      <c r="F19" s="81">
        <f t="shared" si="2"/>
        <v>0.5560147268765497</v>
      </c>
      <c r="G19" s="158">
        <v>1</v>
      </c>
      <c r="H19" s="88">
        <f t="shared" si="3"/>
        <v>1</v>
      </c>
      <c r="I19" s="81">
        <f t="shared" si="4"/>
        <v>0.008793527963418923</v>
      </c>
      <c r="J19" s="80">
        <f t="shared" si="5"/>
        <v>0.0075137125253587796</v>
      </c>
      <c r="K19" s="100">
        <v>0</v>
      </c>
      <c r="L19" s="81">
        <v>0</v>
      </c>
      <c r="M19" s="91">
        <v>0</v>
      </c>
      <c r="N19" s="85">
        <v>75</v>
      </c>
      <c r="O19" s="91">
        <v>0.66</v>
      </c>
      <c r="P19" s="91">
        <v>0.56</v>
      </c>
      <c r="Q19" s="95">
        <v>11372</v>
      </c>
      <c r="R19" s="96">
        <v>13309</v>
      </c>
    </row>
    <row r="20" spans="1:18" ht="12.75">
      <c r="A20" s="22"/>
      <c r="B20" s="26" t="s">
        <v>9</v>
      </c>
      <c r="C20" s="152">
        <v>1022</v>
      </c>
      <c r="D20" s="85">
        <f t="shared" si="0"/>
        <v>1022</v>
      </c>
      <c r="E20" s="80">
        <f t="shared" si="1"/>
        <v>3.1244267808009782</v>
      </c>
      <c r="F20" s="81">
        <f t="shared" si="2"/>
        <v>2.3422102030526655</v>
      </c>
      <c r="G20" s="158">
        <v>3</v>
      </c>
      <c r="H20" s="88">
        <f t="shared" si="3"/>
        <v>3</v>
      </c>
      <c r="I20" s="81">
        <f t="shared" si="4"/>
        <v>0.009171507184347295</v>
      </c>
      <c r="J20" s="80">
        <f t="shared" si="5"/>
        <v>0.006875372416005867</v>
      </c>
      <c r="K20" s="100">
        <v>0</v>
      </c>
      <c r="L20" s="81">
        <v>0</v>
      </c>
      <c r="M20" s="91">
        <v>0</v>
      </c>
      <c r="N20" s="85">
        <v>1025</v>
      </c>
      <c r="O20" s="91">
        <v>3.13</v>
      </c>
      <c r="P20" s="91">
        <v>2.35</v>
      </c>
      <c r="Q20" s="95">
        <v>32710</v>
      </c>
      <c r="R20" s="96">
        <v>43634</v>
      </c>
    </row>
    <row r="21" spans="1:18" ht="12.75">
      <c r="A21" s="1"/>
      <c r="B21" s="27" t="s">
        <v>10</v>
      </c>
      <c r="C21" s="152">
        <v>2896</v>
      </c>
      <c r="D21" s="85">
        <f t="shared" si="0"/>
        <v>2873</v>
      </c>
      <c r="E21" s="80">
        <f t="shared" si="1"/>
        <v>12.210982658959537</v>
      </c>
      <c r="F21" s="81">
        <f t="shared" si="2"/>
        <v>7.4882060103734975</v>
      </c>
      <c r="G21" s="158">
        <v>41</v>
      </c>
      <c r="H21" s="88">
        <f t="shared" si="3"/>
        <v>18</v>
      </c>
      <c r="I21" s="81">
        <f t="shared" si="4"/>
        <v>0.07650459027541652</v>
      </c>
      <c r="J21" s="80">
        <f t="shared" si="5"/>
        <v>0.04691531785127844</v>
      </c>
      <c r="K21" s="100">
        <v>23</v>
      </c>
      <c r="L21" s="81">
        <v>0.1</v>
      </c>
      <c r="M21" s="91">
        <v>0.06</v>
      </c>
      <c r="N21" s="85">
        <v>2914</v>
      </c>
      <c r="O21" s="91">
        <v>12.39</v>
      </c>
      <c r="P21" s="91">
        <v>7.6</v>
      </c>
      <c r="Q21" s="95">
        <v>23528</v>
      </c>
      <c r="R21" s="96">
        <v>38367</v>
      </c>
    </row>
    <row r="22" spans="1:18" ht="12.75">
      <c r="A22" s="1"/>
      <c r="B22" s="27" t="s">
        <v>11</v>
      </c>
      <c r="C22" s="152">
        <v>1533</v>
      </c>
      <c r="D22" s="85">
        <f t="shared" si="0"/>
        <v>1468</v>
      </c>
      <c r="E22" s="80">
        <f t="shared" si="1"/>
        <v>10.730994152046785</v>
      </c>
      <c r="F22" s="81">
        <f t="shared" si="2"/>
        <v>7.960522748224067</v>
      </c>
      <c r="G22" s="158">
        <v>131</v>
      </c>
      <c r="H22" s="88">
        <f t="shared" si="3"/>
        <v>66</v>
      </c>
      <c r="I22" s="81">
        <f t="shared" si="4"/>
        <v>0.4824561403508772</v>
      </c>
      <c r="J22" s="80">
        <f t="shared" si="5"/>
        <v>0.3578981617048967</v>
      </c>
      <c r="K22" s="100">
        <v>65</v>
      </c>
      <c r="L22" s="81">
        <v>0.48</v>
      </c>
      <c r="M22" s="91">
        <v>0.35</v>
      </c>
      <c r="N22" s="85">
        <v>1599</v>
      </c>
      <c r="O22" s="91">
        <v>11.69</v>
      </c>
      <c r="P22" s="91">
        <v>8.67</v>
      </c>
      <c r="Q22" s="95">
        <v>13680</v>
      </c>
      <c r="R22" s="96">
        <v>18441</v>
      </c>
    </row>
    <row r="23" spans="1:18" ht="12.75">
      <c r="A23" s="1"/>
      <c r="B23" s="27" t="s">
        <v>12</v>
      </c>
      <c r="C23" s="152">
        <v>4375</v>
      </c>
      <c r="D23" s="85">
        <f t="shared" si="0"/>
        <v>4105</v>
      </c>
      <c r="E23" s="80">
        <f t="shared" si="1"/>
        <v>11.580996445297071</v>
      </c>
      <c r="F23" s="81">
        <f t="shared" si="2"/>
        <v>9.04324455312493</v>
      </c>
      <c r="G23" s="158">
        <v>685</v>
      </c>
      <c r="H23" s="88">
        <f t="shared" si="3"/>
        <v>415</v>
      </c>
      <c r="I23" s="81">
        <f t="shared" si="4"/>
        <v>1.170795012131129</v>
      </c>
      <c r="J23" s="80">
        <f t="shared" si="5"/>
        <v>0.9142378780869298</v>
      </c>
      <c r="K23" s="100">
        <v>270</v>
      </c>
      <c r="L23" s="81">
        <v>0.76</v>
      </c>
      <c r="M23" s="91">
        <v>0.59</v>
      </c>
      <c r="N23" s="85">
        <v>4790</v>
      </c>
      <c r="O23" s="91">
        <v>13.51</v>
      </c>
      <c r="P23" s="91">
        <v>10.55</v>
      </c>
      <c r="Q23" s="95">
        <v>35446</v>
      </c>
      <c r="R23" s="96">
        <v>45393</v>
      </c>
    </row>
    <row r="24" spans="1:18" ht="12.75">
      <c r="A24" s="1"/>
      <c r="B24" s="27" t="s">
        <v>13</v>
      </c>
      <c r="C24" s="152">
        <v>881</v>
      </c>
      <c r="D24" s="85">
        <f t="shared" si="0"/>
        <v>846</v>
      </c>
      <c r="E24" s="80">
        <f t="shared" si="1"/>
        <v>17.88583509513742</v>
      </c>
      <c r="F24" s="81">
        <f t="shared" si="2"/>
        <v>13.274752863643496</v>
      </c>
      <c r="G24" s="158">
        <v>124</v>
      </c>
      <c r="H24" s="88">
        <f t="shared" si="3"/>
        <v>89</v>
      </c>
      <c r="I24" s="81">
        <f t="shared" si="4"/>
        <v>1.8816067653276956</v>
      </c>
      <c r="J24" s="80">
        <f t="shared" si="5"/>
        <v>1.3965165542130864</v>
      </c>
      <c r="K24" s="100">
        <v>35</v>
      </c>
      <c r="L24" s="81">
        <v>0.74</v>
      </c>
      <c r="M24" s="91">
        <v>0.55</v>
      </c>
      <c r="N24" s="85">
        <v>970</v>
      </c>
      <c r="O24" s="91">
        <v>20.51</v>
      </c>
      <c r="P24" s="91">
        <v>15.22</v>
      </c>
      <c r="Q24" s="95">
        <v>4730</v>
      </c>
      <c r="R24" s="96">
        <v>6373</v>
      </c>
    </row>
    <row r="25" spans="1:18" ht="24.75" thickBot="1">
      <c r="A25" s="32"/>
      <c r="B25" s="33" t="s">
        <v>14</v>
      </c>
      <c r="C25" s="155">
        <v>10781</v>
      </c>
      <c r="D25" s="86">
        <f t="shared" si="0"/>
        <v>10388</v>
      </c>
      <c r="E25" s="82">
        <f t="shared" si="1"/>
        <v>8.552187443399799</v>
      </c>
      <c r="F25" s="83">
        <f t="shared" si="2"/>
        <v>6.276092485968208</v>
      </c>
      <c r="G25" s="159">
        <v>985</v>
      </c>
      <c r="H25" s="89">
        <f t="shared" si="3"/>
        <v>592</v>
      </c>
      <c r="I25" s="83">
        <f t="shared" si="4"/>
        <v>0.4873791842984868</v>
      </c>
      <c r="J25" s="82">
        <f t="shared" si="5"/>
        <v>0.35766718826464955</v>
      </c>
      <c r="K25" s="101">
        <v>393</v>
      </c>
      <c r="L25" s="83">
        <v>0.32</v>
      </c>
      <c r="M25" s="92">
        <v>0.24</v>
      </c>
      <c r="N25" s="86">
        <v>11373</v>
      </c>
      <c r="O25" s="92">
        <v>9.36</v>
      </c>
      <c r="P25" s="92">
        <v>6.87</v>
      </c>
      <c r="Q25" s="97">
        <v>121466</v>
      </c>
      <c r="R25" s="98">
        <v>165517</v>
      </c>
    </row>
    <row r="27" spans="1:151" ht="12.75">
      <c r="A27" s="34" t="s">
        <v>27</v>
      </c>
      <c r="B27" s="149"/>
      <c r="C27" s="149"/>
      <c r="D27" s="87"/>
      <c r="E27" s="87"/>
      <c r="F27" s="78"/>
      <c r="G27" s="78"/>
      <c r="H27" s="78"/>
      <c r="I27" s="87"/>
      <c r="J27" s="87"/>
      <c r="K27" s="78"/>
      <c r="L27" s="78"/>
      <c r="M27" s="87"/>
      <c r="N27" s="78"/>
      <c r="O27" s="78"/>
      <c r="P27" s="87"/>
      <c r="Q27" s="78"/>
      <c r="R27" s="78"/>
      <c r="S27" s="87"/>
      <c r="T27" s="87"/>
      <c r="ET27"/>
      <c r="EU27"/>
    </row>
    <row r="28" spans="4:151" ht="12.75">
      <c r="D28" s="35"/>
      <c r="S28" s="9"/>
      <c r="T28" s="9"/>
      <c r="ET28"/>
      <c r="EU28"/>
    </row>
    <row r="29" spans="1:151" ht="12.75">
      <c r="A29" s="54" t="s">
        <v>77</v>
      </c>
      <c r="B29" s="34"/>
      <c r="C29" s="34"/>
      <c r="D29" s="35"/>
      <c r="S29" s="9"/>
      <c r="T29" s="9"/>
      <c r="ET29"/>
      <c r="EU29"/>
    </row>
    <row r="30" spans="1:151" ht="12.75">
      <c r="A30" s="34" t="s">
        <v>78</v>
      </c>
      <c r="B30" s="34"/>
      <c r="C30" s="34"/>
      <c r="D30" s="35"/>
      <c r="S30" s="9"/>
      <c r="T30" s="9"/>
      <c r="ET30"/>
      <c r="EU30"/>
    </row>
    <row r="31" spans="1:151" ht="12.75">
      <c r="A31" s="34" t="s">
        <v>79</v>
      </c>
      <c r="B31" s="34"/>
      <c r="C31" s="34"/>
      <c r="D31" s="35"/>
      <c r="S31" s="9"/>
      <c r="T31" s="9"/>
      <c r="ET31"/>
      <c r="EU31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UTAH  1992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N59"/>
  <sheetViews>
    <sheetView showGridLines="0" workbookViewId="0" topLeftCell="A1">
      <selection activeCell="I33" sqref="I33:J34"/>
    </sheetView>
  </sheetViews>
  <sheetFormatPr defaultColWidth="9.140625" defaultRowHeight="12.75"/>
  <cols>
    <col min="1" max="1" width="9.8515625" style="9" customWidth="1"/>
    <col min="2" max="2" width="13.00390625" style="35" customWidth="1"/>
    <col min="3" max="3" width="13.00390625" style="35" hidden="1" customWidth="1"/>
    <col min="4" max="4" width="6.421875" style="9" bestFit="1" customWidth="1"/>
    <col min="5" max="5" width="10.00390625" style="9" customWidth="1"/>
    <col min="6" max="6" width="8.8515625" style="9" customWidth="1"/>
    <col min="7" max="7" width="8.8515625" style="9" hidden="1" customWidth="1"/>
    <col min="8" max="8" width="4.8515625" style="9" customWidth="1"/>
    <col min="9" max="9" width="10.00390625" style="9" customWidth="1"/>
    <col min="10" max="10" width="8.8515625" style="9" customWidth="1"/>
    <col min="11" max="11" width="4.8515625" style="9" customWidth="1"/>
    <col min="12" max="12" width="9.8515625" style="9" customWidth="1"/>
    <col min="13" max="13" width="8.8515625" style="9" customWidth="1"/>
    <col min="14" max="14" width="6.421875" style="9" bestFit="1" customWidth="1"/>
    <col min="15" max="15" width="10.00390625" style="9" customWidth="1"/>
    <col min="16" max="16" width="8.8515625" style="9" customWidth="1"/>
    <col min="17" max="18" width="10.7109375" style="9" customWidth="1"/>
    <col min="195" max="16384" width="9.140625" style="9" customWidth="1"/>
  </cols>
  <sheetData>
    <row r="1" spans="1:194" s="36" customFormat="1" ht="24">
      <c r="A1" s="134" t="s">
        <v>88</v>
      </c>
      <c r="B1" s="135"/>
      <c r="C1" s="150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38"/>
      <c r="O1" s="136"/>
      <c r="P1" s="136"/>
      <c r="Q1" s="139"/>
      <c r="R1" s="140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</row>
    <row r="2" spans="1:18" ht="12.75">
      <c r="A2" s="1"/>
      <c r="B2" s="2"/>
      <c r="C2" s="156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8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65" t="s">
        <v>89</v>
      </c>
      <c r="B4" s="16" t="s">
        <v>5</v>
      </c>
      <c r="C4" s="16"/>
      <c r="D4" s="17" t="s">
        <v>6</v>
      </c>
      <c r="E4" s="18" t="s">
        <v>90</v>
      </c>
      <c r="F4" s="17" t="s">
        <v>91</v>
      </c>
      <c r="G4" s="20"/>
      <c r="H4" s="18" t="s">
        <v>6</v>
      </c>
      <c r="I4" s="20" t="s">
        <v>90</v>
      </c>
      <c r="J4" s="17" t="s">
        <v>91</v>
      </c>
      <c r="K4" s="16" t="s">
        <v>6</v>
      </c>
      <c r="L4" s="20" t="s">
        <v>90</v>
      </c>
      <c r="M4" s="17" t="s">
        <v>91</v>
      </c>
      <c r="N4" s="19" t="s">
        <v>6</v>
      </c>
      <c r="O4" s="20" t="s">
        <v>90</v>
      </c>
      <c r="P4" s="20" t="s">
        <v>91</v>
      </c>
      <c r="Q4" s="75" t="s">
        <v>92</v>
      </c>
      <c r="R4" s="73" t="s">
        <v>93</v>
      </c>
    </row>
    <row r="5" spans="1:18" ht="12.75">
      <c r="A5" s="29" t="s">
        <v>16</v>
      </c>
      <c r="B5" s="30" t="s">
        <v>8</v>
      </c>
      <c r="C5" s="154">
        <v>1</v>
      </c>
      <c r="D5" s="85">
        <f>C5-K5</f>
        <v>1</v>
      </c>
      <c r="E5" s="80">
        <f>(D5/Q5)*100</f>
        <v>12.5</v>
      </c>
      <c r="F5" s="81">
        <f>(D5/R5)*100</f>
        <v>11.11111111111111</v>
      </c>
      <c r="G5" s="158">
        <v>0</v>
      </c>
      <c r="H5" s="88">
        <f>G5-K5</f>
        <v>0</v>
      </c>
      <c r="I5" s="81">
        <f>(H5/Q5)*100</f>
        <v>0</v>
      </c>
      <c r="J5" s="80">
        <f>(H5/R5)*100</f>
        <v>0</v>
      </c>
      <c r="K5" s="100">
        <v>0</v>
      </c>
      <c r="L5" s="81">
        <v>0</v>
      </c>
      <c r="M5" s="91">
        <v>0</v>
      </c>
      <c r="N5" s="85">
        <v>1</v>
      </c>
      <c r="O5" s="91">
        <v>12.5</v>
      </c>
      <c r="P5" s="91">
        <v>11.11</v>
      </c>
      <c r="Q5" s="95">
        <v>8</v>
      </c>
      <c r="R5" s="96">
        <v>9</v>
      </c>
    </row>
    <row r="6" spans="1:18" ht="12.75">
      <c r="A6" s="22" t="s">
        <v>17</v>
      </c>
      <c r="B6" s="26" t="s">
        <v>9</v>
      </c>
      <c r="C6" s="152">
        <v>42</v>
      </c>
      <c r="D6" s="85">
        <f aca="true" t="shared" si="0" ref="D6:D46">C6-K6</f>
        <v>42</v>
      </c>
      <c r="E6" s="80">
        <f aca="true" t="shared" si="1" ref="E6:E46">(D6/Q6)*100</f>
        <v>18.421052631578945</v>
      </c>
      <c r="F6" s="81">
        <f aca="true" t="shared" si="2" ref="F6:F46">(D6/R6)*100</f>
        <v>17.142857142857142</v>
      </c>
      <c r="G6" s="158">
        <v>0</v>
      </c>
      <c r="H6" s="88">
        <f aca="true" t="shared" si="3" ref="H6:H46">G6-K6</f>
        <v>0</v>
      </c>
      <c r="I6" s="81">
        <f aca="true" t="shared" si="4" ref="I6:I46">(H6/Q6)*100</f>
        <v>0</v>
      </c>
      <c r="J6" s="80">
        <f aca="true" t="shared" si="5" ref="J6:J46">(H6/R6)*100</f>
        <v>0</v>
      </c>
      <c r="K6" s="100">
        <v>0</v>
      </c>
      <c r="L6" s="81">
        <v>0</v>
      </c>
      <c r="M6" s="91">
        <v>0</v>
      </c>
      <c r="N6" s="85">
        <v>42</v>
      </c>
      <c r="O6" s="91">
        <v>18.42</v>
      </c>
      <c r="P6" s="91">
        <v>17.14</v>
      </c>
      <c r="Q6" s="95">
        <v>228</v>
      </c>
      <c r="R6" s="96">
        <v>245</v>
      </c>
    </row>
    <row r="7" spans="1:18" ht="12.75">
      <c r="A7" s="22"/>
      <c r="B7" s="27" t="s">
        <v>10</v>
      </c>
      <c r="C7" s="152">
        <v>264</v>
      </c>
      <c r="D7" s="85">
        <f t="shared" si="0"/>
        <v>264</v>
      </c>
      <c r="E7" s="80">
        <f t="shared" si="1"/>
        <v>27.848101265822784</v>
      </c>
      <c r="F7" s="81">
        <f t="shared" si="2"/>
        <v>23.59249329758713</v>
      </c>
      <c r="G7" s="158">
        <v>0</v>
      </c>
      <c r="H7" s="88">
        <f t="shared" si="3"/>
        <v>0</v>
      </c>
      <c r="I7" s="81">
        <f t="shared" si="4"/>
        <v>0</v>
      </c>
      <c r="J7" s="80">
        <f t="shared" si="5"/>
        <v>0</v>
      </c>
      <c r="K7" s="100">
        <v>0</v>
      </c>
      <c r="L7" s="81">
        <v>0</v>
      </c>
      <c r="M7" s="91">
        <v>0</v>
      </c>
      <c r="N7" s="85">
        <v>264</v>
      </c>
      <c r="O7" s="91">
        <v>27.85</v>
      </c>
      <c r="P7" s="91">
        <v>23.59</v>
      </c>
      <c r="Q7" s="95">
        <v>948</v>
      </c>
      <c r="R7" s="96">
        <v>1119</v>
      </c>
    </row>
    <row r="8" spans="1:18" ht="12.75">
      <c r="A8" s="22"/>
      <c r="B8" s="27" t="s">
        <v>11</v>
      </c>
      <c r="C8" s="152">
        <v>219</v>
      </c>
      <c r="D8" s="85">
        <f t="shared" si="0"/>
        <v>216</v>
      </c>
      <c r="E8" s="80">
        <f t="shared" si="1"/>
        <v>25.992779783393498</v>
      </c>
      <c r="F8" s="81">
        <f t="shared" si="2"/>
        <v>21.073170731707318</v>
      </c>
      <c r="G8" s="158">
        <v>8</v>
      </c>
      <c r="H8" s="88">
        <f t="shared" si="3"/>
        <v>5</v>
      </c>
      <c r="I8" s="81">
        <f t="shared" si="4"/>
        <v>0.601684717208183</v>
      </c>
      <c r="J8" s="80">
        <f t="shared" si="5"/>
        <v>0.4878048780487805</v>
      </c>
      <c r="K8" s="100">
        <v>3</v>
      </c>
      <c r="L8" s="81">
        <v>0.36</v>
      </c>
      <c r="M8" s="91">
        <v>0.29</v>
      </c>
      <c r="N8" s="85">
        <v>224</v>
      </c>
      <c r="O8" s="91">
        <v>26.96</v>
      </c>
      <c r="P8" s="91">
        <v>21.85</v>
      </c>
      <c r="Q8" s="95">
        <v>831</v>
      </c>
      <c r="R8" s="96">
        <v>1025</v>
      </c>
    </row>
    <row r="9" spans="1:18" ht="12.75">
      <c r="A9" s="22"/>
      <c r="B9" s="27" t="s">
        <v>12</v>
      </c>
      <c r="C9" s="152">
        <v>1331</v>
      </c>
      <c r="D9" s="85">
        <f t="shared" si="0"/>
        <v>1245</v>
      </c>
      <c r="E9" s="80">
        <f t="shared" si="1"/>
        <v>25.274056029232643</v>
      </c>
      <c r="F9" s="81">
        <f t="shared" si="2"/>
        <v>20.633079217765992</v>
      </c>
      <c r="G9" s="158">
        <v>179</v>
      </c>
      <c r="H9" s="88">
        <f t="shared" si="3"/>
        <v>93</v>
      </c>
      <c r="I9" s="81">
        <f t="shared" si="4"/>
        <v>1.8879415347137638</v>
      </c>
      <c r="J9" s="80">
        <f t="shared" si="5"/>
        <v>1.541266158435532</v>
      </c>
      <c r="K9" s="100">
        <v>86</v>
      </c>
      <c r="L9" s="81">
        <v>1.75</v>
      </c>
      <c r="M9" s="91">
        <v>1.43</v>
      </c>
      <c r="N9" s="85">
        <v>1424</v>
      </c>
      <c r="O9" s="91">
        <v>28.91</v>
      </c>
      <c r="P9" s="91">
        <v>23.6</v>
      </c>
      <c r="Q9" s="95">
        <v>4926</v>
      </c>
      <c r="R9" s="96">
        <v>6034</v>
      </c>
    </row>
    <row r="10" spans="1:18" ht="12.75">
      <c r="A10" s="22"/>
      <c r="B10" s="27" t="s">
        <v>13</v>
      </c>
      <c r="C10" s="152">
        <v>694</v>
      </c>
      <c r="D10" s="85">
        <f t="shared" si="0"/>
        <v>665</v>
      </c>
      <c r="E10" s="80">
        <f t="shared" si="1"/>
        <v>19.91614255765199</v>
      </c>
      <c r="F10" s="81">
        <f t="shared" si="2"/>
        <v>15.791973402992163</v>
      </c>
      <c r="G10" s="158">
        <v>107</v>
      </c>
      <c r="H10" s="88">
        <f t="shared" si="3"/>
        <v>78</v>
      </c>
      <c r="I10" s="81">
        <f t="shared" si="4"/>
        <v>2.336028751123091</v>
      </c>
      <c r="J10" s="80">
        <f t="shared" si="5"/>
        <v>1.8522916171930657</v>
      </c>
      <c r="K10" s="100">
        <v>29</v>
      </c>
      <c r="L10" s="81">
        <v>0.87</v>
      </c>
      <c r="M10" s="91">
        <v>0.69</v>
      </c>
      <c r="N10" s="85">
        <v>772</v>
      </c>
      <c r="O10" s="91">
        <v>23.12</v>
      </c>
      <c r="P10" s="91">
        <v>18.33</v>
      </c>
      <c r="Q10" s="95">
        <v>3339</v>
      </c>
      <c r="R10" s="96">
        <v>4211</v>
      </c>
    </row>
    <row r="11" spans="1:18" ht="12.75">
      <c r="A11" s="31"/>
      <c r="B11" s="28" t="s">
        <v>14</v>
      </c>
      <c r="C11" s="153">
        <v>2551</v>
      </c>
      <c r="D11" s="85">
        <f t="shared" si="0"/>
        <v>2433</v>
      </c>
      <c r="E11" s="80">
        <f t="shared" si="1"/>
        <v>23.667315175097276</v>
      </c>
      <c r="F11" s="81">
        <f t="shared" si="2"/>
        <v>19.243850351973425</v>
      </c>
      <c r="G11" s="158">
        <v>294</v>
      </c>
      <c r="H11" s="88">
        <f t="shared" si="3"/>
        <v>176</v>
      </c>
      <c r="I11" s="81">
        <f t="shared" si="4"/>
        <v>1.7120622568093387</v>
      </c>
      <c r="J11" s="80">
        <f t="shared" si="5"/>
        <v>1.392074665822985</v>
      </c>
      <c r="K11" s="100">
        <v>118</v>
      </c>
      <c r="L11" s="81">
        <v>1.15</v>
      </c>
      <c r="M11" s="91">
        <v>0.93</v>
      </c>
      <c r="N11" s="85">
        <v>2727</v>
      </c>
      <c r="O11" s="91">
        <v>26.53</v>
      </c>
      <c r="P11" s="91">
        <v>21.57</v>
      </c>
      <c r="Q11" s="95">
        <v>10280</v>
      </c>
      <c r="R11" s="96">
        <v>12643</v>
      </c>
    </row>
    <row r="12" spans="1:18" ht="12.75">
      <c r="A12" s="29" t="s">
        <v>18</v>
      </c>
      <c r="B12" s="30" t="s">
        <v>8</v>
      </c>
      <c r="C12" s="154">
        <v>73</v>
      </c>
      <c r="D12" s="85">
        <f t="shared" si="0"/>
        <v>73</v>
      </c>
      <c r="E12" s="80">
        <f t="shared" si="1"/>
        <v>0.6425490713845612</v>
      </c>
      <c r="F12" s="81">
        <f t="shared" si="2"/>
        <v>0.5492025278362925</v>
      </c>
      <c r="G12" s="158">
        <v>1</v>
      </c>
      <c r="H12" s="88">
        <f t="shared" si="3"/>
        <v>1</v>
      </c>
      <c r="I12" s="81">
        <f t="shared" si="4"/>
        <v>0.008802042073761111</v>
      </c>
      <c r="J12" s="80">
        <f t="shared" si="5"/>
        <v>0.007523322299127295</v>
      </c>
      <c r="K12" s="100">
        <v>0</v>
      </c>
      <c r="L12" s="81">
        <v>0</v>
      </c>
      <c r="M12" s="91">
        <v>0</v>
      </c>
      <c r="N12" s="85">
        <v>74</v>
      </c>
      <c r="O12" s="91">
        <v>0.65</v>
      </c>
      <c r="P12" s="91">
        <v>0.56</v>
      </c>
      <c r="Q12" s="95">
        <v>11361</v>
      </c>
      <c r="R12" s="96">
        <v>13292</v>
      </c>
    </row>
    <row r="13" spans="1:18" ht="12.75">
      <c r="A13" s="22"/>
      <c r="B13" s="26" t="s">
        <v>9</v>
      </c>
      <c r="C13" s="152">
        <v>980</v>
      </c>
      <c r="D13" s="85">
        <f t="shared" si="0"/>
        <v>980</v>
      </c>
      <c r="E13" s="80">
        <f t="shared" si="1"/>
        <v>3.017427181476692</v>
      </c>
      <c r="F13" s="81">
        <f t="shared" si="2"/>
        <v>2.258845223003342</v>
      </c>
      <c r="G13" s="158">
        <v>3</v>
      </c>
      <c r="H13" s="88">
        <f t="shared" si="3"/>
        <v>3</v>
      </c>
      <c r="I13" s="81">
        <f t="shared" si="4"/>
        <v>0.009237021984112323</v>
      </c>
      <c r="J13" s="80">
        <f t="shared" si="5"/>
        <v>0.006914832315316354</v>
      </c>
      <c r="K13" s="100">
        <v>0</v>
      </c>
      <c r="L13" s="81">
        <v>0</v>
      </c>
      <c r="M13" s="91">
        <v>0</v>
      </c>
      <c r="N13" s="85">
        <v>983</v>
      </c>
      <c r="O13" s="91">
        <v>3.03</v>
      </c>
      <c r="P13" s="91">
        <v>2.27</v>
      </c>
      <c r="Q13" s="95">
        <v>32478</v>
      </c>
      <c r="R13" s="96">
        <v>43385</v>
      </c>
    </row>
    <row r="14" spans="1:18" ht="12.75">
      <c r="A14" s="22"/>
      <c r="B14" s="27" t="s">
        <v>10</v>
      </c>
      <c r="C14" s="152">
        <v>2627</v>
      </c>
      <c r="D14" s="85">
        <f t="shared" si="0"/>
        <v>2604</v>
      </c>
      <c r="E14" s="80">
        <f t="shared" si="1"/>
        <v>11.544600106401845</v>
      </c>
      <c r="F14" s="81">
        <f t="shared" si="2"/>
        <v>6.995862661866638</v>
      </c>
      <c r="G14" s="158">
        <v>40</v>
      </c>
      <c r="H14" s="88">
        <f t="shared" si="3"/>
        <v>17</v>
      </c>
      <c r="I14" s="81">
        <f t="shared" si="4"/>
        <v>0.07536797304486612</v>
      </c>
      <c r="J14" s="80">
        <f t="shared" si="5"/>
        <v>0.045671914459190804</v>
      </c>
      <c r="K14" s="100">
        <v>23</v>
      </c>
      <c r="L14" s="81">
        <v>0.1</v>
      </c>
      <c r="M14" s="91">
        <v>0.06</v>
      </c>
      <c r="N14" s="85">
        <v>2644</v>
      </c>
      <c r="O14" s="91">
        <v>11.72</v>
      </c>
      <c r="P14" s="91">
        <v>7.1</v>
      </c>
      <c r="Q14" s="95">
        <v>22556</v>
      </c>
      <c r="R14" s="96">
        <v>37222</v>
      </c>
    </row>
    <row r="15" spans="1:18" ht="12.75">
      <c r="A15" s="22"/>
      <c r="B15" s="27" t="s">
        <v>11</v>
      </c>
      <c r="C15" s="152">
        <v>1041</v>
      </c>
      <c r="D15" s="85">
        <f t="shared" si="0"/>
        <v>986</v>
      </c>
      <c r="E15" s="80">
        <f t="shared" si="1"/>
        <v>15.341527929049322</v>
      </c>
      <c r="F15" s="81">
        <f t="shared" si="2"/>
        <v>9.878769662358481</v>
      </c>
      <c r="G15" s="158">
        <v>98</v>
      </c>
      <c r="H15" s="88">
        <f t="shared" si="3"/>
        <v>43</v>
      </c>
      <c r="I15" s="81">
        <f t="shared" si="4"/>
        <v>0.6690524350396764</v>
      </c>
      <c r="J15" s="80">
        <f t="shared" si="5"/>
        <v>0.4308185552549844</v>
      </c>
      <c r="K15" s="100">
        <v>55</v>
      </c>
      <c r="L15" s="81">
        <v>0.86</v>
      </c>
      <c r="M15" s="91">
        <v>0.55</v>
      </c>
      <c r="N15" s="85">
        <v>1084</v>
      </c>
      <c r="O15" s="91">
        <v>16.87</v>
      </c>
      <c r="P15" s="91">
        <v>10.86</v>
      </c>
      <c r="Q15" s="95">
        <v>6427</v>
      </c>
      <c r="R15" s="96">
        <v>9981</v>
      </c>
    </row>
    <row r="16" spans="1:18" ht="12.75">
      <c r="A16" s="22"/>
      <c r="B16" s="27" t="s">
        <v>12</v>
      </c>
      <c r="C16" s="152">
        <v>22</v>
      </c>
      <c r="D16" s="85">
        <f t="shared" si="0"/>
        <v>21</v>
      </c>
      <c r="E16" s="80">
        <f t="shared" si="1"/>
        <v>1.5239477503628447</v>
      </c>
      <c r="F16" s="81">
        <f t="shared" si="2"/>
        <v>1.3725490196078431</v>
      </c>
      <c r="G16" s="158">
        <v>1</v>
      </c>
      <c r="H16" s="88">
        <f t="shared" si="3"/>
        <v>0</v>
      </c>
      <c r="I16" s="81">
        <f t="shared" si="4"/>
        <v>0</v>
      </c>
      <c r="J16" s="80">
        <f t="shared" si="5"/>
        <v>0</v>
      </c>
      <c r="K16" s="100">
        <v>1</v>
      </c>
      <c r="L16" s="81">
        <v>0.07</v>
      </c>
      <c r="M16" s="91">
        <v>0.07</v>
      </c>
      <c r="N16" s="85">
        <v>22</v>
      </c>
      <c r="O16" s="91">
        <v>1.6</v>
      </c>
      <c r="P16" s="91">
        <v>1.44</v>
      </c>
      <c r="Q16" s="95">
        <v>1378</v>
      </c>
      <c r="R16" s="96">
        <v>1530</v>
      </c>
    </row>
    <row r="17" spans="1:18" ht="12.75">
      <c r="A17" s="22"/>
      <c r="B17" s="27" t="s">
        <v>13</v>
      </c>
      <c r="C17" s="152">
        <v>0</v>
      </c>
      <c r="D17" s="85">
        <f t="shared" si="0"/>
        <v>0</v>
      </c>
      <c r="E17" s="80">
        <v>0</v>
      </c>
      <c r="F17" s="81">
        <f t="shared" si="2"/>
        <v>0</v>
      </c>
      <c r="G17" s="158">
        <v>0</v>
      </c>
      <c r="H17" s="88">
        <f t="shared" si="3"/>
        <v>0</v>
      </c>
      <c r="I17" s="81">
        <v>0</v>
      </c>
      <c r="J17" s="80">
        <f t="shared" si="5"/>
        <v>0</v>
      </c>
      <c r="K17" s="100">
        <v>0</v>
      </c>
      <c r="L17" s="81">
        <v>0</v>
      </c>
      <c r="M17" s="91">
        <v>0</v>
      </c>
      <c r="N17" s="85">
        <v>0</v>
      </c>
      <c r="O17" s="91">
        <v>0</v>
      </c>
      <c r="P17" s="91">
        <v>0</v>
      </c>
      <c r="Q17" s="95">
        <v>0</v>
      </c>
      <c r="R17" s="96">
        <v>1</v>
      </c>
    </row>
    <row r="18" spans="1:18" ht="12.75">
      <c r="A18" s="31"/>
      <c r="B18" s="28" t="s">
        <v>14</v>
      </c>
      <c r="C18" s="153">
        <v>4743</v>
      </c>
      <c r="D18" s="85">
        <f t="shared" si="0"/>
        <v>4664</v>
      </c>
      <c r="E18" s="80">
        <f t="shared" si="1"/>
        <v>6.2857142857142865</v>
      </c>
      <c r="F18" s="81">
        <f t="shared" si="2"/>
        <v>4.42458566942729</v>
      </c>
      <c r="G18" s="158">
        <v>143</v>
      </c>
      <c r="H18" s="88">
        <f t="shared" si="3"/>
        <v>64</v>
      </c>
      <c r="I18" s="81">
        <f t="shared" si="4"/>
        <v>0.08625336927223719</v>
      </c>
      <c r="J18" s="80">
        <f t="shared" si="5"/>
        <v>0.06071472616709831</v>
      </c>
      <c r="K18" s="100">
        <v>79</v>
      </c>
      <c r="L18" s="81">
        <v>0.11</v>
      </c>
      <c r="M18" s="91">
        <v>0.07</v>
      </c>
      <c r="N18" s="85">
        <v>4807</v>
      </c>
      <c r="O18" s="91">
        <v>6.48</v>
      </c>
      <c r="P18" s="91">
        <v>4.56</v>
      </c>
      <c r="Q18" s="95">
        <v>74200</v>
      </c>
      <c r="R18" s="96">
        <v>105411</v>
      </c>
    </row>
    <row r="19" spans="1:18" ht="12.75">
      <c r="A19" s="29" t="s">
        <v>19</v>
      </c>
      <c r="B19" s="30" t="s">
        <v>8</v>
      </c>
      <c r="C19" s="154">
        <v>0</v>
      </c>
      <c r="D19" s="85">
        <f t="shared" si="0"/>
        <v>0</v>
      </c>
      <c r="E19" s="80">
        <f t="shared" si="1"/>
        <v>0</v>
      </c>
      <c r="F19" s="81">
        <f t="shared" si="2"/>
        <v>0</v>
      </c>
      <c r="G19" s="158">
        <v>0</v>
      </c>
      <c r="H19" s="88">
        <f t="shared" si="3"/>
        <v>0</v>
      </c>
      <c r="I19" s="81">
        <f t="shared" si="4"/>
        <v>0</v>
      </c>
      <c r="J19" s="80">
        <f t="shared" si="5"/>
        <v>0</v>
      </c>
      <c r="K19" s="100">
        <v>0</v>
      </c>
      <c r="L19" s="81">
        <v>0</v>
      </c>
      <c r="M19" s="91">
        <v>0</v>
      </c>
      <c r="N19" s="85">
        <v>0</v>
      </c>
      <c r="O19" s="91">
        <v>0</v>
      </c>
      <c r="P19" s="91">
        <v>0</v>
      </c>
      <c r="Q19" s="95">
        <v>3</v>
      </c>
      <c r="R19" s="96">
        <v>8</v>
      </c>
    </row>
    <row r="20" spans="1:18" ht="12.75">
      <c r="A20" s="22" t="s">
        <v>20</v>
      </c>
      <c r="B20" s="26" t="s">
        <v>9</v>
      </c>
      <c r="C20" s="152">
        <v>0</v>
      </c>
      <c r="D20" s="85">
        <f t="shared" si="0"/>
        <v>0</v>
      </c>
      <c r="E20" s="80">
        <f t="shared" si="1"/>
        <v>0</v>
      </c>
      <c r="F20" s="81">
        <f t="shared" si="2"/>
        <v>0</v>
      </c>
      <c r="G20" s="158">
        <v>0</v>
      </c>
      <c r="H20" s="88">
        <f t="shared" si="3"/>
        <v>0</v>
      </c>
      <c r="I20" s="81">
        <f t="shared" si="4"/>
        <v>0</v>
      </c>
      <c r="J20" s="80">
        <f t="shared" si="5"/>
        <v>0</v>
      </c>
      <c r="K20" s="100">
        <v>0</v>
      </c>
      <c r="L20" s="81">
        <v>0</v>
      </c>
      <c r="M20" s="91">
        <v>0</v>
      </c>
      <c r="N20" s="85">
        <v>0</v>
      </c>
      <c r="O20" s="91">
        <v>0</v>
      </c>
      <c r="P20" s="91">
        <v>0</v>
      </c>
      <c r="Q20" s="95">
        <v>4</v>
      </c>
      <c r="R20" s="96">
        <v>4</v>
      </c>
    </row>
    <row r="21" spans="1:18" ht="12.75">
      <c r="A21" s="22" t="s">
        <v>21</v>
      </c>
      <c r="B21" s="27" t="s">
        <v>10</v>
      </c>
      <c r="C21" s="152">
        <v>5</v>
      </c>
      <c r="D21" s="85">
        <f t="shared" si="0"/>
        <v>5</v>
      </c>
      <c r="E21" s="80">
        <f t="shared" si="1"/>
        <v>21.73913043478261</v>
      </c>
      <c r="F21" s="81">
        <f t="shared" si="2"/>
        <v>20</v>
      </c>
      <c r="G21" s="158">
        <v>1</v>
      </c>
      <c r="H21" s="88">
        <f t="shared" si="3"/>
        <v>1</v>
      </c>
      <c r="I21" s="81">
        <f t="shared" si="4"/>
        <v>4.3478260869565215</v>
      </c>
      <c r="J21" s="80">
        <f t="shared" si="5"/>
        <v>4</v>
      </c>
      <c r="K21" s="100">
        <v>0</v>
      </c>
      <c r="L21" s="81">
        <v>0</v>
      </c>
      <c r="M21" s="91">
        <v>0</v>
      </c>
      <c r="N21" s="85">
        <v>6</v>
      </c>
      <c r="O21" s="91">
        <v>26.09</v>
      </c>
      <c r="P21" s="91">
        <v>24</v>
      </c>
      <c r="Q21" s="95">
        <v>23</v>
      </c>
      <c r="R21" s="96">
        <v>25</v>
      </c>
    </row>
    <row r="22" spans="1:18" ht="12.75">
      <c r="A22" s="22" t="s">
        <v>22</v>
      </c>
      <c r="B22" s="27" t="s">
        <v>11</v>
      </c>
      <c r="C22" s="152">
        <v>271</v>
      </c>
      <c r="D22" s="85">
        <f t="shared" si="0"/>
        <v>264</v>
      </c>
      <c r="E22" s="80">
        <f t="shared" si="1"/>
        <v>4.1295166588456125</v>
      </c>
      <c r="F22" s="81">
        <f t="shared" si="2"/>
        <v>3.56708552898257</v>
      </c>
      <c r="G22" s="158">
        <v>24</v>
      </c>
      <c r="H22" s="88">
        <f t="shared" si="3"/>
        <v>17</v>
      </c>
      <c r="I22" s="81">
        <f t="shared" si="4"/>
        <v>0.26591584545596747</v>
      </c>
      <c r="J22" s="80">
        <f t="shared" si="5"/>
        <v>0.22969868936630186</v>
      </c>
      <c r="K22" s="100">
        <v>7</v>
      </c>
      <c r="L22" s="81">
        <v>0.11</v>
      </c>
      <c r="M22" s="91">
        <v>0.09</v>
      </c>
      <c r="N22" s="85">
        <v>288</v>
      </c>
      <c r="O22" s="91">
        <v>4.5</v>
      </c>
      <c r="P22" s="91">
        <v>3.89</v>
      </c>
      <c r="Q22" s="95">
        <v>6393</v>
      </c>
      <c r="R22" s="96">
        <v>7401</v>
      </c>
    </row>
    <row r="23" spans="1:18" ht="12.75">
      <c r="A23" s="22"/>
      <c r="B23" s="27" t="s">
        <v>12</v>
      </c>
      <c r="C23" s="152">
        <v>3001</v>
      </c>
      <c r="D23" s="85">
        <f t="shared" si="0"/>
        <v>2826</v>
      </c>
      <c r="E23" s="80">
        <f t="shared" si="1"/>
        <v>9.731404958677686</v>
      </c>
      <c r="F23" s="81">
        <f t="shared" si="2"/>
        <v>7.5</v>
      </c>
      <c r="G23" s="158">
        <v>495</v>
      </c>
      <c r="H23" s="88">
        <f t="shared" si="3"/>
        <v>320</v>
      </c>
      <c r="I23" s="81">
        <f t="shared" si="4"/>
        <v>1.1019283746556474</v>
      </c>
      <c r="J23" s="80">
        <f t="shared" si="5"/>
        <v>0.8492569002123143</v>
      </c>
      <c r="K23" s="100">
        <v>175</v>
      </c>
      <c r="L23" s="81">
        <v>0.6</v>
      </c>
      <c r="M23" s="91">
        <v>0.46</v>
      </c>
      <c r="N23" s="85">
        <v>3321</v>
      </c>
      <c r="O23" s="91">
        <v>11.44</v>
      </c>
      <c r="P23" s="91">
        <v>8.81</v>
      </c>
      <c r="Q23" s="95">
        <v>29040</v>
      </c>
      <c r="R23" s="96">
        <v>37680</v>
      </c>
    </row>
    <row r="24" spans="1:18" ht="12.75">
      <c r="A24" s="22"/>
      <c r="B24" s="27" t="s">
        <v>13</v>
      </c>
      <c r="C24" s="152">
        <v>183</v>
      </c>
      <c r="D24" s="85">
        <f t="shared" si="0"/>
        <v>177</v>
      </c>
      <c r="E24" s="80">
        <f t="shared" si="1"/>
        <v>12.967032967032969</v>
      </c>
      <c r="F24" s="81">
        <f t="shared" si="2"/>
        <v>8.444656488549619</v>
      </c>
      <c r="G24" s="158">
        <v>15</v>
      </c>
      <c r="H24" s="88">
        <f t="shared" si="3"/>
        <v>9</v>
      </c>
      <c r="I24" s="81">
        <f t="shared" si="4"/>
        <v>0.6593406593406593</v>
      </c>
      <c r="J24" s="80">
        <f t="shared" si="5"/>
        <v>0.42938931297709926</v>
      </c>
      <c r="K24" s="100">
        <v>6</v>
      </c>
      <c r="L24" s="81">
        <v>0.44</v>
      </c>
      <c r="M24" s="91">
        <v>0.29</v>
      </c>
      <c r="N24" s="85">
        <v>192</v>
      </c>
      <c r="O24" s="91">
        <v>14.07</v>
      </c>
      <c r="P24" s="91">
        <v>9.16</v>
      </c>
      <c r="Q24" s="95">
        <v>1365</v>
      </c>
      <c r="R24" s="96">
        <v>2096</v>
      </c>
    </row>
    <row r="25" spans="1:18" ht="12.75">
      <c r="A25" s="31"/>
      <c r="B25" s="28" t="s">
        <v>14</v>
      </c>
      <c r="C25" s="153">
        <v>3460</v>
      </c>
      <c r="D25" s="85">
        <f t="shared" si="0"/>
        <v>3272</v>
      </c>
      <c r="E25" s="80">
        <f t="shared" si="1"/>
        <v>8.884544368415336</v>
      </c>
      <c r="F25" s="81">
        <f t="shared" si="2"/>
        <v>6.9301478375058245</v>
      </c>
      <c r="G25" s="158">
        <v>535</v>
      </c>
      <c r="H25" s="88">
        <f t="shared" si="3"/>
        <v>347</v>
      </c>
      <c r="I25" s="81">
        <f t="shared" si="4"/>
        <v>0.9422178777017487</v>
      </c>
      <c r="J25" s="80">
        <f t="shared" si="5"/>
        <v>0.7349514974372008</v>
      </c>
      <c r="K25" s="100">
        <v>188</v>
      </c>
      <c r="L25" s="81">
        <v>0.51</v>
      </c>
      <c r="M25" s="91">
        <v>0.4</v>
      </c>
      <c r="N25" s="85">
        <v>3807</v>
      </c>
      <c r="O25" s="91">
        <v>10.34</v>
      </c>
      <c r="P25" s="91">
        <v>8.06</v>
      </c>
      <c r="Q25" s="95">
        <v>36828</v>
      </c>
      <c r="R25" s="96">
        <v>47214</v>
      </c>
    </row>
    <row r="26" spans="1:18" ht="12.75">
      <c r="A26" s="29" t="s">
        <v>23</v>
      </c>
      <c r="B26" s="30" t="s">
        <v>8</v>
      </c>
      <c r="C26" s="154">
        <v>0</v>
      </c>
      <c r="D26" s="85">
        <f t="shared" si="0"/>
        <v>0</v>
      </c>
      <c r="E26" s="81">
        <v>0</v>
      </c>
      <c r="F26" s="81">
        <v>0</v>
      </c>
      <c r="G26" s="158">
        <v>0</v>
      </c>
      <c r="H26" s="88">
        <f t="shared" si="3"/>
        <v>0</v>
      </c>
      <c r="I26" s="81">
        <v>0</v>
      </c>
      <c r="J26" s="81">
        <v>0</v>
      </c>
      <c r="K26" s="100">
        <v>0</v>
      </c>
      <c r="L26" s="81">
        <v>0</v>
      </c>
      <c r="M26" s="91">
        <v>0</v>
      </c>
      <c r="N26" s="85">
        <v>0</v>
      </c>
      <c r="O26" s="91">
        <v>0</v>
      </c>
      <c r="P26" s="91">
        <v>0</v>
      </c>
      <c r="Q26" s="95">
        <v>0</v>
      </c>
      <c r="R26" s="96">
        <v>0</v>
      </c>
    </row>
    <row r="27" spans="1:18" ht="12.75">
      <c r="A27" s="76" t="s">
        <v>24</v>
      </c>
      <c r="B27" s="26" t="s">
        <v>9</v>
      </c>
      <c r="C27" s="152">
        <v>0</v>
      </c>
      <c r="D27" s="85">
        <f t="shared" si="0"/>
        <v>0</v>
      </c>
      <c r="E27" s="81">
        <v>0</v>
      </c>
      <c r="F27" s="81">
        <v>0</v>
      </c>
      <c r="G27" s="158">
        <v>0</v>
      </c>
      <c r="H27" s="88">
        <f t="shared" si="3"/>
        <v>0</v>
      </c>
      <c r="I27" s="81">
        <v>0</v>
      </c>
      <c r="J27" s="81">
        <v>0</v>
      </c>
      <c r="K27" s="100">
        <v>0</v>
      </c>
      <c r="L27" s="81">
        <v>0</v>
      </c>
      <c r="M27" s="91">
        <v>0</v>
      </c>
      <c r="N27" s="85">
        <v>0</v>
      </c>
      <c r="O27" s="91">
        <v>0</v>
      </c>
      <c r="P27" s="91">
        <v>0</v>
      </c>
      <c r="Q27" s="95">
        <v>0</v>
      </c>
      <c r="R27" s="96">
        <v>0</v>
      </c>
    </row>
    <row r="28" spans="1:18" ht="13.5">
      <c r="A28" s="22" t="s">
        <v>94</v>
      </c>
      <c r="B28" s="27" t="s">
        <v>10</v>
      </c>
      <c r="C28" s="152">
        <v>0</v>
      </c>
      <c r="D28" s="85">
        <f t="shared" si="0"/>
        <v>0</v>
      </c>
      <c r="E28" s="81">
        <v>0</v>
      </c>
      <c r="F28" s="81">
        <v>0</v>
      </c>
      <c r="G28" s="158">
        <v>0</v>
      </c>
      <c r="H28" s="88">
        <f t="shared" si="3"/>
        <v>0</v>
      </c>
      <c r="I28" s="81">
        <v>0</v>
      </c>
      <c r="J28" s="81">
        <v>0</v>
      </c>
      <c r="K28" s="100">
        <v>0</v>
      </c>
      <c r="L28" s="81">
        <v>0</v>
      </c>
      <c r="M28" s="91">
        <v>0</v>
      </c>
      <c r="N28" s="85">
        <v>0</v>
      </c>
      <c r="O28" s="91">
        <v>0</v>
      </c>
      <c r="P28" s="91">
        <v>0</v>
      </c>
      <c r="Q28" s="95">
        <v>0</v>
      </c>
      <c r="R28" s="96">
        <v>0</v>
      </c>
    </row>
    <row r="29" spans="1:18" ht="12.75">
      <c r="A29" s="22"/>
      <c r="B29" s="27" t="s">
        <v>11</v>
      </c>
      <c r="C29" s="152">
        <v>0</v>
      </c>
      <c r="D29" s="85">
        <f t="shared" si="0"/>
        <v>0</v>
      </c>
      <c r="E29" s="81">
        <v>0</v>
      </c>
      <c r="F29" s="81">
        <v>0</v>
      </c>
      <c r="G29" s="158">
        <v>0</v>
      </c>
      <c r="H29" s="88">
        <f t="shared" si="3"/>
        <v>0</v>
      </c>
      <c r="I29" s="81">
        <v>0</v>
      </c>
      <c r="J29" s="81">
        <v>0</v>
      </c>
      <c r="K29" s="100">
        <v>0</v>
      </c>
      <c r="L29" s="81">
        <v>0</v>
      </c>
      <c r="M29" s="91">
        <v>0</v>
      </c>
      <c r="N29" s="85">
        <v>0</v>
      </c>
      <c r="O29" s="91">
        <v>0</v>
      </c>
      <c r="P29" s="91">
        <v>0</v>
      </c>
      <c r="Q29" s="95">
        <v>0</v>
      </c>
      <c r="R29" s="96">
        <v>0</v>
      </c>
    </row>
    <row r="30" spans="1:18" ht="12.75">
      <c r="A30" s="22"/>
      <c r="B30" s="27" t="s">
        <v>12</v>
      </c>
      <c r="C30" s="152">
        <v>0</v>
      </c>
      <c r="D30" s="85">
        <f t="shared" si="0"/>
        <v>0</v>
      </c>
      <c r="E30" s="81">
        <v>0</v>
      </c>
      <c r="F30" s="81">
        <v>0</v>
      </c>
      <c r="G30" s="158">
        <v>0</v>
      </c>
      <c r="H30" s="88">
        <f t="shared" si="3"/>
        <v>0</v>
      </c>
      <c r="I30" s="81">
        <v>0</v>
      </c>
      <c r="J30" s="81">
        <v>0</v>
      </c>
      <c r="K30" s="100">
        <v>0</v>
      </c>
      <c r="L30" s="81">
        <v>0</v>
      </c>
      <c r="M30" s="91">
        <v>0</v>
      </c>
      <c r="N30" s="85">
        <v>0</v>
      </c>
      <c r="O30" s="91">
        <v>0</v>
      </c>
      <c r="P30" s="91">
        <v>0</v>
      </c>
      <c r="Q30" s="95">
        <v>0</v>
      </c>
      <c r="R30" s="96">
        <v>0</v>
      </c>
    </row>
    <row r="31" spans="1:18" ht="12.75">
      <c r="A31" s="22"/>
      <c r="B31" s="27" t="s">
        <v>13</v>
      </c>
      <c r="C31" s="152">
        <v>0</v>
      </c>
      <c r="D31" s="85">
        <f t="shared" si="0"/>
        <v>0</v>
      </c>
      <c r="E31" s="80">
        <f t="shared" si="1"/>
        <v>0</v>
      </c>
      <c r="F31" s="81">
        <f t="shared" si="2"/>
        <v>0</v>
      </c>
      <c r="G31" s="158">
        <v>0</v>
      </c>
      <c r="H31" s="88">
        <f t="shared" si="3"/>
        <v>0</v>
      </c>
      <c r="I31" s="81">
        <f t="shared" si="4"/>
        <v>0</v>
      </c>
      <c r="J31" s="80">
        <f t="shared" si="5"/>
        <v>0</v>
      </c>
      <c r="K31" s="100">
        <v>0</v>
      </c>
      <c r="L31" s="81">
        <v>0</v>
      </c>
      <c r="M31" s="91">
        <v>0</v>
      </c>
      <c r="N31" s="85">
        <v>0</v>
      </c>
      <c r="O31" s="91">
        <v>0</v>
      </c>
      <c r="P31" s="91">
        <v>0</v>
      </c>
      <c r="Q31" s="95">
        <v>1</v>
      </c>
      <c r="R31" s="96">
        <v>1</v>
      </c>
    </row>
    <row r="32" spans="1:18" ht="12.75">
      <c r="A32" s="31"/>
      <c r="B32" s="28" t="s">
        <v>14</v>
      </c>
      <c r="C32" s="153">
        <v>0</v>
      </c>
      <c r="D32" s="85">
        <f t="shared" si="0"/>
        <v>0</v>
      </c>
      <c r="E32" s="80">
        <f t="shared" si="1"/>
        <v>0</v>
      </c>
      <c r="F32" s="81">
        <f t="shared" si="2"/>
        <v>0</v>
      </c>
      <c r="G32" s="158">
        <v>0</v>
      </c>
      <c r="H32" s="88">
        <f t="shared" si="3"/>
        <v>0</v>
      </c>
      <c r="I32" s="81">
        <f t="shared" si="4"/>
        <v>0</v>
      </c>
      <c r="J32" s="80">
        <f t="shared" si="5"/>
        <v>0</v>
      </c>
      <c r="K32" s="100">
        <v>0</v>
      </c>
      <c r="L32" s="81">
        <v>0</v>
      </c>
      <c r="M32" s="91">
        <v>0</v>
      </c>
      <c r="N32" s="85">
        <v>0</v>
      </c>
      <c r="O32" s="91">
        <v>0</v>
      </c>
      <c r="P32" s="91">
        <v>0</v>
      </c>
      <c r="Q32" s="95">
        <v>1</v>
      </c>
      <c r="R32" s="96">
        <v>1</v>
      </c>
    </row>
    <row r="33" spans="1:18" ht="12.75">
      <c r="A33" s="29" t="s">
        <v>25</v>
      </c>
      <c r="B33" s="30" t="s">
        <v>8</v>
      </c>
      <c r="C33" s="154">
        <v>0</v>
      </c>
      <c r="D33" s="85">
        <f t="shared" si="0"/>
        <v>0</v>
      </c>
      <c r="E33" s="81">
        <v>0</v>
      </c>
      <c r="F33" s="81">
        <v>0</v>
      </c>
      <c r="G33" s="158">
        <v>0</v>
      </c>
      <c r="H33" s="88">
        <f t="shared" si="3"/>
        <v>0</v>
      </c>
      <c r="I33" s="81">
        <v>0</v>
      </c>
      <c r="J33" s="81">
        <v>0</v>
      </c>
      <c r="K33" s="100">
        <v>0</v>
      </c>
      <c r="L33" s="81">
        <v>0</v>
      </c>
      <c r="M33" s="91">
        <v>0</v>
      </c>
      <c r="N33" s="85">
        <v>0</v>
      </c>
      <c r="O33" s="91">
        <v>0</v>
      </c>
      <c r="P33" s="91">
        <v>0</v>
      </c>
      <c r="Q33" s="95">
        <v>0</v>
      </c>
      <c r="R33" s="96">
        <v>0</v>
      </c>
    </row>
    <row r="34" spans="1:18" ht="12.75">
      <c r="A34" s="22" t="s">
        <v>26</v>
      </c>
      <c r="B34" s="26" t="s">
        <v>9</v>
      </c>
      <c r="C34" s="152">
        <v>0</v>
      </c>
      <c r="D34" s="85">
        <f t="shared" si="0"/>
        <v>0</v>
      </c>
      <c r="E34" s="81">
        <v>0</v>
      </c>
      <c r="F34" s="81">
        <v>0</v>
      </c>
      <c r="G34" s="158">
        <v>0</v>
      </c>
      <c r="H34" s="88">
        <f t="shared" si="3"/>
        <v>0</v>
      </c>
      <c r="I34" s="81">
        <v>0</v>
      </c>
      <c r="J34" s="81">
        <v>0</v>
      </c>
      <c r="K34" s="100">
        <v>0</v>
      </c>
      <c r="L34" s="81">
        <v>0</v>
      </c>
      <c r="M34" s="91">
        <v>0</v>
      </c>
      <c r="N34" s="85">
        <v>0</v>
      </c>
      <c r="O34" s="91">
        <v>0</v>
      </c>
      <c r="P34" s="91">
        <v>0</v>
      </c>
      <c r="Q34" s="95">
        <v>0</v>
      </c>
      <c r="R34" s="96">
        <v>0</v>
      </c>
    </row>
    <row r="35" spans="1:18" ht="12.75">
      <c r="A35" s="22"/>
      <c r="B35" s="27" t="s">
        <v>10</v>
      </c>
      <c r="C35" s="152">
        <v>0</v>
      </c>
      <c r="D35" s="85">
        <f t="shared" si="0"/>
        <v>0</v>
      </c>
      <c r="E35" s="80">
        <f t="shared" si="1"/>
        <v>0</v>
      </c>
      <c r="F35" s="81">
        <f t="shared" si="2"/>
        <v>0</v>
      </c>
      <c r="G35" s="158">
        <v>0</v>
      </c>
      <c r="H35" s="88">
        <f t="shared" si="3"/>
        <v>0</v>
      </c>
      <c r="I35" s="81">
        <f t="shared" si="4"/>
        <v>0</v>
      </c>
      <c r="J35" s="80">
        <f t="shared" si="5"/>
        <v>0</v>
      </c>
      <c r="K35" s="100">
        <v>0</v>
      </c>
      <c r="L35" s="81">
        <v>0</v>
      </c>
      <c r="M35" s="91">
        <v>0</v>
      </c>
      <c r="N35" s="85">
        <v>0</v>
      </c>
      <c r="O35" s="91">
        <v>0</v>
      </c>
      <c r="P35" s="91">
        <v>0</v>
      </c>
      <c r="Q35" s="95">
        <v>1</v>
      </c>
      <c r="R35" s="96">
        <v>1</v>
      </c>
    </row>
    <row r="36" spans="1:18" ht="12.75">
      <c r="A36" s="22"/>
      <c r="B36" s="27" t="s">
        <v>11</v>
      </c>
      <c r="C36" s="152">
        <v>2</v>
      </c>
      <c r="D36" s="85">
        <f t="shared" si="0"/>
        <v>2</v>
      </c>
      <c r="E36" s="80">
        <f t="shared" si="1"/>
        <v>6.896551724137931</v>
      </c>
      <c r="F36" s="81">
        <f t="shared" si="2"/>
        <v>5.88235294117647</v>
      </c>
      <c r="G36" s="158">
        <v>1</v>
      </c>
      <c r="H36" s="88">
        <f t="shared" si="3"/>
        <v>1</v>
      </c>
      <c r="I36" s="81">
        <f t="shared" si="4"/>
        <v>3.4482758620689653</v>
      </c>
      <c r="J36" s="80">
        <f t="shared" si="5"/>
        <v>2.941176470588235</v>
      </c>
      <c r="K36" s="100">
        <v>0</v>
      </c>
      <c r="L36" s="81">
        <v>0</v>
      </c>
      <c r="M36" s="91">
        <v>0</v>
      </c>
      <c r="N36" s="85">
        <v>3</v>
      </c>
      <c r="O36" s="91">
        <v>10.34</v>
      </c>
      <c r="P36" s="91">
        <v>8.82</v>
      </c>
      <c r="Q36" s="95">
        <v>29</v>
      </c>
      <c r="R36" s="96">
        <v>34</v>
      </c>
    </row>
    <row r="37" spans="1:18" ht="12.75">
      <c r="A37" s="22"/>
      <c r="B37" s="27" t="s">
        <v>12</v>
      </c>
      <c r="C37" s="152">
        <v>21</v>
      </c>
      <c r="D37" s="85">
        <f t="shared" si="0"/>
        <v>13</v>
      </c>
      <c r="E37" s="80">
        <f t="shared" si="1"/>
        <v>12.745098039215685</v>
      </c>
      <c r="F37" s="81">
        <f t="shared" si="2"/>
        <v>8.724832214765101</v>
      </c>
      <c r="G37" s="158">
        <v>10</v>
      </c>
      <c r="H37" s="88">
        <f t="shared" si="3"/>
        <v>2</v>
      </c>
      <c r="I37" s="81">
        <f t="shared" si="4"/>
        <v>1.9607843137254901</v>
      </c>
      <c r="J37" s="80">
        <f t="shared" si="5"/>
        <v>1.342281879194631</v>
      </c>
      <c r="K37" s="100">
        <v>8</v>
      </c>
      <c r="L37" s="81">
        <v>7.84</v>
      </c>
      <c r="M37" s="91">
        <v>5.37</v>
      </c>
      <c r="N37" s="85">
        <v>23</v>
      </c>
      <c r="O37" s="91">
        <v>22.55</v>
      </c>
      <c r="P37" s="91">
        <v>15.44</v>
      </c>
      <c r="Q37" s="95">
        <v>102</v>
      </c>
      <c r="R37" s="96">
        <v>149</v>
      </c>
    </row>
    <row r="38" spans="1:18" ht="12.75">
      <c r="A38" s="22"/>
      <c r="B38" s="27" t="s">
        <v>13</v>
      </c>
      <c r="C38" s="152">
        <v>4</v>
      </c>
      <c r="D38" s="85">
        <f t="shared" si="0"/>
        <v>4</v>
      </c>
      <c r="E38" s="80">
        <f t="shared" si="1"/>
        <v>16</v>
      </c>
      <c r="F38" s="81">
        <f t="shared" si="2"/>
        <v>6.25</v>
      </c>
      <c r="G38" s="158">
        <v>2</v>
      </c>
      <c r="H38" s="88">
        <f t="shared" si="3"/>
        <v>2</v>
      </c>
      <c r="I38" s="81">
        <f t="shared" si="4"/>
        <v>8</v>
      </c>
      <c r="J38" s="80">
        <f t="shared" si="5"/>
        <v>3.125</v>
      </c>
      <c r="K38" s="100">
        <v>0</v>
      </c>
      <c r="L38" s="81">
        <v>0</v>
      </c>
      <c r="M38" s="91">
        <v>0</v>
      </c>
      <c r="N38" s="85">
        <v>6</v>
      </c>
      <c r="O38" s="91">
        <v>24</v>
      </c>
      <c r="P38" s="91">
        <v>9.38</v>
      </c>
      <c r="Q38" s="95">
        <v>25</v>
      </c>
      <c r="R38" s="96">
        <v>64</v>
      </c>
    </row>
    <row r="39" spans="1:18" ht="12.75">
      <c r="A39" s="31"/>
      <c r="B39" s="28" t="s">
        <v>14</v>
      </c>
      <c r="C39" s="153">
        <v>27</v>
      </c>
      <c r="D39" s="85">
        <f t="shared" si="0"/>
        <v>19</v>
      </c>
      <c r="E39" s="80">
        <f t="shared" si="1"/>
        <v>12.101910828025478</v>
      </c>
      <c r="F39" s="81">
        <f t="shared" si="2"/>
        <v>7.661290322580645</v>
      </c>
      <c r="G39" s="158">
        <v>13</v>
      </c>
      <c r="H39" s="88">
        <f t="shared" si="3"/>
        <v>5</v>
      </c>
      <c r="I39" s="81">
        <f t="shared" si="4"/>
        <v>3.1847133757961785</v>
      </c>
      <c r="J39" s="80">
        <f t="shared" si="5"/>
        <v>2.0161290322580645</v>
      </c>
      <c r="K39" s="100">
        <v>8</v>
      </c>
      <c r="L39" s="81">
        <v>5.1</v>
      </c>
      <c r="M39" s="91">
        <v>3.23</v>
      </c>
      <c r="N39" s="85">
        <v>32</v>
      </c>
      <c r="O39" s="91">
        <v>20.38</v>
      </c>
      <c r="P39" s="91">
        <v>12.9</v>
      </c>
      <c r="Q39" s="95">
        <v>157</v>
      </c>
      <c r="R39" s="96">
        <v>248</v>
      </c>
    </row>
    <row r="40" spans="1:18" ht="12.75">
      <c r="A40" s="22" t="s">
        <v>3</v>
      </c>
      <c r="B40" s="30" t="s">
        <v>8</v>
      </c>
      <c r="C40" s="154">
        <v>74</v>
      </c>
      <c r="D40" s="85">
        <f t="shared" si="0"/>
        <v>74</v>
      </c>
      <c r="E40" s="80">
        <f t="shared" si="1"/>
        <v>0.6507210692930003</v>
      </c>
      <c r="F40" s="81">
        <f t="shared" si="2"/>
        <v>0.5560147268765497</v>
      </c>
      <c r="G40" s="158">
        <v>1</v>
      </c>
      <c r="H40" s="88">
        <f t="shared" si="3"/>
        <v>1</v>
      </c>
      <c r="I40" s="81">
        <f t="shared" si="4"/>
        <v>0.008793527963418923</v>
      </c>
      <c r="J40" s="80">
        <f t="shared" si="5"/>
        <v>0.0075137125253587796</v>
      </c>
      <c r="K40" s="100">
        <v>0</v>
      </c>
      <c r="L40" s="81">
        <v>0</v>
      </c>
      <c r="M40" s="91">
        <v>0</v>
      </c>
      <c r="N40" s="85">
        <v>75</v>
      </c>
      <c r="O40" s="91">
        <v>0.66</v>
      </c>
      <c r="P40" s="91">
        <v>0.56</v>
      </c>
      <c r="Q40" s="95">
        <v>11372</v>
      </c>
      <c r="R40" s="96">
        <v>13309</v>
      </c>
    </row>
    <row r="41" spans="1:18" ht="12.75">
      <c r="A41" s="22"/>
      <c r="B41" s="26" t="s">
        <v>9</v>
      </c>
      <c r="C41" s="152">
        <v>1022</v>
      </c>
      <c r="D41" s="85">
        <f t="shared" si="0"/>
        <v>1022</v>
      </c>
      <c r="E41" s="80">
        <f t="shared" si="1"/>
        <v>3.1244267808009782</v>
      </c>
      <c r="F41" s="81">
        <f t="shared" si="2"/>
        <v>2.3422102030526655</v>
      </c>
      <c r="G41" s="158">
        <v>3</v>
      </c>
      <c r="H41" s="88">
        <f t="shared" si="3"/>
        <v>3</v>
      </c>
      <c r="I41" s="81">
        <f t="shared" si="4"/>
        <v>0.009171507184347295</v>
      </c>
      <c r="J41" s="80">
        <f t="shared" si="5"/>
        <v>0.006875372416005867</v>
      </c>
      <c r="K41" s="100">
        <v>0</v>
      </c>
      <c r="L41" s="81">
        <v>0</v>
      </c>
      <c r="M41" s="91">
        <v>0</v>
      </c>
      <c r="N41" s="85">
        <v>1025</v>
      </c>
      <c r="O41" s="91">
        <v>3.13</v>
      </c>
      <c r="P41" s="91">
        <v>2.35</v>
      </c>
      <c r="Q41" s="95">
        <v>32710</v>
      </c>
      <c r="R41" s="96">
        <v>43634</v>
      </c>
    </row>
    <row r="42" spans="1:18" ht="12.75">
      <c r="A42" s="1"/>
      <c r="B42" s="27" t="s">
        <v>10</v>
      </c>
      <c r="C42" s="152">
        <v>2896</v>
      </c>
      <c r="D42" s="85">
        <f t="shared" si="0"/>
        <v>2873</v>
      </c>
      <c r="E42" s="80">
        <f t="shared" si="1"/>
        <v>12.210982658959537</v>
      </c>
      <c r="F42" s="81">
        <f t="shared" si="2"/>
        <v>7.4882060103734975</v>
      </c>
      <c r="G42" s="158">
        <v>41</v>
      </c>
      <c r="H42" s="88">
        <f t="shared" si="3"/>
        <v>18</v>
      </c>
      <c r="I42" s="81">
        <f t="shared" si="4"/>
        <v>0.07650459027541652</v>
      </c>
      <c r="J42" s="80">
        <f t="shared" si="5"/>
        <v>0.04691531785127844</v>
      </c>
      <c r="K42" s="100">
        <v>23</v>
      </c>
      <c r="L42" s="81">
        <v>0.1</v>
      </c>
      <c r="M42" s="91">
        <v>0.06</v>
      </c>
      <c r="N42" s="85">
        <v>2914</v>
      </c>
      <c r="O42" s="91">
        <v>12.39</v>
      </c>
      <c r="P42" s="91">
        <v>7.6</v>
      </c>
      <c r="Q42" s="95">
        <v>23528</v>
      </c>
      <c r="R42" s="96">
        <v>38367</v>
      </c>
    </row>
    <row r="43" spans="1:18" ht="12.75">
      <c r="A43" s="1"/>
      <c r="B43" s="27" t="s">
        <v>11</v>
      </c>
      <c r="C43" s="152">
        <v>1533</v>
      </c>
      <c r="D43" s="85">
        <f t="shared" si="0"/>
        <v>1468</v>
      </c>
      <c r="E43" s="80">
        <f t="shared" si="1"/>
        <v>10.730994152046785</v>
      </c>
      <c r="F43" s="81">
        <f t="shared" si="2"/>
        <v>7.960522748224067</v>
      </c>
      <c r="G43" s="158">
        <v>131</v>
      </c>
      <c r="H43" s="88">
        <f t="shared" si="3"/>
        <v>66</v>
      </c>
      <c r="I43" s="81">
        <f t="shared" si="4"/>
        <v>0.4824561403508772</v>
      </c>
      <c r="J43" s="80">
        <f t="shared" si="5"/>
        <v>0.3578981617048967</v>
      </c>
      <c r="K43" s="100">
        <v>65</v>
      </c>
      <c r="L43" s="81">
        <v>0.48</v>
      </c>
      <c r="M43" s="91">
        <v>0.35</v>
      </c>
      <c r="N43" s="85">
        <v>1599</v>
      </c>
      <c r="O43" s="91">
        <v>11.69</v>
      </c>
      <c r="P43" s="91">
        <v>8.67</v>
      </c>
      <c r="Q43" s="95">
        <v>13680</v>
      </c>
      <c r="R43" s="96">
        <v>18441</v>
      </c>
    </row>
    <row r="44" spans="1:18" ht="12.75">
      <c r="A44" s="1"/>
      <c r="B44" s="27" t="s">
        <v>12</v>
      </c>
      <c r="C44" s="152">
        <v>4375</v>
      </c>
      <c r="D44" s="85">
        <f t="shared" si="0"/>
        <v>4105</v>
      </c>
      <c r="E44" s="80">
        <f t="shared" si="1"/>
        <v>11.580996445297071</v>
      </c>
      <c r="F44" s="81">
        <f t="shared" si="2"/>
        <v>9.04324455312493</v>
      </c>
      <c r="G44" s="158">
        <v>685</v>
      </c>
      <c r="H44" s="88">
        <f t="shared" si="3"/>
        <v>415</v>
      </c>
      <c r="I44" s="81">
        <f t="shared" si="4"/>
        <v>1.170795012131129</v>
      </c>
      <c r="J44" s="80">
        <f t="shared" si="5"/>
        <v>0.9142378780869298</v>
      </c>
      <c r="K44" s="100">
        <v>270</v>
      </c>
      <c r="L44" s="81">
        <v>0.76</v>
      </c>
      <c r="M44" s="91">
        <v>0.59</v>
      </c>
      <c r="N44" s="85">
        <v>4790</v>
      </c>
      <c r="O44" s="91">
        <v>13.51</v>
      </c>
      <c r="P44" s="91">
        <v>10.55</v>
      </c>
      <c r="Q44" s="95">
        <v>35446</v>
      </c>
      <c r="R44" s="96">
        <v>45393</v>
      </c>
    </row>
    <row r="45" spans="1:18" ht="12.75">
      <c r="A45" s="1"/>
      <c r="B45" s="27" t="s">
        <v>13</v>
      </c>
      <c r="C45" s="152">
        <v>881</v>
      </c>
      <c r="D45" s="85">
        <f t="shared" si="0"/>
        <v>846</v>
      </c>
      <c r="E45" s="80">
        <f t="shared" si="1"/>
        <v>17.88583509513742</v>
      </c>
      <c r="F45" s="81">
        <f t="shared" si="2"/>
        <v>13.274752863643496</v>
      </c>
      <c r="G45" s="158">
        <v>124</v>
      </c>
      <c r="H45" s="88">
        <f t="shared" si="3"/>
        <v>89</v>
      </c>
      <c r="I45" s="81">
        <f t="shared" si="4"/>
        <v>1.8816067653276956</v>
      </c>
      <c r="J45" s="80">
        <f t="shared" si="5"/>
        <v>1.3965165542130864</v>
      </c>
      <c r="K45" s="100">
        <v>35</v>
      </c>
      <c r="L45" s="81">
        <v>0.74</v>
      </c>
      <c r="M45" s="91">
        <v>0.55</v>
      </c>
      <c r="N45" s="85">
        <v>970</v>
      </c>
      <c r="O45" s="91">
        <v>20.51</v>
      </c>
      <c r="P45" s="91">
        <v>15.22</v>
      </c>
      <c r="Q45" s="95">
        <v>4730</v>
      </c>
      <c r="R45" s="96">
        <v>6373</v>
      </c>
    </row>
    <row r="46" spans="1:18" ht="13.5" thickBot="1">
      <c r="A46" s="32"/>
      <c r="B46" s="33" t="s">
        <v>14</v>
      </c>
      <c r="C46" s="155">
        <v>10781</v>
      </c>
      <c r="D46" s="86">
        <f t="shared" si="0"/>
        <v>10388</v>
      </c>
      <c r="E46" s="82">
        <f t="shared" si="1"/>
        <v>8.552187443399799</v>
      </c>
      <c r="F46" s="83">
        <f t="shared" si="2"/>
        <v>6.276092485968208</v>
      </c>
      <c r="G46" s="159">
        <v>985</v>
      </c>
      <c r="H46" s="89">
        <f t="shared" si="3"/>
        <v>592</v>
      </c>
      <c r="I46" s="83">
        <f t="shared" si="4"/>
        <v>0.4873791842984868</v>
      </c>
      <c r="J46" s="82">
        <f t="shared" si="5"/>
        <v>0.35766718826464955</v>
      </c>
      <c r="K46" s="101">
        <v>393</v>
      </c>
      <c r="L46" s="83">
        <v>0.32</v>
      </c>
      <c r="M46" s="92">
        <v>0.24</v>
      </c>
      <c r="N46" s="86">
        <v>11373</v>
      </c>
      <c r="O46" s="92">
        <v>9.36</v>
      </c>
      <c r="P46" s="92">
        <v>6.87</v>
      </c>
      <c r="Q46" s="97">
        <v>121466</v>
      </c>
      <c r="R46" s="98">
        <v>165517</v>
      </c>
    </row>
    <row r="48" spans="1:196" ht="3.75" customHeight="1">
      <c r="A48" s="34"/>
      <c r="D48" s="35"/>
      <c r="S48" s="9"/>
      <c r="T48" s="9"/>
      <c r="GM48"/>
      <c r="GN48"/>
    </row>
    <row r="49" spans="1:196" ht="12.75">
      <c r="A49" s="34" t="s">
        <v>27</v>
      </c>
      <c r="D49" s="35"/>
      <c r="S49" s="9"/>
      <c r="T49" s="9"/>
      <c r="GM49"/>
      <c r="GN49"/>
    </row>
    <row r="50" spans="1:196" ht="3.75" customHeight="1">
      <c r="A50" s="34"/>
      <c r="D50" s="35"/>
      <c r="S50" s="9"/>
      <c r="T50" s="9"/>
      <c r="GM50"/>
      <c r="GN50"/>
    </row>
    <row r="51" spans="1:196" ht="12.75">
      <c r="A51" s="54" t="s">
        <v>97</v>
      </c>
      <c r="B51" s="34"/>
      <c r="C51" s="34"/>
      <c r="D51" s="34"/>
      <c r="S51" s="9"/>
      <c r="T51" s="9"/>
      <c r="GM51"/>
      <c r="GN51"/>
    </row>
    <row r="52" spans="1:196" ht="12.75">
      <c r="A52" s="34" t="s">
        <v>48</v>
      </c>
      <c r="B52" s="34"/>
      <c r="C52" s="34"/>
      <c r="D52" s="34"/>
      <c r="S52" s="9"/>
      <c r="T52" s="9"/>
      <c r="GM52"/>
      <c r="GN52"/>
    </row>
    <row r="53" spans="1:196" ht="12.75">
      <c r="A53" s="34" t="s">
        <v>49</v>
      </c>
      <c r="B53" s="34"/>
      <c r="C53" s="34"/>
      <c r="D53" s="34"/>
      <c r="S53" s="9"/>
      <c r="T53" s="9"/>
      <c r="GM53"/>
      <c r="GN53"/>
    </row>
    <row r="54" spans="1:196" ht="3.75" customHeight="1">
      <c r="A54" s="34"/>
      <c r="B54" s="34"/>
      <c r="C54" s="34"/>
      <c r="D54" s="34"/>
      <c r="S54" s="9"/>
      <c r="T54" s="9"/>
      <c r="GM54"/>
      <c r="GN54"/>
    </row>
    <row r="55" spans="1:194" ht="12.75">
      <c r="A55" s="54" t="s">
        <v>95</v>
      </c>
      <c r="B55" s="34"/>
      <c r="C55" s="34"/>
      <c r="D55" s="35"/>
      <c r="S55" s="9"/>
      <c r="T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</row>
    <row r="56" spans="1:194" ht="12.75">
      <c r="A56" s="34" t="s">
        <v>78</v>
      </c>
      <c r="B56" s="34"/>
      <c r="C56" s="34"/>
      <c r="D56" s="35"/>
      <c r="S56" s="9"/>
      <c r="T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</row>
    <row r="57" spans="1:194" ht="12.75">
      <c r="A57" s="34" t="s">
        <v>79</v>
      </c>
      <c r="B57" s="34"/>
      <c r="C57" s="34"/>
      <c r="D57" s="35"/>
      <c r="S57" s="9"/>
      <c r="T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</row>
    <row r="58" ht="3.75" customHeight="1"/>
    <row r="59" spans="1:196" ht="12.75">
      <c r="A59" s="54" t="s">
        <v>96</v>
      </c>
      <c r="B59" s="34"/>
      <c r="C59" s="34"/>
      <c r="D59" s="34"/>
      <c r="S59" s="9"/>
      <c r="T59" s="9"/>
      <c r="GM59"/>
      <c r="GN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UTAH  1992</oddHeader>
    <oddFooter>&amp;C&amp;P</oddFooter>
  </headerFooter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L59"/>
  <sheetViews>
    <sheetView workbookViewId="0" topLeftCell="A1">
      <selection activeCell="C4" sqref="C4"/>
    </sheetView>
  </sheetViews>
  <sheetFormatPr defaultColWidth="9.140625" defaultRowHeight="12.75"/>
  <cols>
    <col min="1" max="1" width="9.8515625" style="9" customWidth="1"/>
    <col min="2" max="2" width="13.00390625" style="35" customWidth="1"/>
    <col min="13" max="13" width="13.28125" style="0" customWidth="1"/>
    <col min="14" max="16384" width="9.140625" style="9" customWidth="1"/>
  </cols>
  <sheetData>
    <row r="1" spans="1:13" s="141" customFormat="1" ht="24">
      <c r="A1" s="134" t="s">
        <v>50</v>
      </c>
      <c r="B1" s="135"/>
      <c r="C1" s="136"/>
      <c r="D1" s="136"/>
      <c r="E1" s="136"/>
      <c r="F1" s="136"/>
      <c r="G1" s="139"/>
      <c r="H1" s="136"/>
      <c r="I1" s="136"/>
      <c r="J1" s="136"/>
      <c r="K1" s="136"/>
      <c r="L1" s="142"/>
      <c r="M1" s="140"/>
    </row>
    <row r="2" spans="1:13" ht="13.5">
      <c r="A2" s="1"/>
      <c r="B2" s="2"/>
      <c r="C2" s="130" t="s">
        <v>98</v>
      </c>
      <c r="D2" s="39"/>
      <c r="E2" s="39"/>
      <c r="F2" s="39"/>
      <c r="G2" s="40"/>
      <c r="H2" s="131" t="s">
        <v>72</v>
      </c>
      <c r="I2" s="39"/>
      <c r="J2" s="39"/>
      <c r="K2" s="39"/>
      <c r="L2" s="40"/>
      <c r="M2" s="132"/>
    </row>
    <row r="3" spans="1:13" ht="24">
      <c r="A3" s="1"/>
      <c r="B3" s="2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133"/>
    </row>
    <row r="4" spans="1:13" ht="49.5">
      <c r="A4" s="65" t="s">
        <v>99</v>
      </c>
      <c r="B4" s="16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29" t="s">
        <v>71</v>
      </c>
    </row>
    <row r="5" spans="1:13" ht="12">
      <c r="A5" s="29" t="s">
        <v>16</v>
      </c>
      <c r="B5" s="30" t="s">
        <v>8</v>
      </c>
      <c r="C5" s="85">
        <v>2</v>
      </c>
      <c r="D5" s="88">
        <v>0</v>
      </c>
      <c r="E5" s="85">
        <v>2</v>
      </c>
      <c r="F5" s="88">
        <v>9</v>
      </c>
      <c r="G5" s="85">
        <v>10</v>
      </c>
      <c r="H5" s="81">
        <v>0.61</v>
      </c>
      <c r="I5" s="80">
        <v>0</v>
      </c>
      <c r="J5" s="81">
        <v>0.61</v>
      </c>
      <c r="K5" s="80">
        <v>3.35</v>
      </c>
      <c r="L5" s="81">
        <v>3.96</v>
      </c>
      <c r="M5" s="96">
        <v>265</v>
      </c>
    </row>
    <row r="6" spans="1:13" ht="12">
      <c r="A6" s="22" t="s">
        <v>17</v>
      </c>
      <c r="B6" s="26" t="s">
        <v>9</v>
      </c>
      <c r="C6" s="85">
        <v>56</v>
      </c>
      <c r="D6" s="88">
        <v>0</v>
      </c>
      <c r="E6" s="85">
        <v>56</v>
      </c>
      <c r="F6" s="88">
        <v>142</v>
      </c>
      <c r="G6" s="85">
        <v>198</v>
      </c>
      <c r="H6" s="81">
        <v>1.79</v>
      </c>
      <c r="I6" s="80">
        <v>0</v>
      </c>
      <c r="J6" s="81">
        <v>1.79</v>
      </c>
      <c r="K6" s="80">
        <v>4.58</v>
      </c>
      <c r="L6" s="81">
        <v>6.37</v>
      </c>
      <c r="M6" s="102">
        <v>3109</v>
      </c>
    </row>
    <row r="7" spans="1:13" ht="12">
      <c r="A7" s="22"/>
      <c r="B7" s="27" t="s">
        <v>10</v>
      </c>
      <c r="C7" s="85">
        <v>487</v>
      </c>
      <c r="D7" s="88">
        <v>0</v>
      </c>
      <c r="E7" s="85">
        <v>487</v>
      </c>
      <c r="F7" s="88">
        <v>916</v>
      </c>
      <c r="G7" s="85">
        <v>1403</v>
      </c>
      <c r="H7" s="81">
        <v>6.98</v>
      </c>
      <c r="I7" s="80">
        <v>0</v>
      </c>
      <c r="J7" s="81">
        <v>6.98</v>
      </c>
      <c r="K7" s="80">
        <v>13.14</v>
      </c>
      <c r="L7" s="81">
        <v>20.12</v>
      </c>
      <c r="M7" s="102">
        <v>6971</v>
      </c>
    </row>
    <row r="8" spans="1:13" ht="12">
      <c r="A8" s="22"/>
      <c r="B8" s="27" t="s">
        <v>11</v>
      </c>
      <c r="C8" s="85">
        <v>700</v>
      </c>
      <c r="D8" s="88">
        <v>3</v>
      </c>
      <c r="E8" s="85">
        <v>703</v>
      </c>
      <c r="F8" s="88">
        <v>2436</v>
      </c>
      <c r="G8" s="85">
        <v>3138</v>
      </c>
      <c r="H8" s="81">
        <v>7</v>
      </c>
      <c r="I8" s="80">
        <v>0.03</v>
      </c>
      <c r="J8" s="81">
        <v>7.02</v>
      </c>
      <c r="K8" s="80">
        <v>24.34</v>
      </c>
      <c r="L8" s="81">
        <v>31.36</v>
      </c>
      <c r="M8" s="102">
        <v>10008</v>
      </c>
    </row>
    <row r="9" spans="1:13" ht="12">
      <c r="A9" s="22"/>
      <c r="B9" s="27" t="s">
        <v>12</v>
      </c>
      <c r="C9" s="85">
        <v>3475</v>
      </c>
      <c r="D9" s="88">
        <v>174</v>
      </c>
      <c r="E9" s="85">
        <v>3649</v>
      </c>
      <c r="F9" s="88">
        <v>9811</v>
      </c>
      <c r="G9" s="85">
        <v>13459</v>
      </c>
      <c r="H9" s="81">
        <v>6.38</v>
      </c>
      <c r="I9" s="80">
        <v>0.32</v>
      </c>
      <c r="J9" s="81">
        <v>6.7</v>
      </c>
      <c r="K9" s="80">
        <v>18</v>
      </c>
      <c r="L9" s="81">
        <v>24.7</v>
      </c>
      <c r="M9" s="102">
        <v>54493</v>
      </c>
    </row>
    <row r="10" spans="1:13" ht="12">
      <c r="A10" s="22"/>
      <c r="B10" s="27" t="s">
        <v>13</v>
      </c>
      <c r="C10" s="85">
        <v>2142</v>
      </c>
      <c r="D10" s="88">
        <v>94</v>
      </c>
      <c r="E10" s="85">
        <v>2236</v>
      </c>
      <c r="F10" s="88">
        <v>6197</v>
      </c>
      <c r="G10" s="85">
        <v>8433</v>
      </c>
      <c r="H10" s="81">
        <v>7.87</v>
      </c>
      <c r="I10" s="80">
        <v>0.35</v>
      </c>
      <c r="J10" s="81">
        <v>8.21</v>
      </c>
      <c r="K10" s="80">
        <v>22.76</v>
      </c>
      <c r="L10" s="81">
        <v>30.97</v>
      </c>
      <c r="M10" s="102">
        <v>27228</v>
      </c>
    </row>
    <row r="11" spans="1:13" ht="12">
      <c r="A11" s="31"/>
      <c r="B11" s="28" t="s">
        <v>14</v>
      </c>
      <c r="C11" s="85">
        <v>6860</v>
      </c>
      <c r="D11" s="88">
        <v>271</v>
      </c>
      <c r="E11" s="85">
        <v>7131</v>
      </c>
      <c r="F11" s="88">
        <v>19511</v>
      </c>
      <c r="G11" s="85">
        <v>26642</v>
      </c>
      <c r="H11" s="81">
        <v>6.72</v>
      </c>
      <c r="I11" s="80">
        <v>0.27</v>
      </c>
      <c r="J11" s="81">
        <v>6.99</v>
      </c>
      <c r="K11" s="80">
        <v>19.11</v>
      </c>
      <c r="L11" s="81">
        <v>26.1</v>
      </c>
      <c r="M11" s="102">
        <v>102074</v>
      </c>
    </row>
    <row r="12" spans="1:13" ht="12">
      <c r="A12" s="29" t="s">
        <v>18</v>
      </c>
      <c r="B12" s="30" t="s">
        <v>8</v>
      </c>
      <c r="C12" s="85">
        <v>34</v>
      </c>
      <c r="D12" s="88">
        <v>0</v>
      </c>
      <c r="E12" s="85">
        <v>34</v>
      </c>
      <c r="F12" s="88">
        <v>602</v>
      </c>
      <c r="G12" s="85">
        <v>636</v>
      </c>
      <c r="H12" s="81">
        <v>0.18</v>
      </c>
      <c r="I12" s="80">
        <v>0</v>
      </c>
      <c r="J12" s="81">
        <v>0.18</v>
      </c>
      <c r="K12" s="80">
        <v>3.13</v>
      </c>
      <c r="L12" s="81">
        <v>3.3</v>
      </c>
      <c r="M12" s="102">
        <v>19264</v>
      </c>
    </row>
    <row r="13" spans="1:13" ht="12">
      <c r="A13" s="22"/>
      <c r="B13" s="26" t="s">
        <v>9</v>
      </c>
      <c r="C13" s="85">
        <v>504</v>
      </c>
      <c r="D13" s="88">
        <v>0</v>
      </c>
      <c r="E13" s="85">
        <v>504</v>
      </c>
      <c r="F13" s="88">
        <v>1502</v>
      </c>
      <c r="G13" s="85">
        <v>2007</v>
      </c>
      <c r="H13" s="81">
        <v>1.79</v>
      </c>
      <c r="I13" s="80">
        <v>0</v>
      </c>
      <c r="J13" s="81">
        <v>1.79</v>
      </c>
      <c r="K13" s="80">
        <v>5.33</v>
      </c>
      <c r="L13" s="81">
        <v>7.13</v>
      </c>
      <c r="M13" s="102">
        <v>28162</v>
      </c>
    </row>
    <row r="14" spans="1:13" ht="12">
      <c r="A14" s="22"/>
      <c r="B14" s="27" t="s">
        <v>10</v>
      </c>
      <c r="C14" s="85">
        <v>2459</v>
      </c>
      <c r="D14" s="88">
        <v>54</v>
      </c>
      <c r="E14" s="85">
        <v>2513</v>
      </c>
      <c r="F14" s="88">
        <v>1571</v>
      </c>
      <c r="G14" s="85">
        <v>4084</v>
      </c>
      <c r="H14" s="81">
        <v>18.69</v>
      </c>
      <c r="I14" s="80">
        <v>0.41</v>
      </c>
      <c r="J14" s="81">
        <v>19.11</v>
      </c>
      <c r="K14" s="80">
        <v>11.95</v>
      </c>
      <c r="L14" s="81">
        <v>31.05</v>
      </c>
      <c r="M14" s="102">
        <v>13153</v>
      </c>
    </row>
    <row r="15" spans="1:13" ht="12">
      <c r="A15" s="22"/>
      <c r="B15" s="27" t="s">
        <v>11</v>
      </c>
      <c r="C15" s="85">
        <v>1750</v>
      </c>
      <c r="D15" s="88">
        <v>267</v>
      </c>
      <c r="E15" s="85">
        <v>2017</v>
      </c>
      <c r="F15" s="88">
        <v>869</v>
      </c>
      <c r="G15" s="85">
        <v>2886</v>
      </c>
      <c r="H15" s="81">
        <v>21.32</v>
      </c>
      <c r="I15" s="80">
        <v>3.25</v>
      </c>
      <c r="J15" s="81">
        <v>24.57</v>
      </c>
      <c r="K15" s="80">
        <v>10.59</v>
      </c>
      <c r="L15" s="81">
        <v>35.17</v>
      </c>
      <c r="M15" s="102">
        <v>8208</v>
      </c>
    </row>
    <row r="16" spans="1:13" ht="12">
      <c r="A16" s="22"/>
      <c r="B16" s="27" t="s">
        <v>12</v>
      </c>
      <c r="C16" s="85">
        <v>3</v>
      </c>
      <c r="D16" s="88">
        <v>0</v>
      </c>
      <c r="E16" s="85">
        <v>3</v>
      </c>
      <c r="F16" s="88">
        <v>88</v>
      </c>
      <c r="G16" s="85">
        <v>91</v>
      </c>
      <c r="H16" s="81">
        <v>0.09</v>
      </c>
      <c r="I16" s="80">
        <v>0</v>
      </c>
      <c r="J16" s="81">
        <v>0.09</v>
      </c>
      <c r="K16" s="80">
        <v>2.41</v>
      </c>
      <c r="L16" s="81">
        <v>2.5</v>
      </c>
      <c r="M16" s="102">
        <v>3654</v>
      </c>
    </row>
    <row r="17" spans="1:13" ht="12">
      <c r="A17" s="22"/>
      <c r="B17" s="27" t="s">
        <v>13</v>
      </c>
      <c r="C17" s="85">
        <v>0</v>
      </c>
      <c r="D17" s="88">
        <v>0</v>
      </c>
      <c r="E17" s="85">
        <v>0</v>
      </c>
      <c r="F17" s="88">
        <v>0</v>
      </c>
      <c r="G17" s="85">
        <v>0</v>
      </c>
      <c r="H17" s="81">
        <v>0</v>
      </c>
      <c r="I17" s="80">
        <v>0</v>
      </c>
      <c r="J17" s="81">
        <v>0</v>
      </c>
      <c r="K17" s="80">
        <v>0</v>
      </c>
      <c r="L17" s="81">
        <v>0</v>
      </c>
      <c r="M17" s="102">
        <v>0</v>
      </c>
    </row>
    <row r="18" spans="1:13" ht="12">
      <c r="A18" s="31"/>
      <c r="B18" s="28" t="s">
        <v>14</v>
      </c>
      <c r="C18" s="85">
        <v>4750</v>
      </c>
      <c r="D18" s="88">
        <v>322</v>
      </c>
      <c r="E18" s="85">
        <v>5072</v>
      </c>
      <c r="F18" s="88">
        <v>4633</v>
      </c>
      <c r="G18" s="85">
        <v>9705</v>
      </c>
      <c r="H18" s="81">
        <v>6.56</v>
      </c>
      <c r="I18" s="80">
        <v>0.44</v>
      </c>
      <c r="J18" s="81">
        <v>7</v>
      </c>
      <c r="K18" s="80">
        <v>6.4</v>
      </c>
      <c r="L18" s="81">
        <v>13.4</v>
      </c>
      <c r="M18" s="102">
        <v>72441</v>
      </c>
    </row>
    <row r="19" spans="1:13" ht="12">
      <c r="A19" s="29" t="s">
        <v>19</v>
      </c>
      <c r="B19" s="30" t="s">
        <v>8</v>
      </c>
      <c r="C19" s="85">
        <v>0</v>
      </c>
      <c r="D19" s="88">
        <v>0</v>
      </c>
      <c r="E19" s="85">
        <v>0</v>
      </c>
      <c r="F19" s="88">
        <v>0</v>
      </c>
      <c r="G19" s="85">
        <v>0</v>
      </c>
      <c r="H19" s="81">
        <v>0</v>
      </c>
      <c r="I19" s="80">
        <v>0</v>
      </c>
      <c r="J19" s="81">
        <v>0</v>
      </c>
      <c r="K19" s="80">
        <v>0</v>
      </c>
      <c r="L19" s="81">
        <v>0</v>
      </c>
      <c r="M19" s="102">
        <v>1</v>
      </c>
    </row>
    <row r="20" spans="1:13" ht="12">
      <c r="A20" s="22" t="s">
        <v>20</v>
      </c>
      <c r="B20" s="26" t="s">
        <v>9</v>
      </c>
      <c r="C20" s="85">
        <v>0</v>
      </c>
      <c r="D20" s="88">
        <v>0</v>
      </c>
      <c r="E20" s="85">
        <v>0</v>
      </c>
      <c r="F20" s="88">
        <v>0</v>
      </c>
      <c r="G20" s="85">
        <v>0</v>
      </c>
      <c r="H20" s="81">
        <v>0</v>
      </c>
      <c r="I20" s="80">
        <v>0</v>
      </c>
      <c r="J20" s="81">
        <v>0</v>
      </c>
      <c r="K20" s="80">
        <v>0</v>
      </c>
      <c r="L20" s="81">
        <v>0</v>
      </c>
      <c r="M20" s="102">
        <v>4</v>
      </c>
    </row>
    <row r="21" spans="1:13" ht="12">
      <c r="A21" s="22" t="s">
        <v>21</v>
      </c>
      <c r="B21" s="27" t="s">
        <v>10</v>
      </c>
      <c r="C21" s="85">
        <v>6</v>
      </c>
      <c r="D21" s="88">
        <v>0</v>
      </c>
      <c r="E21" s="85">
        <v>6</v>
      </c>
      <c r="F21" s="88">
        <v>15</v>
      </c>
      <c r="G21" s="85">
        <v>21</v>
      </c>
      <c r="H21" s="81">
        <v>9.28</v>
      </c>
      <c r="I21" s="80">
        <v>0.04</v>
      </c>
      <c r="J21" s="81">
        <v>9.32</v>
      </c>
      <c r="K21" s="80">
        <v>23.4</v>
      </c>
      <c r="L21" s="81">
        <v>32.71</v>
      </c>
      <c r="M21" s="102">
        <v>64</v>
      </c>
    </row>
    <row r="22" spans="1:13" ht="12">
      <c r="A22" s="22" t="s">
        <v>22</v>
      </c>
      <c r="B22" s="27" t="s">
        <v>11</v>
      </c>
      <c r="C22" s="85">
        <v>141</v>
      </c>
      <c r="D22" s="88">
        <v>6</v>
      </c>
      <c r="E22" s="85">
        <v>147</v>
      </c>
      <c r="F22" s="88">
        <v>974</v>
      </c>
      <c r="G22" s="85">
        <v>1121</v>
      </c>
      <c r="H22" s="81">
        <v>0.8</v>
      </c>
      <c r="I22" s="80">
        <v>0.03</v>
      </c>
      <c r="J22" s="81">
        <v>0.83</v>
      </c>
      <c r="K22" s="80">
        <v>5.49</v>
      </c>
      <c r="L22" s="81">
        <v>6.32</v>
      </c>
      <c r="M22" s="102">
        <v>17720</v>
      </c>
    </row>
    <row r="23" spans="1:13" ht="12">
      <c r="A23" s="22"/>
      <c r="B23" s="27" t="s">
        <v>12</v>
      </c>
      <c r="C23" s="85">
        <v>1356</v>
      </c>
      <c r="D23" s="88">
        <v>245</v>
      </c>
      <c r="E23" s="85">
        <v>1601</v>
      </c>
      <c r="F23" s="88">
        <v>9263</v>
      </c>
      <c r="G23" s="85">
        <v>10864</v>
      </c>
      <c r="H23" s="81">
        <v>2</v>
      </c>
      <c r="I23" s="80">
        <v>0.36</v>
      </c>
      <c r="J23" s="81">
        <v>2.36</v>
      </c>
      <c r="K23" s="80">
        <v>13.67</v>
      </c>
      <c r="L23" s="81">
        <v>16.04</v>
      </c>
      <c r="M23" s="102">
        <v>67746</v>
      </c>
    </row>
    <row r="24" spans="1:13" ht="12">
      <c r="A24" s="22"/>
      <c r="B24" s="27" t="s">
        <v>13</v>
      </c>
      <c r="C24" s="85">
        <v>77</v>
      </c>
      <c r="D24" s="88">
        <v>5</v>
      </c>
      <c r="E24" s="85">
        <v>81</v>
      </c>
      <c r="F24" s="88">
        <v>457</v>
      </c>
      <c r="G24" s="85">
        <v>539</v>
      </c>
      <c r="H24" s="81">
        <v>2.14</v>
      </c>
      <c r="I24" s="80">
        <v>0.13</v>
      </c>
      <c r="J24" s="81">
        <v>2.27</v>
      </c>
      <c r="K24" s="80">
        <v>12.75</v>
      </c>
      <c r="L24" s="81">
        <v>15.02</v>
      </c>
      <c r="M24" s="102">
        <v>3585</v>
      </c>
    </row>
    <row r="25" spans="1:13" ht="12">
      <c r="A25" s="31"/>
      <c r="B25" s="28" t="s">
        <v>14</v>
      </c>
      <c r="C25" s="103">
        <v>1580</v>
      </c>
      <c r="D25" s="104">
        <v>255</v>
      </c>
      <c r="E25" s="103">
        <v>1835</v>
      </c>
      <c r="F25" s="104">
        <v>10709</v>
      </c>
      <c r="G25" s="103">
        <v>12544</v>
      </c>
      <c r="H25" s="105">
        <v>1.77</v>
      </c>
      <c r="I25" s="106">
        <v>0.29</v>
      </c>
      <c r="J25" s="105">
        <v>2.06</v>
      </c>
      <c r="K25" s="106">
        <v>12.02</v>
      </c>
      <c r="L25" s="105">
        <v>14.08</v>
      </c>
      <c r="M25" s="102">
        <v>89120</v>
      </c>
    </row>
    <row r="26" spans="1:13" ht="12">
      <c r="A26" s="29" t="s">
        <v>23</v>
      </c>
      <c r="B26" s="30" t="s">
        <v>8</v>
      </c>
      <c r="C26" s="85">
        <v>0</v>
      </c>
      <c r="D26" s="88">
        <v>0</v>
      </c>
      <c r="E26" s="85">
        <v>0</v>
      </c>
      <c r="F26" s="88">
        <v>0</v>
      </c>
      <c r="G26" s="85">
        <v>0</v>
      </c>
      <c r="H26" s="81">
        <v>0</v>
      </c>
      <c r="I26" s="80">
        <v>0</v>
      </c>
      <c r="J26" s="81">
        <v>0</v>
      </c>
      <c r="K26" s="80">
        <v>0</v>
      </c>
      <c r="L26" s="81">
        <v>0</v>
      </c>
      <c r="M26" s="102">
        <v>0</v>
      </c>
    </row>
    <row r="27" spans="1:13" ht="12">
      <c r="A27" s="22" t="s">
        <v>24</v>
      </c>
      <c r="B27" s="26" t="s">
        <v>9</v>
      </c>
      <c r="C27" s="85">
        <v>0</v>
      </c>
      <c r="D27" s="88">
        <v>0</v>
      </c>
      <c r="E27" s="85">
        <v>0</v>
      </c>
      <c r="F27" s="88">
        <v>0</v>
      </c>
      <c r="G27" s="85">
        <v>0</v>
      </c>
      <c r="H27" s="81">
        <v>0</v>
      </c>
      <c r="I27" s="80">
        <v>0</v>
      </c>
      <c r="J27" s="81">
        <v>0</v>
      </c>
      <c r="K27" s="80">
        <v>0</v>
      </c>
      <c r="L27" s="81">
        <v>0</v>
      </c>
      <c r="M27" s="102">
        <v>0</v>
      </c>
    </row>
    <row r="28" spans="1:13" ht="13.5">
      <c r="A28" s="22" t="s">
        <v>100</v>
      </c>
      <c r="B28" s="27" t="s">
        <v>10</v>
      </c>
      <c r="C28" s="85">
        <v>0</v>
      </c>
      <c r="D28" s="88">
        <v>0</v>
      </c>
      <c r="E28" s="85">
        <v>0</v>
      </c>
      <c r="F28" s="88">
        <v>0</v>
      </c>
      <c r="G28" s="85">
        <v>0</v>
      </c>
      <c r="H28" s="81">
        <v>0</v>
      </c>
      <c r="I28" s="80">
        <v>0</v>
      </c>
      <c r="J28" s="81">
        <v>0</v>
      </c>
      <c r="K28" s="80">
        <v>0</v>
      </c>
      <c r="L28" s="81">
        <v>0</v>
      </c>
      <c r="M28" s="102">
        <v>0</v>
      </c>
    </row>
    <row r="29" spans="1:13" ht="12">
      <c r="A29" s="22"/>
      <c r="B29" s="27" t="s">
        <v>11</v>
      </c>
      <c r="C29" s="85">
        <v>0</v>
      </c>
      <c r="D29" s="88">
        <v>0</v>
      </c>
      <c r="E29" s="85">
        <v>0</v>
      </c>
      <c r="F29" s="88">
        <v>0</v>
      </c>
      <c r="G29" s="85">
        <v>0</v>
      </c>
      <c r="H29" s="81">
        <v>0</v>
      </c>
      <c r="I29" s="80">
        <v>0</v>
      </c>
      <c r="J29" s="81">
        <v>0</v>
      </c>
      <c r="K29" s="80">
        <v>0</v>
      </c>
      <c r="L29" s="81">
        <v>0</v>
      </c>
      <c r="M29" s="102">
        <v>0</v>
      </c>
    </row>
    <row r="30" spans="1:13" ht="12">
      <c r="A30" s="22"/>
      <c r="B30" s="27" t="s">
        <v>12</v>
      </c>
      <c r="C30" s="85">
        <v>0</v>
      </c>
      <c r="D30" s="88">
        <v>0</v>
      </c>
      <c r="E30" s="85">
        <v>0</v>
      </c>
      <c r="F30" s="88">
        <v>0</v>
      </c>
      <c r="G30" s="85">
        <v>0</v>
      </c>
      <c r="H30" s="81">
        <v>0</v>
      </c>
      <c r="I30" s="80">
        <v>0</v>
      </c>
      <c r="J30" s="81">
        <v>0</v>
      </c>
      <c r="K30" s="80">
        <v>0</v>
      </c>
      <c r="L30" s="81">
        <v>0</v>
      </c>
      <c r="M30" s="102">
        <v>0</v>
      </c>
    </row>
    <row r="31" spans="1:13" ht="12">
      <c r="A31" s="22"/>
      <c r="B31" s="27" t="s">
        <v>13</v>
      </c>
      <c r="C31" s="85">
        <v>0</v>
      </c>
      <c r="D31" s="88">
        <v>0</v>
      </c>
      <c r="E31" s="85">
        <v>0</v>
      </c>
      <c r="F31" s="88">
        <v>0</v>
      </c>
      <c r="G31" s="85">
        <v>0</v>
      </c>
      <c r="H31" s="81">
        <v>0</v>
      </c>
      <c r="I31" s="80">
        <v>0</v>
      </c>
      <c r="J31" s="81">
        <v>0</v>
      </c>
      <c r="K31" s="80">
        <v>0</v>
      </c>
      <c r="L31" s="81">
        <v>0</v>
      </c>
      <c r="M31" s="102">
        <v>25</v>
      </c>
    </row>
    <row r="32" spans="1:13" ht="12">
      <c r="A32" s="31"/>
      <c r="B32" s="28" t="s">
        <v>14</v>
      </c>
      <c r="C32" s="103">
        <v>0</v>
      </c>
      <c r="D32" s="104">
        <v>0</v>
      </c>
      <c r="E32" s="103">
        <v>0</v>
      </c>
      <c r="F32" s="104">
        <v>0</v>
      </c>
      <c r="G32" s="103">
        <v>0</v>
      </c>
      <c r="H32" s="105">
        <v>0</v>
      </c>
      <c r="I32" s="106">
        <v>0</v>
      </c>
      <c r="J32" s="105">
        <v>0</v>
      </c>
      <c r="K32" s="106">
        <v>0</v>
      </c>
      <c r="L32" s="105">
        <v>0</v>
      </c>
      <c r="M32" s="102">
        <v>25</v>
      </c>
    </row>
    <row r="33" spans="1:13" ht="12">
      <c r="A33" s="29" t="s">
        <v>25</v>
      </c>
      <c r="B33" s="30" t="s">
        <v>8</v>
      </c>
      <c r="C33" s="85">
        <v>0</v>
      </c>
      <c r="D33" s="88">
        <v>0</v>
      </c>
      <c r="E33" s="85">
        <v>0</v>
      </c>
      <c r="F33" s="88">
        <v>0</v>
      </c>
      <c r="G33" s="85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102">
        <v>0</v>
      </c>
    </row>
    <row r="34" spans="1:13" ht="12">
      <c r="A34" s="22" t="s">
        <v>26</v>
      </c>
      <c r="B34" s="26" t="s">
        <v>9</v>
      </c>
      <c r="C34" s="85">
        <v>0</v>
      </c>
      <c r="D34" s="88">
        <v>0</v>
      </c>
      <c r="E34" s="85">
        <v>0</v>
      </c>
      <c r="F34" s="88">
        <v>0</v>
      </c>
      <c r="G34" s="85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102">
        <v>0</v>
      </c>
    </row>
    <row r="35" spans="1:13" ht="12">
      <c r="A35" s="22"/>
      <c r="B35" s="27" t="s">
        <v>10</v>
      </c>
      <c r="C35" s="85">
        <v>0</v>
      </c>
      <c r="D35" s="88">
        <v>0</v>
      </c>
      <c r="E35" s="85">
        <v>0</v>
      </c>
      <c r="F35" s="88">
        <v>0</v>
      </c>
      <c r="G35" s="85">
        <v>0</v>
      </c>
      <c r="H35" s="81">
        <v>0</v>
      </c>
      <c r="I35" s="81">
        <v>0</v>
      </c>
      <c r="J35" s="81">
        <v>0</v>
      </c>
      <c r="K35" s="80">
        <v>0</v>
      </c>
      <c r="L35" s="81">
        <v>0</v>
      </c>
      <c r="M35" s="102">
        <v>0</v>
      </c>
    </row>
    <row r="36" spans="1:13" ht="12">
      <c r="A36" s="22"/>
      <c r="B36" s="27" t="s">
        <v>11</v>
      </c>
      <c r="C36" s="85">
        <v>1</v>
      </c>
      <c r="D36" s="88">
        <v>4</v>
      </c>
      <c r="E36" s="85">
        <v>5</v>
      </c>
      <c r="F36" s="88">
        <v>1</v>
      </c>
      <c r="G36" s="85">
        <v>6</v>
      </c>
      <c r="H36" s="81">
        <v>2.35</v>
      </c>
      <c r="I36" s="80">
        <v>10.16</v>
      </c>
      <c r="J36" s="81">
        <v>12.51</v>
      </c>
      <c r="K36" s="80">
        <v>1.88</v>
      </c>
      <c r="L36" s="81">
        <v>14.39</v>
      </c>
      <c r="M36" s="102">
        <v>43</v>
      </c>
    </row>
    <row r="37" spans="1:13" ht="12">
      <c r="A37" s="22"/>
      <c r="B37" s="27" t="s">
        <v>12</v>
      </c>
      <c r="C37" s="85">
        <v>13</v>
      </c>
      <c r="D37" s="88">
        <v>7</v>
      </c>
      <c r="E37" s="85">
        <v>21</v>
      </c>
      <c r="F37" s="88">
        <v>70</v>
      </c>
      <c r="G37" s="85">
        <v>91</v>
      </c>
      <c r="H37" s="81">
        <v>4.71</v>
      </c>
      <c r="I37" s="80">
        <v>2.62</v>
      </c>
      <c r="J37" s="81">
        <v>7.34</v>
      </c>
      <c r="K37" s="80">
        <v>24.99</v>
      </c>
      <c r="L37" s="81">
        <v>32.33</v>
      </c>
      <c r="M37" s="102">
        <v>280</v>
      </c>
    </row>
    <row r="38" spans="1:13" ht="12">
      <c r="A38" s="22"/>
      <c r="B38" s="27" t="s">
        <v>13</v>
      </c>
      <c r="C38" s="85">
        <v>2</v>
      </c>
      <c r="D38" s="88">
        <v>0</v>
      </c>
      <c r="E38" s="85">
        <v>2</v>
      </c>
      <c r="F38" s="88">
        <v>25</v>
      </c>
      <c r="G38" s="85">
        <v>27</v>
      </c>
      <c r="H38" s="81">
        <v>2.47</v>
      </c>
      <c r="I38" s="80">
        <v>0.05</v>
      </c>
      <c r="J38" s="81">
        <v>2.52</v>
      </c>
      <c r="K38" s="80">
        <v>34.02</v>
      </c>
      <c r="L38" s="81">
        <v>36.55</v>
      </c>
      <c r="M38" s="102">
        <v>74</v>
      </c>
    </row>
    <row r="39" spans="1:13" ht="12">
      <c r="A39" s="31"/>
      <c r="B39" s="28" t="s">
        <v>14</v>
      </c>
      <c r="C39" s="103">
        <v>16</v>
      </c>
      <c r="D39" s="104">
        <v>12</v>
      </c>
      <c r="E39" s="103">
        <v>28</v>
      </c>
      <c r="F39" s="104">
        <v>96</v>
      </c>
      <c r="G39" s="103">
        <v>124</v>
      </c>
      <c r="H39" s="105">
        <v>4.04</v>
      </c>
      <c r="I39" s="106">
        <v>2.97</v>
      </c>
      <c r="J39" s="105">
        <v>7</v>
      </c>
      <c r="K39" s="106">
        <v>24.14</v>
      </c>
      <c r="L39" s="105">
        <v>31.15</v>
      </c>
      <c r="M39" s="102">
        <v>398</v>
      </c>
    </row>
    <row r="40" spans="1:13" ht="12">
      <c r="A40" s="22" t="s">
        <v>3</v>
      </c>
      <c r="B40" s="30" t="s">
        <v>8</v>
      </c>
      <c r="C40" s="85">
        <v>36</v>
      </c>
      <c r="D40" s="88">
        <v>0</v>
      </c>
      <c r="E40" s="85">
        <v>36</v>
      </c>
      <c r="F40" s="88">
        <v>611</v>
      </c>
      <c r="G40" s="85">
        <v>647</v>
      </c>
      <c r="H40" s="81">
        <v>0.18</v>
      </c>
      <c r="I40" s="80">
        <v>0</v>
      </c>
      <c r="J40" s="81">
        <v>0.18</v>
      </c>
      <c r="K40" s="80">
        <v>3.13</v>
      </c>
      <c r="L40" s="81">
        <v>3.31</v>
      </c>
      <c r="M40" s="102">
        <v>19530</v>
      </c>
    </row>
    <row r="41" spans="1:13" ht="12">
      <c r="A41" s="22"/>
      <c r="B41" s="26" t="s">
        <v>9</v>
      </c>
      <c r="C41" s="85">
        <v>560</v>
      </c>
      <c r="D41" s="88">
        <v>0</v>
      </c>
      <c r="E41" s="85">
        <v>560</v>
      </c>
      <c r="F41" s="88">
        <v>1645</v>
      </c>
      <c r="G41" s="85">
        <v>2205</v>
      </c>
      <c r="H41" s="81">
        <v>1.79</v>
      </c>
      <c r="I41" s="80">
        <v>0</v>
      </c>
      <c r="J41" s="81">
        <v>1.79</v>
      </c>
      <c r="K41" s="80">
        <v>5.26</v>
      </c>
      <c r="L41" s="81">
        <v>7.05</v>
      </c>
      <c r="M41" s="102">
        <v>31275</v>
      </c>
    </row>
    <row r="42" spans="1:13" ht="12">
      <c r="A42" s="1"/>
      <c r="B42" s="27" t="s">
        <v>10</v>
      </c>
      <c r="C42" s="85">
        <v>2952</v>
      </c>
      <c r="D42" s="88">
        <v>54</v>
      </c>
      <c r="E42" s="85">
        <v>3006</v>
      </c>
      <c r="F42" s="88">
        <v>2502</v>
      </c>
      <c r="G42" s="85">
        <v>5509</v>
      </c>
      <c r="H42" s="81">
        <v>14.62</v>
      </c>
      <c r="I42" s="80">
        <v>0.27</v>
      </c>
      <c r="J42" s="81">
        <v>14.89</v>
      </c>
      <c r="K42" s="80">
        <v>12.4</v>
      </c>
      <c r="L42" s="81">
        <v>27.28</v>
      </c>
      <c r="M42" s="102">
        <v>20189</v>
      </c>
    </row>
    <row r="43" spans="1:13" ht="12">
      <c r="A43" s="1"/>
      <c r="B43" s="27" t="s">
        <v>11</v>
      </c>
      <c r="C43" s="85">
        <v>2592</v>
      </c>
      <c r="D43" s="88">
        <v>280</v>
      </c>
      <c r="E43" s="85">
        <v>2872</v>
      </c>
      <c r="F43" s="88">
        <v>4279</v>
      </c>
      <c r="G43" s="85">
        <v>7152</v>
      </c>
      <c r="H43" s="81">
        <v>7.21</v>
      </c>
      <c r="I43" s="80">
        <v>0.78</v>
      </c>
      <c r="J43" s="81">
        <v>7.98</v>
      </c>
      <c r="K43" s="80">
        <v>11.89</v>
      </c>
      <c r="L43" s="81">
        <v>19.88</v>
      </c>
      <c r="M43" s="102">
        <v>35979</v>
      </c>
    </row>
    <row r="44" spans="1:13" ht="12">
      <c r="A44" s="1"/>
      <c r="B44" s="27" t="s">
        <v>12</v>
      </c>
      <c r="C44" s="85">
        <v>4847</v>
      </c>
      <c r="D44" s="88">
        <v>427</v>
      </c>
      <c r="E44" s="85">
        <v>5274</v>
      </c>
      <c r="F44" s="88">
        <v>19232</v>
      </c>
      <c r="G44" s="85">
        <v>24505</v>
      </c>
      <c r="H44" s="81">
        <v>3.84</v>
      </c>
      <c r="I44" s="80">
        <v>0.34</v>
      </c>
      <c r="J44" s="81">
        <v>4.18</v>
      </c>
      <c r="K44" s="80">
        <v>15.24</v>
      </c>
      <c r="L44" s="81">
        <v>19.42</v>
      </c>
      <c r="M44" s="102">
        <v>126174</v>
      </c>
    </row>
    <row r="45" spans="1:13" ht="12">
      <c r="A45" s="1"/>
      <c r="B45" s="27" t="s">
        <v>13</v>
      </c>
      <c r="C45" s="85">
        <v>2220</v>
      </c>
      <c r="D45" s="88">
        <v>99</v>
      </c>
      <c r="E45" s="85">
        <v>2319</v>
      </c>
      <c r="F45" s="88">
        <v>6680</v>
      </c>
      <c r="G45" s="85">
        <v>8999</v>
      </c>
      <c r="H45" s="81">
        <v>7.18</v>
      </c>
      <c r="I45" s="80">
        <v>0.32</v>
      </c>
      <c r="J45" s="81">
        <v>7.5</v>
      </c>
      <c r="K45" s="80">
        <v>21.61</v>
      </c>
      <c r="L45" s="81">
        <v>29.11</v>
      </c>
      <c r="M45" s="102">
        <v>30912</v>
      </c>
    </row>
    <row r="46" spans="1:13" ht="12.75" thickBot="1">
      <c r="A46" s="32"/>
      <c r="B46" s="33" t="s">
        <v>14</v>
      </c>
      <c r="C46" s="86">
        <v>13207</v>
      </c>
      <c r="D46" s="89">
        <v>860</v>
      </c>
      <c r="E46" s="86">
        <v>14067</v>
      </c>
      <c r="F46" s="89">
        <v>34949</v>
      </c>
      <c r="G46" s="86">
        <v>49016</v>
      </c>
      <c r="H46" s="83">
        <v>5</v>
      </c>
      <c r="I46" s="82">
        <v>0.33</v>
      </c>
      <c r="J46" s="83">
        <v>5.33</v>
      </c>
      <c r="K46" s="82">
        <v>13.24</v>
      </c>
      <c r="L46" s="83">
        <v>18.56</v>
      </c>
      <c r="M46" s="98">
        <v>264059</v>
      </c>
    </row>
    <row r="48" ht="12.75">
      <c r="A48" s="34" t="s">
        <v>27</v>
      </c>
    </row>
    <row r="49" ht="3.75" customHeight="1">
      <c r="A49" s="34"/>
    </row>
    <row r="50" spans="1:149" ht="12.75">
      <c r="A50" s="54" t="s">
        <v>101</v>
      </c>
      <c r="B50" s="34"/>
      <c r="C50" s="35"/>
      <c r="D50" s="9"/>
      <c r="E50" s="9"/>
      <c r="F50" s="9"/>
      <c r="G50" s="9"/>
      <c r="H50" s="9"/>
      <c r="I50" s="9"/>
      <c r="J50" s="9"/>
      <c r="K50" s="9"/>
      <c r="L50" s="9"/>
      <c r="M50" s="9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92" ht="3.75" customHeight="1">
      <c r="A51" s="34"/>
      <c r="B51" s="3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49" ht="12.75">
      <c r="A52" s="54" t="s">
        <v>86</v>
      </c>
      <c r="B52" s="34"/>
      <c r="C52" s="35"/>
      <c r="D52" s="9"/>
      <c r="E52" s="9"/>
      <c r="F52" s="9"/>
      <c r="G52" s="9"/>
      <c r="H52" s="9"/>
      <c r="I52" s="9"/>
      <c r="J52" s="9"/>
      <c r="K52" s="9"/>
      <c r="L52" s="9"/>
      <c r="M52" s="9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 s="34" t="s">
        <v>80</v>
      </c>
      <c r="B53" s="34"/>
      <c r="C53" s="35"/>
      <c r="D53" s="9"/>
      <c r="E53" s="9"/>
      <c r="F53" s="9"/>
      <c r="G53" s="9"/>
      <c r="H53" s="9"/>
      <c r="I53" s="9"/>
      <c r="J53" s="9"/>
      <c r="K53" s="9"/>
      <c r="L53" s="9"/>
      <c r="M53" s="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3.75" customHeight="1">
      <c r="A54" s="54"/>
      <c r="B54" s="34"/>
      <c r="C54" s="35"/>
      <c r="D54" s="9"/>
      <c r="E54" s="9"/>
      <c r="F54" s="9"/>
      <c r="G54" s="9"/>
      <c r="H54" s="9"/>
      <c r="I54" s="9"/>
      <c r="J54" s="9"/>
      <c r="K54" s="9"/>
      <c r="L54" s="9"/>
      <c r="M54" s="9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92" ht="12.75">
      <c r="A55" s="54" t="s">
        <v>103</v>
      </c>
      <c r="B55" s="3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ht="12.75">
      <c r="A56" s="34" t="s">
        <v>51</v>
      </c>
      <c r="B56" s="3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ht="12.75">
      <c r="A57" s="34" t="s">
        <v>52</v>
      </c>
      <c r="B57" s="3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ht="3.75" customHeight="1"/>
    <row r="59" spans="1:194" ht="12.75">
      <c r="A59" s="54" t="s">
        <v>102</v>
      </c>
      <c r="B59" s="34"/>
      <c r="C59" s="34"/>
      <c r="D59" s="9"/>
      <c r="E59" s="9"/>
      <c r="F59" s="9"/>
      <c r="G59" s="9"/>
      <c r="H59" s="9"/>
      <c r="I59" s="9"/>
      <c r="J59" s="9"/>
      <c r="K59" s="9"/>
      <c r="L59" s="9"/>
      <c r="M59" s="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UTAH  1992</oddHeader>
    <oddFooter>&amp;C&amp;P</oddFooter>
  </headerFooter>
  <rowBreaks count="1" manualBreakCount="1"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V7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5.57421875" style="9" customWidth="1"/>
    <col min="2" max="2" width="13.28125" style="9" customWidth="1"/>
    <col min="3" max="6" width="9.7109375" style="9" customWidth="1"/>
    <col min="7" max="7" width="8.8515625" style="9" customWidth="1"/>
    <col min="8" max="8" width="9.140625" style="9" customWidth="1"/>
    <col min="9" max="9" width="10.28125" style="9" customWidth="1"/>
    <col min="10" max="11" width="9.140625" style="9" customWidth="1"/>
    <col min="12" max="12" width="6.140625" style="9" customWidth="1"/>
    <col min="13" max="13" width="13.28125" style="0" customWidth="1"/>
    <col min="179" max="16384" width="9.140625" style="9" customWidth="1"/>
  </cols>
  <sheetData>
    <row r="1" spans="1:178" s="36" customFormat="1" ht="24">
      <c r="A1" s="134" t="s">
        <v>53</v>
      </c>
      <c r="B1" s="139"/>
      <c r="C1" s="136"/>
      <c r="D1" s="136"/>
      <c r="E1" s="136"/>
      <c r="F1" s="136"/>
      <c r="G1" s="139"/>
      <c r="H1" s="136"/>
      <c r="I1" s="136"/>
      <c r="J1" s="136"/>
      <c r="K1" s="136"/>
      <c r="L1" s="142"/>
      <c r="M1" s="140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</row>
    <row r="2" spans="1:178" s="36" customFormat="1" ht="13.5">
      <c r="A2" s="37"/>
      <c r="B2" s="38"/>
      <c r="C2" s="130" t="s">
        <v>98</v>
      </c>
      <c r="D2" s="39"/>
      <c r="E2" s="39"/>
      <c r="F2" s="39"/>
      <c r="G2" s="40"/>
      <c r="H2" s="131" t="s">
        <v>72</v>
      </c>
      <c r="I2" s="39"/>
      <c r="J2" s="39"/>
      <c r="K2" s="39"/>
      <c r="L2" s="40"/>
      <c r="M2" s="77" t="s">
        <v>33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3" ht="24">
      <c r="A3" s="1"/>
      <c r="B3" s="25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8"/>
    </row>
    <row r="4" spans="1:13" ht="48" customHeight="1">
      <c r="A4" s="1" t="s">
        <v>34</v>
      </c>
      <c r="B4" s="25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29" t="s">
        <v>71</v>
      </c>
    </row>
    <row r="5" spans="1:13" ht="12.75">
      <c r="A5" s="29" t="s">
        <v>35</v>
      </c>
      <c r="B5" s="47" t="s">
        <v>8</v>
      </c>
      <c r="C5" s="84">
        <v>1</v>
      </c>
      <c r="D5" s="87">
        <v>0</v>
      </c>
      <c r="E5" s="84">
        <v>1</v>
      </c>
      <c r="F5" s="87">
        <v>94</v>
      </c>
      <c r="G5" s="84">
        <v>95</v>
      </c>
      <c r="H5" s="79">
        <v>0.02</v>
      </c>
      <c r="I5" s="78">
        <v>0</v>
      </c>
      <c r="J5" s="79">
        <v>0.02</v>
      </c>
      <c r="K5" s="78">
        <v>2.19</v>
      </c>
      <c r="L5" s="79">
        <v>2.21</v>
      </c>
      <c r="M5" s="96">
        <v>4269</v>
      </c>
    </row>
    <row r="6" spans="1:13" ht="13.5">
      <c r="A6" s="22" t="s">
        <v>104</v>
      </c>
      <c r="B6" s="49" t="s">
        <v>9</v>
      </c>
      <c r="C6" s="85">
        <v>128</v>
      </c>
      <c r="D6" s="88">
        <v>0</v>
      </c>
      <c r="E6" s="85">
        <v>128</v>
      </c>
      <c r="F6" s="88">
        <v>461</v>
      </c>
      <c r="G6" s="85">
        <v>589</v>
      </c>
      <c r="H6" s="81">
        <v>1.16</v>
      </c>
      <c r="I6" s="80">
        <v>0</v>
      </c>
      <c r="J6" s="81">
        <v>1.16</v>
      </c>
      <c r="K6" s="80">
        <v>4.18</v>
      </c>
      <c r="L6" s="81">
        <v>5.34</v>
      </c>
      <c r="M6" s="102">
        <v>11029</v>
      </c>
    </row>
    <row r="7" spans="1:13" ht="12.75">
      <c r="A7" s="22"/>
      <c r="B7" s="50" t="s">
        <v>10</v>
      </c>
      <c r="C7" s="85">
        <v>1570</v>
      </c>
      <c r="D7" s="88">
        <v>53</v>
      </c>
      <c r="E7" s="85">
        <v>1622</v>
      </c>
      <c r="F7" s="88">
        <v>614</v>
      </c>
      <c r="G7" s="85">
        <v>2236</v>
      </c>
      <c r="H7" s="81">
        <v>26.41</v>
      </c>
      <c r="I7" s="80">
        <v>0.89</v>
      </c>
      <c r="J7" s="81">
        <v>27.3</v>
      </c>
      <c r="K7" s="80">
        <v>10.33</v>
      </c>
      <c r="L7" s="81">
        <v>37.63</v>
      </c>
      <c r="M7" s="102">
        <v>5942</v>
      </c>
    </row>
    <row r="8" spans="1:13" ht="12.75">
      <c r="A8" s="22"/>
      <c r="B8" s="50" t="s">
        <v>11</v>
      </c>
      <c r="C8" s="85">
        <v>1104</v>
      </c>
      <c r="D8" s="88">
        <v>275</v>
      </c>
      <c r="E8" s="85">
        <v>1379</v>
      </c>
      <c r="F8" s="88">
        <v>735</v>
      </c>
      <c r="G8" s="85">
        <v>2114</v>
      </c>
      <c r="H8" s="81">
        <v>12.37</v>
      </c>
      <c r="I8" s="80">
        <v>3.09</v>
      </c>
      <c r="J8" s="81">
        <v>15.46</v>
      </c>
      <c r="K8" s="80">
        <v>8.24</v>
      </c>
      <c r="L8" s="81">
        <v>23.71</v>
      </c>
      <c r="M8" s="102">
        <v>8918</v>
      </c>
    </row>
    <row r="9" spans="1:13" ht="12.75">
      <c r="A9" s="22"/>
      <c r="B9" s="50" t="s">
        <v>12</v>
      </c>
      <c r="C9" s="85">
        <v>3359</v>
      </c>
      <c r="D9" s="88">
        <v>327</v>
      </c>
      <c r="E9" s="85">
        <v>3687</v>
      </c>
      <c r="F9" s="88">
        <v>4172</v>
      </c>
      <c r="G9" s="85">
        <v>7859</v>
      </c>
      <c r="H9" s="81">
        <v>11.81</v>
      </c>
      <c r="I9" s="80">
        <v>1.15</v>
      </c>
      <c r="J9" s="81">
        <v>12.96</v>
      </c>
      <c r="K9" s="80">
        <v>14.67</v>
      </c>
      <c r="L9" s="81">
        <v>27.63</v>
      </c>
      <c r="M9" s="102">
        <v>28442</v>
      </c>
    </row>
    <row r="10" spans="1:13" ht="12.75">
      <c r="A10" s="22"/>
      <c r="B10" s="50" t="s">
        <v>13</v>
      </c>
      <c r="C10" s="85">
        <v>981</v>
      </c>
      <c r="D10" s="88">
        <v>56</v>
      </c>
      <c r="E10" s="85">
        <v>1037</v>
      </c>
      <c r="F10" s="88">
        <v>1018</v>
      </c>
      <c r="G10" s="85">
        <v>2055</v>
      </c>
      <c r="H10" s="81">
        <v>18.71</v>
      </c>
      <c r="I10" s="80">
        <v>1.07</v>
      </c>
      <c r="J10" s="81">
        <v>19.78</v>
      </c>
      <c r="K10" s="80">
        <v>19.43</v>
      </c>
      <c r="L10" s="81">
        <v>39.21</v>
      </c>
      <c r="M10" s="102">
        <v>5241</v>
      </c>
    </row>
    <row r="11" spans="1:13" ht="12.75">
      <c r="A11" s="22"/>
      <c r="B11" s="51" t="s">
        <v>14</v>
      </c>
      <c r="C11" s="85">
        <v>7142</v>
      </c>
      <c r="D11" s="88">
        <v>712</v>
      </c>
      <c r="E11" s="85">
        <v>7854</v>
      </c>
      <c r="F11" s="88">
        <v>7094</v>
      </c>
      <c r="G11" s="85">
        <v>14948</v>
      </c>
      <c r="H11" s="81">
        <v>11.19</v>
      </c>
      <c r="I11" s="80">
        <v>1.12</v>
      </c>
      <c r="J11" s="81">
        <v>12.3</v>
      </c>
      <c r="K11" s="80">
        <v>11.11</v>
      </c>
      <c r="L11" s="81">
        <v>23.41</v>
      </c>
      <c r="M11" s="102">
        <v>63841</v>
      </c>
    </row>
    <row r="12" spans="1:13" ht="12.75">
      <c r="A12" s="29" t="s">
        <v>35</v>
      </c>
      <c r="B12" s="52" t="s">
        <v>8</v>
      </c>
      <c r="C12" s="85">
        <v>35</v>
      </c>
      <c r="D12" s="88">
        <v>0</v>
      </c>
      <c r="E12" s="85">
        <v>35</v>
      </c>
      <c r="F12" s="88">
        <v>24</v>
      </c>
      <c r="G12" s="85">
        <v>59</v>
      </c>
      <c r="H12" s="81">
        <v>4.32</v>
      </c>
      <c r="I12" s="80">
        <v>0</v>
      </c>
      <c r="J12" s="81">
        <v>4.32</v>
      </c>
      <c r="K12" s="80">
        <v>3.04</v>
      </c>
      <c r="L12" s="81">
        <v>7.36</v>
      </c>
      <c r="M12" s="102">
        <v>802</v>
      </c>
    </row>
    <row r="13" spans="1:13" ht="13.5">
      <c r="A13" s="22" t="s">
        <v>105</v>
      </c>
      <c r="B13" s="49" t="s">
        <v>9</v>
      </c>
      <c r="C13" s="85">
        <v>414</v>
      </c>
      <c r="D13" s="88">
        <v>0</v>
      </c>
      <c r="E13" s="85">
        <v>414</v>
      </c>
      <c r="F13" s="88">
        <v>305</v>
      </c>
      <c r="G13" s="85">
        <v>719</v>
      </c>
      <c r="H13" s="81">
        <v>11.23</v>
      </c>
      <c r="I13" s="80">
        <v>0.01</v>
      </c>
      <c r="J13" s="81">
        <v>11.24</v>
      </c>
      <c r="K13" s="80">
        <v>8.29</v>
      </c>
      <c r="L13" s="81">
        <v>19.53</v>
      </c>
      <c r="M13" s="102">
        <v>3684</v>
      </c>
    </row>
    <row r="14" spans="1:13" ht="12.75">
      <c r="A14" s="22"/>
      <c r="B14" s="50" t="s">
        <v>10</v>
      </c>
      <c r="C14" s="85">
        <v>1148</v>
      </c>
      <c r="D14" s="88">
        <v>2</v>
      </c>
      <c r="E14" s="85">
        <v>1149</v>
      </c>
      <c r="F14" s="88">
        <v>795</v>
      </c>
      <c r="G14" s="85">
        <v>1944</v>
      </c>
      <c r="H14" s="81">
        <v>19.09</v>
      </c>
      <c r="I14" s="80">
        <v>0.03</v>
      </c>
      <c r="J14" s="81">
        <v>19.11</v>
      </c>
      <c r="K14" s="80">
        <v>13.22</v>
      </c>
      <c r="L14" s="81">
        <v>32.33</v>
      </c>
      <c r="M14" s="102">
        <v>6011</v>
      </c>
    </row>
    <row r="15" spans="1:13" ht="12.75">
      <c r="A15" s="22"/>
      <c r="B15" s="50" t="s">
        <v>11</v>
      </c>
      <c r="C15" s="85">
        <v>1177</v>
      </c>
      <c r="D15" s="88">
        <v>1</v>
      </c>
      <c r="E15" s="85">
        <v>1179</v>
      </c>
      <c r="F15" s="88">
        <v>1727</v>
      </c>
      <c r="G15" s="85">
        <v>2906</v>
      </c>
      <c r="H15" s="81">
        <v>15.67</v>
      </c>
      <c r="I15" s="80">
        <v>0.02</v>
      </c>
      <c r="J15" s="81">
        <v>15.69</v>
      </c>
      <c r="K15" s="80">
        <v>22.99</v>
      </c>
      <c r="L15" s="81">
        <v>38.68</v>
      </c>
      <c r="M15" s="102">
        <v>7512</v>
      </c>
    </row>
    <row r="16" spans="1:13" ht="12.75">
      <c r="A16" s="22"/>
      <c r="B16" s="50" t="s">
        <v>12</v>
      </c>
      <c r="C16" s="85">
        <v>579</v>
      </c>
      <c r="D16" s="88">
        <v>24</v>
      </c>
      <c r="E16" s="85">
        <v>603</v>
      </c>
      <c r="F16" s="88">
        <v>4335</v>
      </c>
      <c r="G16" s="85">
        <v>4938</v>
      </c>
      <c r="H16" s="81">
        <v>2.62</v>
      </c>
      <c r="I16" s="80">
        <v>0.11</v>
      </c>
      <c r="J16" s="81">
        <v>2.72</v>
      </c>
      <c r="K16" s="80">
        <v>19.59</v>
      </c>
      <c r="L16" s="81">
        <v>22.31</v>
      </c>
      <c r="M16" s="102">
        <v>22136</v>
      </c>
    </row>
    <row r="17" spans="1:13" ht="12.75">
      <c r="A17" s="22"/>
      <c r="B17" s="50" t="s">
        <v>13</v>
      </c>
      <c r="C17" s="85">
        <v>170</v>
      </c>
      <c r="D17" s="88">
        <v>10</v>
      </c>
      <c r="E17" s="85">
        <v>180</v>
      </c>
      <c r="F17" s="88">
        <v>833</v>
      </c>
      <c r="G17" s="85">
        <v>1012</v>
      </c>
      <c r="H17" s="81">
        <v>4.11</v>
      </c>
      <c r="I17" s="80">
        <v>0.24</v>
      </c>
      <c r="J17" s="81">
        <v>4.34</v>
      </c>
      <c r="K17" s="80">
        <v>20.15</v>
      </c>
      <c r="L17" s="81">
        <v>24.49</v>
      </c>
      <c r="M17" s="102">
        <v>4133</v>
      </c>
    </row>
    <row r="18" spans="1:13" ht="12.75">
      <c r="A18" s="31"/>
      <c r="B18" s="51" t="s">
        <v>14</v>
      </c>
      <c r="C18" s="85">
        <v>3523</v>
      </c>
      <c r="D18" s="88">
        <v>37</v>
      </c>
      <c r="E18" s="85">
        <v>3559</v>
      </c>
      <c r="F18" s="88">
        <v>8019</v>
      </c>
      <c r="G18" s="85">
        <v>11579</v>
      </c>
      <c r="H18" s="81">
        <v>7.96</v>
      </c>
      <c r="I18" s="80">
        <v>0.08</v>
      </c>
      <c r="J18" s="81">
        <v>8.04</v>
      </c>
      <c r="K18" s="80">
        <v>18.11</v>
      </c>
      <c r="L18" s="81">
        <v>26.15</v>
      </c>
      <c r="M18" s="102">
        <v>44279</v>
      </c>
    </row>
    <row r="19" spans="1:13" ht="13.5">
      <c r="A19" s="29" t="s">
        <v>106</v>
      </c>
      <c r="B19" s="47" t="s">
        <v>8</v>
      </c>
      <c r="C19" s="85" t="s">
        <v>54</v>
      </c>
      <c r="D19" s="85" t="s">
        <v>54</v>
      </c>
      <c r="E19" s="85" t="s">
        <v>54</v>
      </c>
      <c r="F19" s="85" t="s">
        <v>54</v>
      </c>
      <c r="G19" s="85">
        <v>7</v>
      </c>
      <c r="H19" s="85" t="s">
        <v>54</v>
      </c>
      <c r="I19" s="85" t="s">
        <v>54</v>
      </c>
      <c r="J19" s="85" t="s">
        <v>54</v>
      </c>
      <c r="K19" s="85" t="s">
        <v>54</v>
      </c>
      <c r="L19" s="81">
        <v>1.43</v>
      </c>
      <c r="M19" s="102">
        <v>464</v>
      </c>
    </row>
    <row r="20" spans="1:13" ht="12.75">
      <c r="A20" s="22"/>
      <c r="B20" s="49" t="s">
        <v>9</v>
      </c>
      <c r="C20" s="85" t="s">
        <v>54</v>
      </c>
      <c r="D20" s="85" t="s">
        <v>54</v>
      </c>
      <c r="E20" s="85" t="s">
        <v>54</v>
      </c>
      <c r="F20" s="85" t="s">
        <v>54</v>
      </c>
      <c r="G20" s="85">
        <v>111</v>
      </c>
      <c r="H20" s="85" t="s">
        <v>54</v>
      </c>
      <c r="I20" s="85" t="s">
        <v>54</v>
      </c>
      <c r="J20" s="85" t="s">
        <v>54</v>
      </c>
      <c r="K20" s="85" t="s">
        <v>54</v>
      </c>
      <c r="L20" s="81">
        <v>4.4</v>
      </c>
      <c r="M20" s="102">
        <v>2515</v>
      </c>
    </row>
    <row r="21" spans="1:13" ht="12.75">
      <c r="A21" s="22"/>
      <c r="B21" s="50" t="s">
        <v>10</v>
      </c>
      <c r="C21" s="85" t="s">
        <v>54</v>
      </c>
      <c r="D21" s="85" t="s">
        <v>54</v>
      </c>
      <c r="E21" s="85" t="s">
        <v>54</v>
      </c>
      <c r="F21" s="85" t="s">
        <v>54</v>
      </c>
      <c r="G21" s="85">
        <v>326</v>
      </c>
      <c r="H21" s="85" t="s">
        <v>54</v>
      </c>
      <c r="I21" s="85" t="s">
        <v>54</v>
      </c>
      <c r="J21" s="85" t="s">
        <v>54</v>
      </c>
      <c r="K21" s="85" t="s">
        <v>54</v>
      </c>
      <c r="L21" s="81">
        <v>18.18</v>
      </c>
      <c r="M21" s="102">
        <v>1795</v>
      </c>
    </row>
    <row r="22" spans="1:13" ht="12.75">
      <c r="A22" s="22"/>
      <c r="B22" s="50" t="s">
        <v>11</v>
      </c>
      <c r="C22" s="85" t="s">
        <v>54</v>
      </c>
      <c r="D22" s="85" t="s">
        <v>54</v>
      </c>
      <c r="E22" s="85" t="s">
        <v>54</v>
      </c>
      <c r="F22" s="85" t="s">
        <v>54</v>
      </c>
      <c r="G22" s="85">
        <v>297</v>
      </c>
      <c r="H22" s="85" t="s">
        <v>54</v>
      </c>
      <c r="I22" s="85" t="s">
        <v>54</v>
      </c>
      <c r="J22" s="85" t="s">
        <v>54</v>
      </c>
      <c r="K22" s="85" t="s">
        <v>54</v>
      </c>
      <c r="L22" s="81">
        <v>18.86</v>
      </c>
      <c r="M22" s="102">
        <v>1577</v>
      </c>
    </row>
    <row r="23" spans="1:13" ht="12.75">
      <c r="A23" s="22"/>
      <c r="B23" s="50" t="s">
        <v>12</v>
      </c>
      <c r="C23" s="85" t="s">
        <v>54</v>
      </c>
      <c r="D23" s="85" t="s">
        <v>54</v>
      </c>
      <c r="E23" s="85" t="s">
        <v>54</v>
      </c>
      <c r="F23" s="85" t="s">
        <v>54</v>
      </c>
      <c r="G23" s="85">
        <v>3164</v>
      </c>
      <c r="H23" s="85" t="s">
        <v>54</v>
      </c>
      <c r="I23" s="85" t="s">
        <v>54</v>
      </c>
      <c r="J23" s="85" t="s">
        <v>54</v>
      </c>
      <c r="K23" s="85" t="s">
        <v>54</v>
      </c>
      <c r="L23" s="81">
        <v>35.67</v>
      </c>
      <c r="M23" s="102">
        <v>8871</v>
      </c>
    </row>
    <row r="24" spans="1:13" ht="12.75">
      <c r="A24" s="22"/>
      <c r="B24" s="50" t="s">
        <v>13</v>
      </c>
      <c r="C24" s="85" t="s">
        <v>54</v>
      </c>
      <c r="D24" s="85" t="s">
        <v>54</v>
      </c>
      <c r="E24" s="85" t="s">
        <v>54</v>
      </c>
      <c r="F24" s="85" t="s">
        <v>54</v>
      </c>
      <c r="G24" s="85">
        <v>1211</v>
      </c>
      <c r="H24" s="85" t="s">
        <v>54</v>
      </c>
      <c r="I24" s="85" t="s">
        <v>54</v>
      </c>
      <c r="J24" s="85" t="s">
        <v>54</v>
      </c>
      <c r="K24" s="85" t="s">
        <v>54</v>
      </c>
      <c r="L24" s="81">
        <v>33.05</v>
      </c>
      <c r="M24" s="102">
        <v>3665</v>
      </c>
    </row>
    <row r="25" spans="1:13" ht="12.75">
      <c r="A25" s="31"/>
      <c r="B25" s="51" t="s">
        <v>14</v>
      </c>
      <c r="C25" s="85" t="s">
        <v>54</v>
      </c>
      <c r="D25" s="85" t="s">
        <v>54</v>
      </c>
      <c r="E25" s="85" t="s">
        <v>54</v>
      </c>
      <c r="F25" s="85" t="s">
        <v>54</v>
      </c>
      <c r="G25" s="85">
        <v>5116</v>
      </c>
      <c r="H25" s="85" t="s">
        <v>54</v>
      </c>
      <c r="I25" s="85" t="s">
        <v>54</v>
      </c>
      <c r="J25" s="85" t="s">
        <v>54</v>
      </c>
      <c r="K25" s="85" t="s">
        <v>54</v>
      </c>
      <c r="L25" s="81">
        <v>27.09</v>
      </c>
      <c r="M25" s="102">
        <v>18887</v>
      </c>
    </row>
    <row r="26" spans="1:13" ht="13.5">
      <c r="A26" s="29" t="s">
        <v>131</v>
      </c>
      <c r="B26" s="52" t="s">
        <v>8</v>
      </c>
      <c r="C26" s="85">
        <v>0</v>
      </c>
      <c r="D26" s="88">
        <v>0</v>
      </c>
      <c r="E26" s="85">
        <v>0</v>
      </c>
      <c r="F26" s="88">
        <v>487</v>
      </c>
      <c r="G26" s="85">
        <v>487</v>
      </c>
      <c r="H26" s="81">
        <v>0</v>
      </c>
      <c r="I26" s="80">
        <v>0</v>
      </c>
      <c r="J26" s="81">
        <v>0</v>
      </c>
      <c r="K26" s="80">
        <v>3.49</v>
      </c>
      <c r="L26" s="81">
        <v>3.49</v>
      </c>
      <c r="M26" s="102">
        <v>13943</v>
      </c>
    </row>
    <row r="27" spans="1:13" ht="12.75">
      <c r="A27" s="22"/>
      <c r="B27" s="49" t="s">
        <v>9</v>
      </c>
      <c r="C27" s="85">
        <v>18</v>
      </c>
      <c r="D27" s="88">
        <v>0</v>
      </c>
      <c r="E27" s="85">
        <v>18</v>
      </c>
      <c r="F27" s="88">
        <v>768</v>
      </c>
      <c r="G27" s="85">
        <v>786</v>
      </c>
      <c r="H27" s="81">
        <v>0.14</v>
      </c>
      <c r="I27" s="80">
        <v>0</v>
      </c>
      <c r="J27" s="81">
        <v>0.14</v>
      </c>
      <c r="K27" s="80">
        <v>5.79</v>
      </c>
      <c r="L27" s="81">
        <v>5.93</v>
      </c>
      <c r="M27" s="102">
        <v>13250</v>
      </c>
    </row>
    <row r="28" spans="1:13" ht="12.75">
      <c r="A28" s="1"/>
      <c r="B28" s="50" t="s">
        <v>10</v>
      </c>
      <c r="C28" s="85">
        <v>175</v>
      </c>
      <c r="D28" s="88">
        <v>0</v>
      </c>
      <c r="E28" s="85">
        <v>175</v>
      </c>
      <c r="F28" s="88">
        <v>669</v>
      </c>
      <c r="G28" s="85">
        <v>844</v>
      </c>
      <c r="H28" s="81">
        <v>4.2</v>
      </c>
      <c r="I28" s="80">
        <v>0</v>
      </c>
      <c r="J28" s="81">
        <v>4.2</v>
      </c>
      <c r="K28" s="80">
        <v>16.04</v>
      </c>
      <c r="L28" s="81">
        <v>20.24</v>
      </c>
      <c r="M28" s="102">
        <v>4171</v>
      </c>
    </row>
    <row r="29" spans="1:13" ht="12.75">
      <c r="A29" s="1"/>
      <c r="B29" s="50" t="s">
        <v>11</v>
      </c>
      <c r="C29" s="85">
        <v>309</v>
      </c>
      <c r="D29" s="88">
        <v>3</v>
      </c>
      <c r="E29" s="85">
        <v>312</v>
      </c>
      <c r="F29" s="88">
        <v>894</v>
      </c>
      <c r="G29" s="85">
        <v>1206</v>
      </c>
      <c r="H29" s="81">
        <v>2.1</v>
      </c>
      <c r="I29" s="80">
        <v>0.02</v>
      </c>
      <c r="J29" s="81">
        <v>2.12</v>
      </c>
      <c r="K29" s="80">
        <v>6.09</v>
      </c>
      <c r="L29" s="81">
        <v>8.21</v>
      </c>
      <c r="M29" s="102">
        <v>14694</v>
      </c>
    </row>
    <row r="30" spans="1:13" ht="12.75">
      <c r="A30" s="1"/>
      <c r="B30" s="50" t="s">
        <v>12</v>
      </c>
      <c r="C30" s="85">
        <v>565</v>
      </c>
      <c r="D30" s="88">
        <v>71</v>
      </c>
      <c r="E30" s="85">
        <v>636</v>
      </c>
      <c r="F30" s="88">
        <v>5627</v>
      </c>
      <c r="G30" s="85">
        <v>6263</v>
      </c>
      <c r="H30" s="81">
        <v>1.24</v>
      </c>
      <c r="I30" s="80">
        <v>0.16</v>
      </c>
      <c r="J30" s="81">
        <v>1.4</v>
      </c>
      <c r="K30" s="80">
        <v>12.36</v>
      </c>
      <c r="L30" s="81">
        <v>13.76</v>
      </c>
      <c r="M30" s="102">
        <v>45520</v>
      </c>
    </row>
    <row r="31" spans="1:13" ht="12.75">
      <c r="A31" s="1"/>
      <c r="B31" s="50" t="s">
        <v>13</v>
      </c>
      <c r="C31" s="85">
        <v>81</v>
      </c>
      <c r="D31" s="88">
        <v>22</v>
      </c>
      <c r="E31" s="85">
        <v>103</v>
      </c>
      <c r="F31" s="88">
        <v>1903</v>
      </c>
      <c r="G31" s="85">
        <v>2006</v>
      </c>
      <c r="H31" s="81">
        <v>0.73</v>
      </c>
      <c r="I31" s="80">
        <v>0.2</v>
      </c>
      <c r="J31" s="81">
        <v>0.93</v>
      </c>
      <c r="K31" s="80">
        <v>17.21</v>
      </c>
      <c r="L31" s="81">
        <v>18.14</v>
      </c>
      <c r="M31" s="102">
        <v>11060</v>
      </c>
    </row>
    <row r="32" spans="1:13" ht="12.75">
      <c r="A32" s="15"/>
      <c r="B32" s="51" t="s">
        <v>14</v>
      </c>
      <c r="C32" s="103">
        <v>1149</v>
      </c>
      <c r="D32" s="104">
        <v>95</v>
      </c>
      <c r="E32" s="103">
        <v>1244</v>
      </c>
      <c r="F32" s="104">
        <v>10348</v>
      </c>
      <c r="G32" s="103">
        <v>11592</v>
      </c>
      <c r="H32" s="105">
        <v>1.12</v>
      </c>
      <c r="I32" s="106">
        <v>0.09</v>
      </c>
      <c r="J32" s="105">
        <v>1.21</v>
      </c>
      <c r="K32" s="106">
        <v>10.08</v>
      </c>
      <c r="L32" s="105">
        <v>11.29</v>
      </c>
      <c r="M32" s="102">
        <v>102638</v>
      </c>
    </row>
    <row r="33" spans="1:13" ht="13.5">
      <c r="A33" s="29" t="s">
        <v>107</v>
      </c>
      <c r="B33" s="52" t="s">
        <v>8</v>
      </c>
      <c r="C33" s="85">
        <v>0</v>
      </c>
      <c r="D33" s="88">
        <v>0</v>
      </c>
      <c r="E33" s="85">
        <v>0</v>
      </c>
      <c r="F33" s="88">
        <v>0</v>
      </c>
      <c r="G33" s="85">
        <v>0</v>
      </c>
      <c r="H33" s="81">
        <v>0</v>
      </c>
      <c r="I33" s="80">
        <v>0</v>
      </c>
      <c r="J33" s="81">
        <v>0</v>
      </c>
      <c r="K33" s="80">
        <v>0</v>
      </c>
      <c r="L33" s="81">
        <v>0</v>
      </c>
      <c r="M33" s="102">
        <v>0</v>
      </c>
    </row>
    <row r="34" spans="1:13" ht="12.75">
      <c r="A34" s="22" t="s">
        <v>36</v>
      </c>
      <c r="B34" s="49" t="s">
        <v>9</v>
      </c>
      <c r="C34" s="85">
        <v>0</v>
      </c>
      <c r="D34" s="88">
        <v>0</v>
      </c>
      <c r="E34" s="85">
        <v>0</v>
      </c>
      <c r="F34" s="88">
        <v>0</v>
      </c>
      <c r="G34" s="85">
        <v>0</v>
      </c>
      <c r="H34" s="81">
        <v>0</v>
      </c>
      <c r="I34" s="80">
        <v>0</v>
      </c>
      <c r="J34" s="81">
        <v>0</v>
      </c>
      <c r="K34" s="80">
        <v>0</v>
      </c>
      <c r="L34" s="81">
        <v>0</v>
      </c>
      <c r="M34" s="102">
        <v>0</v>
      </c>
    </row>
    <row r="35" spans="1:13" ht="12.75">
      <c r="A35" s="22" t="s">
        <v>37</v>
      </c>
      <c r="B35" s="50" t="s">
        <v>10</v>
      </c>
      <c r="C35" s="85">
        <v>0</v>
      </c>
      <c r="D35" s="88">
        <v>0</v>
      </c>
      <c r="E35" s="85">
        <v>0</v>
      </c>
      <c r="F35" s="88">
        <v>0</v>
      </c>
      <c r="G35" s="85">
        <v>0</v>
      </c>
      <c r="H35" s="81">
        <v>0</v>
      </c>
      <c r="I35" s="80">
        <v>0</v>
      </c>
      <c r="J35" s="81">
        <v>0</v>
      </c>
      <c r="K35" s="80">
        <v>0</v>
      </c>
      <c r="L35" s="81">
        <v>0</v>
      </c>
      <c r="M35" s="102">
        <v>0</v>
      </c>
    </row>
    <row r="36" spans="1:13" ht="12.75">
      <c r="A36" s="1"/>
      <c r="B36" s="50" t="s">
        <v>11</v>
      </c>
      <c r="C36" s="85">
        <v>0</v>
      </c>
      <c r="D36" s="88">
        <v>0</v>
      </c>
      <c r="E36" s="85">
        <v>0</v>
      </c>
      <c r="F36" s="88">
        <v>0</v>
      </c>
      <c r="G36" s="85">
        <v>0</v>
      </c>
      <c r="H36" s="81">
        <v>0</v>
      </c>
      <c r="I36" s="80">
        <v>0</v>
      </c>
      <c r="J36" s="81">
        <v>0</v>
      </c>
      <c r="K36" s="80">
        <v>0</v>
      </c>
      <c r="L36" s="81">
        <v>0</v>
      </c>
      <c r="M36" s="102">
        <v>0</v>
      </c>
    </row>
    <row r="37" spans="1:13" ht="12.75">
      <c r="A37" s="1"/>
      <c r="B37" s="50" t="s">
        <v>12</v>
      </c>
      <c r="C37" s="85">
        <v>0</v>
      </c>
      <c r="D37" s="88">
        <v>0</v>
      </c>
      <c r="E37" s="85">
        <v>0</v>
      </c>
      <c r="F37" s="88">
        <v>0</v>
      </c>
      <c r="G37" s="85">
        <v>0</v>
      </c>
      <c r="H37" s="81">
        <v>0</v>
      </c>
      <c r="I37" s="80">
        <v>0</v>
      </c>
      <c r="J37" s="81">
        <v>0</v>
      </c>
      <c r="K37" s="80">
        <v>0</v>
      </c>
      <c r="L37" s="81">
        <v>0</v>
      </c>
      <c r="M37" s="102">
        <v>0</v>
      </c>
    </row>
    <row r="38" spans="1:13" ht="12.75">
      <c r="A38" s="1"/>
      <c r="B38" s="50" t="s">
        <v>13</v>
      </c>
      <c r="C38" s="85">
        <v>0</v>
      </c>
      <c r="D38" s="88">
        <v>0</v>
      </c>
      <c r="E38" s="85">
        <v>0</v>
      </c>
      <c r="F38" s="88">
        <v>0</v>
      </c>
      <c r="G38" s="85">
        <v>0</v>
      </c>
      <c r="H38" s="81">
        <v>0</v>
      </c>
      <c r="I38" s="80">
        <v>0</v>
      </c>
      <c r="J38" s="81">
        <v>0</v>
      </c>
      <c r="K38" s="80">
        <v>0</v>
      </c>
      <c r="L38" s="81">
        <v>0</v>
      </c>
      <c r="M38" s="102">
        <v>0</v>
      </c>
    </row>
    <row r="39" spans="1:178" s="24" customFormat="1" ht="12.75">
      <c r="A39" s="15"/>
      <c r="B39" s="51" t="s">
        <v>14</v>
      </c>
      <c r="C39" s="103">
        <v>0</v>
      </c>
      <c r="D39" s="104">
        <v>0</v>
      </c>
      <c r="E39" s="103">
        <v>0</v>
      </c>
      <c r="F39" s="104">
        <v>0</v>
      </c>
      <c r="G39" s="103">
        <v>0</v>
      </c>
      <c r="H39" s="105">
        <v>0</v>
      </c>
      <c r="I39" s="106">
        <v>0</v>
      </c>
      <c r="J39" s="105">
        <v>0</v>
      </c>
      <c r="K39" s="106">
        <v>0</v>
      </c>
      <c r="L39" s="105">
        <v>0</v>
      </c>
      <c r="M39" s="102">
        <v>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3" ht="12.75">
      <c r="A40" s="22" t="s">
        <v>38</v>
      </c>
      <c r="B40" s="52" t="s">
        <v>8</v>
      </c>
      <c r="C40" s="85">
        <v>0</v>
      </c>
      <c r="D40" s="88">
        <v>0</v>
      </c>
      <c r="E40" s="85">
        <v>0</v>
      </c>
      <c r="F40" s="88">
        <v>0</v>
      </c>
      <c r="G40" s="85">
        <v>0</v>
      </c>
      <c r="H40" s="81">
        <v>0</v>
      </c>
      <c r="I40" s="80">
        <v>0</v>
      </c>
      <c r="J40" s="81">
        <v>0</v>
      </c>
      <c r="K40" s="80">
        <v>0</v>
      </c>
      <c r="L40" s="81">
        <v>0</v>
      </c>
      <c r="M40" s="102">
        <v>0</v>
      </c>
    </row>
    <row r="41" spans="1:13" ht="12.75">
      <c r="A41" s="22"/>
      <c r="B41" s="49" t="s">
        <v>9</v>
      </c>
      <c r="C41" s="85">
        <v>0</v>
      </c>
      <c r="D41" s="88">
        <v>0</v>
      </c>
      <c r="E41" s="85">
        <v>0</v>
      </c>
      <c r="F41" s="88">
        <v>0</v>
      </c>
      <c r="G41" s="85">
        <v>0</v>
      </c>
      <c r="H41" s="81">
        <v>0</v>
      </c>
      <c r="I41" s="80">
        <v>0</v>
      </c>
      <c r="J41" s="81">
        <v>0</v>
      </c>
      <c r="K41" s="80">
        <v>0</v>
      </c>
      <c r="L41" s="81">
        <v>0</v>
      </c>
      <c r="M41" s="102">
        <v>86</v>
      </c>
    </row>
    <row r="42" spans="1:13" ht="12.75">
      <c r="A42" s="1"/>
      <c r="B42" s="50" t="s">
        <v>10</v>
      </c>
      <c r="C42" s="85">
        <v>59</v>
      </c>
      <c r="D42" s="88">
        <v>0</v>
      </c>
      <c r="E42" s="85">
        <v>59</v>
      </c>
      <c r="F42" s="88">
        <v>86</v>
      </c>
      <c r="G42" s="85">
        <v>145</v>
      </c>
      <c r="H42" s="81">
        <v>4.12</v>
      </c>
      <c r="I42" s="80">
        <v>0</v>
      </c>
      <c r="J42" s="81">
        <v>4.12</v>
      </c>
      <c r="K42" s="80">
        <v>5.98</v>
      </c>
      <c r="L42" s="81">
        <v>10.1</v>
      </c>
      <c r="M42" s="102">
        <v>1439</v>
      </c>
    </row>
    <row r="43" spans="1:13" ht="12.75">
      <c r="A43" s="1"/>
      <c r="B43" s="50" t="s">
        <v>11</v>
      </c>
      <c r="C43" s="85">
        <v>0</v>
      </c>
      <c r="D43" s="88">
        <v>0</v>
      </c>
      <c r="E43" s="85">
        <v>0</v>
      </c>
      <c r="F43" s="88">
        <v>256</v>
      </c>
      <c r="G43" s="85">
        <v>256</v>
      </c>
      <c r="H43" s="81">
        <v>0</v>
      </c>
      <c r="I43" s="80">
        <v>0</v>
      </c>
      <c r="J43" s="81">
        <v>0</v>
      </c>
      <c r="K43" s="80">
        <v>9.37</v>
      </c>
      <c r="L43" s="81">
        <v>9.37</v>
      </c>
      <c r="M43" s="102">
        <v>2733</v>
      </c>
    </row>
    <row r="44" spans="1:13" ht="12.75">
      <c r="A44" s="1"/>
      <c r="B44" s="50" t="s">
        <v>12</v>
      </c>
      <c r="C44" s="85">
        <v>92</v>
      </c>
      <c r="D44" s="88">
        <v>0</v>
      </c>
      <c r="E44" s="85">
        <v>92</v>
      </c>
      <c r="F44" s="88">
        <v>1451</v>
      </c>
      <c r="G44" s="85">
        <v>1543</v>
      </c>
      <c r="H44" s="81">
        <v>0.49</v>
      </c>
      <c r="I44" s="80">
        <v>0</v>
      </c>
      <c r="J44" s="81">
        <v>0.49</v>
      </c>
      <c r="K44" s="80">
        <v>7.64</v>
      </c>
      <c r="L44" s="81">
        <v>8.13</v>
      </c>
      <c r="M44" s="102">
        <v>18979</v>
      </c>
    </row>
    <row r="45" spans="1:13" ht="12.75">
      <c r="A45" s="1"/>
      <c r="B45" s="50" t="s">
        <v>13</v>
      </c>
      <c r="C45" s="85">
        <v>241</v>
      </c>
      <c r="D45" s="88">
        <v>4</v>
      </c>
      <c r="E45" s="85">
        <v>245</v>
      </c>
      <c r="F45" s="88">
        <v>942</v>
      </c>
      <c r="G45" s="85">
        <v>1187</v>
      </c>
      <c r="H45" s="81">
        <v>7.25</v>
      </c>
      <c r="I45" s="80">
        <v>0.11</v>
      </c>
      <c r="J45" s="81">
        <v>7.36</v>
      </c>
      <c r="K45" s="80">
        <v>28.29</v>
      </c>
      <c r="L45" s="81">
        <v>35.65</v>
      </c>
      <c r="M45" s="102">
        <v>3331</v>
      </c>
    </row>
    <row r="46" spans="1:13" ht="12.75">
      <c r="A46" s="15"/>
      <c r="B46" s="51" t="s">
        <v>14</v>
      </c>
      <c r="C46" s="103">
        <v>393</v>
      </c>
      <c r="D46" s="104">
        <v>4</v>
      </c>
      <c r="E46" s="103">
        <v>397</v>
      </c>
      <c r="F46" s="104">
        <v>2735</v>
      </c>
      <c r="G46" s="103">
        <v>3132</v>
      </c>
      <c r="H46" s="105">
        <v>1.48</v>
      </c>
      <c r="I46" s="106">
        <v>0.01</v>
      </c>
      <c r="J46" s="105">
        <v>1.49</v>
      </c>
      <c r="K46" s="106">
        <v>10.3</v>
      </c>
      <c r="L46" s="105">
        <v>11.79</v>
      </c>
      <c r="M46" s="102">
        <v>26569</v>
      </c>
    </row>
    <row r="47" spans="1:13" ht="12.75">
      <c r="A47" s="29" t="s">
        <v>39</v>
      </c>
      <c r="B47" s="52" t="s">
        <v>8</v>
      </c>
      <c r="C47" s="85">
        <v>0</v>
      </c>
      <c r="D47" s="88">
        <v>0</v>
      </c>
      <c r="E47" s="85">
        <v>0</v>
      </c>
      <c r="F47" s="88">
        <v>0</v>
      </c>
      <c r="G47" s="85">
        <v>0</v>
      </c>
      <c r="H47" s="81">
        <v>0</v>
      </c>
      <c r="I47" s="80">
        <v>0</v>
      </c>
      <c r="J47" s="81">
        <v>0</v>
      </c>
      <c r="K47" s="80">
        <v>0</v>
      </c>
      <c r="L47" s="81">
        <v>0</v>
      </c>
      <c r="M47" s="102">
        <v>52</v>
      </c>
    </row>
    <row r="48" spans="1:13" ht="12.75">
      <c r="A48" s="22"/>
      <c r="B48" s="49" t="s">
        <v>9</v>
      </c>
      <c r="C48" s="85">
        <v>0</v>
      </c>
      <c r="D48" s="88">
        <v>0</v>
      </c>
      <c r="E48" s="85">
        <v>0</v>
      </c>
      <c r="F48" s="88">
        <v>0</v>
      </c>
      <c r="G48" s="85">
        <v>0</v>
      </c>
      <c r="H48" s="81">
        <v>0</v>
      </c>
      <c r="I48" s="80">
        <v>0</v>
      </c>
      <c r="J48" s="81">
        <v>0</v>
      </c>
      <c r="K48" s="80">
        <v>0</v>
      </c>
      <c r="L48" s="81">
        <v>0</v>
      </c>
      <c r="M48" s="102">
        <v>710</v>
      </c>
    </row>
    <row r="49" spans="1:13" ht="12.75">
      <c r="A49" s="1"/>
      <c r="B49" s="50" t="s">
        <v>10</v>
      </c>
      <c r="C49" s="85">
        <v>0</v>
      </c>
      <c r="D49" s="88">
        <v>0</v>
      </c>
      <c r="E49" s="85">
        <v>0</v>
      </c>
      <c r="F49" s="88">
        <v>13</v>
      </c>
      <c r="G49" s="85">
        <v>13</v>
      </c>
      <c r="H49" s="81">
        <v>0</v>
      </c>
      <c r="I49" s="80">
        <v>0</v>
      </c>
      <c r="J49" s="81">
        <v>0</v>
      </c>
      <c r="K49" s="80">
        <v>1.51</v>
      </c>
      <c r="L49" s="81">
        <v>1.51</v>
      </c>
      <c r="M49" s="102">
        <v>830</v>
      </c>
    </row>
    <row r="50" spans="1:13" ht="12.75">
      <c r="A50" s="1"/>
      <c r="B50" s="50" t="s">
        <v>11</v>
      </c>
      <c r="C50" s="85">
        <v>2</v>
      </c>
      <c r="D50" s="88">
        <v>0</v>
      </c>
      <c r="E50" s="85">
        <v>2</v>
      </c>
      <c r="F50" s="88">
        <v>370</v>
      </c>
      <c r="G50" s="85">
        <v>372</v>
      </c>
      <c r="H50" s="81">
        <v>0.41</v>
      </c>
      <c r="I50" s="80">
        <v>0</v>
      </c>
      <c r="J50" s="81">
        <v>0.41</v>
      </c>
      <c r="K50" s="80">
        <v>67.9</v>
      </c>
      <c r="L50" s="81">
        <v>68.31</v>
      </c>
      <c r="M50" s="102">
        <v>545</v>
      </c>
    </row>
    <row r="51" spans="1:13" ht="12.75">
      <c r="A51" s="1"/>
      <c r="B51" s="50" t="s">
        <v>12</v>
      </c>
      <c r="C51" s="85">
        <v>251</v>
      </c>
      <c r="D51" s="88">
        <v>5</v>
      </c>
      <c r="E51" s="85">
        <v>256</v>
      </c>
      <c r="F51" s="88">
        <v>482</v>
      </c>
      <c r="G51" s="85">
        <v>738</v>
      </c>
      <c r="H51" s="81">
        <v>11.29</v>
      </c>
      <c r="I51" s="80">
        <v>0.22</v>
      </c>
      <c r="J51" s="81">
        <v>11.51</v>
      </c>
      <c r="K51" s="80">
        <v>21.64</v>
      </c>
      <c r="L51" s="81">
        <v>33.15</v>
      </c>
      <c r="M51" s="102">
        <v>2227</v>
      </c>
    </row>
    <row r="52" spans="1:13" ht="12.75">
      <c r="A52" s="1"/>
      <c r="B52" s="50" t="s">
        <v>13</v>
      </c>
      <c r="C52" s="85">
        <v>747</v>
      </c>
      <c r="D52" s="88">
        <v>8</v>
      </c>
      <c r="E52" s="85">
        <v>755</v>
      </c>
      <c r="F52" s="88">
        <v>772</v>
      </c>
      <c r="G52" s="85">
        <v>1526</v>
      </c>
      <c r="H52" s="81">
        <v>21.46</v>
      </c>
      <c r="I52" s="80">
        <v>0.22</v>
      </c>
      <c r="J52" s="81">
        <v>21.67</v>
      </c>
      <c r="K52" s="80">
        <v>22.16</v>
      </c>
      <c r="L52" s="81">
        <v>43.84</v>
      </c>
      <c r="M52" s="102">
        <v>3481</v>
      </c>
    </row>
    <row r="53" spans="1:13" ht="12.75">
      <c r="A53" s="15"/>
      <c r="B53" s="51" t="s">
        <v>14</v>
      </c>
      <c r="C53" s="103">
        <v>1001</v>
      </c>
      <c r="D53" s="104">
        <v>12</v>
      </c>
      <c r="E53" s="103">
        <v>1013</v>
      </c>
      <c r="F53" s="104">
        <v>1636</v>
      </c>
      <c r="G53" s="103">
        <v>2649</v>
      </c>
      <c r="H53" s="105">
        <v>12.76</v>
      </c>
      <c r="I53" s="106">
        <v>0.16</v>
      </c>
      <c r="J53" s="105">
        <v>12.91</v>
      </c>
      <c r="K53" s="106">
        <v>20.85</v>
      </c>
      <c r="L53" s="105">
        <v>33.77</v>
      </c>
      <c r="M53" s="102">
        <v>7845</v>
      </c>
    </row>
    <row r="54" spans="1:13" ht="12.75">
      <c r="A54" s="29" t="s">
        <v>3</v>
      </c>
      <c r="B54" s="52" t="s">
        <v>8</v>
      </c>
      <c r="C54" s="85">
        <v>36</v>
      </c>
      <c r="D54" s="88">
        <v>0</v>
      </c>
      <c r="E54" s="85">
        <v>36</v>
      </c>
      <c r="F54" s="88">
        <v>611</v>
      </c>
      <c r="G54" s="85">
        <v>647</v>
      </c>
      <c r="H54" s="81">
        <v>0.18</v>
      </c>
      <c r="I54" s="80">
        <v>0</v>
      </c>
      <c r="J54" s="81">
        <v>0.18</v>
      </c>
      <c r="K54" s="80">
        <v>3.13</v>
      </c>
      <c r="L54" s="81">
        <v>3.31</v>
      </c>
      <c r="M54" s="102">
        <v>19530</v>
      </c>
    </row>
    <row r="55" spans="1:13" ht="12.75">
      <c r="A55" s="22"/>
      <c r="B55" s="49" t="s">
        <v>9</v>
      </c>
      <c r="C55" s="85">
        <v>560</v>
      </c>
      <c r="D55" s="88">
        <v>0</v>
      </c>
      <c r="E55" s="85">
        <v>560</v>
      </c>
      <c r="F55" s="88">
        <v>1645</v>
      </c>
      <c r="G55" s="85">
        <v>2205</v>
      </c>
      <c r="H55" s="81">
        <v>1.79</v>
      </c>
      <c r="I55" s="80">
        <v>0</v>
      </c>
      <c r="J55" s="81">
        <v>1.79</v>
      </c>
      <c r="K55" s="80">
        <v>5.26</v>
      </c>
      <c r="L55" s="81">
        <v>7.05</v>
      </c>
      <c r="M55" s="102">
        <v>31275</v>
      </c>
    </row>
    <row r="56" spans="1:13" ht="12.75">
      <c r="A56" s="1"/>
      <c r="B56" s="50" t="s">
        <v>10</v>
      </c>
      <c r="C56" s="85">
        <v>2952</v>
      </c>
      <c r="D56" s="88">
        <v>54</v>
      </c>
      <c r="E56" s="85">
        <v>3006</v>
      </c>
      <c r="F56" s="88">
        <v>2502</v>
      </c>
      <c r="G56" s="85">
        <v>5509</v>
      </c>
      <c r="H56" s="81">
        <v>14.62</v>
      </c>
      <c r="I56" s="80">
        <v>0.27</v>
      </c>
      <c r="J56" s="81">
        <v>14.89</v>
      </c>
      <c r="K56" s="80">
        <v>12.4</v>
      </c>
      <c r="L56" s="81">
        <v>27.28</v>
      </c>
      <c r="M56" s="102">
        <v>20189</v>
      </c>
    </row>
    <row r="57" spans="1:13" ht="12.75">
      <c r="A57" s="1"/>
      <c r="B57" s="50" t="s">
        <v>11</v>
      </c>
      <c r="C57" s="85">
        <v>2592</v>
      </c>
      <c r="D57" s="88">
        <v>280</v>
      </c>
      <c r="E57" s="85">
        <v>2872</v>
      </c>
      <c r="F57" s="88">
        <v>4279</v>
      </c>
      <c r="G57" s="85">
        <v>7152</v>
      </c>
      <c r="H57" s="81">
        <v>7.21</v>
      </c>
      <c r="I57" s="80">
        <v>0.78</v>
      </c>
      <c r="J57" s="81">
        <v>7.98</v>
      </c>
      <c r="K57" s="80">
        <v>11.89</v>
      </c>
      <c r="L57" s="81">
        <v>19.88</v>
      </c>
      <c r="M57" s="102">
        <v>35979</v>
      </c>
    </row>
    <row r="58" spans="1:13" ht="12.75">
      <c r="A58" s="1"/>
      <c r="B58" s="50" t="s">
        <v>12</v>
      </c>
      <c r="C58" s="85">
        <v>4847</v>
      </c>
      <c r="D58" s="88">
        <v>427</v>
      </c>
      <c r="E58" s="85">
        <v>5274</v>
      </c>
      <c r="F58" s="88">
        <v>19232</v>
      </c>
      <c r="G58" s="85">
        <v>24505</v>
      </c>
      <c r="H58" s="81">
        <v>3.84</v>
      </c>
      <c r="I58" s="80">
        <v>0.34</v>
      </c>
      <c r="J58" s="81">
        <v>4.18</v>
      </c>
      <c r="K58" s="80">
        <v>15.24</v>
      </c>
      <c r="L58" s="81">
        <v>19.42</v>
      </c>
      <c r="M58" s="102">
        <v>126174</v>
      </c>
    </row>
    <row r="59" spans="1:13" ht="12.75">
      <c r="A59" s="1"/>
      <c r="B59" s="50" t="s">
        <v>13</v>
      </c>
      <c r="C59" s="85">
        <v>2220</v>
      </c>
      <c r="D59" s="88">
        <v>99</v>
      </c>
      <c r="E59" s="85">
        <v>2319</v>
      </c>
      <c r="F59" s="88">
        <v>6680</v>
      </c>
      <c r="G59" s="85">
        <v>8999</v>
      </c>
      <c r="H59" s="81">
        <v>7.18</v>
      </c>
      <c r="I59" s="80">
        <v>0.32</v>
      </c>
      <c r="J59" s="81">
        <v>7.5</v>
      </c>
      <c r="K59" s="80">
        <v>21.61</v>
      </c>
      <c r="L59" s="81">
        <v>29.11</v>
      </c>
      <c r="M59" s="102">
        <v>30912</v>
      </c>
    </row>
    <row r="60" spans="1:13" ht="13.5" thickBot="1">
      <c r="A60" s="32"/>
      <c r="B60" s="53" t="s">
        <v>14</v>
      </c>
      <c r="C60" s="86">
        <v>13207</v>
      </c>
      <c r="D60" s="89">
        <v>860</v>
      </c>
      <c r="E60" s="86">
        <v>14067</v>
      </c>
      <c r="F60" s="89">
        <v>34949</v>
      </c>
      <c r="G60" s="86">
        <v>49016</v>
      </c>
      <c r="H60" s="83">
        <v>5</v>
      </c>
      <c r="I60" s="82">
        <v>0.33</v>
      </c>
      <c r="J60" s="83">
        <v>5.33</v>
      </c>
      <c r="K60" s="82">
        <v>13.24</v>
      </c>
      <c r="L60" s="83">
        <v>18.56</v>
      </c>
      <c r="M60" s="98">
        <v>264059</v>
      </c>
    </row>
    <row r="62" spans="1:12" ht="12.75" customHeight="1">
      <c r="A62" s="34" t="s">
        <v>27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3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78" ht="12.75">
      <c r="A64" s="54" t="s">
        <v>101</v>
      </c>
      <c r="B64" s="34"/>
      <c r="C64" s="35"/>
      <c r="M64" s="9"/>
      <c r="N64" s="9"/>
      <c r="O64" s="9"/>
      <c r="P64" s="9"/>
      <c r="Q64" s="9"/>
      <c r="R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</row>
    <row r="65" spans="1:178" ht="3.75" customHeight="1">
      <c r="A65" s="54"/>
      <c r="B65" s="34"/>
      <c r="C65" s="35"/>
      <c r="M65" s="9"/>
      <c r="N65" s="9"/>
      <c r="O65" s="9"/>
      <c r="P65" s="9"/>
      <c r="Q65" s="9"/>
      <c r="R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</row>
    <row r="66" spans="1:178" ht="12.75">
      <c r="A66" s="54" t="s">
        <v>86</v>
      </c>
      <c r="B66" s="34"/>
      <c r="C66" s="35"/>
      <c r="M66" s="9"/>
      <c r="N66" s="9"/>
      <c r="O66" s="9"/>
      <c r="P66" s="9"/>
      <c r="Q66" s="9"/>
      <c r="R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</row>
    <row r="67" spans="1:178" ht="12.75">
      <c r="A67" s="34" t="s">
        <v>80</v>
      </c>
      <c r="B67" s="34"/>
      <c r="C67" s="35"/>
      <c r="M67" s="9"/>
      <c r="N67" s="9"/>
      <c r="O67" s="9"/>
      <c r="P67" s="9"/>
      <c r="Q67" s="9"/>
      <c r="R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</row>
    <row r="68" spans="1:178" ht="3.75" customHeight="1">
      <c r="A68" s="34"/>
      <c r="B68" s="34"/>
      <c r="C68" s="35"/>
      <c r="M68" s="9"/>
      <c r="N68" s="9"/>
      <c r="O68" s="9"/>
      <c r="P68" s="9"/>
      <c r="Q68" s="9"/>
      <c r="R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</row>
    <row r="69" spans="1:12" ht="12.75" customHeight="1">
      <c r="A69" s="54" t="s">
        <v>108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178" t="s">
        <v>55</v>
      </c>
      <c r="B70" s="179"/>
      <c r="C70" s="179"/>
      <c r="D70" s="179"/>
      <c r="E70" s="179"/>
      <c r="F70" s="34"/>
      <c r="G70" s="34"/>
      <c r="H70" s="34"/>
      <c r="I70" s="34"/>
      <c r="J70" s="34"/>
      <c r="K70" s="34"/>
      <c r="L70" s="34"/>
    </row>
    <row r="71" spans="1:12" ht="3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54" t="s">
        <v>109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3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 t="s">
        <v>110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 customHeight="1">
      <c r="A75" s="34" t="s">
        <v>70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</sheetData>
  <mergeCells count="1">
    <mergeCell ref="A70:E70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UTAH  1992</oddHeader>
    <oddFooter>&amp;C&amp;P</oddFooter>
  </headerFooter>
  <rowBreaks count="2" manualBreakCount="2">
    <brk id="25" max="12" man="1"/>
    <brk id="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S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140625" style="9" customWidth="1"/>
    <col min="2" max="4" width="13.28125" style="9" customWidth="1"/>
    <col min="5" max="10" width="9.7109375" style="9" customWidth="1"/>
    <col min="11" max="11" width="13.28125" style="9" customWidth="1"/>
    <col min="12" max="16384" width="9.140625" style="9" customWidth="1"/>
  </cols>
  <sheetData>
    <row r="1" spans="1:11" s="147" customFormat="1" ht="25.5">
      <c r="A1" s="143" t="s">
        <v>59</v>
      </c>
      <c r="B1" s="144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2">
      <c r="A2" s="1"/>
      <c r="B2" s="25"/>
      <c r="C2" s="10" t="s">
        <v>0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56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58</v>
      </c>
      <c r="D4" s="57"/>
      <c r="E4" s="58" t="s">
        <v>41</v>
      </c>
      <c r="F4" s="59"/>
      <c r="G4" s="57" t="s">
        <v>42</v>
      </c>
      <c r="H4" s="57"/>
      <c r="I4" s="58" t="s">
        <v>3</v>
      </c>
      <c r="J4" s="60"/>
      <c r="K4" s="21" t="s">
        <v>74</v>
      </c>
    </row>
    <row r="5" spans="1:11" ht="14.25" customHeight="1" thickBot="1">
      <c r="A5" s="1" t="s">
        <v>4</v>
      </c>
      <c r="B5" s="25" t="s">
        <v>5</v>
      </c>
      <c r="C5" s="2" t="s">
        <v>6</v>
      </c>
      <c r="D5" s="2" t="s">
        <v>67</v>
      </c>
      <c r="E5" s="61" t="s">
        <v>6</v>
      </c>
      <c r="F5" s="2" t="s">
        <v>67</v>
      </c>
      <c r="G5" s="2" t="s">
        <v>6</v>
      </c>
      <c r="H5" s="2" t="s">
        <v>67</v>
      </c>
      <c r="I5" s="62" t="s">
        <v>6</v>
      </c>
      <c r="J5" s="156" t="s">
        <v>67</v>
      </c>
      <c r="K5" s="63" t="s">
        <v>43</v>
      </c>
    </row>
    <row r="6" spans="1:11" ht="12.75" thickTop="1">
      <c r="A6" s="29" t="s">
        <v>7</v>
      </c>
      <c r="B6" s="47" t="s">
        <v>8</v>
      </c>
      <c r="C6" s="107">
        <v>8</v>
      </c>
      <c r="D6" s="110">
        <v>0.67</v>
      </c>
      <c r="E6" s="160">
        <v>0</v>
      </c>
      <c r="F6" s="161">
        <v>0</v>
      </c>
      <c r="G6" s="162">
        <v>0</v>
      </c>
      <c r="H6" s="163">
        <v>0</v>
      </c>
      <c r="I6" s="164">
        <v>0</v>
      </c>
      <c r="J6" s="165">
        <v>0</v>
      </c>
      <c r="K6" s="108">
        <v>1200</v>
      </c>
    </row>
    <row r="7" spans="1:11" ht="12">
      <c r="A7" s="22"/>
      <c r="B7" s="49" t="s">
        <v>9</v>
      </c>
      <c r="C7" s="109">
        <v>43</v>
      </c>
      <c r="D7" s="111">
        <v>4.53</v>
      </c>
      <c r="E7" s="166">
        <v>0</v>
      </c>
      <c r="F7" s="167">
        <v>0</v>
      </c>
      <c r="G7" s="168">
        <v>0</v>
      </c>
      <c r="H7" s="169">
        <v>0</v>
      </c>
      <c r="I7" s="170">
        <v>0</v>
      </c>
      <c r="J7" s="171">
        <v>0</v>
      </c>
      <c r="K7" s="96">
        <v>949</v>
      </c>
    </row>
    <row r="8" spans="1:11" ht="12">
      <c r="A8" s="22"/>
      <c r="B8" s="50" t="s">
        <v>10</v>
      </c>
      <c r="C8" s="109">
        <v>57</v>
      </c>
      <c r="D8" s="111">
        <v>15.12</v>
      </c>
      <c r="E8" s="166">
        <v>14</v>
      </c>
      <c r="F8" s="167">
        <v>3.71</v>
      </c>
      <c r="G8" s="168">
        <v>0</v>
      </c>
      <c r="H8" s="169">
        <v>0</v>
      </c>
      <c r="I8" s="170">
        <v>14</v>
      </c>
      <c r="J8" s="171">
        <v>3.71</v>
      </c>
      <c r="K8" s="96">
        <v>377</v>
      </c>
    </row>
    <row r="9" spans="1:11" ht="12">
      <c r="A9" s="22"/>
      <c r="B9" s="50" t="s">
        <v>11</v>
      </c>
      <c r="C9" s="109">
        <v>391</v>
      </c>
      <c r="D9" s="111">
        <v>6.22</v>
      </c>
      <c r="E9" s="166">
        <v>39</v>
      </c>
      <c r="F9" s="167">
        <v>0.62</v>
      </c>
      <c r="G9" s="168">
        <v>0</v>
      </c>
      <c r="H9" s="169">
        <v>0</v>
      </c>
      <c r="I9" s="170">
        <v>39</v>
      </c>
      <c r="J9" s="171">
        <v>0.62</v>
      </c>
      <c r="K9" s="96">
        <v>6290</v>
      </c>
    </row>
    <row r="10" spans="1:11" ht="12">
      <c r="A10" s="22"/>
      <c r="B10" s="50" t="s">
        <v>12</v>
      </c>
      <c r="C10" s="109">
        <v>1381</v>
      </c>
      <c r="D10" s="111">
        <v>7.96</v>
      </c>
      <c r="E10" s="166">
        <v>138</v>
      </c>
      <c r="F10" s="167">
        <v>0.8</v>
      </c>
      <c r="G10" s="168">
        <v>33</v>
      </c>
      <c r="H10" s="169">
        <v>0.19</v>
      </c>
      <c r="I10" s="170">
        <v>171</v>
      </c>
      <c r="J10" s="171">
        <v>0.99</v>
      </c>
      <c r="K10" s="96">
        <v>17357</v>
      </c>
    </row>
    <row r="11" spans="1:11" ht="12">
      <c r="A11" s="22"/>
      <c r="B11" s="50" t="s">
        <v>13</v>
      </c>
      <c r="C11" s="109">
        <v>194</v>
      </c>
      <c r="D11" s="111">
        <v>24.28</v>
      </c>
      <c r="E11" s="166">
        <v>20</v>
      </c>
      <c r="F11" s="167">
        <v>2.5</v>
      </c>
      <c r="G11" s="168">
        <v>6</v>
      </c>
      <c r="H11" s="169">
        <v>0.75</v>
      </c>
      <c r="I11" s="170">
        <v>26</v>
      </c>
      <c r="J11" s="171">
        <v>3.25</v>
      </c>
      <c r="K11" s="96">
        <v>799</v>
      </c>
    </row>
    <row r="12" spans="1:11" ht="12">
      <c r="A12" s="22"/>
      <c r="B12" s="52" t="s">
        <v>14</v>
      </c>
      <c r="C12" s="100">
        <v>2074</v>
      </c>
      <c r="D12" s="112">
        <v>7.69</v>
      </c>
      <c r="E12" s="166">
        <v>211</v>
      </c>
      <c r="F12" s="167">
        <v>0.78</v>
      </c>
      <c r="G12" s="168">
        <v>39</v>
      </c>
      <c r="H12" s="169">
        <v>0.14</v>
      </c>
      <c r="I12" s="170">
        <v>250</v>
      </c>
      <c r="J12" s="171">
        <v>0.93</v>
      </c>
      <c r="K12" s="96">
        <v>26972</v>
      </c>
    </row>
    <row r="13" spans="1:11" ht="12">
      <c r="A13" s="29" t="s">
        <v>15</v>
      </c>
      <c r="B13" s="52" t="s">
        <v>8</v>
      </c>
      <c r="C13" s="100">
        <v>30</v>
      </c>
      <c r="D13" s="112">
        <v>2.31</v>
      </c>
      <c r="E13" s="166">
        <v>0</v>
      </c>
      <c r="F13" s="167">
        <v>0</v>
      </c>
      <c r="G13" s="168">
        <v>0</v>
      </c>
      <c r="H13" s="169">
        <v>0</v>
      </c>
      <c r="I13" s="170">
        <v>0</v>
      </c>
      <c r="J13" s="171">
        <v>0</v>
      </c>
      <c r="K13" s="96">
        <v>1298</v>
      </c>
    </row>
    <row r="14" spans="1:11" ht="12">
      <c r="A14" s="22"/>
      <c r="B14" s="49" t="s">
        <v>9</v>
      </c>
      <c r="C14" s="109">
        <v>78</v>
      </c>
      <c r="D14" s="111">
        <v>6.4</v>
      </c>
      <c r="E14" s="166">
        <v>2</v>
      </c>
      <c r="F14" s="167">
        <v>0.16</v>
      </c>
      <c r="G14" s="168">
        <v>0</v>
      </c>
      <c r="H14" s="169">
        <v>0</v>
      </c>
      <c r="I14" s="170">
        <v>2</v>
      </c>
      <c r="J14" s="171">
        <v>0.16</v>
      </c>
      <c r="K14" s="96">
        <v>1219</v>
      </c>
    </row>
    <row r="15" spans="1:11" ht="12">
      <c r="A15" s="22"/>
      <c r="B15" s="50" t="s">
        <v>10</v>
      </c>
      <c r="C15" s="109">
        <v>55</v>
      </c>
      <c r="D15" s="111">
        <v>15.63</v>
      </c>
      <c r="E15" s="166">
        <v>10</v>
      </c>
      <c r="F15" s="167">
        <v>2.84</v>
      </c>
      <c r="G15" s="168">
        <v>0</v>
      </c>
      <c r="H15" s="169">
        <v>0</v>
      </c>
      <c r="I15" s="170">
        <v>10</v>
      </c>
      <c r="J15" s="171">
        <v>2.84</v>
      </c>
      <c r="K15" s="96">
        <v>352</v>
      </c>
    </row>
    <row r="16" spans="1:11" ht="12">
      <c r="A16" s="22"/>
      <c r="B16" s="50" t="s">
        <v>11</v>
      </c>
      <c r="C16" s="109">
        <v>32</v>
      </c>
      <c r="D16" s="111">
        <v>19.51</v>
      </c>
      <c r="E16" s="166">
        <v>14</v>
      </c>
      <c r="F16" s="167">
        <v>8.54</v>
      </c>
      <c r="G16" s="168">
        <v>2</v>
      </c>
      <c r="H16" s="169">
        <v>1.22</v>
      </c>
      <c r="I16" s="170">
        <v>16</v>
      </c>
      <c r="J16" s="171">
        <v>9.76</v>
      </c>
      <c r="K16" s="96">
        <v>164</v>
      </c>
    </row>
    <row r="17" spans="1:11" ht="12">
      <c r="A17" s="22"/>
      <c r="B17" s="50" t="s">
        <v>12</v>
      </c>
      <c r="C17" s="109">
        <v>200</v>
      </c>
      <c r="D17" s="111">
        <v>24.18</v>
      </c>
      <c r="E17" s="166">
        <v>38</v>
      </c>
      <c r="F17" s="167">
        <v>4.59</v>
      </c>
      <c r="G17" s="168">
        <v>18</v>
      </c>
      <c r="H17" s="169">
        <v>2.18</v>
      </c>
      <c r="I17" s="170">
        <v>56</v>
      </c>
      <c r="J17" s="171">
        <v>6.77</v>
      </c>
      <c r="K17" s="96">
        <v>827</v>
      </c>
    </row>
    <row r="18" spans="1:11" ht="12">
      <c r="A18" s="22"/>
      <c r="B18" s="50" t="s">
        <v>13</v>
      </c>
      <c r="C18" s="109">
        <v>62</v>
      </c>
      <c r="D18" s="111">
        <v>15.54</v>
      </c>
      <c r="E18" s="166">
        <v>4</v>
      </c>
      <c r="F18" s="167">
        <v>1</v>
      </c>
      <c r="G18" s="168">
        <v>5</v>
      </c>
      <c r="H18" s="169">
        <v>1.25</v>
      </c>
      <c r="I18" s="170">
        <v>9</v>
      </c>
      <c r="J18" s="171">
        <v>2.26</v>
      </c>
      <c r="K18" s="96">
        <v>399</v>
      </c>
    </row>
    <row r="19" spans="1:11" ht="12">
      <c r="A19" s="31"/>
      <c r="B19" s="52" t="s">
        <v>14</v>
      </c>
      <c r="C19" s="100">
        <v>457</v>
      </c>
      <c r="D19" s="112">
        <v>10.73</v>
      </c>
      <c r="E19" s="166">
        <v>68</v>
      </c>
      <c r="F19" s="167">
        <v>1.6</v>
      </c>
      <c r="G19" s="168">
        <v>25</v>
      </c>
      <c r="H19" s="169">
        <v>0.59</v>
      </c>
      <c r="I19" s="170">
        <v>93</v>
      </c>
      <c r="J19" s="171">
        <v>2.18</v>
      </c>
      <c r="K19" s="96">
        <v>4259</v>
      </c>
    </row>
    <row r="20" spans="1:11" ht="12">
      <c r="A20" s="22" t="s">
        <v>3</v>
      </c>
      <c r="B20" s="52" t="s">
        <v>8</v>
      </c>
      <c r="C20" s="100">
        <v>38</v>
      </c>
      <c r="D20" s="112">
        <v>1.52</v>
      </c>
      <c r="E20" s="166">
        <v>0</v>
      </c>
      <c r="F20" s="167">
        <v>0</v>
      </c>
      <c r="G20" s="168">
        <v>0</v>
      </c>
      <c r="H20" s="169">
        <v>0</v>
      </c>
      <c r="I20" s="170">
        <v>0</v>
      </c>
      <c r="J20" s="171">
        <v>0</v>
      </c>
      <c r="K20" s="96">
        <v>2498</v>
      </c>
    </row>
    <row r="21" spans="1:11" ht="12">
      <c r="A21" s="22"/>
      <c r="B21" s="49" t="s">
        <v>9</v>
      </c>
      <c r="C21" s="109">
        <v>121</v>
      </c>
      <c r="D21" s="111">
        <v>5.58</v>
      </c>
      <c r="E21" s="166">
        <v>2</v>
      </c>
      <c r="F21" s="167">
        <v>0.09</v>
      </c>
      <c r="G21" s="168">
        <v>0</v>
      </c>
      <c r="H21" s="169">
        <v>0</v>
      </c>
      <c r="I21" s="170">
        <v>2</v>
      </c>
      <c r="J21" s="171">
        <v>0.09</v>
      </c>
      <c r="K21" s="96">
        <v>2168</v>
      </c>
    </row>
    <row r="22" spans="1:11" ht="12">
      <c r="A22" s="1"/>
      <c r="B22" s="50" t="s">
        <v>10</v>
      </c>
      <c r="C22" s="109">
        <v>112</v>
      </c>
      <c r="D22" s="111">
        <v>15.36</v>
      </c>
      <c r="E22" s="166">
        <v>24</v>
      </c>
      <c r="F22" s="167">
        <v>3.29</v>
      </c>
      <c r="G22" s="168">
        <v>0</v>
      </c>
      <c r="H22" s="169">
        <v>0</v>
      </c>
      <c r="I22" s="170">
        <v>24</v>
      </c>
      <c r="J22" s="171">
        <v>3.29</v>
      </c>
      <c r="K22" s="96">
        <v>729</v>
      </c>
    </row>
    <row r="23" spans="1:11" ht="12">
      <c r="A23" s="1"/>
      <c r="B23" s="50" t="s">
        <v>11</v>
      </c>
      <c r="C23" s="109">
        <v>423</v>
      </c>
      <c r="D23" s="111">
        <v>6.55</v>
      </c>
      <c r="E23" s="166">
        <v>53</v>
      </c>
      <c r="F23" s="167">
        <v>0.82</v>
      </c>
      <c r="G23" s="168">
        <v>2</v>
      </c>
      <c r="H23" s="169">
        <v>0.03</v>
      </c>
      <c r="I23" s="170">
        <v>55</v>
      </c>
      <c r="J23" s="171">
        <v>0.85</v>
      </c>
      <c r="K23" s="96">
        <v>6454</v>
      </c>
    </row>
    <row r="24" spans="1:11" ht="12">
      <c r="A24" s="1"/>
      <c r="B24" s="50" t="s">
        <v>12</v>
      </c>
      <c r="C24" s="109">
        <v>1581</v>
      </c>
      <c r="D24" s="111">
        <v>8.69</v>
      </c>
      <c r="E24" s="166">
        <v>176</v>
      </c>
      <c r="F24" s="167">
        <v>0.97</v>
      </c>
      <c r="G24" s="168">
        <v>51</v>
      </c>
      <c r="H24" s="169">
        <v>0.28</v>
      </c>
      <c r="I24" s="170">
        <v>227</v>
      </c>
      <c r="J24" s="171">
        <v>1.25</v>
      </c>
      <c r="K24" s="96">
        <v>18184</v>
      </c>
    </row>
    <row r="25" spans="1:11" ht="12">
      <c r="A25" s="1"/>
      <c r="B25" s="50" t="s">
        <v>13</v>
      </c>
      <c r="C25" s="109">
        <v>256</v>
      </c>
      <c r="D25" s="111">
        <v>21.37</v>
      </c>
      <c r="E25" s="166">
        <v>24</v>
      </c>
      <c r="F25" s="167">
        <v>2</v>
      </c>
      <c r="G25" s="168">
        <v>11</v>
      </c>
      <c r="H25" s="169">
        <v>0.92</v>
      </c>
      <c r="I25" s="170">
        <v>35</v>
      </c>
      <c r="J25" s="171">
        <v>2.92</v>
      </c>
      <c r="K25" s="96">
        <v>1198</v>
      </c>
    </row>
    <row r="26" spans="1:11" ht="12.75" thickBot="1">
      <c r="A26" s="32"/>
      <c r="B26" s="53" t="s">
        <v>14</v>
      </c>
      <c r="C26" s="101">
        <v>2531</v>
      </c>
      <c r="D26" s="113">
        <v>8.1</v>
      </c>
      <c r="E26" s="172">
        <v>279</v>
      </c>
      <c r="F26" s="173">
        <v>0.89</v>
      </c>
      <c r="G26" s="174">
        <v>64</v>
      </c>
      <c r="H26" s="175">
        <v>0.2</v>
      </c>
      <c r="I26" s="176">
        <v>343</v>
      </c>
      <c r="J26" s="177">
        <v>1.1</v>
      </c>
      <c r="K26" s="98">
        <v>31231</v>
      </c>
    </row>
    <row r="28" spans="1:4" ht="12">
      <c r="A28" s="34" t="s">
        <v>27</v>
      </c>
      <c r="B28" s="34"/>
      <c r="C28" s="34"/>
      <c r="D28" s="34"/>
    </row>
    <row r="29" spans="1:4" ht="3" customHeight="1">
      <c r="A29" s="34"/>
      <c r="B29" s="34"/>
      <c r="C29" s="34"/>
      <c r="D29" s="34"/>
    </row>
    <row r="30" spans="1:2" ht="12">
      <c r="A30" s="54" t="s">
        <v>69</v>
      </c>
      <c r="B30" s="34"/>
    </row>
    <row r="31" spans="1:2" ht="3.75" customHeight="1">
      <c r="A31" s="54"/>
      <c r="B31" s="34"/>
    </row>
    <row r="32" spans="1:2" ht="12">
      <c r="A32" s="54" t="s">
        <v>57</v>
      </c>
      <c r="B32" s="34"/>
    </row>
    <row r="33" ht="3.75" customHeight="1"/>
    <row r="34" spans="1:149" ht="12.75">
      <c r="A34" s="54" t="s">
        <v>82</v>
      </c>
      <c r="B34" s="34"/>
      <c r="C34" s="3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ht="12.75">
      <c r="A35" s="34" t="s">
        <v>81</v>
      </c>
      <c r="B35" s="34"/>
      <c r="C35" s="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ht="3.75" customHeight="1">
      <c r="A36" s="34" t="s">
        <v>76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83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ht="3.75" customHeight="1"/>
    <row r="39" spans="1:149" ht="12.75">
      <c r="A39" s="34" t="s">
        <v>132</v>
      </c>
      <c r="B39" s="34"/>
      <c r="C39" s="3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ht="12">
      <c r="A40" s="34" t="s">
        <v>133</v>
      </c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UTAH  1992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S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140625" style="9" customWidth="1"/>
    <col min="2" max="2" width="13.28125" style="9" customWidth="1"/>
    <col min="3" max="3" width="13.140625" style="9" customWidth="1"/>
    <col min="4" max="4" width="12.00390625" style="9" customWidth="1"/>
    <col min="5" max="10" width="9.7109375" style="9" customWidth="1"/>
    <col min="11" max="11" width="10.7109375" style="9" customWidth="1"/>
    <col min="12" max="16384" width="9.140625" style="9" customWidth="1"/>
  </cols>
  <sheetData>
    <row r="1" spans="1:11" s="147" customFormat="1" ht="25.5">
      <c r="A1" s="143" t="s">
        <v>60</v>
      </c>
      <c r="B1" s="144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3.5">
      <c r="A2" s="1"/>
      <c r="B2" s="25"/>
      <c r="C2" s="10" t="s">
        <v>111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112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115</v>
      </c>
      <c r="D4" s="57"/>
      <c r="E4" s="58" t="s">
        <v>41</v>
      </c>
      <c r="F4" s="59"/>
      <c r="G4" s="57" t="s">
        <v>42</v>
      </c>
      <c r="H4" s="57"/>
      <c r="I4" s="58" t="s">
        <v>114</v>
      </c>
      <c r="J4" s="60"/>
      <c r="K4" s="21" t="s">
        <v>113</v>
      </c>
    </row>
    <row r="5" spans="1:11" ht="14.25" customHeight="1" thickBot="1">
      <c r="A5" s="1" t="s">
        <v>4</v>
      </c>
      <c r="B5" s="25" t="s">
        <v>5</v>
      </c>
      <c r="C5" s="2" t="s">
        <v>6</v>
      </c>
      <c r="D5" s="2" t="s">
        <v>116</v>
      </c>
      <c r="E5" s="61" t="s">
        <v>6</v>
      </c>
      <c r="F5" s="2" t="s">
        <v>116</v>
      </c>
      <c r="G5" s="2" t="s">
        <v>6</v>
      </c>
      <c r="H5" s="2" t="s">
        <v>116</v>
      </c>
      <c r="I5" s="62" t="s">
        <v>6</v>
      </c>
      <c r="J5" s="156" t="s">
        <v>116</v>
      </c>
      <c r="K5" s="63" t="s">
        <v>44</v>
      </c>
    </row>
    <row r="6" spans="1:11" ht="12.75" thickTop="1">
      <c r="A6" s="29" t="s">
        <v>7</v>
      </c>
      <c r="B6" s="47" t="s">
        <v>8</v>
      </c>
      <c r="C6" s="107">
        <v>6</v>
      </c>
      <c r="D6" s="110">
        <v>0.56</v>
      </c>
      <c r="E6" s="160">
        <v>0</v>
      </c>
      <c r="F6" s="161">
        <v>0</v>
      </c>
      <c r="G6" s="162">
        <v>0</v>
      </c>
      <c r="H6" s="163">
        <v>0</v>
      </c>
      <c r="I6" s="164">
        <v>0</v>
      </c>
      <c r="J6" s="165">
        <v>0</v>
      </c>
      <c r="K6" s="108">
        <v>1079</v>
      </c>
    </row>
    <row r="7" spans="1:11" ht="12">
      <c r="A7" s="22"/>
      <c r="B7" s="49" t="s">
        <v>9</v>
      </c>
      <c r="C7" s="109">
        <v>28</v>
      </c>
      <c r="D7" s="111">
        <v>3.79</v>
      </c>
      <c r="E7" s="166">
        <v>0</v>
      </c>
      <c r="F7" s="167">
        <v>0</v>
      </c>
      <c r="G7" s="168">
        <v>0</v>
      </c>
      <c r="H7" s="169">
        <v>0</v>
      </c>
      <c r="I7" s="170">
        <v>0</v>
      </c>
      <c r="J7" s="171">
        <v>0</v>
      </c>
      <c r="K7" s="96">
        <v>739</v>
      </c>
    </row>
    <row r="8" spans="1:11" ht="12">
      <c r="A8" s="22"/>
      <c r="B8" s="50" t="s">
        <v>10</v>
      </c>
      <c r="C8" s="109">
        <v>43</v>
      </c>
      <c r="D8" s="111">
        <v>14.58</v>
      </c>
      <c r="E8" s="166">
        <v>13</v>
      </c>
      <c r="F8" s="167">
        <v>4.41</v>
      </c>
      <c r="G8" s="168">
        <v>0</v>
      </c>
      <c r="H8" s="169">
        <v>0</v>
      </c>
      <c r="I8" s="170">
        <v>13</v>
      </c>
      <c r="J8" s="171">
        <v>4.41</v>
      </c>
      <c r="K8" s="96">
        <v>295</v>
      </c>
    </row>
    <row r="9" spans="1:11" ht="12">
      <c r="A9" s="22"/>
      <c r="B9" s="50" t="s">
        <v>11</v>
      </c>
      <c r="C9" s="109">
        <v>200</v>
      </c>
      <c r="D9" s="111">
        <v>5.93</v>
      </c>
      <c r="E9" s="166">
        <v>35</v>
      </c>
      <c r="F9" s="167">
        <v>1.04</v>
      </c>
      <c r="G9" s="168">
        <v>0</v>
      </c>
      <c r="H9" s="169">
        <v>0</v>
      </c>
      <c r="I9" s="170">
        <v>35</v>
      </c>
      <c r="J9" s="171">
        <v>1.04</v>
      </c>
      <c r="K9" s="96">
        <v>3371</v>
      </c>
    </row>
    <row r="10" spans="1:11" ht="12">
      <c r="A10" s="22"/>
      <c r="B10" s="50" t="s">
        <v>12</v>
      </c>
      <c r="C10" s="109">
        <v>834</v>
      </c>
      <c r="D10" s="111">
        <v>8.49</v>
      </c>
      <c r="E10" s="166">
        <v>112</v>
      </c>
      <c r="F10" s="167">
        <v>1.14</v>
      </c>
      <c r="G10" s="168">
        <v>33</v>
      </c>
      <c r="H10" s="169">
        <v>0.34</v>
      </c>
      <c r="I10" s="170">
        <v>144</v>
      </c>
      <c r="J10" s="171">
        <v>1.47</v>
      </c>
      <c r="K10" s="96">
        <v>9827</v>
      </c>
    </row>
    <row r="11" spans="1:11" ht="12">
      <c r="A11" s="22"/>
      <c r="B11" s="50" t="s">
        <v>13</v>
      </c>
      <c r="C11" s="109">
        <v>139</v>
      </c>
      <c r="D11" s="111">
        <v>25.23</v>
      </c>
      <c r="E11" s="166">
        <v>17</v>
      </c>
      <c r="F11" s="167">
        <v>3.09</v>
      </c>
      <c r="G11" s="168">
        <v>6</v>
      </c>
      <c r="H11" s="169">
        <v>1.09</v>
      </c>
      <c r="I11" s="170">
        <v>22</v>
      </c>
      <c r="J11" s="171">
        <v>3.99</v>
      </c>
      <c r="K11" s="96">
        <v>551</v>
      </c>
    </row>
    <row r="12" spans="1:11" ht="12">
      <c r="A12" s="22"/>
      <c r="B12" s="52" t="s">
        <v>14</v>
      </c>
      <c r="C12" s="100">
        <v>1250</v>
      </c>
      <c r="D12" s="112">
        <v>7.88</v>
      </c>
      <c r="E12" s="166">
        <v>177</v>
      </c>
      <c r="F12" s="167">
        <v>1.12</v>
      </c>
      <c r="G12" s="168">
        <v>39</v>
      </c>
      <c r="H12" s="169">
        <v>0.25</v>
      </c>
      <c r="I12" s="170">
        <v>214</v>
      </c>
      <c r="J12" s="171">
        <v>1.35</v>
      </c>
      <c r="K12" s="96">
        <v>15862</v>
      </c>
    </row>
    <row r="13" spans="1:11" ht="12">
      <c r="A13" s="29" t="s">
        <v>15</v>
      </c>
      <c r="B13" s="52" t="s">
        <v>8</v>
      </c>
      <c r="C13" s="100">
        <v>18</v>
      </c>
      <c r="D13" s="112">
        <v>1.57</v>
      </c>
      <c r="E13" s="166">
        <v>0</v>
      </c>
      <c r="F13" s="167">
        <v>0</v>
      </c>
      <c r="G13" s="168">
        <v>0</v>
      </c>
      <c r="H13" s="169">
        <v>0</v>
      </c>
      <c r="I13" s="170">
        <v>0</v>
      </c>
      <c r="J13" s="171">
        <v>0</v>
      </c>
      <c r="K13" s="96">
        <v>1143</v>
      </c>
    </row>
    <row r="14" spans="1:11" ht="12">
      <c r="A14" s="22"/>
      <c r="B14" s="49" t="s">
        <v>9</v>
      </c>
      <c r="C14" s="109">
        <v>51</v>
      </c>
      <c r="D14" s="111">
        <v>5.4</v>
      </c>
      <c r="E14" s="166">
        <v>1</v>
      </c>
      <c r="F14" s="167">
        <v>0.11</v>
      </c>
      <c r="G14" s="168">
        <v>0</v>
      </c>
      <c r="H14" s="169">
        <v>0</v>
      </c>
      <c r="I14" s="170">
        <v>1</v>
      </c>
      <c r="J14" s="171">
        <v>0.11</v>
      </c>
      <c r="K14" s="96">
        <v>945</v>
      </c>
    </row>
    <row r="15" spans="1:11" ht="12">
      <c r="A15" s="22"/>
      <c r="B15" s="50" t="s">
        <v>10</v>
      </c>
      <c r="C15" s="109">
        <v>45</v>
      </c>
      <c r="D15" s="111">
        <v>15.46</v>
      </c>
      <c r="E15" s="166">
        <v>10</v>
      </c>
      <c r="F15" s="167">
        <v>3.44</v>
      </c>
      <c r="G15" s="168">
        <v>0</v>
      </c>
      <c r="H15" s="169">
        <v>0</v>
      </c>
      <c r="I15" s="170">
        <v>10</v>
      </c>
      <c r="J15" s="171">
        <v>3.44</v>
      </c>
      <c r="K15" s="96">
        <v>291</v>
      </c>
    </row>
    <row r="16" spans="1:11" ht="12">
      <c r="A16" s="22"/>
      <c r="B16" s="50" t="s">
        <v>11</v>
      </c>
      <c r="C16" s="109">
        <v>30</v>
      </c>
      <c r="D16" s="111">
        <v>21.28</v>
      </c>
      <c r="E16" s="166">
        <v>12</v>
      </c>
      <c r="F16" s="167">
        <v>8.51</v>
      </c>
      <c r="G16" s="168">
        <v>2</v>
      </c>
      <c r="H16" s="169">
        <v>1.42</v>
      </c>
      <c r="I16" s="170">
        <v>14</v>
      </c>
      <c r="J16" s="171">
        <v>9.93</v>
      </c>
      <c r="K16" s="96">
        <v>141</v>
      </c>
    </row>
    <row r="17" spans="1:11" ht="12">
      <c r="A17" s="22"/>
      <c r="B17" s="50" t="s">
        <v>12</v>
      </c>
      <c r="C17" s="109">
        <v>128</v>
      </c>
      <c r="D17" s="111">
        <v>21.88</v>
      </c>
      <c r="E17" s="166">
        <v>34</v>
      </c>
      <c r="F17" s="167">
        <v>5.81</v>
      </c>
      <c r="G17" s="168">
        <v>16</v>
      </c>
      <c r="H17" s="169">
        <v>2.74</v>
      </c>
      <c r="I17" s="170">
        <v>49</v>
      </c>
      <c r="J17" s="171">
        <v>8.38</v>
      </c>
      <c r="K17" s="96">
        <v>585</v>
      </c>
    </row>
    <row r="18" spans="1:11" ht="12">
      <c r="A18" s="22"/>
      <c r="B18" s="50" t="s">
        <v>13</v>
      </c>
      <c r="C18" s="109">
        <v>49</v>
      </c>
      <c r="D18" s="111">
        <v>16.61</v>
      </c>
      <c r="E18" s="166">
        <v>4</v>
      </c>
      <c r="F18" s="167">
        <v>1.36</v>
      </c>
      <c r="G18" s="168">
        <v>5</v>
      </c>
      <c r="H18" s="169">
        <v>1.69</v>
      </c>
      <c r="I18" s="170">
        <v>9</v>
      </c>
      <c r="J18" s="171">
        <v>3.05</v>
      </c>
      <c r="K18" s="96">
        <v>295</v>
      </c>
    </row>
    <row r="19" spans="1:11" ht="12">
      <c r="A19" s="31"/>
      <c r="B19" s="52" t="s">
        <v>14</v>
      </c>
      <c r="C19" s="100">
        <v>321</v>
      </c>
      <c r="D19" s="112">
        <v>9.44</v>
      </c>
      <c r="E19" s="166">
        <v>61</v>
      </c>
      <c r="F19" s="167">
        <v>1.79</v>
      </c>
      <c r="G19" s="168">
        <v>23</v>
      </c>
      <c r="H19" s="169">
        <v>0.68</v>
      </c>
      <c r="I19" s="170">
        <v>83</v>
      </c>
      <c r="J19" s="171">
        <v>2.44</v>
      </c>
      <c r="K19" s="96">
        <v>3400</v>
      </c>
    </row>
    <row r="20" spans="1:11" ht="12">
      <c r="A20" s="22" t="s">
        <v>3</v>
      </c>
      <c r="B20" s="52" t="s">
        <v>8</v>
      </c>
      <c r="C20" s="100">
        <v>24</v>
      </c>
      <c r="D20" s="112">
        <v>1.08</v>
      </c>
      <c r="E20" s="166">
        <v>0</v>
      </c>
      <c r="F20" s="167">
        <v>0</v>
      </c>
      <c r="G20" s="168">
        <v>0</v>
      </c>
      <c r="H20" s="169">
        <v>0</v>
      </c>
      <c r="I20" s="170">
        <v>0</v>
      </c>
      <c r="J20" s="171">
        <v>0</v>
      </c>
      <c r="K20" s="96">
        <v>2222</v>
      </c>
    </row>
    <row r="21" spans="1:11" ht="12">
      <c r="A21" s="22"/>
      <c r="B21" s="49" t="s">
        <v>9</v>
      </c>
      <c r="C21" s="109">
        <v>79</v>
      </c>
      <c r="D21" s="111">
        <v>4.69</v>
      </c>
      <c r="E21" s="166">
        <v>1</v>
      </c>
      <c r="F21" s="167">
        <v>0.06</v>
      </c>
      <c r="G21" s="168">
        <v>0</v>
      </c>
      <c r="H21" s="169">
        <v>0</v>
      </c>
      <c r="I21" s="170">
        <v>1</v>
      </c>
      <c r="J21" s="171">
        <v>0.06</v>
      </c>
      <c r="K21" s="96">
        <v>1684</v>
      </c>
    </row>
    <row r="22" spans="1:11" ht="12">
      <c r="A22" s="1"/>
      <c r="B22" s="50" t="s">
        <v>10</v>
      </c>
      <c r="C22" s="109">
        <v>88</v>
      </c>
      <c r="D22" s="111">
        <v>15.02</v>
      </c>
      <c r="E22" s="166">
        <v>23</v>
      </c>
      <c r="F22" s="167">
        <v>3.92</v>
      </c>
      <c r="G22" s="168">
        <v>0</v>
      </c>
      <c r="H22" s="169">
        <v>0</v>
      </c>
      <c r="I22" s="170">
        <v>23</v>
      </c>
      <c r="J22" s="171">
        <v>3.92</v>
      </c>
      <c r="K22" s="96">
        <v>586</v>
      </c>
    </row>
    <row r="23" spans="1:11" ht="12">
      <c r="A23" s="1"/>
      <c r="B23" s="50" t="s">
        <v>11</v>
      </c>
      <c r="C23" s="109">
        <v>230</v>
      </c>
      <c r="D23" s="111">
        <v>6.55</v>
      </c>
      <c r="E23" s="166">
        <v>47</v>
      </c>
      <c r="F23" s="167">
        <v>1.34</v>
      </c>
      <c r="G23" s="168">
        <v>2</v>
      </c>
      <c r="H23" s="169">
        <v>0.06</v>
      </c>
      <c r="I23" s="170">
        <v>49</v>
      </c>
      <c r="J23" s="171">
        <v>1.4</v>
      </c>
      <c r="K23" s="96">
        <v>3512</v>
      </c>
    </row>
    <row r="24" spans="1:11" ht="12">
      <c r="A24" s="1"/>
      <c r="B24" s="50" t="s">
        <v>12</v>
      </c>
      <c r="C24" s="109">
        <v>962</v>
      </c>
      <c r="D24" s="111">
        <v>9.24</v>
      </c>
      <c r="E24" s="166">
        <v>146</v>
      </c>
      <c r="F24" s="167">
        <v>1.4</v>
      </c>
      <c r="G24" s="168">
        <v>49</v>
      </c>
      <c r="H24" s="169">
        <v>0.47</v>
      </c>
      <c r="I24" s="170">
        <v>193</v>
      </c>
      <c r="J24" s="171">
        <v>1.85</v>
      </c>
      <c r="K24" s="96">
        <v>10412</v>
      </c>
    </row>
    <row r="25" spans="1:11" ht="12">
      <c r="A25" s="1"/>
      <c r="B25" s="50" t="s">
        <v>13</v>
      </c>
      <c r="C25" s="109">
        <v>188</v>
      </c>
      <c r="D25" s="111">
        <v>22.22</v>
      </c>
      <c r="E25" s="166">
        <v>21</v>
      </c>
      <c r="F25" s="167">
        <v>2.48</v>
      </c>
      <c r="G25" s="168">
        <v>11</v>
      </c>
      <c r="H25" s="169">
        <v>1.3</v>
      </c>
      <c r="I25" s="170">
        <v>31</v>
      </c>
      <c r="J25" s="171">
        <v>3.66</v>
      </c>
      <c r="K25" s="96">
        <v>846</v>
      </c>
    </row>
    <row r="26" spans="1:11" ht="12.75" thickBot="1">
      <c r="A26" s="32"/>
      <c r="B26" s="53" t="s">
        <v>14</v>
      </c>
      <c r="C26" s="101">
        <v>1571</v>
      </c>
      <c r="D26" s="113">
        <v>8.16</v>
      </c>
      <c r="E26" s="172">
        <v>238</v>
      </c>
      <c r="F26" s="173">
        <v>1.24</v>
      </c>
      <c r="G26" s="174">
        <v>62</v>
      </c>
      <c r="H26" s="175">
        <v>0.32</v>
      </c>
      <c r="I26" s="176">
        <v>297</v>
      </c>
      <c r="J26" s="177">
        <v>1.54</v>
      </c>
      <c r="K26" s="98">
        <v>19262</v>
      </c>
    </row>
    <row r="28" spans="1:4" ht="12">
      <c r="A28" s="34" t="s">
        <v>27</v>
      </c>
      <c r="B28" s="34"/>
      <c r="C28" s="34"/>
      <c r="D28" s="34"/>
    </row>
    <row r="29" spans="1:4" ht="3.75" customHeight="1">
      <c r="A29" s="34"/>
      <c r="B29" s="34"/>
      <c r="C29" s="34"/>
      <c r="D29" s="34"/>
    </row>
    <row r="30" spans="1:2" ht="12.75" customHeight="1">
      <c r="A30" s="54" t="s">
        <v>69</v>
      </c>
      <c r="B30" s="34"/>
    </row>
    <row r="31" spans="1:2" ht="3.75" customHeight="1">
      <c r="A31" s="54"/>
      <c r="B31" s="34"/>
    </row>
    <row r="32" spans="1:149" ht="12.75">
      <c r="A32" s="34" t="s">
        <v>117</v>
      </c>
      <c r="B32" s="34"/>
      <c r="C32" s="3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ht="12.75">
      <c r="A33" s="34" t="s">
        <v>68</v>
      </c>
      <c r="B33" s="34"/>
      <c r="C33" s="3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2" ht="3.75" customHeight="1">
      <c r="A34" s="54"/>
      <c r="B34" s="34"/>
    </row>
    <row r="35" spans="1:2" ht="11.25" customHeight="1">
      <c r="A35" s="54" t="s">
        <v>118</v>
      </c>
      <c r="B35" s="34"/>
    </row>
    <row r="36" spans="1:2" ht="3.75" customHeight="1">
      <c r="A36" s="54"/>
      <c r="B36" s="34"/>
    </row>
    <row r="37" spans="1:149" ht="12.75">
      <c r="A37" s="34" t="s">
        <v>119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ht="12.75">
      <c r="A38" s="34" t="s">
        <v>84</v>
      </c>
      <c r="B38" s="34"/>
      <c r="C38" s="3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ht="3.75" customHeight="1"/>
    <row r="40" spans="1:149" ht="12.75">
      <c r="A40" s="54" t="s">
        <v>121</v>
      </c>
      <c r="B40" s="34"/>
      <c r="C40" s="3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 s="34" t="s">
        <v>75</v>
      </c>
      <c r="B41" s="34"/>
      <c r="C41" s="3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3.75" customHeight="1">
      <c r="A42" s="54"/>
      <c r="B42" s="34"/>
      <c r="C42" s="3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 s="34" t="s">
        <v>120</v>
      </c>
      <c r="B43" s="34"/>
      <c r="C43" s="3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ht="3.75" customHeight="1"/>
    <row r="45" spans="1:149" ht="12.75">
      <c r="A45" s="34" t="s">
        <v>134</v>
      </c>
      <c r="B45" s="34"/>
      <c r="C45" s="3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ht="12">
      <c r="A46" s="34" t="s">
        <v>135</v>
      </c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UTAH  1992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S3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7.140625" style="9" customWidth="1"/>
    <col min="2" max="2" width="13.28125" style="9" customWidth="1"/>
    <col min="3" max="11" width="9.7109375" style="9" customWidth="1"/>
    <col min="12" max="13" width="9.140625" style="9" customWidth="1"/>
    <col min="14" max="14" width="9.8515625" style="9" customWidth="1"/>
    <col min="15" max="16384" width="9.140625" style="9" customWidth="1"/>
  </cols>
  <sheetData>
    <row r="1" spans="1:14" s="36" customFormat="1" ht="25.5">
      <c r="A1" s="148" t="s">
        <v>122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42"/>
    </row>
    <row r="2" spans="1:14" ht="13.5">
      <c r="A2" s="66"/>
      <c r="B2" s="64"/>
      <c r="C2" s="10" t="s">
        <v>123</v>
      </c>
      <c r="D2" s="4"/>
      <c r="E2" s="4"/>
      <c r="F2" s="67" t="s">
        <v>124</v>
      </c>
      <c r="G2" s="4"/>
      <c r="H2" s="4"/>
      <c r="I2" s="67" t="s">
        <v>125</v>
      </c>
      <c r="J2" s="4"/>
      <c r="K2" s="5"/>
      <c r="L2" s="4" t="s">
        <v>130</v>
      </c>
      <c r="M2" s="4"/>
      <c r="N2" s="68"/>
    </row>
    <row r="3" spans="1:14" ht="24">
      <c r="A3" s="15" t="s">
        <v>4</v>
      </c>
      <c r="B3" s="69" t="s">
        <v>5</v>
      </c>
      <c r="C3" s="17" t="s">
        <v>45</v>
      </c>
      <c r="D3" s="18" t="s">
        <v>46</v>
      </c>
      <c r="E3" s="17" t="s">
        <v>47</v>
      </c>
      <c r="F3" s="17" t="s">
        <v>45</v>
      </c>
      <c r="G3" s="18" t="s">
        <v>46</v>
      </c>
      <c r="H3" s="17" t="s">
        <v>47</v>
      </c>
      <c r="I3" s="17" t="s">
        <v>45</v>
      </c>
      <c r="J3" s="18" t="s">
        <v>46</v>
      </c>
      <c r="K3" s="17" t="s">
        <v>47</v>
      </c>
      <c r="L3" s="17" t="s">
        <v>45</v>
      </c>
      <c r="M3" s="18" t="s">
        <v>46</v>
      </c>
      <c r="N3" s="70" t="s">
        <v>47</v>
      </c>
    </row>
    <row r="4" spans="1:14" ht="12">
      <c r="A4" s="22" t="s">
        <v>7</v>
      </c>
      <c r="B4" s="71" t="s">
        <v>8</v>
      </c>
      <c r="C4" s="114">
        <v>0</v>
      </c>
      <c r="D4" s="115">
        <v>0</v>
      </c>
      <c r="E4" s="114">
        <v>0</v>
      </c>
      <c r="F4" s="115">
        <v>0</v>
      </c>
      <c r="G4" s="114">
        <v>0</v>
      </c>
      <c r="H4" s="115">
        <v>0</v>
      </c>
      <c r="I4" s="116">
        <v>0</v>
      </c>
      <c r="J4" s="114">
        <v>0</v>
      </c>
      <c r="K4" s="117">
        <v>0</v>
      </c>
      <c r="L4" s="116">
        <v>4.96</v>
      </c>
      <c r="M4" s="114">
        <v>2</v>
      </c>
      <c r="N4" s="118">
        <v>8</v>
      </c>
    </row>
    <row r="5" spans="1:14" ht="12">
      <c r="A5" s="22"/>
      <c r="B5" s="49" t="s">
        <v>9</v>
      </c>
      <c r="C5" s="119">
        <v>0</v>
      </c>
      <c r="D5" s="120">
        <v>0</v>
      </c>
      <c r="E5" s="119">
        <v>0</v>
      </c>
      <c r="F5" s="120">
        <v>0</v>
      </c>
      <c r="G5" s="119">
        <v>0</v>
      </c>
      <c r="H5" s="120">
        <v>0</v>
      </c>
      <c r="I5" s="121">
        <v>0</v>
      </c>
      <c r="J5" s="119">
        <v>0</v>
      </c>
      <c r="K5" s="122">
        <v>0</v>
      </c>
      <c r="L5" s="121">
        <v>4.8</v>
      </c>
      <c r="M5" s="119">
        <v>3</v>
      </c>
      <c r="N5" s="123">
        <v>8</v>
      </c>
    </row>
    <row r="6" spans="1:14" ht="12">
      <c r="A6" s="22"/>
      <c r="B6" s="50" t="s">
        <v>10</v>
      </c>
      <c r="C6" s="119">
        <v>13.07</v>
      </c>
      <c r="D6" s="120">
        <v>13.5</v>
      </c>
      <c r="E6" s="119">
        <v>21</v>
      </c>
      <c r="F6" s="120">
        <v>0</v>
      </c>
      <c r="G6" s="119">
        <v>0</v>
      </c>
      <c r="H6" s="120">
        <v>0</v>
      </c>
      <c r="I6" s="121">
        <v>13.07</v>
      </c>
      <c r="J6" s="119">
        <v>13.5</v>
      </c>
      <c r="K6" s="122">
        <v>21</v>
      </c>
      <c r="L6" s="121">
        <v>4.85</v>
      </c>
      <c r="M6" s="119">
        <v>3</v>
      </c>
      <c r="N6" s="123">
        <v>10</v>
      </c>
    </row>
    <row r="7" spans="1:14" ht="12">
      <c r="A7" s="22"/>
      <c r="B7" s="50" t="s">
        <v>11</v>
      </c>
      <c r="C7" s="119">
        <v>10.26</v>
      </c>
      <c r="D7" s="120">
        <v>10</v>
      </c>
      <c r="E7" s="119">
        <v>21</v>
      </c>
      <c r="F7" s="120">
        <v>0</v>
      </c>
      <c r="G7" s="119">
        <v>0</v>
      </c>
      <c r="H7" s="120">
        <v>0</v>
      </c>
      <c r="I7" s="121">
        <v>10.26</v>
      </c>
      <c r="J7" s="119">
        <v>10</v>
      </c>
      <c r="K7" s="122">
        <v>21</v>
      </c>
      <c r="L7" s="121">
        <v>2.39</v>
      </c>
      <c r="M7" s="119">
        <v>2</v>
      </c>
      <c r="N7" s="123">
        <v>4</v>
      </c>
    </row>
    <row r="8" spans="1:14" ht="12">
      <c r="A8" s="22"/>
      <c r="B8" s="50" t="s">
        <v>12</v>
      </c>
      <c r="C8" s="119">
        <v>8.14</v>
      </c>
      <c r="D8" s="120">
        <v>6</v>
      </c>
      <c r="E8" s="119">
        <v>15</v>
      </c>
      <c r="F8" s="120">
        <v>4.7</v>
      </c>
      <c r="G8" s="119">
        <v>3</v>
      </c>
      <c r="H8" s="120">
        <v>5</v>
      </c>
      <c r="I8" s="121">
        <v>7.48</v>
      </c>
      <c r="J8" s="119">
        <v>5</v>
      </c>
      <c r="K8" s="122">
        <v>14</v>
      </c>
      <c r="L8" s="121">
        <v>2.49</v>
      </c>
      <c r="M8" s="119">
        <v>2</v>
      </c>
      <c r="N8" s="123">
        <v>4</v>
      </c>
    </row>
    <row r="9" spans="1:14" ht="12">
      <c r="A9" s="22"/>
      <c r="B9" s="50" t="s">
        <v>13</v>
      </c>
      <c r="C9" s="119">
        <v>9.85</v>
      </c>
      <c r="D9" s="120">
        <v>8</v>
      </c>
      <c r="E9" s="119">
        <v>19.5</v>
      </c>
      <c r="F9" s="120">
        <v>2.83</v>
      </c>
      <c r="G9" s="119">
        <v>2.5</v>
      </c>
      <c r="H9" s="120">
        <v>5</v>
      </c>
      <c r="I9" s="121">
        <v>8.23</v>
      </c>
      <c r="J9" s="119">
        <v>6</v>
      </c>
      <c r="K9" s="122">
        <v>18</v>
      </c>
      <c r="L9" s="121">
        <v>6.59</v>
      </c>
      <c r="M9" s="119">
        <v>4</v>
      </c>
      <c r="N9" s="123">
        <v>14</v>
      </c>
    </row>
    <row r="10" spans="1:14" ht="12">
      <c r="A10" s="22"/>
      <c r="B10" s="52" t="s">
        <v>14</v>
      </c>
      <c r="C10" s="119">
        <v>9.02</v>
      </c>
      <c r="D10" s="120">
        <v>7</v>
      </c>
      <c r="E10" s="119">
        <v>17</v>
      </c>
      <c r="F10" s="120">
        <v>4.41</v>
      </c>
      <c r="G10" s="119">
        <v>3</v>
      </c>
      <c r="H10" s="120">
        <v>5</v>
      </c>
      <c r="I10" s="121">
        <v>8.3</v>
      </c>
      <c r="J10" s="119">
        <v>6</v>
      </c>
      <c r="K10" s="122">
        <v>16</v>
      </c>
      <c r="L10" s="121">
        <v>2.83</v>
      </c>
      <c r="M10" s="119">
        <v>2</v>
      </c>
      <c r="N10" s="123">
        <v>5</v>
      </c>
    </row>
    <row r="11" spans="1:14" ht="12">
      <c r="A11" s="29" t="s">
        <v>15</v>
      </c>
      <c r="B11" s="52" t="s">
        <v>8</v>
      </c>
      <c r="C11" s="119">
        <v>0</v>
      </c>
      <c r="D11" s="120">
        <v>0</v>
      </c>
      <c r="E11" s="119">
        <v>0</v>
      </c>
      <c r="F11" s="120">
        <v>0</v>
      </c>
      <c r="G11" s="119">
        <v>0</v>
      </c>
      <c r="H11" s="120">
        <v>0</v>
      </c>
      <c r="I11" s="121">
        <v>0</v>
      </c>
      <c r="J11" s="119">
        <v>0</v>
      </c>
      <c r="K11" s="122">
        <v>0</v>
      </c>
      <c r="L11" s="121">
        <v>5.38</v>
      </c>
      <c r="M11" s="119">
        <v>2</v>
      </c>
      <c r="N11" s="123">
        <v>11</v>
      </c>
    </row>
    <row r="12" spans="1:14" ht="12">
      <c r="A12" s="22"/>
      <c r="B12" s="49" t="s">
        <v>9</v>
      </c>
      <c r="C12" s="119">
        <v>6.5</v>
      </c>
      <c r="D12" s="120">
        <v>6.5</v>
      </c>
      <c r="E12" s="119">
        <v>7</v>
      </c>
      <c r="F12" s="120">
        <v>0</v>
      </c>
      <c r="G12" s="119">
        <v>0</v>
      </c>
      <c r="H12" s="120">
        <v>0</v>
      </c>
      <c r="I12" s="121">
        <v>6.5</v>
      </c>
      <c r="J12" s="119">
        <v>6.5</v>
      </c>
      <c r="K12" s="122">
        <v>7</v>
      </c>
      <c r="L12" s="121">
        <v>5.59</v>
      </c>
      <c r="M12" s="119">
        <v>3</v>
      </c>
      <c r="N12" s="123">
        <v>8</v>
      </c>
    </row>
    <row r="13" spans="1:14" ht="12">
      <c r="A13" s="22"/>
      <c r="B13" s="50" t="s">
        <v>10</v>
      </c>
      <c r="C13" s="119">
        <v>16.5</v>
      </c>
      <c r="D13" s="120">
        <v>16.5</v>
      </c>
      <c r="E13" s="119">
        <v>23</v>
      </c>
      <c r="F13" s="120">
        <v>0</v>
      </c>
      <c r="G13" s="119">
        <v>0</v>
      </c>
      <c r="H13" s="120">
        <v>0</v>
      </c>
      <c r="I13" s="121">
        <v>16.5</v>
      </c>
      <c r="J13" s="119">
        <v>16.5</v>
      </c>
      <c r="K13" s="122">
        <v>23</v>
      </c>
      <c r="L13" s="121">
        <v>5.58</v>
      </c>
      <c r="M13" s="119">
        <v>3</v>
      </c>
      <c r="N13" s="123">
        <v>12</v>
      </c>
    </row>
    <row r="14" spans="1:14" ht="12">
      <c r="A14" s="22"/>
      <c r="B14" s="50" t="s">
        <v>11</v>
      </c>
      <c r="C14" s="119">
        <v>11.5</v>
      </c>
      <c r="D14" s="120">
        <v>12.5</v>
      </c>
      <c r="E14" s="119">
        <v>20</v>
      </c>
      <c r="F14" s="120">
        <v>7.5</v>
      </c>
      <c r="G14" s="119">
        <v>7.5</v>
      </c>
      <c r="H14" s="120">
        <v>11</v>
      </c>
      <c r="I14" s="121">
        <v>11</v>
      </c>
      <c r="J14" s="119">
        <v>11</v>
      </c>
      <c r="K14" s="122">
        <v>20</v>
      </c>
      <c r="L14" s="121">
        <v>7.19</v>
      </c>
      <c r="M14" s="119">
        <v>3</v>
      </c>
      <c r="N14" s="123">
        <v>15</v>
      </c>
    </row>
    <row r="15" spans="1:14" ht="12">
      <c r="A15" s="22"/>
      <c r="B15" s="50" t="s">
        <v>12</v>
      </c>
      <c r="C15" s="119">
        <v>9.92</v>
      </c>
      <c r="D15" s="120">
        <v>7</v>
      </c>
      <c r="E15" s="119">
        <v>24</v>
      </c>
      <c r="F15" s="120">
        <v>3.72</v>
      </c>
      <c r="G15" s="119">
        <v>2</v>
      </c>
      <c r="H15" s="120">
        <v>10</v>
      </c>
      <c r="I15" s="121">
        <v>7.93</v>
      </c>
      <c r="J15" s="119">
        <v>5</v>
      </c>
      <c r="K15" s="122">
        <v>22</v>
      </c>
      <c r="L15" s="121">
        <v>7.79</v>
      </c>
      <c r="M15" s="119">
        <v>4</v>
      </c>
      <c r="N15" s="123">
        <v>15</v>
      </c>
    </row>
    <row r="16" spans="1:14" ht="12">
      <c r="A16" s="22"/>
      <c r="B16" s="50" t="s">
        <v>13</v>
      </c>
      <c r="C16" s="119">
        <v>10.5</v>
      </c>
      <c r="D16" s="120">
        <v>9.5</v>
      </c>
      <c r="E16" s="119">
        <v>16</v>
      </c>
      <c r="F16" s="120">
        <v>5.2</v>
      </c>
      <c r="G16" s="119">
        <v>3</v>
      </c>
      <c r="H16" s="120">
        <v>15</v>
      </c>
      <c r="I16" s="121">
        <v>7.56</v>
      </c>
      <c r="J16" s="119">
        <v>7</v>
      </c>
      <c r="K16" s="122">
        <v>16</v>
      </c>
      <c r="L16" s="121">
        <v>8.21</v>
      </c>
      <c r="M16" s="119">
        <v>5</v>
      </c>
      <c r="N16" s="123">
        <v>18</v>
      </c>
    </row>
    <row r="17" spans="1:14" ht="12">
      <c r="A17" s="31"/>
      <c r="B17" s="52" t="s">
        <v>14</v>
      </c>
      <c r="C17" s="119">
        <v>11.15</v>
      </c>
      <c r="D17" s="120">
        <v>9</v>
      </c>
      <c r="E17" s="119">
        <v>22</v>
      </c>
      <c r="F17" s="120">
        <v>4.32</v>
      </c>
      <c r="G17" s="119">
        <v>2</v>
      </c>
      <c r="H17" s="120">
        <v>11</v>
      </c>
      <c r="I17" s="121">
        <v>9.31</v>
      </c>
      <c r="J17" s="119">
        <v>7</v>
      </c>
      <c r="K17" s="122">
        <v>20</v>
      </c>
      <c r="L17" s="121">
        <v>6.32</v>
      </c>
      <c r="M17" s="119">
        <v>3</v>
      </c>
      <c r="N17" s="123">
        <v>13</v>
      </c>
    </row>
    <row r="18" spans="1:14" ht="12">
      <c r="A18" s="22" t="s">
        <v>3</v>
      </c>
      <c r="B18" s="52" t="s">
        <v>8</v>
      </c>
      <c r="C18" s="119">
        <v>0</v>
      </c>
      <c r="D18" s="120">
        <v>0</v>
      </c>
      <c r="E18" s="119">
        <v>0</v>
      </c>
      <c r="F18" s="120">
        <v>0</v>
      </c>
      <c r="G18" s="119">
        <v>0</v>
      </c>
      <c r="H18" s="120">
        <v>0</v>
      </c>
      <c r="I18" s="121">
        <v>0</v>
      </c>
      <c r="J18" s="119">
        <v>0</v>
      </c>
      <c r="K18" s="122">
        <v>0</v>
      </c>
      <c r="L18" s="121">
        <v>5.18</v>
      </c>
      <c r="M18" s="119">
        <v>2</v>
      </c>
      <c r="N18" s="123">
        <v>9</v>
      </c>
    </row>
    <row r="19" spans="1:14" ht="12">
      <c r="A19" s="22"/>
      <c r="B19" s="49" t="s">
        <v>9</v>
      </c>
      <c r="C19" s="119">
        <v>6.5</v>
      </c>
      <c r="D19" s="120">
        <v>6.5</v>
      </c>
      <c r="E19" s="119">
        <v>7</v>
      </c>
      <c r="F19" s="120">
        <v>0</v>
      </c>
      <c r="G19" s="119">
        <v>0</v>
      </c>
      <c r="H19" s="120">
        <v>0</v>
      </c>
      <c r="I19" s="121">
        <v>6.5</v>
      </c>
      <c r="J19" s="119">
        <v>6.5</v>
      </c>
      <c r="K19" s="122">
        <v>7</v>
      </c>
      <c r="L19" s="121">
        <v>5.24</v>
      </c>
      <c r="M19" s="119">
        <v>3</v>
      </c>
      <c r="N19" s="123">
        <v>8</v>
      </c>
    </row>
    <row r="20" spans="1:14" ht="12">
      <c r="A20" s="1"/>
      <c r="B20" s="50" t="s">
        <v>10</v>
      </c>
      <c r="C20" s="119">
        <v>14.5</v>
      </c>
      <c r="D20" s="120">
        <v>15.5</v>
      </c>
      <c r="E20" s="119">
        <v>21</v>
      </c>
      <c r="F20" s="120">
        <v>0</v>
      </c>
      <c r="G20" s="119">
        <v>0</v>
      </c>
      <c r="H20" s="120">
        <v>0</v>
      </c>
      <c r="I20" s="121">
        <v>14.5</v>
      </c>
      <c r="J20" s="119">
        <v>15.5</v>
      </c>
      <c r="K20" s="122">
        <v>21</v>
      </c>
      <c r="L20" s="121">
        <v>5.2</v>
      </c>
      <c r="M20" s="119">
        <v>3</v>
      </c>
      <c r="N20" s="123">
        <v>11</v>
      </c>
    </row>
    <row r="21" spans="1:14" ht="12">
      <c r="A21" s="1"/>
      <c r="B21" s="50" t="s">
        <v>11</v>
      </c>
      <c r="C21" s="119">
        <v>10.58</v>
      </c>
      <c r="D21" s="120">
        <v>10</v>
      </c>
      <c r="E21" s="119">
        <v>20</v>
      </c>
      <c r="F21" s="120">
        <v>7.5</v>
      </c>
      <c r="G21" s="119">
        <v>7.5</v>
      </c>
      <c r="H21" s="120">
        <v>11</v>
      </c>
      <c r="I21" s="121">
        <v>10.47</v>
      </c>
      <c r="J21" s="119">
        <v>10</v>
      </c>
      <c r="K21" s="122">
        <v>20</v>
      </c>
      <c r="L21" s="121">
        <v>2.53</v>
      </c>
      <c r="M21" s="119">
        <v>2</v>
      </c>
      <c r="N21" s="123">
        <v>4</v>
      </c>
    </row>
    <row r="22" spans="1:14" ht="12">
      <c r="A22" s="1"/>
      <c r="B22" s="50" t="s">
        <v>12</v>
      </c>
      <c r="C22" s="119">
        <v>8.53</v>
      </c>
      <c r="D22" s="120">
        <v>7</v>
      </c>
      <c r="E22" s="119">
        <v>15</v>
      </c>
      <c r="F22" s="120">
        <v>4.35</v>
      </c>
      <c r="G22" s="119">
        <v>3</v>
      </c>
      <c r="H22" s="120">
        <v>8</v>
      </c>
      <c r="I22" s="121">
        <v>7.59</v>
      </c>
      <c r="J22" s="119">
        <v>5</v>
      </c>
      <c r="K22" s="122">
        <v>15</v>
      </c>
      <c r="L22" s="121">
        <v>2.76</v>
      </c>
      <c r="M22" s="119">
        <v>2</v>
      </c>
      <c r="N22" s="123">
        <v>4</v>
      </c>
    </row>
    <row r="23" spans="1:14" ht="12">
      <c r="A23" s="1"/>
      <c r="B23" s="50" t="s">
        <v>13</v>
      </c>
      <c r="C23" s="119">
        <v>9.96</v>
      </c>
      <c r="D23" s="120">
        <v>8</v>
      </c>
      <c r="E23" s="119">
        <v>18</v>
      </c>
      <c r="F23" s="120">
        <v>3.91</v>
      </c>
      <c r="G23" s="119">
        <v>3</v>
      </c>
      <c r="H23" s="120">
        <v>5</v>
      </c>
      <c r="I23" s="121">
        <v>8.06</v>
      </c>
      <c r="J23" s="119">
        <v>6</v>
      </c>
      <c r="K23" s="122">
        <v>18</v>
      </c>
      <c r="L23" s="121">
        <v>7.15</v>
      </c>
      <c r="M23" s="119">
        <v>4</v>
      </c>
      <c r="N23" s="123">
        <v>15</v>
      </c>
    </row>
    <row r="24" spans="1:14" ht="12.75" thickBot="1">
      <c r="A24" s="32"/>
      <c r="B24" s="53" t="s">
        <v>14</v>
      </c>
      <c r="C24" s="124">
        <v>9.54</v>
      </c>
      <c r="D24" s="125">
        <v>7</v>
      </c>
      <c r="E24" s="124">
        <v>18</v>
      </c>
      <c r="F24" s="125">
        <v>4.38</v>
      </c>
      <c r="G24" s="124">
        <v>3</v>
      </c>
      <c r="H24" s="125">
        <v>9</v>
      </c>
      <c r="I24" s="126">
        <v>8.58</v>
      </c>
      <c r="J24" s="124">
        <v>7</v>
      </c>
      <c r="K24" s="127">
        <v>17</v>
      </c>
      <c r="L24" s="126">
        <v>3.33</v>
      </c>
      <c r="M24" s="124">
        <v>2</v>
      </c>
      <c r="N24" s="128">
        <v>6</v>
      </c>
    </row>
    <row r="26" spans="1:2" ht="12">
      <c r="A26" s="34" t="s">
        <v>27</v>
      </c>
      <c r="B26" s="34"/>
    </row>
    <row r="27" spans="1:2" ht="3.75" customHeight="1">
      <c r="A27" s="34"/>
      <c r="B27" s="34"/>
    </row>
    <row r="28" spans="1:8" ht="12">
      <c r="A28" s="54" t="s">
        <v>127</v>
      </c>
      <c r="B28" s="34"/>
      <c r="C28" s="34"/>
      <c r="D28" s="34"/>
      <c r="E28" s="34"/>
      <c r="F28" s="34"/>
      <c r="G28" s="34"/>
      <c r="H28" s="34"/>
    </row>
    <row r="29" ht="3.75" customHeight="1"/>
    <row r="30" spans="1:8" ht="12">
      <c r="A30" s="54" t="s">
        <v>126</v>
      </c>
      <c r="B30" s="34"/>
      <c r="C30" s="34"/>
      <c r="D30" s="34"/>
      <c r="E30" s="34"/>
      <c r="F30" s="34"/>
      <c r="G30" s="34"/>
      <c r="H30" s="34"/>
    </row>
    <row r="31" spans="1:8" ht="3.75" customHeight="1">
      <c r="A31" s="34"/>
      <c r="B31" s="34"/>
      <c r="C31" s="34"/>
      <c r="D31" s="34"/>
      <c r="E31" s="34"/>
      <c r="F31" s="34"/>
      <c r="G31" s="34"/>
      <c r="H31" s="34"/>
    </row>
    <row r="32" spans="1:2" ht="12">
      <c r="A32" s="54" t="s">
        <v>128</v>
      </c>
      <c r="B32" s="34"/>
    </row>
    <row r="33" spans="1:2" ht="3.75" customHeight="1">
      <c r="A33" s="54"/>
      <c r="B33" s="34"/>
    </row>
    <row r="34" spans="1:8" ht="12">
      <c r="A34" s="54" t="s">
        <v>129</v>
      </c>
      <c r="B34" s="34"/>
      <c r="C34" s="34"/>
      <c r="D34" s="34"/>
      <c r="E34" s="34"/>
      <c r="F34" s="34"/>
      <c r="G34" s="34"/>
      <c r="H34" s="34"/>
    </row>
    <row r="35" ht="3.75" customHeight="1"/>
    <row r="36" spans="1:149" ht="12.75">
      <c r="A36" s="54" t="s">
        <v>85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81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UTAH  1992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Table Shells </dc:title>
  <dc:subject/>
  <dc:creator>Kay Miller</dc:creator>
  <cp:keywords/>
  <dc:description/>
  <cp:lastModifiedBy>Tina Sweep</cp:lastModifiedBy>
  <cp:lastPrinted>1999-11-23T22:52:48Z</cp:lastPrinted>
  <dcterms:created xsi:type="dcterms:W3CDTF">1998-12-17T01:34:22Z</dcterms:created>
  <cp:category/>
  <cp:version/>
  <cp:contentType/>
  <cp:contentStatus/>
</cp:coreProperties>
</file>