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206" windowWidth="14820" windowHeight="8865" activeTab="0"/>
  </bookViews>
  <sheets>
    <sheet name="Evaluation" sheetId="1" r:id="rId1"/>
    <sheet name="Hab Improve Recommend" sheetId="2" r:id="rId2"/>
    <sheet name="Sheet3" sheetId="3" r:id="rId3"/>
  </sheets>
  <definedNames/>
  <calcPr fullCalcOnLoad="1"/>
</workbook>
</file>

<file path=xl/sharedStrings.xml><?xml version="1.0" encoding="utf-8"?>
<sst xmlns="http://schemas.openxmlformats.org/spreadsheetml/2006/main" count="220" uniqueCount="128">
  <si>
    <t>WILDLIFE</t>
  </si>
  <si>
    <t>CROP</t>
  </si>
  <si>
    <t>RANGE</t>
  </si>
  <si>
    <t>PASTURE</t>
  </si>
  <si>
    <t>HAYLAND</t>
  </si>
  <si>
    <t xml:space="preserve"> </t>
  </si>
  <si>
    <t>25-50%</t>
  </si>
  <si>
    <t>50-75%</t>
  </si>
  <si>
    <t>&lt;25% or &gt;75%</t>
  </si>
  <si>
    <t>Warm-season grasses with few or no forbs</t>
  </si>
  <si>
    <t>Cropping Practices</t>
  </si>
  <si>
    <t>&gt;4 ac. per 40 ac. food plot or unharvested grain</t>
  </si>
  <si>
    <t>1-4 ac. per 40 ac. food plot or unharvested grain</t>
  </si>
  <si>
    <t>&lt;1 ac. per 40 ac. food plot or unharvested grain</t>
  </si>
  <si>
    <t>Completely harvested little herbicide</t>
  </si>
  <si>
    <t>Completelv harvested heavv herbicide</t>
  </si>
  <si>
    <t>Cropfield Management</t>
  </si>
  <si>
    <t>Crop Rotation</t>
  </si>
  <si>
    <t>Distance to Cropland or Food Plot</t>
  </si>
  <si>
    <t xml:space="preserve">  </t>
  </si>
  <si>
    <t>Total Acres</t>
  </si>
  <si>
    <t>Assigned Point Value</t>
  </si>
  <si>
    <t>HABITAT CHARACTERISTICS</t>
  </si>
  <si>
    <t>Existing Total Points</t>
  </si>
  <si>
    <t>Planned Total Points</t>
  </si>
  <si>
    <t>Maximum Possible Point Score</t>
  </si>
  <si>
    <t>Estimate the percent of ground covered or shaded by broadleaf plants (not grasses) including legumes.</t>
  </si>
  <si>
    <t>Determine species composition.</t>
  </si>
  <si>
    <t xml:space="preserve">Vegetative Cover </t>
  </si>
  <si>
    <t xml:space="preserve">Forb Canopy Coverage </t>
  </si>
  <si>
    <t>Landuse Habitat Index Value</t>
  </si>
  <si>
    <t>LAND USE</t>
  </si>
  <si>
    <t>&gt;75 percent</t>
  </si>
  <si>
    <t>50-75 percent</t>
  </si>
  <si>
    <t>25-50 percent</t>
  </si>
  <si>
    <t>&lt;25 percent</t>
  </si>
  <si>
    <t>&gt;75 percent light to mod. use with mod. to good plant diversity</t>
  </si>
  <si>
    <t>50-75 percent light to mod. use with mod. to good plant diversity</t>
  </si>
  <si>
    <t>25-50 percent light to mod. use with mod. to good plant diversity</t>
  </si>
  <si>
    <t xml:space="preserve">&lt;25 percent light to mod. use with mod. to good plant diversitv </t>
  </si>
  <si>
    <t>Estimate percent of land use covered by the canopy of trees and shrubs.</t>
  </si>
  <si>
    <t>&lt;10 percent</t>
  </si>
  <si>
    <t>10-25 percent</t>
  </si>
  <si>
    <t xml:space="preserve">&gt;75 percent </t>
  </si>
  <si>
    <t>No trees on grassland</t>
  </si>
  <si>
    <t>Few trees restricted to low elevation, narrow riparian areas only</t>
  </si>
  <si>
    <t>Trees widely scattered invading uplands</t>
  </si>
  <si>
    <t>10-19 percent</t>
  </si>
  <si>
    <t>12-18 inches</t>
  </si>
  <si>
    <t>8-11 inches</t>
  </si>
  <si>
    <t>4-7 inches</t>
  </si>
  <si>
    <t>&gt;18 inches</t>
  </si>
  <si>
    <t>&lt;4 inches</t>
  </si>
  <si>
    <t>Mixed cool season grasses</t>
  </si>
  <si>
    <t>Fescue or brome monotype (&gt;50 percent fescue or brome)</t>
  </si>
  <si>
    <t>Standing grain stubble &gt; 15 inches tall overwinter on &gt; 50 percent of crop field</t>
  </si>
  <si>
    <t>Standing grain stubble &gt; 15 inches tall overwinter on 20-49 percent of crop field</t>
  </si>
  <si>
    <t>Standing grain stubble &lt; 15 inches tall overwinter on &gt; 50 percent of crop field</t>
  </si>
  <si>
    <t xml:space="preserve">Small grains - row crop </t>
  </si>
  <si>
    <t xml:space="preserve">Small grains - fallow   </t>
  </si>
  <si>
    <t>&lt;1/2 mile no fall tillage or winter wheat</t>
  </si>
  <si>
    <t>1/2 - 1 mile no fall tillage or winter wheat</t>
  </si>
  <si>
    <t>&gt;1 mile to cropfield or cropfield fall plowed</t>
  </si>
  <si>
    <t>Distance to native grass &gt;80 Acres in Size</t>
  </si>
  <si>
    <t>1/2-1 mile light-moderate use, good plant diversity</t>
  </si>
  <si>
    <t>&lt;1/2 mile light-moderate use, moderate plant diversity</t>
  </si>
  <si>
    <t>1/2-1 mile light-moderate use, moderate plant diversity</t>
  </si>
  <si>
    <t xml:space="preserve">Heavy use; poor plant diversity; or &gt;1 mile to pasture/havland &gt;80 acres   </t>
  </si>
  <si>
    <t>&lt;1/2 mile light moderate use, good plant diversity (Good plant diversity = grasses, forbs and legumes)</t>
  </si>
  <si>
    <t>Percent Native Grass within a One Mile Radius (2000 Acres)</t>
  </si>
  <si>
    <t>Percent Native Grass Areas &gt;80 Acres In Size Within a One Mile Radius (2000 Acres)</t>
  </si>
  <si>
    <t xml:space="preserve">Average Grassland Use Within a One Mile Radius (2000 Acres) </t>
  </si>
  <si>
    <t xml:space="preserve">                                       </t>
  </si>
  <si>
    <t xml:space="preserve">                                   PRAIRIE CHICKEN WILDLIFE HABITAT APPRAISAL GUIDE</t>
  </si>
  <si>
    <t>Estimate the percent grassland acres within a one mile radius circle that occurs as fields 80 acres or larger.</t>
  </si>
  <si>
    <t>Estimate the percent grassland acres within a one mile radius circle that are lightly to moderately grazed.</t>
  </si>
  <si>
    <t xml:space="preserve">&gt;75 Percent </t>
  </si>
  <si>
    <t xml:space="preserve">50 - 74 percent </t>
  </si>
  <si>
    <t>25 - 49 percent</t>
  </si>
  <si>
    <t>&lt;24 percent</t>
  </si>
  <si>
    <t>Estimate percent canopy coverage of perenniel herbaceous vegetation and shrubs (6-24 inches in height)</t>
  </si>
  <si>
    <t>20-29 percent</t>
  </si>
  <si>
    <t>Average Winter Height of Herbaceous Vegetation</t>
  </si>
  <si>
    <t>Estimate the average plant height on March 1.</t>
  </si>
  <si>
    <t>Mixed warm-season grasses and forbes &lt;25 percent cool season grass</t>
  </si>
  <si>
    <t>Grain stubble minimum-tilled with sweep or chisel</t>
  </si>
  <si>
    <t>Continuous row crop or continuous small grain</t>
  </si>
  <si>
    <t>Trees abundant over entire grassland area</t>
  </si>
  <si>
    <t>&gt;30 percent (shrubs &lt;40% canopy)</t>
  </si>
  <si>
    <r>
      <t>Annual use - hay July 1-15 or Prescribed Grazing Plan, &lt;50% annual herbaceous use, Prescribed burn plan-burn once every 3 to 5 years</t>
    </r>
    <r>
      <rPr>
        <sz val="10"/>
        <rFont val="Arial"/>
        <family val="0"/>
      </rPr>
      <t xml:space="preserve">  </t>
    </r>
  </si>
  <si>
    <t>Grain stubble disked or plowed</t>
  </si>
  <si>
    <t>&lt;1/2 mile fall disked or chiseled</t>
  </si>
  <si>
    <t>1/2-1 mile fall disked or chiseled</t>
  </si>
  <si>
    <t>Estimate the annual growing season grazing intensity and timing of haying.</t>
  </si>
  <si>
    <t xml:space="preserve">Annual use -hay August 15 -October 1 or grazed &gt;60 percent herbaceous use and never burned with no grazing plan </t>
  </si>
  <si>
    <t>Shelterbelt, Woodlot or Woodland*</t>
  </si>
  <si>
    <t xml:space="preserve">Estimate the percent of native grassland </t>
  </si>
  <si>
    <t xml:space="preserve">Prescribed Grazing plan, &lt;40% annual herbaceous use, minimum annual rest-1 out of 10 years, Burn once every 3 to 5 years, no haying </t>
  </si>
  <si>
    <t xml:space="preserve">Annual use - Grazing at &gt;60% annual herbaceous use, Prescribed burn plan-burn once every 2 years, haying June 15 to June 30 and/or August 1-14   </t>
  </si>
  <si>
    <t>Either mowed April 2 to July 1 or burned annuallv</t>
  </si>
  <si>
    <t>Score</t>
  </si>
  <si>
    <t>Instructions:  Score the habitat characteristics by using a lowercase "o" for the existing condition, "x" for the planned condition, and "a" for the applied/achieved condition</t>
  </si>
  <si>
    <t>exist</t>
  </si>
  <si>
    <t>plan</t>
  </si>
  <si>
    <t>Comments:</t>
  </si>
  <si>
    <t>Password:</t>
  </si>
  <si>
    <t>mtmcsp</t>
  </si>
  <si>
    <t>Landowner, County, Legal Description &amp; Date:</t>
  </si>
  <si>
    <t>Date:</t>
  </si>
  <si>
    <t>County:</t>
  </si>
  <si>
    <t>Estimate the percent of land use occuring within 1/4 mile of wooded area.</t>
  </si>
  <si>
    <t xml:space="preserve">Percent of Land Use Occurring Within 1/4 Mile of Treeline, </t>
  </si>
  <si>
    <t>(Rating X Acres ) / Total Acres of Eligible Land Uses</t>
  </si>
  <si>
    <t>Composite Rating Score (All Land Uses scoring above 0.5) =</t>
  </si>
  <si>
    <t>Composite Rating Score:</t>
  </si>
  <si>
    <t>Existing</t>
  </si>
  <si>
    <t>Planned</t>
  </si>
  <si>
    <t>Habitat Improvement Recommendations:</t>
  </si>
  <si>
    <t>Native warm season Rangeland</t>
  </si>
  <si>
    <t>Season long stocking of livestock which results in not more than 40% forage utilization, and a spatial mosiac of variable heights of prairie plants.  Range site differences enhance this effect.  Early season intensive stocking followed by clean thorough prescribed burns degrade Prairie Chicken habitat.</t>
  </si>
  <si>
    <t>Prescribed burning that controls tree and brush invasion and results in a mosiac of burned &amp; unburned patches depending on range site and grazing systems such as that described in item 1.</t>
  </si>
  <si>
    <t>The complete or nearly complete elimination of trees from the prairie landscape is a benefit to Prairie Chicken.  The invasion of woodlands result in abandonment of prairie sites and the colonization of more nest predators such as Raccoon, Opposum and Skunks.  Perching raptors also benefit from tree invasion.  Some species prey upon Prairie Chickens.</t>
  </si>
  <si>
    <t>PRAIRIE CHICKEN WILDLIFE HABITAT APPRAISAL GUIDE</t>
  </si>
  <si>
    <t>* If rating assigned point value is 1, enter .1 as the Landuse Habitat Index Value.  Override calculated value and manually calculate.</t>
  </si>
  <si>
    <r>
      <t>Grassland Management</t>
    </r>
    <r>
      <rPr>
        <b/>
        <sz val="9"/>
        <rFont val="Arial"/>
        <family val="2"/>
      </rPr>
      <t xml:space="preserve"> </t>
    </r>
    <r>
      <rPr>
        <b/>
        <i/>
        <sz val="9"/>
        <rFont val="Arial"/>
        <family val="2"/>
      </rPr>
      <t xml:space="preserve"> </t>
    </r>
    <r>
      <rPr>
        <i/>
        <sz val="9"/>
        <color indexed="10"/>
        <rFont val="Arial"/>
        <family val="2"/>
      </rPr>
      <t>(if "</t>
    </r>
    <r>
      <rPr>
        <b/>
        <i/>
        <sz val="9"/>
        <color indexed="10"/>
        <rFont val="Arial"/>
        <family val="2"/>
      </rPr>
      <t>rangeland</t>
    </r>
    <r>
      <rPr>
        <i/>
        <sz val="9"/>
        <color indexed="10"/>
        <rFont val="Arial"/>
        <family val="2"/>
      </rPr>
      <t>", "</t>
    </r>
    <r>
      <rPr>
        <b/>
        <i/>
        <sz val="9"/>
        <color indexed="10"/>
        <rFont val="Arial"/>
        <family val="2"/>
      </rPr>
      <t>pasture</t>
    </r>
    <r>
      <rPr>
        <i/>
        <sz val="9"/>
        <color indexed="10"/>
        <rFont val="Arial"/>
        <family val="2"/>
      </rPr>
      <t>" or "</t>
    </r>
    <r>
      <rPr>
        <b/>
        <i/>
        <sz val="9"/>
        <color indexed="10"/>
        <rFont val="Arial"/>
        <family val="2"/>
      </rPr>
      <t>hayland</t>
    </r>
    <r>
      <rPr>
        <i/>
        <sz val="9"/>
        <color indexed="10"/>
        <rFont val="Arial"/>
        <family val="2"/>
      </rPr>
      <t>" scores "</t>
    </r>
    <r>
      <rPr>
        <b/>
        <i/>
        <sz val="9"/>
        <color indexed="10"/>
        <rFont val="Arial"/>
        <family val="2"/>
      </rPr>
      <t>1</t>
    </r>
    <r>
      <rPr>
        <i/>
        <sz val="9"/>
        <color indexed="10"/>
        <rFont val="Arial"/>
        <family val="2"/>
      </rPr>
      <t xml:space="preserve">", then the landuse habitat index value = </t>
    </r>
    <r>
      <rPr>
        <b/>
        <i/>
        <sz val="9"/>
        <color indexed="10"/>
        <rFont val="Arial"/>
        <family val="2"/>
      </rPr>
      <t>0.1</t>
    </r>
    <r>
      <rPr>
        <i/>
        <sz val="9"/>
        <color indexed="10"/>
        <rFont val="Arial"/>
        <family val="2"/>
      </rPr>
      <t xml:space="preserve">)  </t>
    </r>
    <r>
      <rPr>
        <b/>
        <i/>
        <sz val="9"/>
        <color indexed="10"/>
        <rFont val="Arial"/>
        <family val="2"/>
      </rPr>
      <t>*</t>
    </r>
  </si>
  <si>
    <r>
      <t>Grassland Composition</t>
    </r>
    <r>
      <rPr>
        <i/>
        <sz val="9"/>
        <color indexed="10"/>
        <rFont val="Arial"/>
        <family val="2"/>
      </rPr>
      <t xml:space="preserve"> (if "</t>
    </r>
    <r>
      <rPr>
        <b/>
        <i/>
        <sz val="9"/>
        <color indexed="10"/>
        <rFont val="Arial"/>
        <family val="2"/>
      </rPr>
      <t>rangeland</t>
    </r>
    <r>
      <rPr>
        <i/>
        <sz val="9"/>
        <color indexed="10"/>
        <rFont val="Arial"/>
        <family val="2"/>
      </rPr>
      <t>", "</t>
    </r>
    <r>
      <rPr>
        <b/>
        <i/>
        <sz val="9"/>
        <color indexed="10"/>
        <rFont val="Arial"/>
        <family val="2"/>
      </rPr>
      <t>pasture</t>
    </r>
    <r>
      <rPr>
        <i/>
        <sz val="9"/>
        <color indexed="10"/>
        <rFont val="Arial"/>
        <family val="2"/>
      </rPr>
      <t>" or "</t>
    </r>
    <r>
      <rPr>
        <b/>
        <i/>
        <sz val="9"/>
        <color indexed="10"/>
        <rFont val="Arial"/>
        <family val="2"/>
      </rPr>
      <t>hayland</t>
    </r>
    <r>
      <rPr>
        <i/>
        <sz val="9"/>
        <color indexed="10"/>
        <rFont val="Arial"/>
        <family val="2"/>
      </rPr>
      <t>" scores "</t>
    </r>
    <r>
      <rPr>
        <b/>
        <i/>
        <sz val="9"/>
        <color indexed="10"/>
        <rFont val="Arial"/>
        <family val="2"/>
      </rPr>
      <t>1</t>
    </r>
    <r>
      <rPr>
        <i/>
        <sz val="9"/>
        <color indexed="10"/>
        <rFont val="Arial"/>
        <family val="2"/>
      </rPr>
      <t>", then the landuse habitat index value =</t>
    </r>
    <r>
      <rPr>
        <b/>
        <i/>
        <sz val="9"/>
        <color indexed="10"/>
        <rFont val="Arial"/>
        <family val="2"/>
      </rPr>
      <t xml:space="preserve"> 0.1</t>
    </r>
    <r>
      <rPr>
        <i/>
        <sz val="9"/>
        <color indexed="10"/>
        <rFont val="Arial"/>
        <family val="2"/>
      </rPr>
      <t xml:space="preserve">)  </t>
    </r>
    <r>
      <rPr>
        <b/>
        <i/>
        <sz val="9"/>
        <color indexed="10"/>
        <rFont val="Arial"/>
        <family val="2"/>
      </rPr>
      <t>*</t>
    </r>
  </si>
  <si>
    <r>
      <t xml:space="preserve">Woody Invasion  </t>
    </r>
    <r>
      <rPr>
        <i/>
        <sz val="9"/>
        <color indexed="10"/>
        <rFont val="Arial"/>
        <family val="2"/>
      </rPr>
      <t>(If Percent Woody Invasion assigned point value is "</t>
    </r>
    <r>
      <rPr>
        <b/>
        <i/>
        <sz val="9"/>
        <color indexed="10"/>
        <rFont val="Arial"/>
        <family val="2"/>
      </rPr>
      <t>1</t>
    </r>
    <r>
      <rPr>
        <i/>
        <sz val="9"/>
        <color indexed="10"/>
        <rFont val="Arial"/>
        <family val="2"/>
      </rPr>
      <t>", enter "</t>
    </r>
    <r>
      <rPr>
        <b/>
        <i/>
        <sz val="9"/>
        <color indexed="10"/>
        <rFont val="Arial"/>
        <family val="2"/>
      </rPr>
      <t>0.1"</t>
    </r>
    <r>
      <rPr>
        <i/>
        <sz val="9"/>
        <color indexed="10"/>
        <rFont val="Arial"/>
        <family val="2"/>
      </rPr>
      <t xml:space="preserve"> as the Landuse Habitat Index Value)  </t>
    </r>
    <r>
      <rPr>
        <b/>
        <i/>
        <sz val="9"/>
        <color indexed="10"/>
        <rFont val="Arial"/>
        <family val="2"/>
      </rPr>
      <t>*</t>
    </r>
  </si>
  <si>
    <t>December 13, 2005 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</si>
</sst>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numFmt numFmtId="169" formatCode="0.0%"/>
    <numFmt numFmtId="170" formatCode="#,##0.0"/>
    <numFmt numFmtId="171" formatCode="0.0000000000000000000000000000"/>
    <numFmt numFmtId="172" formatCode="0.00000"/>
  </numFmts>
  <fonts count="22">
    <font>
      <sz val="10"/>
      <name val="Arial"/>
      <family val="0"/>
    </font>
    <font>
      <sz val="9"/>
      <name val="Courier New"/>
      <family val="3"/>
    </font>
    <font>
      <u val="single"/>
      <sz val="10"/>
      <color indexed="12"/>
      <name val="Arial"/>
      <family val="0"/>
    </font>
    <font>
      <u val="single"/>
      <sz val="10"/>
      <color indexed="36"/>
      <name val="Arial"/>
      <family val="0"/>
    </font>
    <font>
      <u val="single"/>
      <sz val="10"/>
      <name val="Arial"/>
      <family val="0"/>
    </font>
    <font>
      <sz val="9"/>
      <name val="Arial"/>
      <family val="0"/>
    </font>
    <font>
      <b/>
      <u val="single"/>
      <sz val="9"/>
      <name val="Arial"/>
      <family val="2"/>
    </font>
    <font>
      <b/>
      <sz val="10"/>
      <name val="Arial"/>
      <family val="2"/>
    </font>
    <font>
      <sz val="8"/>
      <name val="Arial"/>
      <family val="2"/>
    </font>
    <font>
      <b/>
      <sz val="9"/>
      <name val="Arial"/>
      <family val="2"/>
    </font>
    <font>
      <b/>
      <sz val="14"/>
      <name val="Arial"/>
      <family val="2"/>
    </font>
    <font>
      <b/>
      <i/>
      <sz val="10"/>
      <name val="Arial"/>
      <family val="2"/>
    </font>
    <font>
      <i/>
      <sz val="9"/>
      <name val="Arial"/>
      <family val="2"/>
    </font>
    <font>
      <b/>
      <i/>
      <sz val="9"/>
      <name val="Arial"/>
      <family val="2"/>
    </font>
    <font>
      <b/>
      <sz val="10"/>
      <color indexed="9"/>
      <name val="Arial"/>
      <family val="2"/>
    </font>
    <font>
      <i/>
      <sz val="10"/>
      <name val="Arial"/>
      <family val="2"/>
    </font>
    <font>
      <b/>
      <sz val="8"/>
      <name val="Arial"/>
      <family val="2"/>
    </font>
    <font>
      <sz val="10"/>
      <color indexed="9"/>
      <name val="Arial"/>
      <family val="0"/>
    </font>
    <font>
      <b/>
      <u val="single"/>
      <sz val="12"/>
      <name val="Arial"/>
      <family val="2"/>
    </font>
    <font>
      <b/>
      <i/>
      <sz val="14"/>
      <name val="Arial"/>
      <family val="2"/>
    </font>
    <font>
      <i/>
      <sz val="9"/>
      <color indexed="10"/>
      <name val="Arial"/>
      <family val="2"/>
    </font>
    <font>
      <b/>
      <i/>
      <sz val="9"/>
      <color indexed="10"/>
      <name val="Arial"/>
      <family val="2"/>
    </font>
  </fonts>
  <fills count="3">
    <fill>
      <patternFill/>
    </fill>
    <fill>
      <patternFill patternType="gray125"/>
    </fill>
    <fill>
      <patternFill patternType="solid">
        <fgColor indexed="22"/>
        <bgColor indexed="64"/>
      </patternFill>
    </fill>
  </fills>
  <borders count="21">
    <border>
      <left/>
      <right/>
      <top/>
      <bottom/>
      <diagonal/>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medium"/>
      <top>
        <color indexed="63"/>
      </top>
      <bottom style="medium"/>
    </border>
    <border>
      <left>
        <color indexed="63"/>
      </left>
      <right style="thin"/>
      <top style="thin"/>
      <bottom>
        <color indexed="63"/>
      </bottom>
    </border>
    <border>
      <left style="medium"/>
      <right>
        <color indexed="63"/>
      </right>
      <top style="medium"/>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1" xfId="0" applyBorder="1" applyAlignment="1" applyProtection="1">
      <alignment horizontal="center"/>
      <protection/>
    </xf>
    <xf numFmtId="0" fontId="0" fillId="0" borderId="0" xfId="0" applyBorder="1" applyAlignment="1" applyProtection="1">
      <alignment horizontal="center"/>
      <protection/>
    </xf>
    <xf numFmtId="0" fontId="0" fillId="0" borderId="2" xfId="0" applyBorder="1" applyAlignment="1" applyProtection="1">
      <alignment horizontal="center"/>
      <protection/>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0" fillId="0" borderId="0" xfId="0" applyAlignment="1" applyProtection="1">
      <alignment/>
      <protection/>
    </xf>
    <xf numFmtId="0" fontId="10" fillId="0" borderId="5" xfId="0" applyFont="1" applyBorder="1" applyAlignment="1" applyProtection="1">
      <alignment/>
      <protection/>
    </xf>
    <xf numFmtId="0" fontId="10" fillId="0" borderId="6" xfId="0" applyFont="1" applyBorder="1" applyAlignment="1" applyProtection="1">
      <alignment horizontal="center"/>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0" xfId="0" applyAlignment="1" applyProtection="1">
      <alignment horizontal="center"/>
      <protection/>
    </xf>
    <xf numFmtId="0" fontId="7" fillId="0" borderId="0" xfId="0" applyFont="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textRotation="255"/>
      <protection/>
    </xf>
    <xf numFmtId="0" fontId="0" fillId="0" borderId="0" xfId="0" applyAlignment="1" applyProtection="1">
      <alignment textRotation="255"/>
      <protection/>
    </xf>
    <xf numFmtId="0" fontId="0" fillId="0" borderId="8" xfId="0" applyFont="1" applyBorder="1" applyAlignment="1" applyProtection="1">
      <alignment textRotation="255"/>
      <protection/>
    </xf>
    <xf numFmtId="0" fontId="7" fillId="0" borderId="0" xfId="0" applyFont="1" applyBorder="1" applyAlignment="1" applyProtection="1">
      <alignment horizontal="center" vertical="center"/>
      <protection/>
    </xf>
    <xf numFmtId="0" fontId="13" fillId="2" borderId="5" xfId="0" applyFont="1" applyFill="1" applyBorder="1" applyAlignment="1" applyProtection="1">
      <alignment wrapText="1"/>
      <protection/>
    </xf>
    <xf numFmtId="0" fontId="4" fillId="0" borderId="0" xfId="0" applyFont="1" applyAlignment="1" applyProtection="1">
      <alignment/>
      <protection/>
    </xf>
    <xf numFmtId="0" fontId="6" fillId="0" borderId="0" xfId="0" applyFont="1" applyAlignment="1" applyProtection="1">
      <alignment horizontal="center"/>
      <protection/>
    </xf>
    <xf numFmtId="0" fontId="0" fillId="0" borderId="0" xfId="0" applyFont="1" applyAlignment="1" applyProtection="1">
      <alignment/>
      <protection/>
    </xf>
    <xf numFmtId="9" fontId="0" fillId="0" borderId="2" xfId="0" applyNumberFormat="1" applyFont="1" applyBorder="1" applyAlignment="1" applyProtection="1">
      <alignment horizontal="center"/>
      <protection/>
    </xf>
    <xf numFmtId="0" fontId="5" fillId="0" borderId="0" xfId="0" applyFont="1" applyAlignment="1" applyProtection="1">
      <alignment horizontal="center"/>
      <protection/>
    </xf>
    <xf numFmtId="0" fontId="5" fillId="0" borderId="0" xfId="0" applyFont="1" applyAlignment="1" applyProtection="1">
      <alignment horizontal="left"/>
      <protection/>
    </xf>
    <xf numFmtId="0" fontId="7" fillId="0" borderId="0" xfId="0" applyFont="1" applyBorder="1" applyAlignment="1" applyProtection="1">
      <alignment horizontal="center"/>
      <protection/>
    </xf>
    <xf numFmtId="0" fontId="12" fillId="0" borderId="5"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5" fillId="0" borderId="0" xfId="0" applyFont="1" applyAlignment="1" applyProtection="1">
      <alignment/>
      <protection/>
    </xf>
    <xf numFmtId="0" fontId="5" fillId="0" borderId="0" xfId="0" applyFont="1" applyBorder="1" applyAlignment="1" applyProtection="1">
      <alignment/>
      <protection/>
    </xf>
    <xf numFmtId="0" fontId="6" fillId="0" borderId="0" xfId="0" applyFont="1" applyAlignment="1" applyProtection="1">
      <alignment wrapText="1"/>
      <protection/>
    </xf>
    <xf numFmtId="0" fontId="6" fillId="0" borderId="0" xfId="0" applyFont="1" applyAlignment="1" applyProtection="1">
      <alignment horizontal="center" wrapText="1"/>
      <protection/>
    </xf>
    <xf numFmtId="0" fontId="8" fillId="0" borderId="0" xfId="0" applyFont="1" applyAlignment="1" applyProtection="1">
      <alignment vertical="justify" wrapText="1"/>
      <protection/>
    </xf>
    <xf numFmtId="0" fontId="8" fillId="0" borderId="0" xfId="0" applyFont="1" applyAlignment="1" applyProtection="1">
      <alignment horizontal="center" vertical="justify" wrapText="1"/>
      <protection/>
    </xf>
    <xf numFmtId="0" fontId="1" fillId="0" borderId="0" xfId="0" applyFont="1" applyAlignment="1" applyProtection="1">
      <alignment/>
      <protection/>
    </xf>
    <xf numFmtId="0" fontId="5" fillId="0" borderId="0" xfId="0" applyFont="1" applyAlignment="1" applyProtection="1">
      <alignment/>
      <protection/>
    </xf>
    <xf numFmtId="9" fontId="5" fillId="0" borderId="0" xfId="0" applyNumberFormat="1" applyFont="1" applyAlignment="1" applyProtection="1">
      <alignment horizontal="left"/>
      <protection/>
    </xf>
    <xf numFmtId="1" fontId="5" fillId="0" borderId="0" xfId="0" applyNumberFormat="1" applyFont="1" applyAlignment="1" applyProtection="1">
      <alignment horizontal="center"/>
      <protection/>
    </xf>
    <xf numFmtId="0" fontId="6" fillId="0" borderId="0" xfId="0" applyFont="1" applyAlignment="1" applyProtection="1">
      <alignment vertical="justify" wrapText="1"/>
      <protection/>
    </xf>
    <xf numFmtId="0" fontId="6" fillId="0" borderId="0" xfId="0" applyFont="1" applyAlignment="1" applyProtection="1">
      <alignment horizontal="center" vertical="justify" wrapText="1"/>
      <protection/>
    </xf>
    <xf numFmtId="0" fontId="5" fillId="0" borderId="0" xfId="0" applyFont="1" applyAlignment="1" applyProtection="1">
      <alignment wrapText="1"/>
      <protection/>
    </xf>
    <xf numFmtId="0" fontId="5" fillId="0" borderId="0" xfId="0" applyFont="1" applyAlignment="1" applyProtection="1">
      <alignment horizontal="center" wrapText="1"/>
      <protection/>
    </xf>
    <xf numFmtId="0" fontId="0" fillId="0" borderId="1"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0" xfId="0" applyFont="1" applyAlignment="1" applyProtection="1">
      <alignment/>
      <protection/>
    </xf>
    <xf numFmtId="0" fontId="5" fillId="0" borderId="0" xfId="0" applyFont="1" applyAlignment="1" applyProtection="1">
      <alignment horizontal="center"/>
      <protection/>
    </xf>
    <xf numFmtId="0" fontId="8" fillId="0" borderId="0" xfId="0" applyFont="1" applyAlignment="1" applyProtection="1">
      <alignment wrapText="1"/>
      <protection/>
    </xf>
    <xf numFmtId="0" fontId="8" fillId="0" borderId="0" xfId="0" applyFont="1" applyAlignment="1" applyProtection="1">
      <alignment horizontal="center" wrapText="1"/>
      <protection/>
    </xf>
    <xf numFmtId="0" fontId="0" fillId="0" borderId="9" xfId="0" applyBorder="1" applyAlignment="1" applyProtection="1">
      <alignment horizontal="center" vertical="center"/>
      <protection/>
    </xf>
    <xf numFmtId="0" fontId="5" fillId="0" borderId="0" xfId="0" applyFont="1" applyAlignment="1" applyProtection="1">
      <alignment vertical="justify" wrapText="1"/>
      <protection/>
    </xf>
    <xf numFmtId="0" fontId="5" fillId="0" borderId="0" xfId="0" applyFont="1" applyAlignment="1" applyProtection="1">
      <alignment horizontal="center" vertical="justify" wrapText="1"/>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0" fillId="0" borderId="0" xfId="0" applyAlignment="1" applyProtection="1">
      <alignment horizontal="left"/>
      <protection/>
    </xf>
    <xf numFmtId="0" fontId="7" fillId="0" borderId="0" xfId="0" applyFont="1" applyBorder="1" applyAlignment="1" applyProtection="1">
      <alignment textRotation="255"/>
      <protection/>
    </xf>
    <xf numFmtId="0" fontId="5" fillId="0" borderId="0" xfId="0" applyFont="1" applyAlignment="1" applyProtection="1">
      <alignment vertical="justify" wrapText="1"/>
      <protection/>
    </xf>
    <xf numFmtId="0" fontId="7" fillId="0" borderId="0"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0" xfId="0" applyAlignment="1" applyProtection="1">
      <alignment wrapText="1"/>
      <protection/>
    </xf>
    <xf numFmtId="0" fontId="12" fillId="0" borderId="3" xfId="0" applyFont="1" applyBorder="1" applyAlignment="1" applyProtection="1">
      <alignment horizontal="center"/>
      <protection/>
    </xf>
    <xf numFmtId="0" fontId="5" fillId="0" borderId="0" xfId="0" applyFont="1" applyAlignment="1" applyProtection="1">
      <alignment wrapText="1"/>
      <protection/>
    </xf>
    <xf numFmtId="0" fontId="5" fillId="0" borderId="0" xfId="0" applyFont="1" applyAlignment="1" applyProtection="1">
      <alignment horizontal="center" wrapText="1"/>
      <protection/>
    </xf>
    <xf numFmtId="0" fontId="5" fillId="0" borderId="0" xfId="0" applyFont="1" applyAlignment="1" applyProtection="1">
      <alignment vertical="top"/>
      <protection/>
    </xf>
    <xf numFmtId="0" fontId="0" fillId="0" borderId="6" xfId="0" applyBorder="1" applyAlignment="1" applyProtection="1">
      <alignment textRotation="255"/>
      <protection/>
    </xf>
    <xf numFmtId="0" fontId="0" fillId="0" borderId="0" xfId="0" applyFont="1" applyAlignment="1" applyProtection="1">
      <alignment horizontal="center"/>
      <protection/>
    </xf>
    <xf numFmtId="0" fontId="5" fillId="0" borderId="0" xfId="0" applyFont="1" applyAlignment="1" applyProtection="1">
      <alignment vertical="top" wrapText="1"/>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horizontal="right"/>
      <protection/>
    </xf>
    <xf numFmtId="2" fontId="0" fillId="0" borderId="2" xfId="0" applyNumberForma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pplyProtection="1">
      <alignment horizontal="center"/>
      <protection/>
    </xf>
    <xf numFmtId="0" fontId="7" fillId="0" borderId="0" xfId="0" applyFont="1" applyAlignment="1" applyProtection="1">
      <alignment horizontal="justify" vertical="justify" wrapText="1"/>
      <protection/>
    </xf>
    <xf numFmtId="0" fontId="7" fillId="0" borderId="3" xfId="0" applyFont="1" applyBorder="1" applyAlignment="1" applyProtection="1">
      <alignment horizontal="center" wrapText="1"/>
      <protection locked="0"/>
    </xf>
    <xf numFmtId="0" fontId="15" fillId="0" borderId="0" xfId="0" applyFont="1" applyAlignment="1" applyProtection="1">
      <alignment horizontal="center" vertical="justify" wrapText="1"/>
      <protection/>
    </xf>
    <xf numFmtId="0" fontId="0" fillId="0" borderId="8" xfId="0" applyFont="1" applyBorder="1" applyAlignment="1" applyProtection="1">
      <alignment textRotation="90"/>
      <protection/>
    </xf>
    <xf numFmtId="0" fontId="7" fillId="0" borderId="8" xfId="0" applyFont="1" applyBorder="1" applyAlignment="1" applyProtection="1">
      <alignment horizontal="center" vertical="center" textRotation="90"/>
      <protection/>
    </xf>
    <xf numFmtId="0" fontId="0" fillId="0" borderId="10" xfId="0" applyFont="1" applyBorder="1" applyAlignment="1" applyProtection="1">
      <alignment horizontal="center" textRotation="90"/>
      <protection/>
    </xf>
    <xf numFmtId="0" fontId="7" fillId="0" borderId="1" xfId="0" applyFont="1" applyFill="1" applyBorder="1" applyAlignment="1" applyProtection="1">
      <alignment horizontal="left" wrapText="1" indent="5"/>
      <protection locked="0"/>
    </xf>
    <xf numFmtId="0" fontId="7" fillId="0" borderId="2" xfId="0" applyFont="1" applyBorder="1" applyAlignment="1" applyProtection="1">
      <alignment horizontal="center"/>
      <protection locked="0"/>
    </xf>
    <xf numFmtId="0" fontId="7" fillId="0" borderId="0" xfId="0" applyFont="1" applyFill="1" applyBorder="1" applyAlignment="1" applyProtection="1">
      <alignment horizontal="center"/>
      <protection/>
    </xf>
    <xf numFmtId="0" fontId="7" fillId="0" borderId="9" xfId="0" applyFont="1" applyBorder="1" applyAlignment="1" applyProtection="1">
      <alignment horizontal="left" vertical="top" wrapText="1" indent="5"/>
      <protection locked="0"/>
    </xf>
    <xf numFmtId="0" fontId="9" fillId="0" borderId="3" xfId="0" applyFont="1" applyBorder="1" applyAlignment="1" applyProtection="1">
      <alignment textRotation="255"/>
      <protection/>
    </xf>
    <xf numFmtId="0" fontId="16" fillId="0" borderId="3" xfId="0" applyFont="1" applyBorder="1" applyAlignment="1" applyProtection="1">
      <alignment textRotation="255" shrinkToFit="1"/>
      <protection/>
    </xf>
    <xf numFmtId="0" fontId="7" fillId="0" borderId="0" xfId="0" applyFont="1" applyAlignment="1" applyProtection="1">
      <alignment horizontal="center" vertical="justify" wrapText="1"/>
      <protection/>
    </xf>
    <xf numFmtId="172" fontId="0" fillId="0" borderId="0" xfId="0" applyNumberFormat="1" applyBorder="1" applyAlignment="1" applyProtection="1">
      <alignment horizontal="center"/>
      <protection/>
    </xf>
    <xf numFmtId="0" fontId="7" fillId="0" borderId="0" xfId="0" applyFont="1" applyAlignment="1" applyProtection="1">
      <alignment/>
      <protection/>
    </xf>
    <xf numFmtId="0" fontId="11" fillId="2" borderId="4" xfId="0" applyFont="1" applyFill="1" applyBorder="1" applyAlignment="1" applyProtection="1">
      <alignment horizontal="center"/>
      <protection/>
    </xf>
    <xf numFmtId="0" fontId="9" fillId="0" borderId="0" xfId="0" applyFont="1" applyBorder="1" applyAlignment="1" applyProtection="1">
      <alignment horizontal="right"/>
      <protection/>
    </xf>
    <xf numFmtId="1" fontId="17" fillId="0" borderId="0" xfId="0" applyNumberFormat="1" applyFont="1" applyAlignment="1" applyProtection="1">
      <alignment horizontal="center"/>
      <protection/>
    </xf>
    <xf numFmtId="0" fontId="17" fillId="0" borderId="0" xfId="0" applyFont="1" applyAlignment="1" applyProtection="1">
      <alignment/>
      <protection/>
    </xf>
    <xf numFmtId="1" fontId="17" fillId="0" borderId="0" xfId="0" applyNumberFormat="1" applyFont="1" applyAlignment="1" applyProtection="1">
      <alignment horizontal="center" vertical="justify" wrapText="1"/>
      <protection/>
    </xf>
    <xf numFmtId="0" fontId="7" fillId="2" borderId="11" xfId="0" applyFont="1" applyFill="1" applyBorder="1" applyAlignment="1" applyProtection="1">
      <alignment horizontal="right" vertical="justify" wrapText="1"/>
      <protection/>
    </xf>
    <xf numFmtId="1" fontId="17" fillId="0" borderId="0" xfId="0" applyNumberFormat="1" applyFont="1" applyBorder="1" applyAlignment="1" applyProtection="1">
      <alignment horizontal="center"/>
      <protection/>
    </xf>
    <xf numFmtId="0" fontId="7" fillId="2" borderId="12" xfId="0" applyFont="1" applyFill="1" applyBorder="1" applyAlignment="1" applyProtection="1">
      <alignment horizontal="center"/>
      <protection/>
    </xf>
    <xf numFmtId="0" fontId="5" fillId="0" borderId="0" xfId="0" applyFont="1" applyAlignment="1" applyProtection="1">
      <alignment/>
      <protection/>
    </xf>
    <xf numFmtId="0" fontId="10" fillId="0" borderId="0" xfId="0" applyFont="1" applyBorder="1" applyAlignment="1" applyProtection="1">
      <alignment/>
      <protection/>
    </xf>
    <xf numFmtId="0" fontId="11" fillId="2" borderId="4" xfId="0" applyFont="1" applyFill="1" applyBorder="1" applyAlignment="1" applyProtection="1">
      <alignment horizontal="left"/>
      <protection/>
    </xf>
    <xf numFmtId="0" fontId="7" fillId="0" borderId="1" xfId="0" applyFont="1" applyFill="1" applyBorder="1" applyAlignment="1" applyProtection="1">
      <alignment wrapText="1"/>
      <protection/>
    </xf>
    <xf numFmtId="0" fontId="7" fillId="0" borderId="9" xfId="0" applyFont="1" applyBorder="1" applyAlignment="1" applyProtection="1">
      <alignment vertical="top" wrapText="1"/>
      <protection/>
    </xf>
    <xf numFmtId="0" fontId="0" fillId="2" borderId="5" xfId="0" applyFill="1" applyBorder="1" applyAlignment="1">
      <alignment/>
    </xf>
    <xf numFmtId="0" fontId="19" fillId="2" borderId="6" xfId="0" applyFont="1" applyFill="1" applyBorder="1" applyAlignment="1">
      <alignment horizontal="center"/>
    </xf>
    <xf numFmtId="0" fontId="0" fillId="2" borderId="6" xfId="0" applyFill="1" applyBorder="1" applyAlignment="1">
      <alignment/>
    </xf>
    <xf numFmtId="0" fontId="0" fillId="2" borderId="7" xfId="0" applyFill="1"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3" xfId="0" applyBorder="1" applyAlignment="1">
      <alignment horizontal="center"/>
    </xf>
    <xf numFmtId="0" fontId="0" fillId="0" borderId="0" xfId="0" applyBorder="1" applyAlignment="1">
      <alignment wrapText="1"/>
    </xf>
    <xf numFmtId="0" fontId="0" fillId="0" borderId="15" xfId="0" applyBorder="1" applyAlignment="1">
      <alignment horizontal="center"/>
    </xf>
    <xf numFmtId="0" fontId="0" fillId="0" borderId="16" xfId="0" applyBorder="1" applyAlignment="1">
      <alignment wrapText="1"/>
    </xf>
    <xf numFmtId="0" fontId="0" fillId="0" borderId="16" xfId="0" applyBorder="1" applyAlignment="1">
      <alignment/>
    </xf>
    <xf numFmtId="0" fontId="0" fillId="0" borderId="17" xfId="0" applyBorder="1" applyAlignment="1">
      <alignment/>
    </xf>
    <xf numFmtId="0" fontId="18" fillId="0" borderId="0" xfId="0" applyFont="1" applyAlignment="1">
      <alignment/>
    </xf>
    <xf numFmtId="0" fontId="7" fillId="0" borderId="3" xfId="0" applyFont="1" applyBorder="1" applyAlignment="1">
      <alignment horizontal="center" vertical="top"/>
    </xf>
    <xf numFmtId="0" fontId="7" fillId="0" borderId="3" xfId="0" applyFont="1" applyBorder="1" applyAlignment="1">
      <alignment horizontal="center"/>
    </xf>
    <xf numFmtId="0" fontId="7" fillId="0" borderId="0" xfId="0" applyFont="1" applyAlignment="1" applyProtection="1">
      <alignment horizontal="center" vertical="justify" wrapText="1"/>
      <protection/>
    </xf>
    <xf numFmtId="0" fontId="7" fillId="2" borderId="18" xfId="0" applyFont="1" applyFill="1" applyBorder="1" applyAlignment="1" applyProtection="1">
      <alignment horizontal="left" vertical="justify" wrapText="1"/>
      <protection/>
    </xf>
    <xf numFmtId="0" fontId="7" fillId="2" borderId="19" xfId="0" applyFont="1" applyFill="1" applyBorder="1" applyAlignment="1" applyProtection="1">
      <alignment horizontal="left" vertical="justify" wrapText="1"/>
      <protection/>
    </xf>
    <xf numFmtId="0" fontId="9" fillId="0" borderId="1" xfId="0" applyFont="1" applyBorder="1" applyAlignment="1" applyProtection="1">
      <alignment horizontal="center" textRotation="90"/>
      <protection/>
    </xf>
    <xf numFmtId="0" fontId="0" fillId="0" borderId="9" xfId="0" applyBorder="1" applyAlignment="1" applyProtection="1">
      <alignment horizontal="center" textRotation="90"/>
      <protection/>
    </xf>
    <xf numFmtId="0" fontId="9" fillId="0" borderId="1" xfId="0" applyFont="1" applyBorder="1" applyAlignment="1" applyProtection="1">
      <alignment horizontal="center" vertical="center" textRotation="90"/>
      <protection/>
    </xf>
    <xf numFmtId="0" fontId="9" fillId="0" borderId="9" xfId="0" applyFont="1" applyBorder="1" applyAlignment="1" applyProtection="1">
      <alignment horizontal="center" vertical="center" textRotation="90"/>
      <protection/>
    </xf>
    <xf numFmtId="0" fontId="0" fillId="0" borderId="0" xfId="0" applyFont="1" applyAlignment="1" applyProtection="1">
      <alignment horizontal="left" vertical="top" wrapText="1" indent="4"/>
      <protection locked="0"/>
    </xf>
    <xf numFmtId="0" fontId="14" fillId="0" borderId="11" xfId="0" applyFont="1" applyBorder="1" applyAlignment="1" applyProtection="1">
      <alignment horizontal="center" vertical="justify" wrapText="1"/>
      <protection locked="0"/>
    </xf>
    <xf numFmtId="0" fontId="14" fillId="0" borderId="19" xfId="0" applyFont="1" applyBorder="1" applyAlignment="1" applyProtection="1">
      <alignment horizontal="center" vertical="justify" wrapText="1"/>
      <protection locked="0"/>
    </xf>
    <xf numFmtId="0" fontId="0" fillId="0" borderId="1" xfId="0"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20" xfId="0" applyBorder="1" applyAlignment="1" applyProtection="1">
      <alignment horizontal="left"/>
      <protection/>
    </xf>
    <xf numFmtId="0" fontId="7" fillId="0" borderId="16" xfId="0" applyFont="1" applyBorder="1" applyAlignment="1" applyProtection="1">
      <alignment horizontal="center"/>
      <protection/>
    </xf>
    <xf numFmtId="0" fontId="7" fillId="0" borderId="1"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15" fontId="0" fillId="0" borderId="11" xfId="0" applyNumberForma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6" fillId="0" borderId="0" xfId="0" applyFont="1" applyAlignment="1" applyProtection="1">
      <alignment wrapText="1"/>
      <protection/>
    </xf>
    <xf numFmtId="0" fontId="7" fillId="0" borderId="0" xfId="0" applyFont="1" applyAlignment="1" applyProtection="1">
      <alignment horizontal="justify" vertical="justify" wrapText="1"/>
      <protection/>
    </xf>
    <xf numFmtId="0" fontId="7" fillId="2" borderId="11" xfId="0" applyFont="1" applyFill="1" applyBorder="1" applyAlignment="1" applyProtection="1">
      <alignment horizontal="center" vertical="justify" wrapText="1"/>
      <protection/>
    </xf>
    <xf numFmtId="0" fontId="7" fillId="2" borderId="18" xfId="0" applyFont="1" applyFill="1" applyBorder="1" applyAlignment="1" applyProtection="1">
      <alignment horizontal="center" vertical="justify" wrapText="1"/>
      <protection/>
    </xf>
    <xf numFmtId="2" fontId="7" fillId="0" borderId="11" xfId="0" applyNumberFormat="1" applyFont="1" applyBorder="1" applyAlignment="1" applyProtection="1">
      <alignment horizontal="center" vertical="justify" wrapText="1"/>
      <protection/>
    </xf>
    <xf numFmtId="0" fontId="7" fillId="0" borderId="19" xfId="0" applyFont="1" applyBorder="1" applyAlignment="1" applyProtection="1">
      <alignment horizontal="center" vertical="justify" wrapText="1"/>
      <protection/>
    </xf>
    <xf numFmtId="0" fontId="0" fillId="2" borderId="19" xfId="0" applyFill="1" applyBorder="1" applyAlignment="1" applyProtection="1">
      <alignment horizontal="center"/>
      <protection/>
    </xf>
    <xf numFmtId="2" fontId="7" fillId="2" borderId="11" xfId="0" applyNumberFormat="1" applyFont="1" applyFill="1" applyBorder="1" applyAlignment="1" applyProtection="1">
      <alignment horizontal="center" vertical="justify" wrapText="1"/>
      <protection/>
    </xf>
    <xf numFmtId="2" fontId="7" fillId="2" borderId="19" xfId="0" applyNumberFormat="1" applyFont="1" applyFill="1" applyBorder="1" applyAlignment="1" applyProtection="1">
      <alignment horizontal="center" vertical="justify" wrapText="1"/>
      <protection/>
    </xf>
    <xf numFmtId="2" fontId="7" fillId="0" borderId="11" xfId="0" applyNumberFormat="1" applyFont="1" applyBorder="1" applyAlignment="1" applyProtection="1">
      <alignment horizontal="center"/>
      <protection/>
    </xf>
    <xf numFmtId="2" fontId="7" fillId="0" borderId="19" xfId="0" applyNumberFormat="1" applyFont="1" applyBorder="1" applyAlignment="1" applyProtection="1">
      <alignment horizontal="center"/>
      <protection/>
    </xf>
    <xf numFmtId="0" fontId="0" fillId="0" borderId="3" xfId="0" applyBorder="1" applyAlignment="1">
      <alignment horizontal="left" vertical="top" wrapText="1"/>
    </xf>
    <xf numFmtId="0" fontId="10" fillId="0" borderId="5" xfId="0" applyFont="1" applyBorder="1" applyAlignment="1" applyProtection="1">
      <alignment horizontal="center"/>
      <protection/>
    </xf>
    <xf numFmtId="0" fontId="10" fillId="0" borderId="6" xfId="0" applyFont="1" applyBorder="1" applyAlignment="1" applyProtection="1">
      <alignment horizontal="center"/>
      <protection/>
    </xf>
    <xf numFmtId="0" fontId="10" fillId="0" borderId="7" xfId="0" applyFont="1" applyBorder="1" applyAlignment="1" applyProtection="1">
      <alignment horizontal="center"/>
      <protection/>
    </xf>
    <xf numFmtId="0" fontId="18" fillId="0" borderId="0" xfId="0" applyFont="1" applyAlignment="1">
      <alignment horizontal="center"/>
    </xf>
    <xf numFmtId="0" fontId="15" fillId="0" borderId="20" xfId="0" applyFont="1" applyBorder="1" applyAlignment="1" applyProtection="1">
      <alignment horizontal="center" shrinkToFi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45"/>
  <sheetViews>
    <sheetView tabSelected="1" view="pageBreakPreview" zoomScaleSheetLayoutView="100" workbookViewId="0" topLeftCell="A1">
      <selection activeCell="E3" sqref="E3:G3"/>
    </sheetView>
  </sheetViews>
  <sheetFormatPr defaultColWidth="9.140625" defaultRowHeight="12.75"/>
  <cols>
    <col min="1" max="1" width="5.8515625" style="6" customWidth="1"/>
    <col min="2" max="2" width="61.7109375" style="6" customWidth="1"/>
    <col min="3" max="3" width="4.57421875" style="11" customWidth="1"/>
    <col min="4" max="4" width="11.421875" style="6" customWidth="1"/>
    <col min="5" max="5" width="2.7109375" style="6" customWidth="1"/>
    <col min="6" max="6" width="11.421875" style="6" customWidth="1"/>
    <col min="7" max="7" width="2.7109375" style="6" customWidth="1"/>
    <col min="8" max="8" width="11.421875" style="6" customWidth="1"/>
    <col min="9" max="9" width="2.7109375" style="6" customWidth="1"/>
    <col min="10" max="10" width="11.421875" style="6" customWidth="1"/>
    <col min="11" max="11" width="2.7109375" style="6" customWidth="1"/>
    <col min="12" max="12" width="11.421875" style="6" customWidth="1"/>
    <col min="13" max="13" width="46.00390625" style="6" customWidth="1"/>
    <col min="14" max="14" width="36.8515625" style="6" customWidth="1"/>
    <col min="15" max="16384" width="9.140625" style="6" customWidth="1"/>
  </cols>
  <sheetData>
    <row r="1" spans="2:12" ht="18">
      <c r="B1" s="7" t="s">
        <v>73</v>
      </c>
      <c r="C1" s="8"/>
      <c r="D1" s="9"/>
      <c r="E1" s="9"/>
      <c r="F1" s="9"/>
      <c r="G1" s="9"/>
      <c r="H1" s="9"/>
      <c r="I1" s="9"/>
      <c r="J1" s="9"/>
      <c r="K1" s="9"/>
      <c r="L1" s="10"/>
    </row>
    <row r="2" spans="2:12" s="11" customFormat="1" ht="13.5" thickBot="1">
      <c r="B2" s="89" t="s">
        <v>72</v>
      </c>
      <c r="C2" s="12"/>
      <c r="J2" s="131" t="s">
        <v>127</v>
      </c>
      <c r="K2" s="131"/>
      <c r="L2" s="131"/>
    </row>
    <row r="3" spans="2:12" ht="13.5" thickBot="1">
      <c r="B3" s="90" t="s">
        <v>107</v>
      </c>
      <c r="D3" s="12" t="s">
        <v>108</v>
      </c>
      <c r="E3" s="135"/>
      <c r="F3" s="136"/>
      <c r="G3" s="137"/>
      <c r="H3" s="12" t="s">
        <v>109</v>
      </c>
      <c r="J3" s="82"/>
      <c r="L3" s="13"/>
    </row>
    <row r="4" spans="1:12" ht="14.25" customHeight="1">
      <c r="A4" s="13"/>
      <c r="B4" s="81"/>
      <c r="C4" s="83"/>
      <c r="D4" s="132" t="s">
        <v>31</v>
      </c>
      <c r="E4" s="132"/>
      <c r="F4" s="132"/>
      <c r="G4" s="132"/>
      <c r="H4" s="132"/>
      <c r="I4" s="132"/>
      <c r="J4" s="132"/>
      <c r="K4" s="132"/>
      <c r="L4" s="132"/>
    </row>
    <row r="5" spans="1:12" s="15" customFormat="1" ht="59.25" customHeight="1" thickBot="1">
      <c r="A5" s="14"/>
      <c r="B5" s="84"/>
      <c r="C5" s="80" t="s">
        <v>100</v>
      </c>
      <c r="D5" s="79" t="s">
        <v>1</v>
      </c>
      <c r="E5" s="78" t="s">
        <v>100</v>
      </c>
      <c r="F5" s="79" t="s">
        <v>2</v>
      </c>
      <c r="G5" s="78" t="s">
        <v>100</v>
      </c>
      <c r="H5" s="79" t="s">
        <v>3</v>
      </c>
      <c r="I5" s="78" t="s">
        <v>100</v>
      </c>
      <c r="J5" s="79" t="s">
        <v>4</v>
      </c>
      <c r="K5" s="78" t="s">
        <v>100</v>
      </c>
      <c r="L5" s="79" t="s">
        <v>0</v>
      </c>
    </row>
    <row r="6" spans="2:12" s="15" customFormat="1" ht="18" customHeight="1">
      <c r="B6" s="91"/>
      <c r="C6" s="122" t="s">
        <v>20</v>
      </c>
      <c r="D6" s="133"/>
      <c r="E6" s="17"/>
      <c r="F6" s="133"/>
      <c r="G6" s="17"/>
      <c r="H6" s="133"/>
      <c r="I6" s="17"/>
      <c r="J6" s="133"/>
      <c r="K6" s="17"/>
      <c r="L6" s="133"/>
    </row>
    <row r="7" spans="2:12" s="15" customFormat="1" ht="40.5" customHeight="1" thickBot="1">
      <c r="B7" s="18" t="s">
        <v>101</v>
      </c>
      <c r="C7" s="123"/>
      <c r="D7" s="134"/>
      <c r="E7" s="17"/>
      <c r="F7" s="134"/>
      <c r="G7" s="17"/>
      <c r="H7" s="134"/>
      <c r="I7" s="17"/>
      <c r="J7" s="134"/>
      <c r="K7" s="17"/>
      <c r="L7" s="134"/>
    </row>
    <row r="8" spans="2:5" s="19" customFormat="1" ht="13.5" thickBot="1">
      <c r="B8" s="20" t="s">
        <v>22</v>
      </c>
      <c r="C8" s="124">
        <f>D6+F6+H6+J6+L6</f>
        <v>0</v>
      </c>
      <c r="D8" s="21" t="s">
        <v>5</v>
      </c>
      <c r="E8" s="21"/>
    </row>
    <row r="9" spans="2:12" s="19" customFormat="1" ht="13.5" thickBot="1">
      <c r="B9" s="20" t="s">
        <v>69</v>
      </c>
      <c r="C9" s="125"/>
      <c r="D9" s="22" t="e">
        <f>D6/$C8</f>
        <v>#DIV/0!</v>
      </c>
      <c r="E9" s="21"/>
      <c r="F9" s="22" t="e">
        <f>F6/$C8</f>
        <v>#DIV/0!</v>
      </c>
      <c r="H9" s="22" t="e">
        <f>H6/$C8</f>
        <v>#DIV/0!</v>
      </c>
      <c r="J9" s="22" t="e">
        <f>J6/$C8</f>
        <v>#DIV/0!</v>
      </c>
      <c r="L9" s="22" t="e">
        <f>L6/$C8</f>
        <v>#DIV/0!</v>
      </c>
    </row>
    <row r="10" spans="2:5" s="19" customFormat="1" ht="12.75">
      <c r="B10" s="23" t="s">
        <v>96</v>
      </c>
      <c r="C10" s="23"/>
      <c r="D10" s="21"/>
      <c r="E10" s="21"/>
    </row>
    <row r="11" spans="1:12" s="19" customFormat="1" ht="12.75">
      <c r="A11" s="21">
        <v>1</v>
      </c>
      <c r="B11" s="24" t="s">
        <v>76</v>
      </c>
      <c r="C11" s="23">
        <v>10</v>
      </c>
      <c r="D11" s="4"/>
      <c r="E11" s="25"/>
      <c r="F11" s="4"/>
      <c r="G11" s="25"/>
      <c r="H11" s="4"/>
      <c r="I11" s="25"/>
      <c r="J11" s="4"/>
      <c r="K11" s="25"/>
      <c r="L11" s="4"/>
    </row>
    <row r="12" spans="1:12" s="19" customFormat="1" ht="12.75">
      <c r="A12" s="21">
        <v>2</v>
      </c>
      <c r="B12" s="24" t="s">
        <v>77</v>
      </c>
      <c r="C12" s="23">
        <v>6</v>
      </c>
      <c r="D12" s="4"/>
      <c r="E12" s="25"/>
      <c r="F12" s="4"/>
      <c r="G12" s="25"/>
      <c r="H12" s="4"/>
      <c r="I12" s="25"/>
      <c r="J12" s="4"/>
      <c r="K12" s="25"/>
      <c r="L12" s="4"/>
    </row>
    <row r="13" spans="1:12" s="19" customFormat="1" ht="12.75">
      <c r="A13" s="21">
        <v>3</v>
      </c>
      <c r="B13" s="24" t="s">
        <v>78</v>
      </c>
      <c r="C13" s="23">
        <v>4</v>
      </c>
      <c r="D13" s="4"/>
      <c r="E13" s="25"/>
      <c r="F13" s="4"/>
      <c r="G13" s="25"/>
      <c r="H13" s="4"/>
      <c r="I13" s="25"/>
      <c r="J13" s="4"/>
      <c r="K13" s="25"/>
      <c r="L13" s="4"/>
    </row>
    <row r="14" spans="1:12" s="19" customFormat="1" ht="13.5" thickBot="1">
      <c r="A14" s="21">
        <v>4</v>
      </c>
      <c r="B14" s="24" t="s">
        <v>79</v>
      </c>
      <c r="C14" s="23">
        <v>1</v>
      </c>
      <c r="D14" s="5"/>
      <c r="E14" s="25"/>
      <c r="F14" s="5"/>
      <c r="G14" s="25"/>
      <c r="H14" s="5"/>
      <c r="I14" s="25"/>
      <c r="J14" s="5"/>
      <c r="K14" s="25"/>
      <c r="L14" s="5"/>
    </row>
    <row r="15" spans="2:12" s="19" customFormat="1" ht="13.5" thickBot="1">
      <c r="B15" s="26" t="s">
        <v>21</v>
      </c>
      <c r="C15" s="27" t="s">
        <v>102</v>
      </c>
      <c r="D15" s="28">
        <f>SUMIF(D11:D14,"o",$C11:$C14)</f>
        <v>0</v>
      </c>
      <c r="E15" s="29"/>
      <c r="F15" s="28">
        <f>SUMIF(F11:F14,"o",$C11:$C14)</f>
        <v>0</v>
      </c>
      <c r="G15" s="29"/>
      <c r="H15" s="28">
        <f>SUMIF(H11:H14,"o",$C11:$C14)</f>
        <v>0</v>
      </c>
      <c r="I15" s="29"/>
      <c r="J15" s="28">
        <f>SUMIF(J11:J14,"o",$C11:$C14)</f>
        <v>0</v>
      </c>
      <c r="K15" s="29"/>
      <c r="L15" s="28">
        <f>SUMIF(L11:L14,"o",$C11:$C14)</f>
        <v>0</v>
      </c>
    </row>
    <row r="16" spans="2:12" s="19" customFormat="1" ht="13.5" thickBot="1">
      <c r="B16" s="20"/>
      <c r="C16" s="23" t="s">
        <v>103</v>
      </c>
      <c r="D16" s="30">
        <f>MAX(SUMIF(D11:D14,"o",$C11:$C14),SUMIF(D11:D14,"x",$C11:$C14))</f>
        <v>0</v>
      </c>
      <c r="E16" s="29"/>
      <c r="F16" s="30">
        <f>MAX(SUMIF(F11:F14,"o",$C11:$C14),SUMIF(F11:F14,"x",$C11:$C14))</f>
        <v>0</v>
      </c>
      <c r="G16" s="29"/>
      <c r="H16" s="30">
        <f>MAX(SUMIF(H11:H14,"o",$C11:$C14),SUMIF(H11:H14,"x",$C11:$C14))</f>
        <v>0</v>
      </c>
      <c r="I16" s="29"/>
      <c r="J16" s="30">
        <f>MAX(SUMIF(J11:J14,"o",$C11:$C14),SUMIF(J11:J14,"x",$C11:$C14))</f>
        <v>0</v>
      </c>
      <c r="K16" s="29"/>
      <c r="L16" s="30">
        <f>MAX(SUMIF(L11:L14,"o",$C11:$C14),SUMIF(L11:L14,"x",$C11:$C14))</f>
        <v>0</v>
      </c>
    </row>
    <row r="17" spans="1:12" ht="12.75">
      <c r="A17" s="31"/>
      <c r="B17" s="32"/>
      <c r="C17" s="27"/>
      <c r="D17" s="2"/>
      <c r="E17" s="2"/>
      <c r="F17" s="2"/>
      <c r="G17" s="2"/>
      <c r="H17" s="2"/>
      <c r="I17" s="2"/>
      <c r="J17" s="2"/>
      <c r="K17" s="2"/>
      <c r="L17" s="2"/>
    </row>
    <row r="18" spans="2:12" ht="24">
      <c r="B18" s="33" t="s">
        <v>70</v>
      </c>
      <c r="C18" s="34"/>
      <c r="D18" s="11"/>
      <c r="E18" s="11"/>
      <c r="F18" s="11"/>
      <c r="G18" s="11"/>
      <c r="H18" s="11"/>
      <c r="I18" s="11"/>
      <c r="J18" s="11"/>
      <c r="K18" s="11"/>
      <c r="L18" s="11"/>
    </row>
    <row r="19" spans="2:12" ht="22.5">
      <c r="B19" s="35" t="s">
        <v>74</v>
      </c>
      <c r="C19" s="36"/>
      <c r="D19" s="11"/>
      <c r="E19" s="11"/>
      <c r="F19" s="11"/>
      <c r="G19" s="11"/>
      <c r="H19" s="11"/>
      <c r="I19" s="11"/>
      <c r="J19" s="11"/>
      <c r="K19" s="11"/>
      <c r="L19" s="11"/>
    </row>
    <row r="20" spans="1:12" ht="12.75">
      <c r="A20" s="37">
        <v>1</v>
      </c>
      <c r="B20" s="38" t="s">
        <v>32</v>
      </c>
      <c r="C20" s="23">
        <v>10</v>
      </c>
      <c r="D20" s="4"/>
      <c r="E20" s="25"/>
      <c r="F20" s="4"/>
      <c r="G20" s="25"/>
      <c r="H20" s="4"/>
      <c r="I20" s="25"/>
      <c r="J20" s="4"/>
      <c r="K20" s="25"/>
      <c r="L20" s="4"/>
    </row>
    <row r="21" spans="1:12" ht="12.75">
      <c r="A21" s="31">
        <v>2</v>
      </c>
      <c r="B21" s="38" t="s">
        <v>33</v>
      </c>
      <c r="C21" s="23">
        <v>6</v>
      </c>
      <c r="D21" s="4"/>
      <c r="E21" s="25"/>
      <c r="F21" s="4"/>
      <c r="G21" s="25"/>
      <c r="H21" s="4"/>
      <c r="I21" s="25"/>
      <c r="J21" s="4"/>
      <c r="K21" s="25"/>
      <c r="L21" s="4"/>
    </row>
    <row r="22" spans="1:12" ht="12.75">
      <c r="A22" s="31">
        <v>3</v>
      </c>
      <c r="B22" s="39" t="s">
        <v>34</v>
      </c>
      <c r="C22" s="40">
        <v>4</v>
      </c>
      <c r="D22" s="4"/>
      <c r="E22" s="25"/>
      <c r="F22" s="4"/>
      <c r="G22" s="25"/>
      <c r="H22" s="4"/>
      <c r="I22" s="25"/>
      <c r="J22" s="4"/>
      <c r="K22" s="25"/>
      <c r="L22" s="4"/>
    </row>
    <row r="23" spans="1:12" ht="13.5" thickBot="1">
      <c r="A23" s="31">
        <v>4</v>
      </c>
      <c r="B23" s="38" t="s">
        <v>35</v>
      </c>
      <c r="C23" s="23">
        <v>1</v>
      </c>
      <c r="D23" s="5"/>
      <c r="E23" s="25"/>
      <c r="F23" s="5"/>
      <c r="G23" s="25"/>
      <c r="H23" s="5"/>
      <c r="I23" s="25"/>
      <c r="J23" s="5"/>
      <c r="K23" s="25"/>
      <c r="L23" s="5"/>
    </row>
    <row r="24" spans="1:12" ht="13.5" thickBot="1">
      <c r="A24" s="31"/>
      <c r="B24" s="26" t="s">
        <v>21</v>
      </c>
      <c r="C24" s="27" t="s">
        <v>102</v>
      </c>
      <c r="D24" s="1">
        <f>SUMIF(D20:D23,"o",$C20:$C23)</f>
        <v>0</v>
      </c>
      <c r="E24" s="2"/>
      <c r="F24" s="1">
        <f>SUMIF(F20:F23,"o",$C20:$C23)</f>
        <v>0</v>
      </c>
      <c r="G24" s="2"/>
      <c r="H24" s="1">
        <f>SUMIF(H20:H23,"o",$C20:$C23)</f>
        <v>0</v>
      </c>
      <c r="I24" s="2"/>
      <c r="J24" s="1">
        <f>SUMIF(J20:J23,"o",$C20:$C23)</f>
        <v>0</v>
      </c>
      <c r="K24" s="2"/>
      <c r="L24" s="1">
        <f>SUMIF(L20:L23,"o",$C20:$C23)</f>
        <v>0</v>
      </c>
    </row>
    <row r="25" spans="1:12" ht="13.5" thickBot="1">
      <c r="A25" s="31"/>
      <c r="B25" s="32"/>
      <c r="C25" s="27" t="s">
        <v>103</v>
      </c>
      <c r="D25" s="30">
        <f>MAX(SUMIF(D20:D23,"o",$C20:$C23),SUMIF(D20:D23,"x",$C20:$C23))</f>
        <v>0</v>
      </c>
      <c r="E25" s="2"/>
      <c r="F25" s="30">
        <f>MAX(SUMIF(F20:F23,"o",$C20:$C23),SUMIF(F20:F23,"x",$C20:$C23))</f>
        <v>0</v>
      </c>
      <c r="G25" s="2"/>
      <c r="H25" s="30">
        <f>MAX(SUMIF(H20:H23,"o",$C20:$C23),SUMIF(H20:H23,"x",$C20:$C23))</f>
        <v>0</v>
      </c>
      <c r="I25" s="2"/>
      <c r="J25" s="30">
        <f>MAX(SUMIF(J20:J23,"o",$C20:$C23),SUMIF(J20:J23,"x",$C20:$C23))</f>
        <v>0</v>
      </c>
      <c r="K25" s="2"/>
      <c r="L25" s="30">
        <f>MAX(SUMIF(L20:L23,"o",$C20:$C23),SUMIF(L20:L23,"x",$C20:$C23))</f>
        <v>0</v>
      </c>
    </row>
    <row r="26" spans="2:12" ht="12.75">
      <c r="B26" s="41" t="s">
        <v>71</v>
      </c>
      <c r="C26" s="42"/>
      <c r="D26" s="11"/>
      <c r="E26" s="11"/>
      <c r="F26" s="11"/>
      <c r="G26" s="11"/>
      <c r="H26" s="11"/>
      <c r="I26" s="11"/>
      <c r="J26" s="11"/>
      <c r="K26" s="11"/>
      <c r="L26" s="11"/>
    </row>
    <row r="27" spans="2:12" ht="22.5">
      <c r="B27" s="35" t="s">
        <v>75</v>
      </c>
      <c r="C27" s="36"/>
      <c r="D27" s="11"/>
      <c r="E27" s="11"/>
      <c r="F27" s="11"/>
      <c r="G27" s="11"/>
      <c r="H27" s="11"/>
      <c r="I27" s="11"/>
      <c r="J27" s="11"/>
      <c r="K27" s="11"/>
      <c r="L27" s="11"/>
    </row>
    <row r="28" spans="1:12" ht="12.75">
      <c r="A28" s="31">
        <v>1</v>
      </c>
      <c r="B28" s="38" t="s">
        <v>36</v>
      </c>
      <c r="C28" s="23">
        <v>10</v>
      </c>
      <c r="D28" s="4"/>
      <c r="E28" s="2"/>
      <c r="F28" s="4"/>
      <c r="G28" s="2"/>
      <c r="H28" s="4"/>
      <c r="I28" s="2"/>
      <c r="J28" s="4"/>
      <c r="K28" s="2"/>
      <c r="L28" s="4"/>
    </row>
    <row r="29" spans="1:12" ht="12.75">
      <c r="A29" s="31">
        <v>2</v>
      </c>
      <c r="B29" s="38" t="s">
        <v>37</v>
      </c>
      <c r="C29" s="23">
        <v>6</v>
      </c>
      <c r="D29" s="4"/>
      <c r="E29" s="2"/>
      <c r="F29" s="4"/>
      <c r="G29" s="2"/>
      <c r="H29" s="4"/>
      <c r="I29" s="2"/>
      <c r="J29" s="4"/>
      <c r="K29" s="2"/>
      <c r="L29" s="4"/>
    </row>
    <row r="30" spans="1:12" ht="12" customHeight="1">
      <c r="A30" s="31">
        <v>3</v>
      </c>
      <c r="B30" s="43" t="s">
        <v>38</v>
      </c>
      <c r="C30" s="44">
        <v>4</v>
      </c>
      <c r="D30" s="4"/>
      <c r="E30" s="2"/>
      <c r="F30" s="4"/>
      <c r="G30" s="2"/>
      <c r="H30" s="4"/>
      <c r="I30" s="2"/>
      <c r="J30" s="4"/>
      <c r="K30" s="2"/>
      <c r="L30" s="4"/>
    </row>
    <row r="31" spans="1:12" ht="13.5" thickBot="1">
      <c r="A31" s="31">
        <v>4</v>
      </c>
      <c r="B31" s="38" t="s">
        <v>39</v>
      </c>
      <c r="C31" s="23">
        <v>1</v>
      </c>
      <c r="D31" s="5"/>
      <c r="E31" s="2"/>
      <c r="F31" s="5"/>
      <c r="G31" s="2"/>
      <c r="H31" s="5"/>
      <c r="I31" s="2"/>
      <c r="J31" s="5"/>
      <c r="K31" s="2"/>
      <c r="L31" s="5"/>
    </row>
    <row r="32" spans="1:12" ht="13.5" thickBot="1">
      <c r="A32" s="31"/>
      <c r="B32" s="26" t="s">
        <v>21</v>
      </c>
      <c r="C32" s="27" t="s">
        <v>102</v>
      </c>
      <c r="D32" s="45">
        <f>SUMIF(D28:D31,"o",$C28:$C31)</f>
        <v>0</v>
      </c>
      <c r="E32" s="46"/>
      <c r="F32" s="45">
        <f>SUMIF(F28:F31,"o",$C28:$C31)</f>
        <v>0</v>
      </c>
      <c r="G32" s="46"/>
      <c r="H32" s="45">
        <f>SUMIF(H28:H31,"o",$C28:$C31)</f>
        <v>0</v>
      </c>
      <c r="I32" s="46"/>
      <c r="J32" s="45">
        <f>SUMIF(J28:J31,"o",$C28:$C31)</f>
        <v>0</v>
      </c>
      <c r="K32" s="46"/>
      <c r="L32" s="45">
        <f>SUMIF(L28:L31,"o",$C28:$C31)</f>
        <v>0</v>
      </c>
    </row>
    <row r="33" spans="1:12" ht="13.5" thickBot="1">
      <c r="A33" s="31"/>
      <c r="B33" s="32"/>
      <c r="C33" s="27" t="s">
        <v>103</v>
      </c>
      <c r="D33" s="30">
        <f>MAX(SUMIF(D28:D31,"o",$C28:$C31),SUMIF(D28:D31,"x",$C28:$C31))</f>
        <v>0</v>
      </c>
      <c r="E33" s="46"/>
      <c r="F33" s="30">
        <f>MAX(SUMIF(F28:F31,"o",$C28:$C31),SUMIF(F28:F31,"x",$C28:$C31))</f>
        <v>0</v>
      </c>
      <c r="G33" s="46"/>
      <c r="H33" s="30">
        <f>MAX(SUMIF(H28:H31,"o",$C28:$C31),SUMIF(H28:H31,"x",$C28:$C31))</f>
        <v>0</v>
      </c>
      <c r="I33" s="46"/>
      <c r="J33" s="30">
        <f>MAX(SUMIF(J28:J31,"o",$C28:$C31),SUMIF(J28:J31,"x",$C28:$C31))</f>
        <v>0</v>
      </c>
      <c r="K33" s="46"/>
      <c r="L33" s="30">
        <f>MAX(SUMIF(L28:L31,"o",$C28:$C31),SUMIF(L28:L31,"x",$C28:$C31))</f>
        <v>0</v>
      </c>
    </row>
    <row r="34" spans="2:12" ht="12.75">
      <c r="B34" s="47" t="s">
        <v>111</v>
      </c>
      <c r="C34" s="20"/>
      <c r="D34" s="11"/>
      <c r="E34" s="11"/>
      <c r="F34" s="11"/>
      <c r="G34" s="11"/>
      <c r="H34" s="11"/>
      <c r="I34" s="11"/>
      <c r="J34" s="11"/>
      <c r="K34" s="11"/>
      <c r="L34" s="11"/>
    </row>
    <row r="35" spans="2:12" ht="12.75">
      <c r="B35" s="47" t="s">
        <v>95</v>
      </c>
      <c r="C35" s="20"/>
      <c r="D35" s="11"/>
      <c r="E35" s="11"/>
      <c r="F35" s="11"/>
      <c r="G35" s="11"/>
      <c r="H35" s="11"/>
      <c r="I35" s="11"/>
      <c r="J35" s="11"/>
      <c r="K35" s="11"/>
      <c r="L35" s="11"/>
    </row>
    <row r="36" spans="1:12" ht="12.75">
      <c r="A36" s="31"/>
      <c r="B36" s="35" t="s">
        <v>110</v>
      </c>
      <c r="C36" s="36"/>
      <c r="D36" s="11"/>
      <c r="E36" s="11"/>
      <c r="F36" s="11"/>
      <c r="G36" s="11"/>
      <c r="H36" s="11"/>
      <c r="I36" s="11"/>
      <c r="J36" s="11"/>
      <c r="K36" s="11"/>
      <c r="L36" s="11"/>
    </row>
    <row r="37" spans="1:12" ht="12.75">
      <c r="A37" s="6">
        <v>1</v>
      </c>
      <c r="B37" s="38" t="s">
        <v>41</v>
      </c>
      <c r="C37" s="23">
        <v>10</v>
      </c>
      <c r="D37" s="4"/>
      <c r="E37" s="2"/>
      <c r="F37" s="4"/>
      <c r="G37" s="2"/>
      <c r="H37" s="4"/>
      <c r="I37" s="2"/>
      <c r="J37" s="4"/>
      <c r="K37" s="2"/>
      <c r="L37" s="4"/>
    </row>
    <row r="38" spans="1:12" ht="12.75">
      <c r="A38" s="31">
        <v>2</v>
      </c>
      <c r="B38" s="31" t="s">
        <v>42</v>
      </c>
      <c r="C38" s="48">
        <v>8</v>
      </c>
      <c r="D38" s="4"/>
      <c r="E38" s="2"/>
      <c r="F38" s="4"/>
      <c r="G38" s="2"/>
      <c r="H38" s="4"/>
      <c r="I38" s="2"/>
      <c r="J38" s="4"/>
      <c r="K38" s="2"/>
      <c r="L38" s="4"/>
    </row>
    <row r="39" spans="1:12" ht="12.75">
      <c r="A39" s="31">
        <v>3</v>
      </c>
      <c r="B39" s="31" t="s">
        <v>34</v>
      </c>
      <c r="C39" s="48">
        <v>6</v>
      </c>
      <c r="D39" s="4"/>
      <c r="E39" s="2"/>
      <c r="F39" s="4"/>
      <c r="G39" s="2"/>
      <c r="H39" s="4"/>
      <c r="I39" s="2"/>
      <c r="J39" s="4"/>
      <c r="K39" s="2"/>
      <c r="L39" s="4"/>
    </row>
    <row r="40" spans="1:12" ht="12" customHeight="1">
      <c r="A40" s="31">
        <v>4</v>
      </c>
      <c r="B40" s="31" t="s">
        <v>33</v>
      </c>
      <c r="C40" s="48">
        <v>4</v>
      </c>
      <c r="D40" s="4"/>
      <c r="E40" s="2"/>
      <c r="F40" s="4"/>
      <c r="G40" s="2"/>
      <c r="H40" s="4"/>
      <c r="I40" s="2"/>
      <c r="J40" s="4"/>
      <c r="K40" s="2"/>
      <c r="L40" s="4"/>
    </row>
    <row r="41" spans="1:12" ht="12.75" customHeight="1" thickBot="1">
      <c r="A41" s="31">
        <v>5</v>
      </c>
      <c r="B41" s="31" t="s">
        <v>43</v>
      </c>
      <c r="C41" s="48">
        <v>1</v>
      </c>
      <c r="D41" s="5"/>
      <c r="E41" s="2"/>
      <c r="F41" s="5"/>
      <c r="G41" s="2"/>
      <c r="H41" s="5"/>
      <c r="I41" s="2"/>
      <c r="J41" s="5"/>
      <c r="K41" s="2"/>
      <c r="L41" s="5"/>
    </row>
    <row r="42" spans="2:12" ht="13.5" thickBot="1">
      <c r="B42" s="26" t="s">
        <v>21</v>
      </c>
      <c r="C42" s="27" t="s">
        <v>102</v>
      </c>
      <c r="D42" s="45">
        <f>SUMIF(D37:D41,"o",$C37:$C41)</f>
        <v>0</v>
      </c>
      <c r="E42" s="46"/>
      <c r="F42" s="45">
        <f>SUMIF(F37:F41,"o",$C37:$C41)</f>
        <v>0</v>
      </c>
      <c r="G42" s="46"/>
      <c r="H42" s="45">
        <f>SUMIF(H37:H41,"o",$C37:$C41)</f>
        <v>0</v>
      </c>
      <c r="I42" s="46"/>
      <c r="J42" s="45">
        <f>SUMIF(J37:J41,"o",$C37:$C41)</f>
        <v>0</v>
      </c>
      <c r="K42" s="46"/>
      <c r="L42" s="45">
        <f>SUMIF(L37:L41,"o",$C37:$C41)</f>
        <v>0</v>
      </c>
    </row>
    <row r="43" spans="2:12" ht="13.5" thickBot="1">
      <c r="B43" s="32"/>
      <c r="C43" s="27" t="s">
        <v>103</v>
      </c>
      <c r="D43" s="30">
        <f>MAX(SUMIF(D37:D41,"o",$C37:$C41),SUMIF(D37:D41,"x",$C37:$C41))</f>
        <v>0</v>
      </c>
      <c r="E43" s="46"/>
      <c r="F43" s="30">
        <f>MAX(SUMIF(F37:F41,"o",$C37:$C41),SUMIF(F37:F41,"x",$C37:$C41))</f>
        <v>0</v>
      </c>
      <c r="G43" s="46"/>
      <c r="H43" s="30">
        <f>MAX(SUMIF(H37:H41,"o",$C37:$C41),SUMIF(H37:H41,"x",$C37:$C41))</f>
        <v>0</v>
      </c>
      <c r="I43" s="46"/>
      <c r="J43" s="30">
        <f>MAX(SUMIF(J37:J41,"o",$C37:$C41),SUMIF(J37:J41,"x",$C37:$C41))</f>
        <v>0</v>
      </c>
      <c r="K43" s="46"/>
      <c r="L43" s="30">
        <f>MAX(SUMIF(L37:L41,"o",$C37:$C41),SUMIF(L37:L41,"x",$C37:$C41))</f>
        <v>0</v>
      </c>
    </row>
    <row r="44" spans="2:12" ht="24" customHeight="1">
      <c r="B44" s="138" t="s">
        <v>126</v>
      </c>
      <c r="C44" s="138"/>
      <c r="D44" s="138"/>
      <c r="E44" s="138"/>
      <c r="F44" s="138"/>
      <c r="G44" s="138"/>
      <c r="H44" s="138"/>
      <c r="I44" s="11"/>
      <c r="J44" s="11"/>
      <c r="K44" s="11"/>
      <c r="L44" s="11"/>
    </row>
    <row r="45" spans="1:12" ht="12.75">
      <c r="A45" s="31" t="s">
        <v>5</v>
      </c>
      <c r="B45" s="49" t="s">
        <v>40</v>
      </c>
      <c r="C45" s="50"/>
      <c r="D45" s="11"/>
      <c r="E45" s="11"/>
      <c r="F45" s="11"/>
      <c r="G45" s="11"/>
      <c r="H45" s="11"/>
      <c r="I45" s="11"/>
      <c r="J45" s="11"/>
      <c r="K45" s="11"/>
      <c r="L45" s="11"/>
    </row>
    <row r="46" spans="1:12" ht="12.75">
      <c r="A46" s="31">
        <v>1</v>
      </c>
      <c r="B46" s="31" t="s">
        <v>44</v>
      </c>
      <c r="C46" s="48">
        <v>10</v>
      </c>
      <c r="D46" s="11"/>
      <c r="E46" s="11"/>
      <c r="F46" s="4"/>
      <c r="G46" s="2"/>
      <c r="H46" s="4"/>
      <c r="I46" s="2"/>
      <c r="J46" s="4"/>
      <c r="K46" s="2"/>
      <c r="L46" s="4"/>
    </row>
    <row r="47" spans="1:12" ht="12.75">
      <c r="A47" s="31">
        <v>2</v>
      </c>
      <c r="B47" s="31" t="s">
        <v>45</v>
      </c>
      <c r="C47" s="48">
        <v>6</v>
      </c>
      <c r="D47" s="11"/>
      <c r="E47" s="11"/>
      <c r="F47" s="4"/>
      <c r="G47" s="2"/>
      <c r="H47" s="4"/>
      <c r="I47" s="2"/>
      <c r="J47" s="4"/>
      <c r="K47" s="2"/>
      <c r="L47" s="4"/>
    </row>
    <row r="48" spans="1:12" ht="12.75">
      <c r="A48" s="31">
        <v>3</v>
      </c>
      <c r="B48" s="31" t="s">
        <v>46</v>
      </c>
      <c r="C48" s="48">
        <v>2</v>
      </c>
      <c r="D48" s="11"/>
      <c r="E48" s="11"/>
      <c r="F48" s="4"/>
      <c r="G48" s="2"/>
      <c r="H48" s="4"/>
      <c r="I48" s="2"/>
      <c r="J48" s="4"/>
      <c r="K48" s="2"/>
      <c r="L48" s="4"/>
    </row>
    <row r="49" spans="1:12" ht="13.5" thickBot="1">
      <c r="A49" s="31">
        <v>4</v>
      </c>
      <c r="B49" s="38" t="s">
        <v>87</v>
      </c>
      <c r="C49" s="23">
        <v>1</v>
      </c>
      <c r="D49" s="11"/>
      <c r="E49" s="11"/>
      <c r="F49" s="5"/>
      <c r="G49" s="2"/>
      <c r="H49" s="5"/>
      <c r="I49" s="2"/>
      <c r="J49" s="5"/>
      <c r="K49" s="2"/>
      <c r="L49" s="5"/>
    </row>
    <row r="50" spans="1:12" ht="13.5" thickBot="1">
      <c r="A50" s="31"/>
      <c r="B50" s="26" t="s">
        <v>21</v>
      </c>
      <c r="C50" s="27" t="s">
        <v>102</v>
      </c>
      <c r="D50" s="45"/>
      <c r="E50" s="46"/>
      <c r="F50" s="45">
        <f>SUMIF(F46:F49,"o",$C46:$C49)</f>
        <v>0</v>
      </c>
      <c r="G50" s="46"/>
      <c r="H50" s="45">
        <f>SUMIF(H46:H49,"o",$C46:$C49)</f>
        <v>0</v>
      </c>
      <c r="I50" s="46"/>
      <c r="J50" s="45">
        <f>SUMIF(J46:J49,"o",$C46:$C49)</f>
        <v>0</v>
      </c>
      <c r="K50" s="46"/>
      <c r="L50" s="45">
        <f>SUMIF(L46:L49,"o",$C46:$C49)</f>
        <v>0</v>
      </c>
    </row>
    <row r="51" spans="1:12" ht="13.5" thickBot="1">
      <c r="A51" s="31"/>
      <c r="B51" s="32"/>
      <c r="C51" s="27" t="s">
        <v>103</v>
      </c>
      <c r="D51" s="51"/>
      <c r="E51" s="46"/>
      <c r="F51" s="30">
        <f>MAX(SUMIF(F46:F49,"o",$C46:$C49),SUMIF(F46:F49,"x",$C46:$C49))</f>
        <v>0</v>
      </c>
      <c r="G51" s="46"/>
      <c r="H51" s="30">
        <f>MAX(SUMIF(H46:H49,"o",$C46:$C49),SUMIF(H46:H49,"x",$C46:$C49))</f>
        <v>0</v>
      </c>
      <c r="I51" s="46"/>
      <c r="J51" s="30">
        <f>MAX(SUMIF(J46:J49,"o",$C46:$C49),SUMIF(J46:J49,"x",$C46:$C49))</f>
        <v>0</v>
      </c>
      <c r="K51" s="46"/>
      <c r="L51" s="30">
        <f>MAX(SUMIF(L46:L49,"o",$C46:$C49),SUMIF(L46:L49,"x",$C46:$C49))</f>
        <v>0</v>
      </c>
    </row>
    <row r="52" spans="2:12" ht="12.75">
      <c r="B52" s="41" t="s">
        <v>28</v>
      </c>
      <c r="C52" s="42"/>
      <c r="D52" s="11"/>
      <c r="E52" s="11"/>
      <c r="F52" s="11"/>
      <c r="G52" s="11"/>
      <c r="H52" s="11"/>
      <c r="I52" s="11"/>
      <c r="J52" s="11"/>
      <c r="K52" s="11"/>
      <c r="L52" s="11"/>
    </row>
    <row r="53" spans="2:12" ht="24">
      <c r="B53" s="52" t="s">
        <v>80</v>
      </c>
      <c r="C53" s="53"/>
      <c r="D53" s="11"/>
      <c r="E53" s="11"/>
      <c r="F53" s="11"/>
      <c r="G53" s="11"/>
      <c r="H53" s="11"/>
      <c r="I53" s="11"/>
      <c r="J53" s="11"/>
      <c r="K53" s="11"/>
      <c r="L53" s="11"/>
    </row>
    <row r="54" spans="1:12" ht="12.75">
      <c r="A54" s="31">
        <v>1</v>
      </c>
      <c r="B54" s="54" t="s">
        <v>88</v>
      </c>
      <c r="C54" s="55">
        <v>10</v>
      </c>
      <c r="D54" s="11"/>
      <c r="E54" s="11"/>
      <c r="F54" s="4"/>
      <c r="G54" s="2"/>
      <c r="H54" s="4"/>
      <c r="I54" s="2"/>
      <c r="J54" s="4"/>
      <c r="K54" s="2"/>
      <c r="L54" s="4"/>
    </row>
    <row r="55" spans="1:12" ht="12.75">
      <c r="A55" s="31">
        <v>2</v>
      </c>
      <c r="B55" s="54" t="s">
        <v>81</v>
      </c>
      <c r="C55" s="55">
        <v>6</v>
      </c>
      <c r="D55" s="11"/>
      <c r="E55" s="11"/>
      <c r="F55" s="4"/>
      <c r="G55" s="2"/>
      <c r="H55" s="4"/>
      <c r="I55" s="2"/>
      <c r="J55" s="4"/>
      <c r="K55" s="2"/>
      <c r="L55" s="4"/>
    </row>
    <row r="56" spans="1:12" ht="12.75">
      <c r="A56" s="31">
        <v>3</v>
      </c>
      <c r="B56" s="54" t="s">
        <v>47</v>
      </c>
      <c r="C56" s="55">
        <v>4</v>
      </c>
      <c r="D56" s="11"/>
      <c r="E56" s="11"/>
      <c r="F56" s="4"/>
      <c r="G56" s="2"/>
      <c r="H56" s="4"/>
      <c r="I56" s="2"/>
      <c r="J56" s="4"/>
      <c r="K56" s="2"/>
      <c r="L56" s="4"/>
    </row>
    <row r="57" spans="1:12" ht="13.5" thickBot="1">
      <c r="A57" s="31">
        <v>4</v>
      </c>
      <c r="B57" s="54" t="s">
        <v>41</v>
      </c>
      <c r="C57" s="55">
        <v>1</v>
      </c>
      <c r="D57" s="11"/>
      <c r="E57" s="11"/>
      <c r="F57" s="5"/>
      <c r="G57" s="2"/>
      <c r="H57" s="5"/>
      <c r="I57" s="2"/>
      <c r="J57" s="5"/>
      <c r="K57" s="2"/>
      <c r="L57" s="5"/>
    </row>
    <row r="58" spans="1:12" ht="13.5" thickBot="1">
      <c r="A58" s="31"/>
      <c r="B58" s="26" t="s">
        <v>21</v>
      </c>
      <c r="C58" s="27" t="s">
        <v>102</v>
      </c>
      <c r="D58" s="129"/>
      <c r="E58" s="46"/>
      <c r="F58" s="45">
        <f>SUMIF(F54:F57,"o",$C54:$C57)</f>
        <v>0</v>
      </c>
      <c r="G58" s="46"/>
      <c r="H58" s="45">
        <f>SUMIF(H54:H57,"o",$C54:$C57)</f>
        <v>0</v>
      </c>
      <c r="I58" s="46"/>
      <c r="J58" s="45">
        <f>SUMIF(J54:J57,"o",$C54:$C57)</f>
        <v>0</v>
      </c>
      <c r="K58" s="46"/>
      <c r="L58" s="45">
        <f>SUMIF(L54:L57,"o",$C54:$C57)</f>
        <v>0</v>
      </c>
    </row>
    <row r="59" spans="1:12" ht="13.5" thickBot="1">
      <c r="A59" s="31"/>
      <c r="B59" s="32"/>
      <c r="C59" s="27" t="s">
        <v>103</v>
      </c>
      <c r="D59" s="130"/>
      <c r="E59" s="46"/>
      <c r="F59" s="30">
        <f>MAX(SUMIF(F54:F57,"o",$C54:$C57),SUMIF(F54:F57,"x",$C54:$C57))</f>
        <v>0</v>
      </c>
      <c r="G59" s="46"/>
      <c r="H59" s="30">
        <f>MAX(SUMIF(H54:H57,"o",$C54:$C57),SUMIF(H54:H57,"x",$C54:$C57))</f>
        <v>0</v>
      </c>
      <c r="I59" s="46"/>
      <c r="J59" s="30">
        <f>MAX(SUMIF(J54:J57,"o",$C54:$C57),SUMIF(J54:J57,"x",$C54:$C57))</f>
        <v>0</v>
      </c>
      <c r="K59" s="46"/>
      <c r="L59" s="30">
        <f>MAX(SUMIF(L54:L57,"o",$C54:$C57),SUMIF(L54:L57,"x",$C54:$C57))</f>
        <v>0</v>
      </c>
    </row>
    <row r="60" spans="1:12" ht="12.75">
      <c r="A60" s="31"/>
      <c r="B60" s="41" t="s">
        <v>29</v>
      </c>
      <c r="C60" s="42"/>
      <c r="D60" s="11"/>
      <c r="E60" s="11"/>
      <c r="F60" s="11"/>
      <c r="G60" s="11"/>
      <c r="H60" s="11"/>
      <c r="I60" s="11"/>
      <c r="J60" s="11"/>
      <c r="K60" s="11"/>
      <c r="L60" s="11"/>
    </row>
    <row r="61" spans="2:12" ht="22.5">
      <c r="B61" s="35" t="s">
        <v>26</v>
      </c>
      <c r="C61" s="36"/>
      <c r="D61" s="11"/>
      <c r="E61" s="11"/>
      <c r="F61" s="11"/>
      <c r="G61" s="11"/>
      <c r="H61" s="11"/>
      <c r="I61" s="11"/>
      <c r="J61" s="11"/>
      <c r="K61" s="11"/>
      <c r="L61" s="11"/>
    </row>
    <row r="62" spans="1:12" ht="12.75">
      <c r="A62" s="31">
        <v>1</v>
      </c>
      <c r="B62" s="38" t="s">
        <v>6</v>
      </c>
      <c r="C62" s="23">
        <v>5</v>
      </c>
      <c r="D62" s="11"/>
      <c r="E62" s="11"/>
      <c r="F62" s="4"/>
      <c r="G62" s="2"/>
      <c r="H62" s="4"/>
      <c r="I62" s="2"/>
      <c r="J62" s="4"/>
      <c r="K62" s="2"/>
      <c r="L62" s="4"/>
    </row>
    <row r="63" spans="1:12" ht="12.75">
      <c r="A63" s="31">
        <v>2</v>
      </c>
      <c r="B63" s="38" t="s">
        <v>7</v>
      </c>
      <c r="C63" s="23">
        <v>3</v>
      </c>
      <c r="D63" s="11"/>
      <c r="E63" s="11"/>
      <c r="F63" s="4"/>
      <c r="G63" s="2"/>
      <c r="H63" s="4"/>
      <c r="I63" s="2"/>
      <c r="J63" s="4"/>
      <c r="K63" s="2"/>
      <c r="L63" s="4"/>
    </row>
    <row r="64" spans="1:12" ht="13.5" thickBot="1">
      <c r="A64" s="31">
        <v>3</v>
      </c>
      <c r="B64" s="38" t="s">
        <v>8</v>
      </c>
      <c r="C64" s="23">
        <v>1</v>
      </c>
      <c r="D64" s="11"/>
      <c r="E64" s="11"/>
      <c r="F64" s="5"/>
      <c r="G64" s="2"/>
      <c r="H64" s="5"/>
      <c r="I64" s="2"/>
      <c r="J64" s="5"/>
      <c r="K64" s="2"/>
      <c r="L64" s="5"/>
    </row>
    <row r="65" spans="2:12" ht="13.5" thickBot="1">
      <c r="B65" s="26" t="s">
        <v>21</v>
      </c>
      <c r="C65" s="27" t="s">
        <v>102</v>
      </c>
      <c r="D65" s="129"/>
      <c r="E65" s="46"/>
      <c r="F65" s="45">
        <f>SUMIF(F62:F64,"o",$C62:$C64)</f>
        <v>0</v>
      </c>
      <c r="G65" s="46"/>
      <c r="H65" s="45">
        <f>SUMIF(H62:H64,"o",$C62:$C64)</f>
        <v>0</v>
      </c>
      <c r="I65" s="46"/>
      <c r="J65" s="45">
        <f>SUMIF(J62:J64,"o",$C62:$C64)</f>
        <v>0</v>
      </c>
      <c r="K65" s="46"/>
      <c r="L65" s="45">
        <f>SUMIF(L62:L64,"o",$C62:$C64)</f>
        <v>0</v>
      </c>
    </row>
    <row r="66" spans="2:12" ht="13.5" thickBot="1">
      <c r="B66" s="32"/>
      <c r="C66" s="27" t="s">
        <v>103</v>
      </c>
      <c r="D66" s="130"/>
      <c r="E66" s="46"/>
      <c r="F66" s="30">
        <f>MAX(SUMIF(F62:F64,"o",$C62:$C64),SUMIF(F62:F64,"x",$C62:$C64))</f>
        <v>0</v>
      </c>
      <c r="G66" s="46"/>
      <c r="H66" s="30">
        <f>MAX(SUMIF(H62:H64,"o",$C62:$C64),SUMIF(H62:H64,"x",$C62:$C64))</f>
        <v>0</v>
      </c>
      <c r="I66" s="46"/>
      <c r="J66" s="30">
        <f>MAX(SUMIF(J62:J64,"o",$C62:$C64),SUMIF(J62:J64,"x",$C62:$C64))</f>
        <v>0</v>
      </c>
      <c r="K66" s="46"/>
      <c r="L66" s="30">
        <f>MAX(SUMIF(L62:L64,"o",$C62:$C64),SUMIF(L62:L64,"x",$C62:$C64))</f>
        <v>0</v>
      </c>
    </row>
    <row r="67" spans="1:12" ht="12.75">
      <c r="A67" s="31"/>
      <c r="B67" s="41" t="s">
        <v>82</v>
      </c>
      <c r="C67" s="42"/>
      <c r="D67" s="11"/>
      <c r="E67" s="11"/>
      <c r="F67" s="11"/>
      <c r="G67" s="11"/>
      <c r="H67" s="11"/>
      <c r="I67" s="11"/>
      <c r="J67" s="11"/>
      <c r="K67" s="11"/>
      <c r="L67" s="11"/>
    </row>
    <row r="68" spans="2:12" ht="12.75">
      <c r="B68" s="35" t="s">
        <v>83</v>
      </c>
      <c r="C68" s="36"/>
      <c r="D68" s="11"/>
      <c r="E68" s="11"/>
      <c r="F68" s="11"/>
      <c r="G68" s="11"/>
      <c r="H68" s="11"/>
      <c r="I68" s="11"/>
      <c r="J68" s="11"/>
      <c r="K68" s="11"/>
      <c r="L68" s="11"/>
    </row>
    <row r="69" spans="1:12" ht="12.75">
      <c r="A69" s="31">
        <v>1</v>
      </c>
      <c r="B69" s="56" t="s">
        <v>48</v>
      </c>
      <c r="C69" s="11">
        <v>10</v>
      </c>
      <c r="D69" s="4"/>
      <c r="E69" s="2"/>
      <c r="F69" s="4"/>
      <c r="G69" s="2"/>
      <c r="H69" s="4"/>
      <c r="I69" s="2"/>
      <c r="J69" s="4"/>
      <c r="K69" s="2"/>
      <c r="L69" s="4"/>
    </row>
    <row r="70" spans="1:12" ht="12.75">
      <c r="A70" s="31">
        <v>2</v>
      </c>
      <c r="B70" s="56" t="s">
        <v>49</v>
      </c>
      <c r="C70" s="11">
        <v>8</v>
      </c>
      <c r="D70" s="4"/>
      <c r="E70" s="2"/>
      <c r="F70" s="4"/>
      <c r="G70" s="2"/>
      <c r="H70" s="4"/>
      <c r="I70" s="2"/>
      <c r="J70" s="4"/>
      <c r="K70" s="2"/>
      <c r="L70" s="4"/>
    </row>
    <row r="71" spans="1:12" ht="12.75">
      <c r="A71" s="31">
        <v>3</v>
      </c>
      <c r="B71" s="56" t="s">
        <v>50</v>
      </c>
      <c r="C71" s="11">
        <v>6</v>
      </c>
      <c r="D71" s="4"/>
      <c r="E71" s="2"/>
      <c r="F71" s="4"/>
      <c r="G71" s="2"/>
      <c r="H71" s="4"/>
      <c r="I71" s="2"/>
      <c r="J71" s="4"/>
      <c r="K71" s="2"/>
      <c r="L71" s="4"/>
    </row>
    <row r="72" spans="1:12" ht="12.75">
      <c r="A72" s="31">
        <v>4</v>
      </c>
      <c r="B72" s="56" t="s">
        <v>51</v>
      </c>
      <c r="C72" s="11">
        <v>4</v>
      </c>
      <c r="D72" s="4"/>
      <c r="E72" s="2"/>
      <c r="F72" s="4"/>
      <c r="G72" s="2"/>
      <c r="H72" s="4"/>
      <c r="I72" s="2"/>
      <c r="J72" s="4"/>
      <c r="K72" s="2"/>
      <c r="L72" s="4"/>
    </row>
    <row r="73" spans="1:12" ht="13.5" thickBot="1">
      <c r="A73" s="31">
        <v>5</v>
      </c>
      <c r="B73" s="56" t="s">
        <v>52</v>
      </c>
      <c r="C73" s="11">
        <v>1</v>
      </c>
      <c r="D73" s="5"/>
      <c r="E73" s="2"/>
      <c r="F73" s="5"/>
      <c r="G73" s="2"/>
      <c r="H73" s="5"/>
      <c r="I73" s="2"/>
      <c r="J73" s="5"/>
      <c r="K73" s="2"/>
      <c r="L73" s="5"/>
    </row>
    <row r="74" spans="1:12" ht="13.5" thickBot="1">
      <c r="A74" s="31"/>
      <c r="B74" s="26" t="s">
        <v>21</v>
      </c>
      <c r="C74" s="27" t="s">
        <v>102</v>
      </c>
      <c r="D74" s="45">
        <f>SUMIF(D69:D73,"o",$C69:$C73)</f>
        <v>0</v>
      </c>
      <c r="E74" s="46"/>
      <c r="F74" s="45">
        <f>SUMIF(F69:F73,"o",$C69:$C73)</f>
        <v>0</v>
      </c>
      <c r="G74" s="46"/>
      <c r="H74" s="45">
        <f>SUMIF(H69:H73,"o",$C69:$C73)</f>
        <v>0</v>
      </c>
      <c r="I74" s="46"/>
      <c r="J74" s="45">
        <f>SUMIF(J69:J73,"o",$C69:$C73)</f>
        <v>0</v>
      </c>
      <c r="K74" s="46"/>
      <c r="L74" s="45">
        <f>SUMIF(L69:L73,"o",$C69:$C73)</f>
        <v>0</v>
      </c>
    </row>
    <row r="75" spans="1:12" ht="13.5" thickBot="1">
      <c r="A75" s="31"/>
      <c r="B75" s="32"/>
      <c r="C75" s="27" t="s">
        <v>103</v>
      </c>
      <c r="D75" s="30">
        <f>MAX(SUMIF(D69:D73,"o",$C69:$C73),SUMIF(D69:D73,"x",$C69:$C73))</f>
        <v>0</v>
      </c>
      <c r="E75" s="46"/>
      <c r="F75" s="30">
        <f>MAX(SUMIF(F69:F73,"o",$C69:$C73),SUMIF(F69:F73,"x",$C69:$C73))</f>
        <v>0</v>
      </c>
      <c r="G75" s="46"/>
      <c r="H75" s="30">
        <f>MAX(SUMIF(H69:H73,"o",$C69:$C73),SUMIF(H69:H73,"x",$C69:$C73))</f>
        <v>0</v>
      </c>
      <c r="I75" s="46"/>
      <c r="J75" s="30">
        <f>MAX(SUMIF(J69:J73,"o",$C69:$C73),SUMIF(J69:J73,"x",$C69:$C73))</f>
        <v>0</v>
      </c>
      <c r="K75" s="46"/>
      <c r="L75" s="30">
        <f>MAX(SUMIF(L69:L73,"o",$C69:$C73),SUMIF(L69:L73,"x",$C69:$C73))</f>
        <v>0</v>
      </c>
    </row>
    <row r="76" spans="1:12" ht="12.75">
      <c r="A76" s="31"/>
      <c r="B76" s="32"/>
      <c r="C76" s="27"/>
      <c r="D76" s="2"/>
      <c r="E76" s="2"/>
      <c r="F76" s="2"/>
      <c r="G76" s="2"/>
      <c r="H76" s="2"/>
      <c r="I76" s="2"/>
      <c r="J76" s="2"/>
      <c r="K76" s="2"/>
      <c r="L76" s="2"/>
    </row>
    <row r="77" spans="1:12" ht="87" customHeight="1">
      <c r="A77" s="14"/>
      <c r="B77" s="15"/>
      <c r="C77" s="16" t="s">
        <v>100</v>
      </c>
      <c r="D77" s="85" t="s">
        <v>1</v>
      </c>
      <c r="E77" s="16" t="s">
        <v>100</v>
      </c>
      <c r="F77" s="85" t="s">
        <v>2</v>
      </c>
      <c r="G77" s="16" t="s">
        <v>100</v>
      </c>
      <c r="H77" s="85" t="s">
        <v>3</v>
      </c>
      <c r="I77" s="16" t="s">
        <v>100</v>
      </c>
      <c r="J77" s="85" t="s">
        <v>4</v>
      </c>
      <c r="K77" s="16" t="s">
        <v>100</v>
      </c>
      <c r="L77" s="86" t="s">
        <v>0</v>
      </c>
    </row>
    <row r="78" spans="1:12" ht="12.75" customHeight="1">
      <c r="A78" s="14"/>
      <c r="B78" s="20" t="s">
        <v>22</v>
      </c>
      <c r="C78" s="20"/>
      <c r="D78" s="57"/>
      <c r="E78" s="57"/>
      <c r="F78" s="57"/>
      <c r="G78" s="57"/>
      <c r="H78" s="57"/>
      <c r="I78" s="57"/>
      <c r="J78" s="57"/>
      <c r="K78" s="57"/>
      <c r="L78" s="57"/>
    </row>
    <row r="79" spans="1:12" ht="12.75">
      <c r="A79" s="31"/>
      <c r="B79" s="38"/>
      <c r="C79" s="23"/>
      <c r="D79" s="11"/>
      <c r="E79" s="11"/>
      <c r="F79" s="11"/>
      <c r="G79" s="11"/>
      <c r="H79" s="11"/>
      <c r="I79" s="11"/>
      <c r="J79" s="11"/>
      <c r="K79" s="11"/>
      <c r="L79" s="11"/>
    </row>
    <row r="80" spans="2:12" ht="12.75">
      <c r="B80" s="47" t="s">
        <v>124</v>
      </c>
      <c r="C80" s="20"/>
      <c r="D80" s="11"/>
      <c r="E80" s="11"/>
      <c r="F80" s="11"/>
      <c r="G80" s="11"/>
      <c r="H80" s="11"/>
      <c r="I80" s="11"/>
      <c r="J80" s="11"/>
      <c r="K80" s="11"/>
      <c r="L80" s="11"/>
    </row>
    <row r="81" spans="2:12" ht="12.75">
      <c r="B81" s="38" t="s">
        <v>93</v>
      </c>
      <c r="C81" s="23"/>
      <c r="D81" s="11"/>
      <c r="E81" s="11"/>
      <c r="F81" s="11"/>
      <c r="G81" s="11"/>
      <c r="H81" s="11"/>
      <c r="I81" s="11"/>
      <c r="J81" s="11"/>
      <c r="K81" s="11"/>
      <c r="L81" s="11"/>
    </row>
    <row r="82" spans="1:12" ht="24.75" customHeight="1">
      <c r="A82" s="58">
        <v>1</v>
      </c>
      <c r="B82" s="43" t="s">
        <v>97</v>
      </c>
      <c r="C82" s="44"/>
      <c r="D82" s="25"/>
      <c r="E82" s="11">
        <v>10</v>
      </c>
      <c r="F82" s="4"/>
      <c r="G82" s="11">
        <v>10</v>
      </c>
      <c r="H82" s="4"/>
      <c r="I82" s="11">
        <v>10</v>
      </c>
      <c r="J82" s="4"/>
      <c r="K82" s="11">
        <v>10</v>
      </c>
      <c r="L82" s="4"/>
    </row>
    <row r="83" spans="1:12" s="61" customFormat="1" ht="24.75" customHeight="1">
      <c r="A83" s="58">
        <v>2</v>
      </c>
      <c r="B83" s="43" t="s">
        <v>89</v>
      </c>
      <c r="C83" s="44"/>
      <c r="D83" s="59"/>
      <c r="E83" s="60">
        <v>8</v>
      </c>
      <c r="F83" s="76"/>
      <c r="G83" s="60">
        <v>8</v>
      </c>
      <c r="H83" s="76"/>
      <c r="I83" s="60">
        <v>8</v>
      </c>
      <c r="J83" s="76"/>
      <c r="K83" s="60">
        <v>8</v>
      </c>
      <c r="L83" s="76"/>
    </row>
    <row r="84" spans="1:12" ht="24.75" customHeight="1">
      <c r="A84" s="58">
        <v>3</v>
      </c>
      <c r="B84" s="43" t="s">
        <v>98</v>
      </c>
      <c r="C84" s="44"/>
      <c r="D84" s="25"/>
      <c r="E84" s="11">
        <v>5</v>
      </c>
      <c r="F84" s="4"/>
      <c r="G84" s="11">
        <v>6</v>
      </c>
      <c r="H84" s="4"/>
      <c r="I84" s="11">
        <v>6</v>
      </c>
      <c r="J84" s="4"/>
      <c r="K84" s="11">
        <v>6</v>
      </c>
      <c r="L84" s="4"/>
    </row>
    <row r="85" spans="1:12" ht="24">
      <c r="A85" s="58">
        <v>4</v>
      </c>
      <c r="B85" s="43" t="s">
        <v>94</v>
      </c>
      <c r="C85" s="44"/>
      <c r="D85" s="25"/>
      <c r="E85" s="11">
        <v>2</v>
      </c>
      <c r="F85" s="4"/>
      <c r="G85" s="11">
        <v>4</v>
      </c>
      <c r="H85" s="4"/>
      <c r="I85" s="11">
        <v>4</v>
      </c>
      <c r="J85" s="4"/>
      <c r="K85" s="11">
        <v>4</v>
      </c>
      <c r="L85" s="4"/>
    </row>
    <row r="86" spans="1:12" ht="12.75" customHeight="1" thickBot="1">
      <c r="A86" s="31">
        <v>5</v>
      </c>
      <c r="B86" s="43" t="s">
        <v>99</v>
      </c>
      <c r="C86" s="44"/>
      <c r="D86" s="25"/>
      <c r="E86" s="11">
        <v>1</v>
      </c>
      <c r="F86" s="5"/>
      <c r="G86" s="11">
        <v>1</v>
      </c>
      <c r="H86" s="5"/>
      <c r="I86" s="11">
        <v>1</v>
      </c>
      <c r="J86" s="5"/>
      <c r="K86" s="11">
        <v>1</v>
      </c>
      <c r="L86" s="5"/>
    </row>
    <row r="87" spans="1:12" ht="12.75" customHeight="1" thickBot="1">
      <c r="A87" s="14"/>
      <c r="B87" s="62" t="s">
        <v>21</v>
      </c>
      <c r="C87" s="27" t="s">
        <v>102</v>
      </c>
      <c r="D87" s="129"/>
      <c r="E87" s="46"/>
      <c r="F87" s="45">
        <f>SUMIF(F82:F86,"o",E82:E86)</f>
        <v>0</v>
      </c>
      <c r="G87" s="46"/>
      <c r="H87" s="45">
        <f>SUMIF(H82:H86,"o",G82:G86)</f>
        <v>0</v>
      </c>
      <c r="I87" s="46"/>
      <c r="J87" s="45">
        <f>SUMIF(J82:J86,"o",I82:I86)</f>
        <v>0</v>
      </c>
      <c r="K87" s="46"/>
      <c r="L87" s="45">
        <f>SUMIF(L82:L86,"o",K82:K86)</f>
        <v>0</v>
      </c>
    </row>
    <row r="88" spans="1:12" ht="13.5" thickBot="1">
      <c r="A88" s="14"/>
      <c r="B88" s="32"/>
      <c r="C88" s="27" t="s">
        <v>103</v>
      </c>
      <c r="D88" s="130"/>
      <c r="E88" s="46"/>
      <c r="F88" s="30">
        <f>MAX(SUMIF(F82:F86,"o",E82:E86),SUMIF(F82:F86,"x",E82:E86))</f>
        <v>0</v>
      </c>
      <c r="G88" s="46"/>
      <c r="H88" s="30">
        <f>MAX(SUMIF(H82:H86,"o",G82:G86),SUMIF(H82:H86,"x",G82:G86))</f>
        <v>0</v>
      </c>
      <c r="I88" s="46"/>
      <c r="J88" s="30">
        <f>MAX(SUMIF(J82:J86,"o",I82:I86),SUMIF(J82:J86,"x",I82:I86))</f>
        <v>0</v>
      </c>
      <c r="K88" s="46"/>
      <c r="L88" s="30">
        <f>MAX(SUMIF(L82:L86,"o",K82:K86),SUMIF(L82:L86,"x",K82:K86))</f>
        <v>0</v>
      </c>
    </row>
    <row r="89" spans="2:12" ht="12" customHeight="1">
      <c r="B89" s="47" t="s">
        <v>125</v>
      </c>
      <c r="C89" s="20"/>
      <c r="D89" s="11"/>
      <c r="E89" s="11"/>
      <c r="F89" s="11"/>
      <c r="G89" s="11"/>
      <c r="H89" s="11"/>
      <c r="I89" s="11"/>
      <c r="J89" s="11"/>
      <c r="K89" s="11"/>
      <c r="L89" s="11"/>
    </row>
    <row r="90" spans="2:12" ht="12.75">
      <c r="B90" s="38" t="s">
        <v>27</v>
      </c>
      <c r="C90" s="23"/>
      <c r="D90" s="11"/>
      <c r="E90" s="11"/>
      <c r="F90" s="11"/>
      <c r="G90" s="11"/>
      <c r="H90" s="11"/>
      <c r="I90" s="11"/>
      <c r="J90" s="11"/>
      <c r="K90" s="11"/>
      <c r="L90" s="11"/>
    </row>
    <row r="91" spans="1:12" ht="12.75">
      <c r="A91" s="31">
        <v>1</v>
      </c>
      <c r="B91" s="43" t="s">
        <v>84</v>
      </c>
      <c r="C91" s="44">
        <v>10</v>
      </c>
      <c r="D91" s="11"/>
      <c r="E91" s="11"/>
      <c r="F91" s="4"/>
      <c r="G91" s="11"/>
      <c r="H91" s="4"/>
      <c r="I91" s="11"/>
      <c r="J91" s="4"/>
      <c r="K91" s="11"/>
      <c r="L91" s="4"/>
    </row>
    <row r="92" spans="1:12" ht="12.75">
      <c r="A92" s="31">
        <v>2</v>
      </c>
      <c r="B92" s="43" t="s">
        <v>9</v>
      </c>
      <c r="C92" s="44">
        <v>6</v>
      </c>
      <c r="D92" s="11"/>
      <c r="E92" s="11"/>
      <c r="F92" s="4"/>
      <c r="G92" s="11"/>
      <c r="H92" s="4"/>
      <c r="I92" s="11"/>
      <c r="J92" s="4"/>
      <c r="K92" s="11"/>
      <c r="L92" s="4"/>
    </row>
    <row r="93" spans="1:12" ht="12.75">
      <c r="A93" s="31">
        <v>3</v>
      </c>
      <c r="B93" s="43" t="s">
        <v>53</v>
      </c>
      <c r="C93" s="44">
        <v>4</v>
      </c>
      <c r="D93" s="11"/>
      <c r="E93" s="11"/>
      <c r="F93" s="4"/>
      <c r="G93" s="11"/>
      <c r="H93" s="4"/>
      <c r="I93" s="11"/>
      <c r="J93" s="4"/>
      <c r="K93" s="11"/>
      <c r="L93" s="4"/>
    </row>
    <row r="94" spans="1:12" ht="13.5" thickBot="1">
      <c r="A94" s="31">
        <v>4</v>
      </c>
      <c r="B94" s="63" t="s">
        <v>54</v>
      </c>
      <c r="C94" s="64">
        <v>1</v>
      </c>
      <c r="D94" s="11"/>
      <c r="E94" s="11"/>
      <c r="F94" s="5"/>
      <c r="G94" s="11"/>
      <c r="H94" s="5"/>
      <c r="I94" s="11"/>
      <c r="J94" s="5"/>
      <c r="K94" s="11"/>
      <c r="L94" s="5"/>
    </row>
    <row r="95" spans="2:12" ht="13.5" thickBot="1">
      <c r="B95" s="26" t="s">
        <v>21</v>
      </c>
      <c r="C95" s="27" t="s">
        <v>102</v>
      </c>
      <c r="D95" s="129"/>
      <c r="E95" s="46"/>
      <c r="F95" s="45">
        <f>SUMIF(F91:F94,"o",$C91:$C94)</f>
        <v>0</v>
      </c>
      <c r="G95" s="46"/>
      <c r="H95" s="45">
        <f>SUMIF(H91:H94,"o",$C91:$C94)</f>
        <v>0</v>
      </c>
      <c r="I95" s="46"/>
      <c r="J95" s="45">
        <f>SUMIF(J91:J94,"o",$C91:$C94)</f>
        <v>0</v>
      </c>
      <c r="K95" s="46"/>
      <c r="L95" s="45">
        <f>SUMIF(L91:L94,"o",$C91:$C94)</f>
        <v>0</v>
      </c>
    </row>
    <row r="96" spans="1:12" ht="13.5" thickBot="1">
      <c r="A96" s="31" t="s">
        <v>5</v>
      </c>
      <c r="B96" s="38"/>
      <c r="C96" s="27" t="s">
        <v>103</v>
      </c>
      <c r="D96" s="130"/>
      <c r="E96" s="46"/>
      <c r="F96" s="30">
        <f>MAX(SUMIF(F91:F94,"o",$C91:$C94),SUMIF(F91:F94,"x",$C91:$C94))</f>
        <v>0</v>
      </c>
      <c r="G96" s="46"/>
      <c r="H96" s="30">
        <f>MAX(SUMIF(H91:H94,"o",$C91:$C94),SUMIF(H91:H94,"x",$C91:$C94))</f>
        <v>0</v>
      </c>
      <c r="I96" s="46"/>
      <c r="J96" s="30">
        <f>MAX(SUMIF(J91:J94,"o",$C91:$C94),SUMIF(J91:J94,"x",$C91:$C94))</f>
        <v>0</v>
      </c>
      <c r="K96" s="46"/>
      <c r="L96" s="30">
        <f>MAX(SUMIF(L91:L94,"o",$C91:$C94),SUMIF(L91:L94,"x",$C91:$C94))</f>
        <v>0</v>
      </c>
    </row>
    <row r="97" spans="1:12" ht="12.75">
      <c r="A97" s="31" t="s">
        <v>5</v>
      </c>
      <c r="B97" s="47" t="s">
        <v>10</v>
      </c>
      <c r="C97" s="20"/>
      <c r="D97" s="11"/>
      <c r="E97" s="11"/>
      <c r="F97" s="11"/>
      <c r="G97" s="11"/>
      <c r="H97" s="11"/>
      <c r="I97" s="11"/>
      <c r="J97" s="11"/>
      <c r="K97" s="11"/>
      <c r="L97" s="11"/>
    </row>
    <row r="98" spans="1:12" ht="12.75">
      <c r="A98" s="31">
        <v>1</v>
      </c>
      <c r="B98" s="38" t="s">
        <v>11</v>
      </c>
      <c r="C98" s="23">
        <v>5</v>
      </c>
      <c r="D98" s="4"/>
      <c r="E98" s="11"/>
      <c r="F98" s="11" t="s">
        <v>5</v>
      </c>
      <c r="G98" s="11"/>
      <c r="H98" s="11" t="s">
        <v>5</v>
      </c>
      <c r="I98" s="11"/>
      <c r="J98" s="11" t="s">
        <v>5</v>
      </c>
      <c r="K98" s="11"/>
      <c r="L98" s="11" t="s">
        <v>5</v>
      </c>
    </row>
    <row r="99" spans="1:12" ht="12.75">
      <c r="A99" s="65">
        <v>2</v>
      </c>
      <c r="B99" s="31" t="s">
        <v>12</v>
      </c>
      <c r="C99" s="48">
        <v>4</v>
      </c>
      <c r="D99" s="4"/>
      <c r="E99" s="11"/>
      <c r="F99" s="11"/>
      <c r="G99" s="11"/>
      <c r="H99" s="11" t="s">
        <v>5</v>
      </c>
      <c r="I99" s="11"/>
      <c r="J99" s="11" t="s">
        <v>5</v>
      </c>
      <c r="K99" s="11"/>
      <c r="L99" s="11" t="s">
        <v>5</v>
      </c>
    </row>
    <row r="100" spans="1:12" ht="12.75">
      <c r="A100" s="6">
        <v>3</v>
      </c>
      <c r="B100" s="31" t="s">
        <v>13</v>
      </c>
      <c r="C100" s="48">
        <v>3</v>
      </c>
      <c r="D100" s="4"/>
      <c r="E100" s="11"/>
      <c r="F100" s="11" t="s">
        <v>5</v>
      </c>
      <c r="G100" s="11"/>
      <c r="H100" s="11" t="s">
        <v>5</v>
      </c>
      <c r="I100" s="11"/>
      <c r="J100" s="11" t="s">
        <v>5</v>
      </c>
      <c r="K100" s="11"/>
      <c r="L100" s="11" t="s">
        <v>5</v>
      </c>
    </row>
    <row r="101" spans="1:12" ht="12.75">
      <c r="A101" s="31">
        <v>4</v>
      </c>
      <c r="B101" s="31" t="s">
        <v>14</v>
      </c>
      <c r="C101" s="48">
        <v>2</v>
      </c>
      <c r="D101" s="4"/>
      <c r="E101" s="11"/>
      <c r="F101" s="11" t="s">
        <v>5</v>
      </c>
      <c r="G101" s="11"/>
      <c r="H101" s="11" t="s">
        <v>5</v>
      </c>
      <c r="I101" s="11"/>
      <c r="J101" s="11" t="s">
        <v>5</v>
      </c>
      <c r="K101" s="11"/>
      <c r="L101" s="11" t="s">
        <v>19</v>
      </c>
    </row>
    <row r="102" spans="1:12" ht="13.5" thickBot="1">
      <c r="A102" s="31">
        <v>5</v>
      </c>
      <c r="B102" s="31" t="s">
        <v>15</v>
      </c>
      <c r="C102" s="48">
        <v>1</v>
      </c>
      <c r="D102" s="5"/>
      <c r="E102" s="11"/>
      <c r="F102" s="11" t="s">
        <v>5</v>
      </c>
      <c r="G102" s="11"/>
      <c r="H102" s="11" t="s">
        <v>5</v>
      </c>
      <c r="I102" s="11"/>
      <c r="J102" s="11" t="s">
        <v>5</v>
      </c>
      <c r="K102" s="11"/>
      <c r="L102" s="11" t="s">
        <v>5</v>
      </c>
    </row>
    <row r="103" spans="1:12" ht="13.5" thickBot="1">
      <c r="A103" s="31"/>
      <c r="B103" s="26" t="s">
        <v>21</v>
      </c>
      <c r="C103" s="27" t="s">
        <v>102</v>
      </c>
      <c r="D103" s="45">
        <f>SUMIF(D98:D102,"o",C98:C102)</f>
        <v>0</v>
      </c>
      <c r="E103" s="46"/>
      <c r="F103" s="129"/>
      <c r="G103" s="46"/>
      <c r="H103" s="129"/>
      <c r="I103" s="46"/>
      <c r="J103" s="129"/>
      <c r="K103" s="46"/>
      <c r="L103" s="129"/>
    </row>
    <row r="104" spans="1:12" ht="13.5" thickBot="1">
      <c r="A104" s="14"/>
      <c r="B104" s="32"/>
      <c r="C104" s="27" t="s">
        <v>103</v>
      </c>
      <c r="D104" s="30">
        <f>MAX(SUMIF(D98:D102,"o",$C98:$C102),SUMIF(D98:D102,"x",$C98:$C102))</f>
        <v>0</v>
      </c>
      <c r="E104" s="46"/>
      <c r="F104" s="130"/>
      <c r="G104" s="46"/>
      <c r="H104" s="130"/>
      <c r="I104" s="46"/>
      <c r="J104" s="130"/>
      <c r="K104" s="46"/>
      <c r="L104" s="130"/>
    </row>
    <row r="105" spans="2:12" ht="12.75">
      <c r="B105" s="47" t="s">
        <v>16</v>
      </c>
      <c r="C105" s="20"/>
      <c r="D105" s="11"/>
      <c r="E105" s="11"/>
      <c r="F105" s="11" t="s">
        <v>5</v>
      </c>
      <c r="G105" s="11"/>
      <c r="H105" s="11"/>
      <c r="I105" s="11"/>
      <c r="J105" s="11"/>
      <c r="K105" s="11"/>
      <c r="L105" s="11"/>
    </row>
    <row r="106" spans="1:12" ht="12.75" customHeight="1">
      <c r="A106" s="31">
        <v>1</v>
      </c>
      <c r="B106" s="43" t="s">
        <v>55</v>
      </c>
      <c r="C106" s="44">
        <v>10</v>
      </c>
      <c r="D106" s="4"/>
      <c r="E106" s="11"/>
      <c r="F106" s="11"/>
      <c r="G106" s="11"/>
      <c r="H106" s="11"/>
      <c r="I106" s="11"/>
      <c r="J106" s="11"/>
      <c r="K106" s="11"/>
      <c r="L106" s="11"/>
    </row>
    <row r="107" spans="1:12" ht="12.75" customHeight="1">
      <c r="A107" s="31">
        <v>2</v>
      </c>
      <c r="B107" s="98" t="s">
        <v>56</v>
      </c>
      <c r="C107" s="44">
        <v>8</v>
      </c>
      <c r="D107" s="4"/>
      <c r="E107" s="11"/>
      <c r="F107" s="11"/>
      <c r="G107" s="11"/>
      <c r="H107" s="11"/>
      <c r="I107" s="11"/>
      <c r="J107" s="11"/>
      <c r="K107" s="11"/>
      <c r="L107" s="11"/>
    </row>
    <row r="108" spans="1:12" ht="12.75" customHeight="1">
      <c r="A108" s="31">
        <v>3</v>
      </c>
      <c r="B108" s="43" t="s">
        <v>57</v>
      </c>
      <c r="C108" s="44">
        <v>5</v>
      </c>
      <c r="D108" s="4"/>
      <c r="E108" s="11"/>
      <c r="F108" s="11"/>
      <c r="G108" s="11"/>
      <c r="H108" s="11"/>
      <c r="I108" s="11"/>
      <c r="J108" s="11"/>
      <c r="K108" s="11"/>
      <c r="L108" s="11"/>
    </row>
    <row r="109" spans="1:12" ht="12.75">
      <c r="A109" s="31">
        <v>4</v>
      </c>
      <c r="B109" s="43" t="s">
        <v>85</v>
      </c>
      <c r="C109" s="44">
        <v>2</v>
      </c>
      <c r="D109" s="4"/>
      <c r="E109" s="11"/>
      <c r="F109" s="11"/>
      <c r="G109" s="11"/>
      <c r="H109" s="11"/>
      <c r="I109" s="11"/>
      <c r="J109" s="11"/>
      <c r="K109" s="11"/>
      <c r="L109" s="11"/>
    </row>
    <row r="110" spans="1:12" ht="13.5" thickBot="1">
      <c r="A110" s="31">
        <v>5</v>
      </c>
      <c r="B110" s="43" t="s">
        <v>90</v>
      </c>
      <c r="C110" s="44">
        <v>1</v>
      </c>
      <c r="D110" s="5"/>
      <c r="E110" s="11"/>
      <c r="F110" s="11"/>
      <c r="G110" s="11"/>
      <c r="H110" s="11"/>
      <c r="I110" s="11"/>
      <c r="J110" s="11"/>
      <c r="K110" s="11"/>
      <c r="L110" s="11"/>
    </row>
    <row r="111" spans="1:12" ht="13.5" thickBot="1">
      <c r="A111" s="31"/>
      <c r="B111" s="26" t="s">
        <v>21</v>
      </c>
      <c r="C111" s="27" t="s">
        <v>102</v>
      </c>
      <c r="D111" s="45">
        <f>SUMIF(D106:D110,"o",C106:C110)</f>
        <v>0</v>
      </c>
      <c r="E111" s="46"/>
      <c r="F111" s="129"/>
      <c r="G111" s="46"/>
      <c r="H111" s="129"/>
      <c r="I111" s="46"/>
      <c r="J111" s="129"/>
      <c r="K111" s="46"/>
      <c r="L111" s="129"/>
    </row>
    <row r="112" spans="1:12" ht="13.5" thickBot="1">
      <c r="A112" s="31"/>
      <c r="B112" s="38"/>
      <c r="C112" s="27" t="s">
        <v>103</v>
      </c>
      <c r="D112" s="30">
        <f>MAX(SUMIF(D106:D110,"o",$C106:$C110),SUMIF(D106:D110,"x",$C106:$C110))</f>
        <v>0</v>
      </c>
      <c r="E112" s="46"/>
      <c r="F112" s="130"/>
      <c r="G112" s="46"/>
      <c r="H112" s="130"/>
      <c r="I112" s="46"/>
      <c r="J112" s="130"/>
      <c r="K112" s="46"/>
      <c r="L112" s="130"/>
    </row>
    <row r="113" spans="1:12" ht="12.75">
      <c r="A113" s="31"/>
      <c r="B113" s="47" t="s">
        <v>17</v>
      </c>
      <c r="C113" s="20"/>
      <c r="D113" s="11"/>
      <c r="E113" s="11"/>
      <c r="F113" s="11"/>
      <c r="G113" s="11"/>
      <c r="H113" s="11"/>
      <c r="I113" s="11"/>
      <c r="J113" s="11"/>
      <c r="K113" s="11"/>
      <c r="L113" s="11"/>
    </row>
    <row r="114" spans="1:12" ht="12.75">
      <c r="A114" s="31">
        <v>1</v>
      </c>
      <c r="B114" s="31" t="s">
        <v>58</v>
      </c>
      <c r="C114" s="48">
        <v>5</v>
      </c>
      <c r="D114" s="4"/>
      <c r="E114" s="11"/>
      <c r="F114" s="11"/>
      <c r="G114" s="11"/>
      <c r="H114" s="11"/>
      <c r="I114" s="11"/>
      <c r="J114" s="11"/>
      <c r="K114" s="11"/>
      <c r="L114" s="11"/>
    </row>
    <row r="115" spans="1:12" ht="12.75">
      <c r="A115" s="31">
        <v>2</v>
      </c>
      <c r="B115" s="31" t="s">
        <v>59</v>
      </c>
      <c r="C115" s="48">
        <v>3</v>
      </c>
      <c r="D115" s="4"/>
      <c r="E115" s="11"/>
      <c r="F115" s="11"/>
      <c r="G115" s="11"/>
      <c r="H115" s="11"/>
      <c r="I115" s="11"/>
      <c r="J115" s="11"/>
      <c r="K115" s="11"/>
      <c r="L115" s="11"/>
    </row>
    <row r="116" spans="1:12" ht="13.5" thickBot="1">
      <c r="A116" s="31">
        <v>3</v>
      </c>
      <c r="B116" s="31" t="s">
        <v>86</v>
      </c>
      <c r="C116" s="48">
        <v>1</v>
      </c>
      <c r="D116" s="5"/>
      <c r="E116" s="11"/>
      <c r="F116" s="11"/>
      <c r="G116" s="11"/>
      <c r="H116" s="11"/>
      <c r="I116" s="11"/>
      <c r="J116" s="11"/>
      <c r="K116" s="11"/>
      <c r="L116" s="11"/>
    </row>
    <row r="117" spans="1:12" ht="13.5" thickBot="1">
      <c r="A117" s="31" t="s">
        <v>5</v>
      </c>
      <c r="B117" s="26" t="s">
        <v>21</v>
      </c>
      <c r="C117" s="27" t="s">
        <v>102</v>
      </c>
      <c r="D117" s="45">
        <f>SUMIF(D114:D116,"o",C114:C116)</f>
        <v>0</v>
      </c>
      <c r="E117" s="46"/>
      <c r="F117" s="129"/>
      <c r="G117" s="46"/>
      <c r="H117" s="129"/>
      <c r="I117" s="46"/>
      <c r="J117" s="129"/>
      <c r="K117" s="46"/>
      <c r="L117" s="129"/>
    </row>
    <row r="118" spans="1:12" ht="13.5" thickBot="1">
      <c r="A118" s="31"/>
      <c r="B118" s="66"/>
      <c r="C118" s="27" t="s">
        <v>103</v>
      </c>
      <c r="D118" s="30">
        <f>MAX(SUMIF(D114:D116,"o",$C114:$C116),SUMIF(D114:D116,"x",$C114:$C116))</f>
        <v>0</v>
      </c>
      <c r="E118" s="46"/>
      <c r="F118" s="130"/>
      <c r="G118" s="46"/>
      <c r="H118" s="130"/>
      <c r="I118" s="46"/>
      <c r="J118" s="130"/>
      <c r="K118" s="46"/>
      <c r="L118" s="130"/>
    </row>
    <row r="119" spans="1:12" ht="12.75">
      <c r="A119" s="31"/>
      <c r="B119" s="47" t="s">
        <v>18</v>
      </c>
      <c r="C119" s="20"/>
      <c r="D119" s="11"/>
      <c r="E119" s="11"/>
      <c r="F119" s="11"/>
      <c r="G119" s="11"/>
      <c r="H119" s="11"/>
      <c r="I119" s="11"/>
      <c r="J119" s="11"/>
      <c r="K119" s="11"/>
      <c r="L119" s="11"/>
    </row>
    <row r="120" spans="1:12" ht="12.75">
      <c r="A120" s="31">
        <v>1</v>
      </c>
      <c r="B120" s="31" t="s">
        <v>60</v>
      </c>
      <c r="C120" s="48">
        <v>5</v>
      </c>
      <c r="D120" s="67"/>
      <c r="E120" s="11"/>
      <c r="F120" s="4"/>
      <c r="G120" s="11"/>
      <c r="H120" s="4"/>
      <c r="I120" s="11"/>
      <c r="J120" s="4"/>
      <c r="K120" s="11"/>
      <c r="L120" s="4"/>
    </row>
    <row r="121" spans="1:12" ht="12.75">
      <c r="A121" s="6">
        <v>2</v>
      </c>
      <c r="B121" s="31" t="s">
        <v>61</v>
      </c>
      <c r="C121" s="48">
        <v>4</v>
      </c>
      <c r="D121" s="67"/>
      <c r="E121" s="11"/>
      <c r="F121" s="4"/>
      <c r="G121" s="11"/>
      <c r="H121" s="4"/>
      <c r="I121" s="11"/>
      <c r="J121" s="4"/>
      <c r="K121" s="11"/>
      <c r="L121" s="4"/>
    </row>
    <row r="122" spans="1:12" ht="12.75">
      <c r="A122" s="31">
        <v>3</v>
      </c>
      <c r="B122" s="31" t="s">
        <v>91</v>
      </c>
      <c r="C122" s="48">
        <v>3</v>
      </c>
      <c r="D122" s="67"/>
      <c r="E122" s="11"/>
      <c r="F122" s="4"/>
      <c r="G122" s="11"/>
      <c r="H122" s="4"/>
      <c r="I122" s="11"/>
      <c r="J122" s="4"/>
      <c r="K122" s="11"/>
      <c r="L122" s="4"/>
    </row>
    <row r="123" spans="1:12" ht="12.75">
      <c r="A123" s="31">
        <v>4</v>
      </c>
      <c r="B123" s="31" t="s">
        <v>92</v>
      </c>
      <c r="C123" s="48">
        <v>2</v>
      </c>
      <c r="D123" s="67"/>
      <c r="E123" s="11"/>
      <c r="F123" s="4"/>
      <c r="G123" s="11"/>
      <c r="H123" s="4"/>
      <c r="I123" s="11"/>
      <c r="J123" s="4"/>
      <c r="K123" s="11"/>
      <c r="L123" s="4"/>
    </row>
    <row r="124" spans="1:12" ht="12.75" customHeight="1" thickBot="1">
      <c r="A124" s="31">
        <v>5</v>
      </c>
      <c r="B124" s="31" t="s">
        <v>62</v>
      </c>
      <c r="C124" s="48">
        <v>1</v>
      </c>
      <c r="D124" s="67"/>
      <c r="E124" s="11"/>
      <c r="F124" s="5"/>
      <c r="G124" s="11"/>
      <c r="H124" s="5"/>
      <c r="I124" s="11"/>
      <c r="J124" s="5"/>
      <c r="K124" s="11"/>
      <c r="L124" s="5"/>
    </row>
    <row r="125" spans="1:12" ht="12.75" customHeight="1" thickBot="1">
      <c r="A125" s="31"/>
      <c r="B125" s="26" t="s">
        <v>21</v>
      </c>
      <c r="C125" s="27" t="s">
        <v>102</v>
      </c>
      <c r="D125" s="45"/>
      <c r="E125" s="46"/>
      <c r="F125" s="45">
        <f>SUMIF(F120:F124,"o",$C120:$C124)</f>
        <v>0</v>
      </c>
      <c r="G125" s="46"/>
      <c r="H125" s="45">
        <f>SUMIF(H120:H124,"o",$C120:$C124)</f>
        <v>0</v>
      </c>
      <c r="I125" s="46"/>
      <c r="J125" s="45">
        <f>SUMIF(J120:J124,"o",$C120:$C124)</f>
        <v>0</v>
      </c>
      <c r="K125" s="46"/>
      <c r="L125" s="45">
        <f>SUMIF(L120:L124,"o",$C120:$C124)</f>
        <v>0</v>
      </c>
    </row>
    <row r="126" spans="1:12" ht="13.5" thickBot="1">
      <c r="A126" s="14"/>
      <c r="B126" s="31"/>
      <c r="C126" s="27" t="s">
        <v>103</v>
      </c>
      <c r="D126" s="51"/>
      <c r="E126" s="46"/>
      <c r="F126" s="30">
        <f>MAX(SUMIF(F120:F124,"o",$C120:$C124),SUMIF(F120:F124,"x",$C120:$C124))</f>
        <v>0</v>
      </c>
      <c r="G126" s="46"/>
      <c r="H126" s="30">
        <f>MAX(SUMIF(H120:H124,"o",$C120:$C124),SUMIF(H120:H124,"x",$C120:$C124))</f>
        <v>0</v>
      </c>
      <c r="I126" s="46"/>
      <c r="J126" s="30">
        <f>MAX(SUMIF(J120:J124,"o",$C120:$C124),SUMIF(J120:J124,"x",$C120:$C124))</f>
        <v>0</v>
      </c>
      <c r="K126" s="46"/>
      <c r="L126" s="30">
        <f>MAX(SUMIF(L120:L124,"o",$C120:$C124),SUMIF(L120:L124,"x",$C120:$C124))</f>
        <v>0</v>
      </c>
    </row>
    <row r="127" spans="2:12" ht="12.75">
      <c r="B127" s="47" t="s">
        <v>63</v>
      </c>
      <c r="C127" s="20"/>
      <c r="D127" s="11"/>
      <c r="E127" s="11"/>
      <c r="F127" s="11"/>
      <c r="G127" s="11"/>
      <c r="H127" s="11"/>
      <c r="I127" s="11"/>
      <c r="J127" s="11"/>
      <c r="K127" s="11"/>
      <c r="L127" s="11"/>
    </row>
    <row r="128" spans="1:12" ht="24">
      <c r="A128" s="58">
        <v>1</v>
      </c>
      <c r="B128" s="68" t="s">
        <v>68</v>
      </c>
      <c r="C128" s="64">
        <v>5</v>
      </c>
      <c r="D128" s="4"/>
      <c r="E128" s="11"/>
      <c r="F128" s="4"/>
      <c r="G128" s="11"/>
      <c r="H128" s="4"/>
      <c r="I128" s="11"/>
      <c r="J128" s="4"/>
      <c r="K128" s="11"/>
      <c r="L128" s="4"/>
    </row>
    <row r="129" spans="1:12" ht="12.75">
      <c r="A129" s="31">
        <v>2</v>
      </c>
      <c r="B129" s="63" t="s">
        <v>64</v>
      </c>
      <c r="C129" s="64">
        <v>4</v>
      </c>
      <c r="D129" s="4"/>
      <c r="E129" s="11"/>
      <c r="F129" s="4"/>
      <c r="G129" s="11"/>
      <c r="H129" s="4"/>
      <c r="I129" s="11"/>
      <c r="J129" s="4"/>
      <c r="K129" s="11"/>
      <c r="L129" s="4"/>
    </row>
    <row r="130" spans="1:12" ht="12.75" customHeight="1">
      <c r="A130" s="31">
        <v>3</v>
      </c>
      <c r="B130" s="63" t="s">
        <v>65</v>
      </c>
      <c r="C130" s="64">
        <v>3</v>
      </c>
      <c r="D130" s="4"/>
      <c r="E130" s="11"/>
      <c r="F130" s="4"/>
      <c r="G130" s="11"/>
      <c r="H130" s="4"/>
      <c r="I130" s="11"/>
      <c r="J130" s="4"/>
      <c r="K130" s="11"/>
      <c r="L130" s="4"/>
    </row>
    <row r="131" spans="1:12" ht="12" customHeight="1">
      <c r="A131" s="31">
        <v>4</v>
      </c>
      <c r="B131" s="63" t="s">
        <v>66</v>
      </c>
      <c r="C131" s="64">
        <v>2</v>
      </c>
      <c r="D131" s="4"/>
      <c r="E131" s="11"/>
      <c r="F131" s="4"/>
      <c r="G131" s="11"/>
      <c r="H131" s="4"/>
      <c r="I131" s="11"/>
      <c r="J131" s="4"/>
      <c r="K131" s="11"/>
      <c r="L131" s="4"/>
    </row>
    <row r="132" spans="1:12" ht="13.5" thickBot="1">
      <c r="A132" s="31">
        <v>5</v>
      </c>
      <c r="B132" s="63" t="s">
        <v>67</v>
      </c>
      <c r="C132" s="64">
        <v>1</v>
      </c>
      <c r="D132" s="5"/>
      <c r="E132" s="11"/>
      <c r="F132" s="5"/>
      <c r="G132" s="11"/>
      <c r="H132" s="5"/>
      <c r="I132" s="11"/>
      <c r="J132" s="5"/>
      <c r="K132" s="11"/>
      <c r="L132" s="5"/>
    </row>
    <row r="133" spans="1:12" ht="13.5" thickBot="1">
      <c r="A133" s="31"/>
      <c r="B133" s="26" t="s">
        <v>21</v>
      </c>
      <c r="C133" s="27" t="s">
        <v>102</v>
      </c>
      <c r="D133" s="45">
        <f>SUMIF(D128:D132,"o",$C128:$C132)</f>
        <v>0</v>
      </c>
      <c r="E133" s="46"/>
      <c r="F133" s="45">
        <f>SUMIF(F128:F132,"o",$C128:$C132)</f>
        <v>0</v>
      </c>
      <c r="G133" s="46"/>
      <c r="H133" s="45">
        <f>SUMIF(H128:H132,"o",$C128:$C132)</f>
        <v>0</v>
      </c>
      <c r="I133" s="46"/>
      <c r="J133" s="45">
        <f>SUMIF(J128:J132,"o",$C128:$C132)</f>
        <v>0</v>
      </c>
      <c r="K133" s="46"/>
      <c r="L133" s="45">
        <f>SUMIF(L128:L132,"o",$C128:$C132)</f>
        <v>0</v>
      </c>
    </row>
    <row r="134" spans="1:12" ht="13.5" thickBot="1">
      <c r="A134" s="31"/>
      <c r="B134" s="31"/>
      <c r="C134" s="27" t="s">
        <v>103</v>
      </c>
      <c r="D134" s="30">
        <f>MAX(SUMIF(D128:D132,"o",$C128:$C132),SUMIF(D128:D132,"x",$C128:$C132))</f>
        <v>0</v>
      </c>
      <c r="E134" s="46"/>
      <c r="F134" s="30">
        <f>MAX(SUMIF(F128:F132,"o",$C128:$C132),SUMIF(F128:F132,"x",$C128:$C132))</f>
        <v>0</v>
      </c>
      <c r="G134" s="46"/>
      <c r="H134" s="30">
        <f>MAX(SUMIF(H128:H132,"o",$C128:$C132),SUMIF(H128:H132,"x",$C128:$C132))</f>
        <v>0</v>
      </c>
      <c r="I134" s="46"/>
      <c r="J134" s="30">
        <f>MAX(SUMIF(J128:J132,"o",$C128:$C132),SUMIF(J128:J132,"x",$C128:$C132))</f>
        <v>0</v>
      </c>
      <c r="K134" s="46"/>
      <c r="L134" s="30">
        <f>MAX(SUMIF(L128:L132,"o",$C128:$C132),SUMIF(L128:L132,"x",$C128:$C132))</f>
        <v>0</v>
      </c>
    </row>
    <row r="135" spans="1:12" ht="12.75" customHeight="1">
      <c r="A135" s="31"/>
      <c r="B135" s="32"/>
      <c r="C135" s="27"/>
      <c r="D135" s="2"/>
      <c r="E135" s="2"/>
      <c r="F135" s="2"/>
      <c r="G135" s="2"/>
      <c r="H135" s="2"/>
      <c r="I135" s="2"/>
      <c r="J135" s="2"/>
      <c r="K135" s="2"/>
      <c r="L135" s="2"/>
    </row>
    <row r="136" spans="1:12" ht="12.75">
      <c r="A136" s="31" t="s">
        <v>5</v>
      </c>
      <c r="B136" s="69"/>
      <c r="C136" s="70"/>
      <c r="D136" s="2"/>
      <c r="E136" s="2"/>
      <c r="F136" s="2"/>
      <c r="G136" s="2"/>
      <c r="H136" s="2"/>
      <c r="I136" s="2"/>
      <c r="J136" s="2"/>
      <c r="K136" s="2"/>
      <c r="L136" s="2"/>
    </row>
    <row r="137" spans="1:12" ht="13.5" thickBot="1">
      <c r="A137" s="31"/>
      <c r="B137" s="11"/>
      <c r="D137" s="11"/>
      <c r="E137" s="11"/>
      <c r="F137" s="11"/>
      <c r="G137" s="11"/>
      <c r="H137" s="11"/>
      <c r="I137" s="11"/>
      <c r="J137" s="11"/>
      <c r="K137" s="11"/>
      <c r="L137" s="11"/>
    </row>
    <row r="138" spans="1:12" ht="12.75" customHeight="1" thickBot="1">
      <c r="A138" s="31"/>
      <c r="B138" s="71" t="s">
        <v>23</v>
      </c>
      <c r="C138" s="12"/>
      <c r="D138" s="3">
        <f>D15+D24+D32+D42+D74+D103+D111+D117+D133</f>
        <v>0</v>
      </c>
      <c r="E138" s="2"/>
      <c r="F138" s="3">
        <f>F15+F24+F32+F42+F50+F58+F65+F74+F87+F95+F125+F133</f>
        <v>0</v>
      </c>
      <c r="G138" s="2"/>
      <c r="H138" s="3">
        <f>H15+H24+H32+H42+H50+H58+H65+H74+H87+H95+H125+H133</f>
        <v>0</v>
      </c>
      <c r="I138" s="2"/>
      <c r="J138" s="3">
        <f>J15+J24+J32+J42+J50+J58+J65+J74+J87+J95+J125+J133</f>
        <v>0</v>
      </c>
      <c r="K138" s="2"/>
      <c r="L138" s="3">
        <f>L15+L24+L32+L42+L50+L58+L65+L74+L87+L95+L125+L133</f>
        <v>0</v>
      </c>
    </row>
    <row r="139" spans="2:12" ht="13.5" thickBot="1">
      <c r="B139" s="71" t="s">
        <v>24</v>
      </c>
      <c r="C139" s="12"/>
      <c r="D139" s="3">
        <f>D16+D25+D33+D43+D75+D104+D112+D118+D134</f>
        <v>0</v>
      </c>
      <c r="E139" s="2"/>
      <c r="F139" s="3">
        <f>F16+F25+F33+F43+F51+F59+F66+F75+F88+F96+F126+F134</f>
        <v>0</v>
      </c>
      <c r="G139" s="2"/>
      <c r="H139" s="3">
        <f>H16+H25+H33+H43+H51+H59+H66+H75+H88+H96+H126+H134</f>
        <v>0</v>
      </c>
      <c r="I139" s="2"/>
      <c r="J139" s="3">
        <f>J16+J25+J33+J43+J51+J59+J66+J75+J88+J96+J126+J134</f>
        <v>0</v>
      </c>
      <c r="K139" s="2"/>
      <c r="L139" s="3">
        <f>L16+L25+L33+L43+L51+L59+L66+L75+L88+L96+L126+L134</f>
        <v>0</v>
      </c>
    </row>
    <row r="140" spans="1:12" ht="12.75">
      <c r="A140" s="31" t="s">
        <v>5</v>
      </c>
      <c r="B140" s="71" t="s">
        <v>25</v>
      </c>
      <c r="C140" s="12"/>
      <c r="D140" s="97">
        <v>75</v>
      </c>
      <c r="E140" s="2"/>
      <c r="F140" s="97">
        <v>105</v>
      </c>
      <c r="G140" s="2"/>
      <c r="H140" s="97">
        <v>105</v>
      </c>
      <c r="I140" s="2"/>
      <c r="J140" s="97">
        <v>105</v>
      </c>
      <c r="K140" s="2"/>
      <c r="L140" s="97">
        <v>105</v>
      </c>
    </row>
    <row r="141" spans="1:12" ht="13.5" thickBot="1">
      <c r="A141" s="31" t="s">
        <v>5</v>
      </c>
      <c r="D141" s="96">
        <f>$D$6*$D$142</f>
        <v>0</v>
      </c>
      <c r="E141" s="92"/>
      <c r="F141" s="96">
        <f>$F$6*$F$142</f>
        <v>0</v>
      </c>
      <c r="G141" s="92"/>
      <c r="H141" s="96">
        <f>$H$6*$H$142</f>
        <v>0</v>
      </c>
      <c r="I141" s="92"/>
      <c r="J141" s="96">
        <f>$J$6*$J$142</f>
        <v>0</v>
      </c>
      <c r="K141" s="92"/>
      <c r="L141" s="96">
        <f>$L$6*$L$142</f>
        <v>0</v>
      </c>
    </row>
    <row r="142" spans="1:12" ht="13.5" thickBot="1">
      <c r="A142" s="31" t="s">
        <v>5</v>
      </c>
      <c r="B142" s="71" t="s">
        <v>30</v>
      </c>
      <c r="C142" s="67" t="s">
        <v>102</v>
      </c>
      <c r="D142" s="72">
        <f>D138/D140</f>
        <v>0</v>
      </c>
      <c r="E142" s="73"/>
      <c r="F142" s="72">
        <f>F138/F140</f>
        <v>0</v>
      </c>
      <c r="G142" s="88"/>
      <c r="H142" s="72">
        <f>H138/H140</f>
        <v>0</v>
      </c>
      <c r="I142" s="73"/>
      <c r="J142" s="72">
        <f>J138/J140</f>
        <v>0</v>
      </c>
      <c r="K142" s="73"/>
      <c r="L142" s="72">
        <f>L138/L140</f>
        <v>0</v>
      </c>
    </row>
    <row r="143" spans="1:12" ht="13.5" thickBot="1">
      <c r="A143" s="31"/>
      <c r="B143" s="37" t="s">
        <v>5</v>
      </c>
      <c r="C143" s="27" t="s">
        <v>103</v>
      </c>
      <c r="D143" s="72">
        <f>D139/D140</f>
        <v>0</v>
      </c>
      <c r="E143" s="74"/>
      <c r="F143" s="72">
        <f>F139/F140</f>
        <v>0</v>
      </c>
      <c r="G143" s="74"/>
      <c r="H143" s="72">
        <f>H139/H140</f>
        <v>0</v>
      </c>
      <c r="I143" s="74"/>
      <c r="J143" s="72">
        <f>J139/J140</f>
        <v>0</v>
      </c>
      <c r="K143" s="74"/>
      <c r="L143" s="72">
        <f>L139/L140</f>
        <v>0</v>
      </c>
    </row>
    <row r="144" spans="1:12" ht="12.75">
      <c r="A144" s="31"/>
      <c r="B144" s="37"/>
      <c r="C144" s="27"/>
      <c r="D144" s="96">
        <f>$D$6*$D$143</f>
        <v>0</v>
      </c>
      <c r="E144" s="92"/>
      <c r="F144" s="96">
        <f>$F$6*$F$143</f>
        <v>0</v>
      </c>
      <c r="G144" s="92"/>
      <c r="H144" s="96">
        <f>$H$6*$H$143</f>
        <v>0</v>
      </c>
      <c r="I144" s="92"/>
      <c r="J144" s="96">
        <f>$J$6*$J$143</f>
        <v>0</v>
      </c>
      <c r="K144" s="92"/>
      <c r="L144" s="96">
        <f>$L$6*$L$143</f>
        <v>0</v>
      </c>
    </row>
    <row r="145" spans="1:12" ht="13.5" thickBot="1">
      <c r="A145" s="31"/>
      <c r="B145" s="139" t="s">
        <v>123</v>
      </c>
      <c r="C145" s="139"/>
      <c r="D145" s="139"/>
      <c r="E145" s="139"/>
      <c r="F145" s="139"/>
      <c r="G145" s="139"/>
      <c r="H145" s="139"/>
      <c r="I145" s="139"/>
      <c r="J145" s="139"/>
      <c r="K145" s="139"/>
      <c r="L145" s="139"/>
    </row>
    <row r="146" spans="1:12" ht="13.5" thickBot="1">
      <c r="A146" s="31"/>
      <c r="B146" s="75"/>
      <c r="C146" s="75"/>
      <c r="D146" s="92">
        <f>SUMIF($D$142:$L$142,"&gt;0.49",$D$141:$L$141)</f>
        <v>0</v>
      </c>
      <c r="E146" s="93"/>
      <c r="F146" s="94">
        <f>SUMIF($D$142:$L$142,"&gt;0.49",$D$6:$L$6)</f>
        <v>0</v>
      </c>
      <c r="G146" s="140" t="s">
        <v>115</v>
      </c>
      <c r="H146" s="144"/>
      <c r="I146" s="145" t="s">
        <v>116</v>
      </c>
      <c r="J146" s="146"/>
      <c r="K146" s="75"/>
      <c r="L146" s="92">
        <f>SUMIF($D$143:$L$143,"&gt;0.49",$D$144:$L$144)</f>
        <v>0</v>
      </c>
    </row>
    <row r="147" spans="1:12" ht="13.5" thickBot="1">
      <c r="A147" s="31"/>
      <c r="B147" s="75" t="s">
        <v>104</v>
      </c>
      <c r="C147" s="75"/>
      <c r="D147" s="140" t="s">
        <v>114</v>
      </c>
      <c r="E147" s="141"/>
      <c r="F147" s="141"/>
      <c r="G147" s="142" t="e">
        <f>D146/F146</f>
        <v>#DIV/0!</v>
      </c>
      <c r="H147" s="143"/>
      <c r="I147" s="147" t="e">
        <f>L146/L147</f>
        <v>#DIV/0!</v>
      </c>
      <c r="J147" s="148"/>
      <c r="K147" s="75"/>
      <c r="L147" s="94">
        <f>SUMIF($D$143:$L$143,"&gt;0.49",$D$6:$L$6)</f>
        <v>0</v>
      </c>
    </row>
    <row r="148" spans="1:12" ht="12.75">
      <c r="A148" s="31"/>
      <c r="B148" s="126"/>
      <c r="C148" s="126"/>
      <c r="D148" s="126"/>
      <c r="E148" s="126"/>
      <c r="F148" s="126"/>
      <c r="G148" s="126"/>
      <c r="H148" s="126"/>
      <c r="I148" s="126"/>
      <c r="J148" s="126"/>
      <c r="K148" s="126"/>
      <c r="L148" s="126"/>
    </row>
    <row r="149" spans="1:12" ht="12.75">
      <c r="A149" s="31"/>
      <c r="B149" s="126"/>
      <c r="C149" s="126"/>
      <c r="D149" s="126"/>
      <c r="E149" s="126"/>
      <c r="F149" s="126"/>
      <c r="G149" s="126"/>
      <c r="H149" s="126"/>
      <c r="I149" s="126"/>
      <c r="J149" s="126"/>
      <c r="K149" s="126"/>
      <c r="L149" s="126"/>
    </row>
    <row r="150" spans="1:12" ht="13.5" thickBot="1">
      <c r="A150" s="31"/>
      <c r="B150" s="126"/>
      <c r="C150" s="126"/>
      <c r="D150" s="126"/>
      <c r="E150" s="126"/>
      <c r="F150" s="126"/>
      <c r="G150" s="126"/>
      <c r="H150" s="126"/>
      <c r="I150" s="126"/>
      <c r="J150" s="126"/>
      <c r="K150" s="126"/>
      <c r="L150" s="126"/>
    </row>
    <row r="151" spans="1:12" ht="13.5" customHeight="1" hidden="1" thickBot="1">
      <c r="A151" s="31"/>
      <c r="B151" s="126"/>
      <c r="C151" s="126"/>
      <c r="D151" s="126"/>
      <c r="E151" s="126"/>
      <c r="F151" s="126"/>
      <c r="G151" s="126"/>
      <c r="H151" s="126"/>
      <c r="I151" s="126"/>
      <c r="J151" s="126"/>
      <c r="K151" s="126"/>
      <c r="L151" s="126"/>
    </row>
    <row r="152" spans="1:12" ht="13.5" customHeight="1" thickBot="1">
      <c r="A152" s="31"/>
      <c r="B152" s="95" t="s">
        <v>113</v>
      </c>
      <c r="C152" s="120" t="s">
        <v>112</v>
      </c>
      <c r="D152" s="120"/>
      <c r="E152" s="120"/>
      <c r="F152" s="120"/>
      <c r="G152" s="120"/>
      <c r="H152" s="120"/>
      <c r="I152" s="120"/>
      <c r="J152" s="121"/>
      <c r="K152" s="87"/>
      <c r="L152" s="87"/>
    </row>
    <row r="153" spans="1:12" ht="13.5" thickBot="1">
      <c r="A153" s="31"/>
      <c r="B153" s="87"/>
      <c r="C153" s="119"/>
      <c r="D153" s="119"/>
      <c r="E153" s="119"/>
      <c r="F153" s="119"/>
      <c r="G153" s="119"/>
      <c r="H153" s="119"/>
      <c r="I153" s="87"/>
      <c r="J153" s="77" t="s">
        <v>105</v>
      </c>
      <c r="K153" s="127" t="s">
        <v>106</v>
      </c>
      <c r="L153" s="128"/>
    </row>
    <row r="154" spans="1:12" ht="12.75">
      <c r="A154" s="31"/>
      <c r="B154" s="139"/>
      <c r="C154" s="139"/>
      <c r="D154" s="139"/>
      <c r="E154" s="139"/>
      <c r="F154" s="139"/>
      <c r="G154" s="139"/>
      <c r="H154" s="139"/>
      <c r="I154" s="139"/>
      <c r="J154" s="139"/>
      <c r="K154" s="139"/>
      <c r="L154" s="139"/>
    </row>
    <row r="155" spans="4:12" ht="12.75">
      <c r="D155" s="11"/>
      <c r="E155" s="11"/>
      <c r="F155" s="11"/>
      <c r="G155" s="11"/>
      <c r="H155" s="11"/>
      <c r="I155" s="11"/>
      <c r="J155" s="11"/>
      <c r="K155" s="11"/>
      <c r="L155" s="11"/>
    </row>
    <row r="156" spans="4:12" ht="12.75">
      <c r="D156" s="11"/>
      <c r="E156" s="11"/>
      <c r="F156" s="11"/>
      <c r="G156" s="11"/>
      <c r="H156" s="11"/>
      <c r="I156" s="11"/>
      <c r="J156" s="11"/>
      <c r="K156" s="11"/>
      <c r="L156" s="11"/>
    </row>
    <row r="157" spans="4:12" ht="12.75">
      <c r="D157" s="11"/>
      <c r="E157" s="11"/>
      <c r="F157" s="11"/>
      <c r="G157" s="11"/>
      <c r="H157" s="11"/>
      <c r="I157" s="11"/>
      <c r="J157" s="11"/>
      <c r="K157" s="11"/>
      <c r="L157" s="11"/>
    </row>
    <row r="158" spans="4:12" ht="12.75">
      <c r="D158" s="11"/>
      <c r="E158" s="11"/>
      <c r="F158" s="11"/>
      <c r="G158" s="11"/>
      <c r="H158" s="11"/>
      <c r="I158" s="11"/>
      <c r="J158" s="11"/>
      <c r="K158" s="11"/>
      <c r="L158" s="11"/>
    </row>
    <row r="159" spans="4:12" ht="12.75">
      <c r="D159" s="11"/>
      <c r="E159" s="11"/>
      <c r="F159" s="11"/>
      <c r="G159" s="11"/>
      <c r="H159" s="11"/>
      <c r="I159" s="11"/>
      <c r="J159" s="11"/>
      <c r="K159" s="11"/>
      <c r="L159" s="11"/>
    </row>
    <row r="160" spans="4:12" ht="12.75">
      <c r="D160" s="11"/>
      <c r="E160" s="11"/>
      <c r="F160" s="11"/>
      <c r="G160" s="11"/>
      <c r="H160" s="11"/>
      <c r="I160" s="11"/>
      <c r="J160" s="11"/>
      <c r="K160" s="11"/>
      <c r="L160" s="11"/>
    </row>
    <row r="161" spans="4:12" ht="12.75">
      <c r="D161" s="11"/>
      <c r="E161" s="11"/>
      <c r="F161" s="11"/>
      <c r="G161" s="11"/>
      <c r="H161" s="11"/>
      <c r="I161" s="11"/>
      <c r="J161" s="11"/>
      <c r="K161" s="11"/>
      <c r="L161" s="11"/>
    </row>
    <row r="162" spans="4:12" ht="12.75">
      <c r="D162" s="11"/>
      <c r="E162" s="11"/>
      <c r="F162" s="11"/>
      <c r="G162" s="11"/>
      <c r="H162" s="11"/>
      <c r="I162" s="11"/>
      <c r="J162" s="11"/>
      <c r="K162" s="11"/>
      <c r="L162" s="11"/>
    </row>
    <row r="163" spans="4:12" ht="12.75">
      <c r="D163" s="11"/>
      <c r="E163" s="11"/>
      <c r="F163" s="11"/>
      <c r="G163" s="11"/>
      <c r="H163" s="11"/>
      <c r="I163" s="11"/>
      <c r="J163" s="11"/>
      <c r="K163" s="11"/>
      <c r="L163" s="11"/>
    </row>
    <row r="164" spans="4:12" ht="12.75">
      <c r="D164" s="11"/>
      <c r="E164" s="11"/>
      <c r="F164" s="11"/>
      <c r="G164" s="11"/>
      <c r="H164" s="11"/>
      <c r="I164" s="11"/>
      <c r="J164" s="11"/>
      <c r="K164" s="11"/>
      <c r="L164" s="11"/>
    </row>
    <row r="165" spans="4:12" ht="12.75">
      <c r="D165" s="11"/>
      <c r="E165" s="11"/>
      <c r="F165" s="11"/>
      <c r="G165" s="11"/>
      <c r="H165" s="11"/>
      <c r="I165" s="11"/>
      <c r="J165" s="11"/>
      <c r="K165" s="11"/>
      <c r="L165" s="11"/>
    </row>
    <row r="166" spans="4:12" ht="12.75">
      <c r="D166" s="11"/>
      <c r="E166" s="11"/>
      <c r="F166" s="11"/>
      <c r="G166" s="11"/>
      <c r="H166" s="11"/>
      <c r="I166" s="11"/>
      <c r="J166" s="11"/>
      <c r="K166" s="11"/>
      <c r="L166" s="11"/>
    </row>
    <row r="167" spans="4:12" ht="12.75">
      <c r="D167" s="11"/>
      <c r="E167" s="11"/>
      <c r="F167" s="11"/>
      <c r="G167" s="11"/>
      <c r="H167" s="11"/>
      <c r="I167" s="11"/>
      <c r="J167" s="11"/>
      <c r="K167" s="11"/>
      <c r="L167" s="11"/>
    </row>
    <row r="168" spans="4:12" ht="12.75">
      <c r="D168" s="11"/>
      <c r="E168" s="11"/>
      <c r="F168" s="11"/>
      <c r="G168" s="11"/>
      <c r="H168" s="11"/>
      <c r="I168" s="11"/>
      <c r="J168" s="11"/>
      <c r="K168" s="11"/>
      <c r="L168" s="11"/>
    </row>
    <row r="169" spans="4:12" ht="12.75" customHeight="1">
      <c r="D169" s="11"/>
      <c r="E169" s="11"/>
      <c r="F169" s="11"/>
      <c r="G169" s="11"/>
      <c r="H169" s="11"/>
      <c r="I169" s="11"/>
      <c r="J169" s="11"/>
      <c r="K169" s="11"/>
      <c r="L169" s="11"/>
    </row>
    <row r="170" spans="4:12" ht="12.75">
      <c r="D170" s="11"/>
      <c r="E170" s="11"/>
      <c r="F170" s="11"/>
      <c r="G170" s="11"/>
      <c r="H170" s="11"/>
      <c r="I170" s="11"/>
      <c r="J170" s="11"/>
      <c r="K170" s="11"/>
      <c r="L170" s="11"/>
    </row>
    <row r="171" spans="4:12" ht="12.75">
      <c r="D171" s="11"/>
      <c r="E171" s="11"/>
      <c r="F171" s="11"/>
      <c r="G171" s="11"/>
      <c r="H171" s="11"/>
      <c r="I171" s="11"/>
      <c r="J171" s="11"/>
      <c r="K171" s="11"/>
      <c r="L171" s="11"/>
    </row>
    <row r="172" spans="4:12" ht="12.75">
      <c r="D172" s="11"/>
      <c r="E172" s="11"/>
      <c r="F172" s="11"/>
      <c r="G172" s="11"/>
      <c r="H172" s="11"/>
      <c r="I172" s="11"/>
      <c r="J172" s="11"/>
      <c r="K172" s="11"/>
      <c r="L172" s="11"/>
    </row>
    <row r="173" spans="4:12" ht="12.75">
      <c r="D173" s="11"/>
      <c r="E173" s="11"/>
      <c r="F173" s="11"/>
      <c r="G173" s="11"/>
      <c r="H173" s="11"/>
      <c r="I173" s="11"/>
      <c r="J173" s="11"/>
      <c r="K173" s="11"/>
      <c r="L173" s="11"/>
    </row>
    <row r="174" spans="4:12" ht="12.75">
      <c r="D174" s="11"/>
      <c r="E174" s="11"/>
      <c r="F174" s="11"/>
      <c r="G174" s="11"/>
      <c r="H174" s="11"/>
      <c r="I174" s="11"/>
      <c r="J174" s="11"/>
      <c r="K174" s="11"/>
      <c r="L174" s="11"/>
    </row>
    <row r="175" spans="4:12" ht="12.75">
      <c r="D175" s="11"/>
      <c r="E175" s="11"/>
      <c r="F175" s="11"/>
      <c r="G175" s="11"/>
      <c r="H175" s="11"/>
      <c r="I175" s="11"/>
      <c r="J175" s="11"/>
      <c r="K175" s="11"/>
      <c r="L175" s="11"/>
    </row>
    <row r="176" spans="4:12" ht="12.75">
      <c r="D176" s="11"/>
      <c r="E176" s="11"/>
      <c r="F176" s="11"/>
      <c r="G176" s="11"/>
      <c r="H176" s="11"/>
      <c r="I176" s="11"/>
      <c r="J176" s="11"/>
      <c r="K176" s="11"/>
      <c r="L176" s="11"/>
    </row>
    <row r="177" spans="4:12" ht="12.75">
      <c r="D177" s="11"/>
      <c r="E177" s="11"/>
      <c r="F177" s="11"/>
      <c r="G177" s="11"/>
      <c r="H177" s="11"/>
      <c r="I177" s="11"/>
      <c r="J177" s="11"/>
      <c r="K177" s="11"/>
      <c r="L177" s="11"/>
    </row>
    <row r="178" spans="4:12" ht="12.75">
      <c r="D178" s="11"/>
      <c r="E178" s="11"/>
      <c r="F178" s="11"/>
      <c r="G178" s="11"/>
      <c r="H178" s="11"/>
      <c r="I178" s="11"/>
      <c r="J178" s="11"/>
      <c r="K178" s="11"/>
      <c r="L178" s="11"/>
    </row>
    <row r="179" spans="4:12" ht="12.75">
      <c r="D179" s="11"/>
      <c r="E179" s="11"/>
      <c r="F179" s="11"/>
      <c r="G179" s="11"/>
      <c r="H179" s="11"/>
      <c r="I179" s="11"/>
      <c r="J179" s="11"/>
      <c r="K179" s="11"/>
      <c r="L179" s="11"/>
    </row>
    <row r="180" spans="4:12" ht="12.75">
      <c r="D180" s="11"/>
      <c r="E180" s="11"/>
      <c r="F180" s="11"/>
      <c r="G180" s="11"/>
      <c r="H180" s="11"/>
      <c r="I180" s="11"/>
      <c r="J180" s="11"/>
      <c r="K180" s="11"/>
      <c r="L180" s="11"/>
    </row>
    <row r="181" spans="4:12" ht="12.75">
      <c r="D181" s="11"/>
      <c r="E181" s="11"/>
      <c r="F181" s="11"/>
      <c r="G181" s="11"/>
      <c r="H181" s="11"/>
      <c r="I181" s="11"/>
      <c r="J181" s="11"/>
      <c r="K181" s="11"/>
      <c r="L181" s="11"/>
    </row>
    <row r="182" spans="4:12" ht="12.75">
      <c r="D182" s="11"/>
      <c r="E182" s="11"/>
      <c r="F182" s="11"/>
      <c r="G182" s="11"/>
      <c r="H182" s="11"/>
      <c r="I182" s="11"/>
      <c r="J182" s="11"/>
      <c r="K182" s="11"/>
      <c r="L182" s="11"/>
    </row>
    <row r="183" spans="4:12" ht="12.75">
      <c r="D183" s="11"/>
      <c r="E183" s="11"/>
      <c r="F183" s="11"/>
      <c r="G183" s="11"/>
      <c r="H183" s="11"/>
      <c r="I183" s="11"/>
      <c r="J183" s="11"/>
      <c r="K183" s="11"/>
      <c r="L183" s="11"/>
    </row>
    <row r="184" spans="4:12" ht="12.75">
      <c r="D184" s="11"/>
      <c r="E184" s="11"/>
      <c r="F184" s="11"/>
      <c r="G184" s="11"/>
      <c r="H184" s="11"/>
      <c r="I184" s="11"/>
      <c r="J184" s="11"/>
      <c r="K184" s="11"/>
      <c r="L184" s="11"/>
    </row>
    <row r="185" spans="4:12" ht="12.75">
      <c r="D185" s="11"/>
      <c r="E185" s="11"/>
      <c r="F185" s="11"/>
      <c r="G185" s="11"/>
      <c r="H185" s="11"/>
      <c r="I185" s="11"/>
      <c r="J185" s="11"/>
      <c r="K185" s="11"/>
      <c r="L185" s="11"/>
    </row>
    <row r="186" spans="4:12" ht="23.25" customHeight="1">
      <c r="D186" s="11"/>
      <c r="E186" s="11"/>
      <c r="F186" s="11"/>
      <c r="G186" s="11"/>
      <c r="H186" s="11"/>
      <c r="I186" s="11"/>
      <c r="J186" s="11"/>
      <c r="K186" s="11"/>
      <c r="L186" s="11"/>
    </row>
    <row r="187" spans="4:12" ht="12.75">
      <c r="D187" s="11"/>
      <c r="E187" s="11"/>
      <c r="F187" s="11"/>
      <c r="G187" s="11"/>
      <c r="H187" s="11"/>
      <c r="I187" s="11"/>
      <c r="J187" s="11"/>
      <c r="K187" s="11"/>
      <c r="L187" s="11"/>
    </row>
    <row r="188" spans="4:12" ht="12.75">
      <c r="D188" s="11"/>
      <c r="E188" s="11"/>
      <c r="F188" s="11"/>
      <c r="G188" s="11"/>
      <c r="H188" s="11"/>
      <c r="I188" s="11"/>
      <c r="J188" s="11"/>
      <c r="K188" s="11"/>
      <c r="L188" s="11"/>
    </row>
    <row r="189" spans="4:12" ht="12.75">
      <c r="D189" s="11"/>
      <c r="E189" s="11"/>
      <c r="F189" s="11"/>
      <c r="G189" s="11"/>
      <c r="H189" s="11"/>
      <c r="I189" s="11"/>
      <c r="J189" s="11"/>
      <c r="K189" s="11"/>
      <c r="L189" s="11"/>
    </row>
    <row r="190" spans="4:12" ht="12.75">
      <c r="D190" s="11"/>
      <c r="E190" s="11"/>
      <c r="F190" s="11"/>
      <c r="G190" s="11"/>
      <c r="H190" s="11"/>
      <c r="I190" s="11"/>
      <c r="J190" s="11"/>
      <c r="K190" s="11"/>
      <c r="L190" s="11"/>
    </row>
    <row r="191" spans="4:12" ht="12.75" customHeight="1">
      <c r="D191" s="11"/>
      <c r="E191" s="11"/>
      <c r="F191" s="11"/>
      <c r="G191" s="11"/>
      <c r="H191" s="11"/>
      <c r="I191" s="11"/>
      <c r="J191" s="11"/>
      <c r="K191" s="11"/>
      <c r="L191" s="11"/>
    </row>
    <row r="192" spans="4:12" ht="12.75" customHeight="1">
      <c r="D192" s="11"/>
      <c r="E192" s="11"/>
      <c r="F192" s="11"/>
      <c r="G192" s="11"/>
      <c r="H192" s="11"/>
      <c r="I192" s="11"/>
      <c r="J192" s="11"/>
      <c r="K192" s="11"/>
      <c r="L192" s="11"/>
    </row>
    <row r="193" spans="4:12" ht="12.75">
      <c r="D193" s="11"/>
      <c r="E193" s="11"/>
      <c r="F193" s="11"/>
      <c r="G193" s="11"/>
      <c r="H193" s="11"/>
      <c r="I193" s="11"/>
      <c r="J193" s="11"/>
      <c r="K193" s="11"/>
      <c r="L193" s="11"/>
    </row>
    <row r="194" spans="4:12" ht="12.75">
      <c r="D194" s="11"/>
      <c r="E194" s="11"/>
      <c r="F194" s="11"/>
      <c r="G194" s="11"/>
      <c r="H194" s="11"/>
      <c r="I194" s="11"/>
      <c r="J194" s="11"/>
      <c r="K194" s="11"/>
      <c r="L194" s="11"/>
    </row>
    <row r="195" spans="4:12" ht="12.75">
      <c r="D195" s="11"/>
      <c r="E195" s="11"/>
      <c r="F195" s="11"/>
      <c r="G195" s="11"/>
      <c r="H195" s="11"/>
      <c r="I195" s="11"/>
      <c r="J195" s="11"/>
      <c r="K195" s="11"/>
      <c r="L195" s="11"/>
    </row>
    <row r="196" spans="4:12" ht="12.75">
      <c r="D196" s="11"/>
      <c r="E196" s="11"/>
      <c r="F196" s="11"/>
      <c r="G196" s="11"/>
      <c r="H196" s="11"/>
      <c r="I196" s="11"/>
      <c r="J196" s="11"/>
      <c r="K196" s="11"/>
      <c r="L196" s="11"/>
    </row>
    <row r="197" spans="4:12" ht="12.75">
      <c r="D197" s="11"/>
      <c r="E197" s="11"/>
      <c r="F197" s="11"/>
      <c r="G197" s="11"/>
      <c r="H197" s="11"/>
      <c r="I197" s="11"/>
      <c r="J197" s="11"/>
      <c r="K197" s="11"/>
      <c r="L197" s="11"/>
    </row>
    <row r="198" spans="4:12" ht="12.75">
      <c r="D198" s="11"/>
      <c r="E198" s="11"/>
      <c r="F198" s="11"/>
      <c r="G198" s="11"/>
      <c r="H198" s="11"/>
      <c r="I198" s="11"/>
      <c r="J198" s="11"/>
      <c r="K198" s="11"/>
      <c r="L198" s="11"/>
    </row>
    <row r="199" spans="4:12" ht="27.75" customHeight="1">
      <c r="D199" s="11"/>
      <c r="E199" s="11"/>
      <c r="F199" s="11"/>
      <c r="G199" s="11"/>
      <c r="H199" s="11"/>
      <c r="I199" s="11"/>
      <c r="J199" s="11"/>
      <c r="K199" s="11"/>
      <c r="L199" s="11"/>
    </row>
    <row r="200" spans="4:12" ht="29.25" customHeight="1">
      <c r="D200" s="11"/>
      <c r="E200" s="11"/>
      <c r="F200" s="11"/>
      <c r="G200" s="11"/>
      <c r="H200" s="11"/>
      <c r="I200" s="11"/>
      <c r="J200" s="11"/>
      <c r="K200" s="11"/>
      <c r="L200" s="11"/>
    </row>
    <row r="201" spans="4:12" ht="12.75">
      <c r="D201" s="11"/>
      <c r="E201" s="11"/>
      <c r="F201" s="11"/>
      <c r="G201" s="11"/>
      <c r="H201" s="11"/>
      <c r="I201" s="11"/>
      <c r="J201" s="11"/>
      <c r="K201" s="11"/>
      <c r="L201" s="11"/>
    </row>
    <row r="202" spans="4:12" ht="12.75">
      <c r="D202" s="11"/>
      <c r="E202" s="11"/>
      <c r="F202" s="11"/>
      <c r="G202" s="11"/>
      <c r="H202" s="11"/>
      <c r="I202" s="11"/>
      <c r="J202" s="11"/>
      <c r="K202" s="11"/>
      <c r="L202" s="11"/>
    </row>
    <row r="203" spans="4:12" ht="12.75">
      <c r="D203" s="11"/>
      <c r="E203" s="11"/>
      <c r="F203" s="11"/>
      <c r="G203" s="11"/>
      <c r="H203" s="11"/>
      <c r="I203" s="11"/>
      <c r="J203" s="11"/>
      <c r="K203" s="11"/>
      <c r="L203" s="11"/>
    </row>
    <row r="204" spans="4:12" ht="12.75">
      <c r="D204" s="11"/>
      <c r="E204" s="11"/>
      <c r="F204" s="11"/>
      <c r="G204" s="11"/>
      <c r="H204" s="11"/>
      <c r="I204" s="11"/>
      <c r="J204" s="11"/>
      <c r="K204" s="11"/>
      <c r="L204" s="11"/>
    </row>
    <row r="205" spans="4:12" ht="51.75" customHeight="1">
      <c r="D205" s="11"/>
      <c r="E205" s="11"/>
      <c r="F205" s="11"/>
      <c r="G205" s="11"/>
      <c r="H205" s="11"/>
      <c r="I205" s="11"/>
      <c r="J205" s="11"/>
      <c r="K205" s="11"/>
      <c r="L205" s="11"/>
    </row>
    <row r="206" spans="4:12" ht="12.75">
      <c r="D206" s="11"/>
      <c r="E206" s="11"/>
      <c r="F206" s="11"/>
      <c r="G206" s="11"/>
      <c r="H206" s="11"/>
      <c r="I206" s="11"/>
      <c r="J206" s="11"/>
      <c r="K206" s="11"/>
      <c r="L206" s="11"/>
    </row>
    <row r="207" spans="4:12" ht="12.75">
      <c r="D207" s="11"/>
      <c r="E207" s="11"/>
      <c r="F207" s="11"/>
      <c r="G207" s="11"/>
      <c r="H207" s="11"/>
      <c r="I207" s="11"/>
      <c r="J207" s="11"/>
      <c r="K207" s="11"/>
      <c r="L207" s="11"/>
    </row>
    <row r="208" spans="4:12" ht="12.75">
      <c r="D208" s="11"/>
      <c r="E208" s="11"/>
      <c r="F208" s="11"/>
      <c r="G208" s="11"/>
      <c r="H208" s="11"/>
      <c r="I208" s="11"/>
      <c r="J208" s="11"/>
      <c r="K208" s="11"/>
      <c r="L208" s="11"/>
    </row>
    <row r="209" spans="4:12" ht="12.75">
      <c r="D209" s="11"/>
      <c r="E209" s="11"/>
      <c r="F209" s="11"/>
      <c r="G209" s="11"/>
      <c r="H209" s="11"/>
      <c r="I209" s="11"/>
      <c r="J209" s="11"/>
      <c r="K209" s="11"/>
      <c r="L209" s="11"/>
    </row>
    <row r="210" spans="4:12" ht="12.75">
      <c r="D210" s="11"/>
      <c r="E210" s="11"/>
      <c r="F210" s="11"/>
      <c r="G210" s="11"/>
      <c r="H210" s="11"/>
      <c r="I210" s="11"/>
      <c r="J210" s="11"/>
      <c r="K210" s="11"/>
      <c r="L210" s="11"/>
    </row>
    <row r="211" spans="4:12" ht="12.75">
      <c r="D211" s="11"/>
      <c r="E211" s="11"/>
      <c r="F211" s="11"/>
      <c r="G211" s="11"/>
      <c r="H211" s="11"/>
      <c r="I211" s="11"/>
      <c r="J211" s="11"/>
      <c r="K211" s="11"/>
      <c r="L211" s="11"/>
    </row>
    <row r="212" spans="4:12" ht="12.75">
      <c r="D212" s="11"/>
      <c r="E212" s="11"/>
      <c r="F212" s="11"/>
      <c r="G212" s="11"/>
      <c r="H212" s="11"/>
      <c r="I212" s="11"/>
      <c r="J212" s="11"/>
      <c r="K212" s="11"/>
      <c r="L212" s="11"/>
    </row>
    <row r="213" spans="4:12" ht="12.75">
      <c r="D213" s="11"/>
      <c r="E213" s="11"/>
      <c r="F213" s="11"/>
      <c r="G213" s="11"/>
      <c r="H213" s="11"/>
      <c r="I213" s="11"/>
      <c r="J213" s="11"/>
      <c r="K213" s="11"/>
      <c r="L213" s="11"/>
    </row>
    <row r="214" spans="4:12" ht="12.75">
      <c r="D214" s="11"/>
      <c r="E214" s="11"/>
      <c r="F214" s="11"/>
      <c r="G214" s="11"/>
      <c r="H214" s="11"/>
      <c r="I214" s="11"/>
      <c r="J214" s="11"/>
      <c r="K214" s="11"/>
      <c r="L214" s="11"/>
    </row>
    <row r="215" spans="4:12" ht="12.75">
      <c r="D215" s="11"/>
      <c r="E215" s="11"/>
      <c r="F215" s="11"/>
      <c r="G215" s="11"/>
      <c r="H215" s="11"/>
      <c r="I215" s="11"/>
      <c r="J215" s="11"/>
      <c r="K215" s="11"/>
      <c r="L215" s="11"/>
    </row>
    <row r="216" spans="4:12" ht="12.75">
      <c r="D216" s="11"/>
      <c r="E216" s="11"/>
      <c r="F216" s="11"/>
      <c r="G216" s="11"/>
      <c r="H216" s="11"/>
      <c r="I216" s="11"/>
      <c r="J216" s="11"/>
      <c r="K216" s="11"/>
      <c r="L216" s="11"/>
    </row>
    <row r="217" spans="4:12" ht="12.75">
      <c r="D217" s="11"/>
      <c r="E217" s="11"/>
      <c r="F217" s="11"/>
      <c r="G217" s="11"/>
      <c r="H217" s="11"/>
      <c r="I217" s="11"/>
      <c r="J217" s="11"/>
      <c r="K217" s="11"/>
      <c r="L217" s="11"/>
    </row>
    <row r="218" spans="4:12" ht="12.75">
      <c r="D218" s="11"/>
      <c r="E218" s="11"/>
      <c r="F218" s="11"/>
      <c r="G218" s="11"/>
      <c r="H218" s="11"/>
      <c r="I218" s="11"/>
      <c r="J218" s="11"/>
      <c r="K218" s="11"/>
      <c r="L218" s="11"/>
    </row>
    <row r="219" spans="4:12" ht="12.75">
      <c r="D219" s="11"/>
      <c r="E219" s="11"/>
      <c r="F219" s="11"/>
      <c r="G219" s="11"/>
      <c r="H219" s="11"/>
      <c r="I219" s="11"/>
      <c r="J219" s="11"/>
      <c r="K219" s="11"/>
      <c r="L219" s="11"/>
    </row>
    <row r="220" spans="4:12" ht="12.75">
      <c r="D220" s="11"/>
      <c r="E220" s="11"/>
      <c r="F220" s="11"/>
      <c r="G220" s="11"/>
      <c r="H220" s="11"/>
      <c r="I220" s="11"/>
      <c r="J220" s="11"/>
      <c r="K220" s="11"/>
      <c r="L220" s="11"/>
    </row>
    <row r="221" spans="4:12" ht="12.75">
      <c r="D221" s="11"/>
      <c r="E221" s="11"/>
      <c r="F221" s="11"/>
      <c r="G221" s="11"/>
      <c r="H221" s="11"/>
      <c r="I221" s="11"/>
      <c r="J221" s="11"/>
      <c r="K221" s="11"/>
      <c r="L221" s="11"/>
    </row>
    <row r="222" spans="4:12" ht="12.75">
      <c r="D222" s="11"/>
      <c r="E222" s="11"/>
      <c r="F222" s="11"/>
      <c r="G222" s="11"/>
      <c r="H222" s="11"/>
      <c r="I222" s="11"/>
      <c r="J222" s="11"/>
      <c r="K222" s="11"/>
      <c r="L222" s="11"/>
    </row>
    <row r="223" spans="4:12" ht="12.75">
      <c r="D223" s="11"/>
      <c r="E223" s="11"/>
      <c r="F223" s="11"/>
      <c r="G223" s="11"/>
      <c r="H223" s="11"/>
      <c r="I223" s="11"/>
      <c r="J223" s="11"/>
      <c r="K223" s="11"/>
      <c r="L223" s="11"/>
    </row>
    <row r="224" spans="4:12" ht="12.75">
      <c r="D224" s="11"/>
      <c r="E224" s="11"/>
      <c r="F224" s="11"/>
      <c r="G224" s="11"/>
      <c r="H224" s="11"/>
      <c r="I224" s="11"/>
      <c r="J224" s="11"/>
      <c r="K224" s="11"/>
      <c r="L224" s="11"/>
    </row>
    <row r="225" spans="4:12" ht="12.75">
      <c r="D225" s="11"/>
      <c r="E225" s="11"/>
      <c r="F225" s="11"/>
      <c r="G225" s="11"/>
      <c r="H225" s="11"/>
      <c r="I225" s="11"/>
      <c r="J225" s="11"/>
      <c r="K225" s="11"/>
      <c r="L225" s="11"/>
    </row>
    <row r="226" spans="4:12" ht="12.75">
      <c r="D226" s="11"/>
      <c r="E226" s="11"/>
      <c r="F226" s="11"/>
      <c r="G226" s="11"/>
      <c r="H226" s="11"/>
      <c r="I226" s="11"/>
      <c r="J226" s="11"/>
      <c r="K226" s="11"/>
      <c r="L226" s="11"/>
    </row>
    <row r="227" spans="4:12" ht="12.75">
      <c r="D227" s="11"/>
      <c r="E227" s="11"/>
      <c r="F227" s="11"/>
      <c r="G227" s="11"/>
      <c r="H227" s="11"/>
      <c r="I227" s="11"/>
      <c r="J227" s="11"/>
      <c r="K227" s="11"/>
      <c r="L227" s="11"/>
    </row>
    <row r="228" spans="4:12" ht="12.75">
      <c r="D228" s="11"/>
      <c r="E228" s="11"/>
      <c r="F228" s="11"/>
      <c r="G228" s="11"/>
      <c r="H228" s="11"/>
      <c r="I228" s="11"/>
      <c r="J228" s="11"/>
      <c r="K228" s="11"/>
      <c r="L228" s="11"/>
    </row>
    <row r="229" spans="4:12" ht="12.75">
      <c r="D229" s="11"/>
      <c r="E229" s="11"/>
      <c r="F229" s="11"/>
      <c r="G229" s="11"/>
      <c r="H229" s="11"/>
      <c r="I229" s="11"/>
      <c r="J229" s="11"/>
      <c r="K229" s="11"/>
      <c r="L229" s="11"/>
    </row>
    <row r="230" spans="4:12" ht="12.75">
      <c r="D230" s="11"/>
      <c r="E230" s="11"/>
      <c r="F230" s="11"/>
      <c r="G230" s="11"/>
      <c r="H230" s="11"/>
      <c r="I230" s="11"/>
      <c r="J230" s="11"/>
      <c r="K230" s="11"/>
      <c r="L230" s="11"/>
    </row>
    <row r="231" spans="4:12" ht="12.75">
      <c r="D231" s="11"/>
      <c r="E231" s="11"/>
      <c r="F231" s="11"/>
      <c r="G231" s="11"/>
      <c r="H231" s="11"/>
      <c r="I231" s="11"/>
      <c r="J231" s="11"/>
      <c r="K231" s="11"/>
      <c r="L231" s="11"/>
    </row>
    <row r="232" spans="4:12" ht="12.75">
      <c r="D232" s="11"/>
      <c r="E232" s="11"/>
      <c r="F232" s="11"/>
      <c r="G232" s="11"/>
      <c r="H232" s="11"/>
      <c r="I232" s="11"/>
      <c r="J232" s="11"/>
      <c r="K232" s="11"/>
      <c r="L232" s="11"/>
    </row>
    <row r="233" spans="4:12" ht="12.75">
      <c r="D233" s="11"/>
      <c r="E233" s="11"/>
      <c r="F233" s="11"/>
      <c r="G233" s="11"/>
      <c r="H233" s="11"/>
      <c r="I233" s="11"/>
      <c r="J233" s="11"/>
      <c r="K233" s="11"/>
      <c r="L233" s="11"/>
    </row>
    <row r="234" spans="4:12" ht="12.75">
      <c r="D234" s="11"/>
      <c r="E234" s="11"/>
      <c r="F234" s="11"/>
      <c r="G234" s="11"/>
      <c r="H234" s="11"/>
      <c r="I234" s="11"/>
      <c r="J234" s="11"/>
      <c r="K234" s="11"/>
      <c r="L234" s="11"/>
    </row>
    <row r="235" spans="4:12" ht="12.75">
      <c r="D235" s="11"/>
      <c r="E235" s="11"/>
      <c r="F235" s="11"/>
      <c r="G235" s="11"/>
      <c r="H235" s="11"/>
      <c r="I235" s="11"/>
      <c r="J235" s="11"/>
      <c r="K235" s="11"/>
      <c r="L235" s="11"/>
    </row>
    <row r="236" spans="4:12" ht="12.75">
      <c r="D236" s="11"/>
      <c r="E236" s="11"/>
      <c r="F236" s="11"/>
      <c r="G236" s="11"/>
      <c r="H236" s="11"/>
      <c r="I236" s="11"/>
      <c r="J236" s="11"/>
      <c r="K236" s="11"/>
      <c r="L236" s="11"/>
    </row>
    <row r="237" spans="4:12" ht="12.75">
      <c r="D237" s="11"/>
      <c r="E237" s="11"/>
      <c r="F237" s="11"/>
      <c r="G237" s="11"/>
      <c r="H237" s="11"/>
      <c r="I237" s="11"/>
      <c r="J237" s="11"/>
      <c r="K237" s="11"/>
      <c r="L237" s="11"/>
    </row>
    <row r="238" spans="4:12" ht="12.75">
      <c r="D238" s="11"/>
      <c r="E238" s="11"/>
      <c r="F238" s="11"/>
      <c r="G238" s="11"/>
      <c r="H238" s="11"/>
      <c r="I238" s="11"/>
      <c r="J238" s="11"/>
      <c r="K238" s="11"/>
      <c r="L238" s="11"/>
    </row>
    <row r="239" spans="4:12" ht="12.75">
      <c r="D239" s="11"/>
      <c r="E239" s="11"/>
      <c r="F239" s="11"/>
      <c r="G239" s="11"/>
      <c r="H239" s="11"/>
      <c r="I239" s="11"/>
      <c r="J239" s="11"/>
      <c r="K239" s="11"/>
      <c r="L239" s="11"/>
    </row>
    <row r="240" spans="4:12" ht="12.75">
      <c r="D240" s="11"/>
      <c r="E240" s="11"/>
      <c r="F240" s="11"/>
      <c r="G240" s="11"/>
      <c r="H240" s="11"/>
      <c r="I240" s="11"/>
      <c r="J240" s="11"/>
      <c r="K240" s="11"/>
      <c r="L240" s="11"/>
    </row>
    <row r="241" spans="4:12" ht="12.75">
      <c r="D241" s="11"/>
      <c r="E241" s="11"/>
      <c r="F241" s="11"/>
      <c r="G241" s="11"/>
      <c r="H241" s="11"/>
      <c r="I241" s="11"/>
      <c r="J241" s="11"/>
      <c r="K241" s="11"/>
      <c r="L241" s="11"/>
    </row>
    <row r="242" spans="4:12" ht="12.75">
      <c r="D242" s="11"/>
      <c r="E242" s="11"/>
      <c r="F242" s="11"/>
      <c r="G242" s="11"/>
      <c r="H242" s="11"/>
      <c r="I242" s="11"/>
      <c r="J242" s="11"/>
      <c r="K242" s="11"/>
      <c r="L242" s="11"/>
    </row>
    <row r="243" spans="4:12" ht="12.75">
      <c r="D243" s="11"/>
      <c r="E243" s="11"/>
      <c r="F243" s="11"/>
      <c r="G243" s="11"/>
      <c r="H243" s="11"/>
      <c r="I243" s="11"/>
      <c r="J243" s="11"/>
      <c r="K243" s="11"/>
      <c r="L243" s="11"/>
    </row>
    <row r="244" spans="4:12" ht="12.75">
      <c r="D244" s="11"/>
      <c r="E244" s="11"/>
      <c r="F244" s="11"/>
      <c r="G244" s="11"/>
      <c r="H244" s="11"/>
      <c r="I244" s="11"/>
      <c r="J244" s="11"/>
      <c r="K244" s="11"/>
      <c r="L244" s="11"/>
    </row>
    <row r="245" spans="4:12" ht="12.75">
      <c r="D245" s="11"/>
      <c r="E245" s="11"/>
      <c r="F245" s="11"/>
      <c r="G245" s="11"/>
      <c r="H245" s="11"/>
      <c r="I245" s="11"/>
      <c r="J245" s="11"/>
      <c r="K245" s="11"/>
      <c r="L245" s="11"/>
    </row>
  </sheetData>
  <sheetProtection password="D87F" sheet="1" objects="1" scenarios="1" selectLockedCells="1"/>
  <protectedRanges>
    <protectedRange sqref="B148:I153 J148:L152" name="Range58"/>
    <protectedRange sqref="J128:J132" name="Range56"/>
    <protectedRange sqref="F128:F132" name="Range54"/>
    <protectedRange sqref="L120:L124" name="Range52"/>
    <protectedRange sqref="H120:H124" name="Range50"/>
    <protectedRange sqref="D114:D116" name="Range48"/>
    <protectedRange sqref="D98:D102" name="Range46"/>
    <protectedRange sqref="J91:J94" name="Range44"/>
    <protectedRange sqref="F91:F94" name="Range42"/>
    <protectedRange sqref="J82:J86" name="Range40"/>
    <protectedRange sqref="F82:F86" name="Range38"/>
    <protectedRange sqref="J69:J73" name="Range36"/>
    <protectedRange sqref="F69:F73" name="Range34"/>
    <protectedRange sqref="L62:L64" name="Range32"/>
    <protectedRange sqref="H62:H64" name="Range30"/>
    <protectedRange sqref="L54:L57" name="Range28"/>
    <protectedRange sqref="H54:H57" name="Range26"/>
    <protectedRange sqref="L46:L49" name="Range24"/>
    <protectedRange sqref="H46:H49" name="Range22"/>
    <protectedRange sqref="L37:L41" name="Range20"/>
    <protectedRange sqref="H37:H41" name="Range18"/>
    <protectedRange sqref="D37:D41" name="Range16"/>
    <protectedRange sqref="J28:J31" name="Range14"/>
    <protectedRange sqref="F28:F31" name="Range12"/>
    <protectedRange sqref="L20:L23" name="Range10"/>
    <protectedRange sqref="H20:H23" name="Range8"/>
    <protectedRange sqref="D20:D23" name="Range6"/>
    <protectedRange sqref="J11:J14" name="Range4"/>
    <protectedRange sqref="F11:F14" name="Range2"/>
    <protectedRange sqref="D11:D14" name="Range1"/>
    <protectedRange sqref="H11:H14" name="Range3"/>
    <protectedRange sqref="L11:L14" name="Range5"/>
    <protectedRange sqref="F20:F23" name="Range7"/>
    <protectedRange sqref="J20:J23" name="Range9"/>
    <protectedRange sqref="D28:D31" name="Range11"/>
    <protectedRange sqref="H28:H31" name="Range13"/>
    <protectedRange sqref="L28:L31" name="Range15"/>
    <protectedRange sqref="F37:F41" name="Range17"/>
    <protectedRange sqref="J37:J41" name="Range19"/>
    <protectedRange sqref="F46:F49" name="Range21"/>
    <protectedRange sqref="J46:J49" name="Range23"/>
    <protectedRange sqref="F54:F57" name="Range25"/>
    <protectedRange sqref="J54:J57" name="Range27"/>
    <protectedRange sqref="F62:F64" name="Range29"/>
    <protectedRange sqref="J62:J64" name="Range31"/>
    <protectedRange sqref="D69:D73" name="Range33"/>
    <protectedRange sqref="H69:H73" name="Range35"/>
    <protectedRange sqref="L69:L73" name="Range37"/>
    <protectedRange sqref="H82:H86" name="Range39"/>
    <protectedRange sqref="L82:L86" name="Range41"/>
    <protectedRange sqref="H91:H94" name="Range43"/>
    <protectedRange sqref="L91:L94" name="Range45"/>
    <protectedRange sqref="D106:D110" name="Range47"/>
    <protectedRange sqref="F120:F124" name="Range49"/>
    <protectedRange sqref="J120:J124" name="Range51"/>
    <protectedRange sqref="D128:D132" name="Range53"/>
    <protectedRange sqref="H128:H132" name="Range55"/>
    <protectedRange sqref="L128:L132" name="Range57"/>
  </protectedRanges>
  <mergeCells count="38">
    <mergeCell ref="B145:L145"/>
    <mergeCell ref="B154:L154"/>
    <mergeCell ref="C153:H153"/>
    <mergeCell ref="C152:J152"/>
    <mergeCell ref="D147:F147"/>
    <mergeCell ref="G147:H147"/>
    <mergeCell ref="G146:H146"/>
    <mergeCell ref="I146:J146"/>
    <mergeCell ref="I147:J147"/>
    <mergeCell ref="D58:D59"/>
    <mergeCell ref="J2:L2"/>
    <mergeCell ref="D4:L4"/>
    <mergeCell ref="D6:D7"/>
    <mergeCell ref="F6:F7"/>
    <mergeCell ref="H6:H7"/>
    <mergeCell ref="J6:J7"/>
    <mergeCell ref="L6:L7"/>
    <mergeCell ref="E3:G3"/>
    <mergeCell ref="B44:H44"/>
    <mergeCell ref="L117:L118"/>
    <mergeCell ref="F117:F118"/>
    <mergeCell ref="H117:H118"/>
    <mergeCell ref="J117:J118"/>
    <mergeCell ref="L103:L104"/>
    <mergeCell ref="F111:F112"/>
    <mergeCell ref="H111:H112"/>
    <mergeCell ref="J111:J112"/>
    <mergeCell ref="L111:L112"/>
    <mergeCell ref="C6:C7"/>
    <mergeCell ref="C8:C9"/>
    <mergeCell ref="B148:L151"/>
    <mergeCell ref="K153:L153"/>
    <mergeCell ref="F103:F104"/>
    <mergeCell ref="H103:H104"/>
    <mergeCell ref="J103:J104"/>
    <mergeCell ref="D95:D96"/>
    <mergeCell ref="D87:D88"/>
    <mergeCell ref="D65:D66"/>
  </mergeCells>
  <printOptions/>
  <pageMargins left="0.75" right="0" top="0.44" bottom="0.33" header="0.25" footer="0.5"/>
  <pageSetup fitToHeight="2" horizontalDpi="600" verticalDpi="600" orientation="portrait" scale="65" r:id="rId1"/>
  <headerFooter alignWithMargins="0">
    <oddHeader>&amp;LUSDA-NRCS&amp;RFebruary 2005</oddHeader>
  </headerFooter>
  <rowBreaks count="1" manualBreakCount="1">
    <brk id="7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D6" sqref="D6"/>
    </sheetView>
  </sheetViews>
  <sheetFormatPr defaultColWidth="9.140625" defaultRowHeight="12.75"/>
  <cols>
    <col min="2" max="2" width="61.7109375" style="0" customWidth="1"/>
  </cols>
  <sheetData>
    <row r="1" spans="1:12" ht="18">
      <c r="A1" s="6"/>
      <c r="B1" s="150" t="s">
        <v>122</v>
      </c>
      <c r="C1" s="151"/>
      <c r="D1" s="151"/>
      <c r="E1" s="151"/>
      <c r="F1" s="152"/>
      <c r="G1" s="99"/>
      <c r="H1" s="99"/>
      <c r="I1" s="99"/>
      <c r="J1" s="99"/>
      <c r="K1" s="99"/>
      <c r="L1" s="99"/>
    </row>
    <row r="2" spans="1:12" ht="18">
      <c r="A2" s="6"/>
      <c r="B2" s="99"/>
      <c r="C2" s="99"/>
      <c r="D2" s="99"/>
      <c r="E2" s="154" t="s">
        <v>127</v>
      </c>
      <c r="F2" s="154"/>
      <c r="G2" s="99"/>
      <c r="H2" s="99"/>
      <c r="I2" s="99"/>
      <c r="J2" s="99"/>
      <c r="K2" s="99"/>
      <c r="L2" s="99"/>
    </row>
    <row r="3" spans="2:8" ht="15.75">
      <c r="B3" s="153" t="s">
        <v>117</v>
      </c>
      <c r="C3" s="153"/>
      <c r="D3" s="153"/>
      <c r="E3" s="153"/>
      <c r="F3" s="153"/>
      <c r="G3" s="116"/>
      <c r="H3" s="116"/>
    </row>
    <row r="6" spans="1:2" ht="13.5" thickBot="1">
      <c r="A6" s="6"/>
      <c r="B6" s="100" t="s">
        <v>107</v>
      </c>
    </row>
    <row r="7" spans="1:2" ht="12.75">
      <c r="A7" s="13"/>
      <c r="B7" s="101">
        <f>Evaluation!B4</f>
        <v>0</v>
      </c>
    </row>
    <row r="8" spans="1:2" ht="87.75" customHeight="1" thickBot="1">
      <c r="A8" s="14"/>
      <c r="B8" s="102">
        <f>Evaluation!B5</f>
        <v>0</v>
      </c>
    </row>
    <row r="12" spans="1:6" ht="18.75">
      <c r="A12" s="103"/>
      <c r="B12" s="104" t="s">
        <v>118</v>
      </c>
      <c r="C12" s="105"/>
      <c r="D12" s="105"/>
      <c r="E12" s="105"/>
      <c r="F12" s="106"/>
    </row>
    <row r="13" spans="1:6" ht="12.75">
      <c r="A13" s="107"/>
      <c r="B13" s="108"/>
      <c r="C13" s="108"/>
      <c r="D13" s="108"/>
      <c r="E13" s="108"/>
      <c r="F13" s="109"/>
    </row>
    <row r="14" spans="1:6" ht="12.75">
      <c r="A14" s="107"/>
      <c r="B14" s="108"/>
      <c r="C14" s="108"/>
      <c r="D14" s="108"/>
      <c r="E14" s="108"/>
      <c r="F14" s="109"/>
    </row>
    <row r="15" spans="1:6" ht="41.25" customHeight="1">
      <c r="A15" s="117">
        <v>1</v>
      </c>
      <c r="B15" s="149" t="s">
        <v>119</v>
      </c>
      <c r="C15" s="149"/>
      <c r="D15" s="149"/>
      <c r="E15" s="149"/>
      <c r="F15" s="118"/>
    </row>
    <row r="16" spans="1:6" ht="38.25" customHeight="1">
      <c r="A16" s="117">
        <v>2</v>
      </c>
      <c r="B16" s="149" t="s">
        <v>120</v>
      </c>
      <c r="C16" s="149"/>
      <c r="D16" s="149"/>
      <c r="E16" s="149"/>
      <c r="F16" s="118"/>
    </row>
    <row r="17" spans="1:6" ht="53.25" customHeight="1">
      <c r="A17" s="117">
        <v>3</v>
      </c>
      <c r="B17" s="149" t="s">
        <v>121</v>
      </c>
      <c r="C17" s="149"/>
      <c r="D17" s="149"/>
      <c r="E17" s="149"/>
      <c r="F17" s="118"/>
    </row>
    <row r="18" spans="1:6" ht="12.75">
      <c r="A18" s="110"/>
      <c r="B18" s="111"/>
      <c r="C18" s="108"/>
      <c r="D18" s="108"/>
      <c r="E18" s="108"/>
      <c r="F18" s="109"/>
    </row>
    <row r="19" spans="1:6" ht="12.75">
      <c r="A19" s="112"/>
      <c r="B19" s="113"/>
      <c r="C19" s="114"/>
      <c r="D19" s="114"/>
      <c r="E19" s="114"/>
      <c r="F19" s="115"/>
    </row>
  </sheetData>
  <sheetProtection password="D87F" sheet="1" objects="1" scenarios="1"/>
  <mergeCells count="6">
    <mergeCell ref="B17:E17"/>
    <mergeCell ref="B1:F1"/>
    <mergeCell ref="B3:F3"/>
    <mergeCell ref="B15:E15"/>
    <mergeCell ref="B16:E16"/>
    <mergeCell ref="E2:F2"/>
  </mergeCells>
  <printOptions/>
  <pageMargins left="0.75" right="0.75" top="1" bottom="1" header="0.5" footer="0.5"/>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ken.kuiper</cp:lastModifiedBy>
  <cp:lastPrinted>2005-12-14T22:53:53Z</cp:lastPrinted>
  <dcterms:created xsi:type="dcterms:W3CDTF">1996-10-14T23:33:28Z</dcterms:created>
  <dcterms:modified xsi:type="dcterms:W3CDTF">2006-02-10T13:43:18Z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-151964966</vt:i4>
  </property>
  <property fmtid="{D5CDD505-2E9C-101B-9397-08002B2CF9AE}" pid="3" name="_EmailSubject">
    <vt:lpwstr>Revised CSP Wildlife Habitat Assessment Worksheets</vt:lpwstr>
  </property>
  <property fmtid="{D5CDD505-2E9C-101B-9397-08002B2CF9AE}" pid="4" name="_AuthorEmail">
    <vt:lpwstr>Michael.McFadden@ks.usda.gov</vt:lpwstr>
  </property>
  <property fmtid="{D5CDD505-2E9C-101B-9397-08002B2CF9AE}" pid="5" name="_AuthorEmailDisplayName">
    <vt:lpwstr>McFadden, Michael - Topeka, KS</vt:lpwstr>
  </property>
  <property fmtid="{D5CDD505-2E9C-101B-9397-08002B2CF9AE}" pid="6" name="_PreviousAdHocReviewCycleID">
    <vt:i4>741654496</vt:i4>
  </property>
  <property fmtid="{D5CDD505-2E9C-101B-9397-08002B2CF9AE}" pid="7" name="_ReviewingToolsShownOnce">
    <vt:lpwstr/>
  </property>
</Properties>
</file>