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<sst xmlns="http://schemas.openxmlformats.org/spreadsheetml/2006/main" count="87" uniqueCount="84">
  <si>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</si>
  <si>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</si>
  <si>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</si>
  <si>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</si>
  <si>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</si>
  <si>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</si>
  <si>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</si>
  <si>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</si>
  <si>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</si>
  <si>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</si>
  <si>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</si>
  <si>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Braniff</t>
  </si>
  <si>
    <t>Continental</t>
  </si>
  <si>
    <t>Delta</t>
  </si>
  <si>
    <t>Eastern</t>
  </si>
  <si>
    <t>Flying Tiger</t>
  </si>
  <si>
    <t>Northwest</t>
  </si>
  <si>
    <t>Pan American</t>
  </si>
  <si>
    <t>Piedmont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</si>
  <si>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</si>
  <si>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</si>
  <si>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</si>
  <si>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</si>
  <si>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</si>
  <si>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</si>
  <si>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</si>
  <si>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</si>
  <si>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Air Florida</t>
  </si>
  <si>
    <t>Airlift</t>
  </si>
  <si>
    <t>Alaska</t>
  </si>
  <si>
    <t>Aloha</t>
  </si>
  <si>
    <t>Capital</t>
  </si>
  <si>
    <t>Frontier</t>
  </si>
  <si>
    <t>Hawaiian</t>
  </si>
  <si>
    <t>Midway</t>
  </si>
  <si>
    <t>New York Air</t>
  </si>
  <si>
    <t>Ozark</t>
  </si>
  <si>
    <t xml:space="preserve"> </t>
  </si>
  <si>
    <t>Pacific Southwest</t>
  </si>
  <si>
    <t>People Express</t>
  </si>
  <si>
    <t>Southwest</t>
  </si>
  <si>
    <t>Transamerica</t>
  </si>
  <si>
    <t>Wien</t>
  </si>
  <si>
    <t>World</t>
  </si>
  <si>
    <t>Zantop</t>
  </si>
  <si>
    <t>Total Nationals</t>
  </si>
  <si>
    <t>Total Large Regionals</t>
  </si>
  <si>
    <t>Air Midwest</t>
  </si>
  <si>
    <t>Air Wisconsin</t>
  </si>
  <si>
    <t>Alaska Int'l</t>
  </si>
  <si>
    <t>Empire</t>
  </si>
  <si>
    <t>Evergreen</t>
  </si>
  <si>
    <t>New York HLP</t>
  </si>
  <si>
    <t>Reeve</t>
  </si>
  <si>
    <t>Rich</t>
  </si>
  <si>
    <t>Rosenbalm</t>
  </si>
  <si>
    <t>Southern Air</t>
  </si>
  <si>
    <t>Total Large Regional</t>
  </si>
  <si>
    <t>Total Medium Regionals</t>
  </si>
  <si>
    <t>Air New England</t>
  </si>
  <si>
    <t>Air North</t>
  </si>
  <si>
    <t>Altair</t>
  </si>
  <si>
    <t>American Eagle</t>
  </si>
  <si>
    <t>Aspen</t>
  </si>
  <si>
    <t>Big Sky</t>
  </si>
  <si>
    <t>Cascade</t>
  </si>
  <si>
    <t>Cochise</t>
  </si>
  <si>
    <t>Colgan</t>
  </si>
  <si>
    <t>Golden Gate</t>
  </si>
  <si>
    <t>Golden West</t>
  </si>
  <si>
    <t>Great American</t>
  </si>
  <si>
    <t>Imperial</t>
  </si>
  <si>
    <t>Kodiak</t>
  </si>
  <si>
    <t>Mackey</t>
  </si>
  <si>
    <t>Mcculloch</t>
  </si>
  <si>
    <t>Mid South</t>
  </si>
  <si>
    <t>Mississippi Valley</t>
  </si>
  <si>
    <t>Munz</t>
  </si>
  <si>
    <t>NewAir</t>
  </si>
  <si>
    <t>Sky West</t>
  </si>
  <si>
    <t>Swift Aire</t>
  </si>
  <si>
    <t>T-Bird</t>
  </si>
  <si>
    <t>Wright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</si>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</sst>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J8" sqref="J8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36" t="s">
        <v>0</v>
      </c>
      <c r="B1" s="36"/>
      <c r="C1" s="36"/>
      <c r="D1" s="36"/>
      <c r="E1" s="36"/>
    </row>
    <row r="2" spans="1:5" ht="12.75">
      <c r="A2" s="36" t="s">
        <v>1</v>
      </c>
      <c r="B2" s="36"/>
      <c r="C2" s="36"/>
      <c r="D2" s="36"/>
      <c r="E2" s="36"/>
    </row>
    <row r="3" spans="1:5" ht="12.75">
      <c r="A3" s="37" t="s">
        <v>2</v>
      </c>
      <c r="B3" s="37"/>
      <c r="C3" s="37"/>
      <c r="D3" s="37"/>
      <c r="E3" s="37"/>
    </row>
    <row r="4" spans="1:5" ht="13.5" thickBot="1">
      <c r="A4" s="29">
        <v>1980</v>
      </c>
      <c r="B4" s="30"/>
      <c r="C4" s="30"/>
      <c r="D4" s="30"/>
      <c r="E4" s="30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31" t="s">
        <v>9</v>
      </c>
      <c r="B7" s="32"/>
      <c r="C7" s="6"/>
      <c r="D7" s="6"/>
    </row>
    <row r="8" spans="1:4" ht="13.5" thickTop="1">
      <c r="A8" s="7" t="s">
        <v>10</v>
      </c>
      <c r="B8" s="8">
        <v>36091</v>
      </c>
      <c r="C8" s="8">
        <v>1562</v>
      </c>
      <c r="D8" s="8">
        <f>SUM(B8:C8)</f>
        <v>37653</v>
      </c>
    </row>
    <row r="9" spans="1:4" ht="12.75">
      <c r="A9" s="7" t="s">
        <v>11</v>
      </c>
      <c r="B9" s="8">
        <v>12092</v>
      </c>
      <c r="C9" s="8">
        <v>11</v>
      </c>
      <c r="D9" s="8">
        <f>SUM(B9:C9)</f>
        <v>12103</v>
      </c>
    </row>
    <row r="10" spans="1:4" ht="12.75">
      <c r="A10" s="7" t="s">
        <v>12</v>
      </c>
      <c r="B10" s="8">
        <v>13286</v>
      </c>
      <c r="C10" s="8">
        <v>790</v>
      </c>
      <c r="D10" s="8">
        <f>SUM(B10:C10)</f>
        <v>14076</v>
      </c>
    </row>
    <row r="11" spans="1:4" ht="12.75">
      <c r="A11" s="7" t="s">
        <v>13</v>
      </c>
      <c r="B11" s="8">
        <v>36081</v>
      </c>
      <c r="C11" s="8">
        <v>1027</v>
      </c>
      <c r="D11" s="8">
        <f aca="true" t="shared" si="0" ref="D11:D20">SUM(B11:C11)</f>
        <v>37108</v>
      </c>
    </row>
    <row r="12" spans="1:4" ht="12.75">
      <c r="A12" s="7" t="s">
        <v>14</v>
      </c>
      <c r="B12" s="8">
        <v>39875</v>
      </c>
      <c r="C12" s="8">
        <v>2422</v>
      </c>
      <c r="D12" s="8">
        <f t="shared" si="0"/>
        <v>42297</v>
      </c>
    </row>
    <row r="13" spans="1:4" ht="12.75">
      <c r="A13" s="7" t="s">
        <v>15</v>
      </c>
      <c r="B13" s="8">
        <v>6655</v>
      </c>
      <c r="C13" s="8">
        <v>629</v>
      </c>
      <c r="D13" s="8">
        <f t="shared" si="0"/>
        <v>7284</v>
      </c>
    </row>
    <row r="14" spans="1:4" ht="12.75">
      <c r="A14" s="7" t="s">
        <v>16</v>
      </c>
      <c r="B14" s="8">
        <v>12728</v>
      </c>
      <c r="C14" s="8">
        <v>20</v>
      </c>
      <c r="D14" s="8">
        <f t="shared" si="0"/>
        <v>12748</v>
      </c>
    </row>
    <row r="15" spans="1:4" ht="12.75">
      <c r="A15" s="7" t="s">
        <v>17</v>
      </c>
      <c r="B15" s="8">
        <v>31914</v>
      </c>
      <c r="C15" s="8">
        <v>345</v>
      </c>
      <c r="D15" s="8">
        <f t="shared" si="0"/>
        <v>32259</v>
      </c>
    </row>
    <row r="16" spans="1:4" ht="12.75">
      <c r="A16" s="7" t="s">
        <v>18</v>
      </c>
      <c r="B16" s="8">
        <v>4641</v>
      </c>
      <c r="C16" s="8">
        <v>632</v>
      </c>
      <c r="D16" s="8">
        <f t="shared" si="0"/>
        <v>5273</v>
      </c>
    </row>
    <row r="17" spans="1:4" ht="12.75">
      <c r="A17" s="7" t="s">
        <v>19</v>
      </c>
      <c r="B17" s="8">
        <v>14622</v>
      </c>
      <c r="C17" s="8">
        <v>26</v>
      </c>
      <c r="D17" s="8">
        <f t="shared" si="0"/>
        <v>14648</v>
      </c>
    </row>
    <row r="18" spans="1:4" ht="12.75">
      <c r="A18" s="7" t="s">
        <v>20</v>
      </c>
      <c r="B18" s="8">
        <v>31900</v>
      </c>
      <c r="C18" s="8">
        <v>1379</v>
      </c>
      <c r="D18" s="8">
        <f t="shared" si="0"/>
        <v>33279</v>
      </c>
    </row>
    <row r="19" spans="1:4" ht="12.75">
      <c r="A19" s="7" t="s">
        <v>21</v>
      </c>
      <c r="B19" s="8">
        <v>46910</v>
      </c>
      <c r="C19" s="8">
        <v>2723</v>
      </c>
      <c r="D19" s="8">
        <f t="shared" si="0"/>
        <v>49633</v>
      </c>
    </row>
    <row r="20" spans="1:4" ht="12.75">
      <c r="A20" s="7" t="s">
        <v>22</v>
      </c>
      <c r="B20" s="8">
        <v>10194</v>
      </c>
      <c r="C20" s="8">
        <v>185</v>
      </c>
      <c r="D20" s="8">
        <f t="shared" si="0"/>
        <v>10379</v>
      </c>
    </row>
    <row r="21" spans="1:4" ht="13.5" thickBot="1">
      <c r="A21" s="10" t="s">
        <v>23</v>
      </c>
      <c r="B21" s="11">
        <v>9721</v>
      </c>
      <c r="C21" s="10">
        <v>512</v>
      </c>
      <c r="D21" s="11">
        <f>SUM(B21:C21)</f>
        <v>10233</v>
      </c>
    </row>
    <row r="22" spans="1:4" ht="14.25" thickBot="1" thickTop="1">
      <c r="A22" s="12" t="s">
        <v>24</v>
      </c>
      <c r="B22" s="13">
        <f>SUM(B8:B21)</f>
        <v>306710</v>
      </c>
      <c r="C22" s="13">
        <f>SUM(C8:C21)</f>
        <v>12263</v>
      </c>
      <c r="D22" s="13">
        <f>SUM(B22:C22)</f>
        <v>318973</v>
      </c>
    </row>
    <row r="23" spans="1:4" ht="13.5" thickBot="1">
      <c r="A23" s="33" t="s">
        <v>25</v>
      </c>
      <c r="B23" s="34"/>
      <c r="C23" s="14"/>
      <c r="D23" s="15"/>
    </row>
    <row r="24" spans="1:4" ht="13.5" thickTop="1">
      <c r="A24" s="7" t="s">
        <v>26</v>
      </c>
      <c r="B24" s="8">
        <v>1947</v>
      </c>
      <c r="C24" s="9">
        <v>135</v>
      </c>
      <c r="D24" s="8">
        <f aca="true" t="shared" si="1" ref="D24:D41">SUM(B24:C24)</f>
        <v>2082</v>
      </c>
    </row>
    <row r="25" spans="1:4" ht="12.75">
      <c r="A25" s="16" t="s">
        <v>27</v>
      </c>
      <c r="B25" s="17">
        <v>1586</v>
      </c>
      <c r="C25" s="18">
        <v>110</v>
      </c>
      <c r="D25" s="8">
        <f t="shared" si="1"/>
        <v>1696</v>
      </c>
    </row>
    <row r="26" spans="1:4" ht="12.75">
      <c r="A26" s="7" t="s">
        <v>28</v>
      </c>
      <c r="B26" s="9">
        <v>403</v>
      </c>
      <c r="C26" s="9"/>
      <c r="D26" s="8">
        <f t="shared" si="1"/>
        <v>403</v>
      </c>
    </row>
    <row r="27" spans="1:4" ht="12.75">
      <c r="A27" s="7" t="s">
        <v>29</v>
      </c>
      <c r="B27" s="8">
        <v>1357</v>
      </c>
      <c r="C27" s="8">
        <v>72</v>
      </c>
      <c r="D27" s="8">
        <f t="shared" si="1"/>
        <v>1429</v>
      </c>
    </row>
    <row r="28" spans="1:4" ht="12.75">
      <c r="A28" s="7" t="s">
        <v>30</v>
      </c>
      <c r="B28" s="8">
        <v>950</v>
      </c>
      <c r="C28" s="8">
        <v>136</v>
      </c>
      <c r="D28" s="8">
        <f t="shared" si="1"/>
        <v>1086</v>
      </c>
    </row>
    <row r="29" spans="1:4" ht="12.75">
      <c r="A29" s="7" t="s">
        <v>31</v>
      </c>
      <c r="B29" s="8">
        <v>612</v>
      </c>
      <c r="C29" s="8">
        <v>45</v>
      </c>
      <c r="D29" s="8">
        <f t="shared" si="1"/>
        <v>657</v>
      </c>
    </row>
    <row r="30" spans="1:4" ht="12.75">
      <c r="A30" s="7" t="s">
        <v>32</v>
      </c>
      <c r="B30" s="19">
        <v>5638</v>
      </c>
      <c r="C30" s="19">
        <v>17</v>
      </c>
      <c r="D30" s="8">
        <f t="shared" si="1"/>
        <v>5655</v>
      </c>
    </row>
    <row r="31" spans="1:4" ht="12.75">
      <c r="A31" s="7" t="s">
        <v>33</v>
      </c>
      <c r="B31" s="19">
        <v>1245</v>
      </c>
      <c r="C31" s="19">
        <v>110</v>
      </c>
      <c r="D31" s="8">
        <f t="shared" si="1"/>
        <v>1355</v>
      </c>
    </row>
    <row r="32" spans="1:4" ht="12.75">
      <c r="A32" s="7" t="s">
        <v>34</v>
      </c>
      <c r="B32" s="19"/>
      <c r="C32" s="19"/>
      <c r="D32" s="8"/>
    </row>
    <row r="33" spans="1:4" ht="12.75">
      <c r="A33" s="7" t="s">
        <v>35</v>
      </c>
      <c r="B33" s="19">
        <v>147</v>
      </c>
      <c r="C33" s="19"/>
      <c r="D33" s="8">
        <f t="shared" si="1"/>
        <v>147</v>
      </c>
    </row>
    <row r="34" spans="1:4" ht="12.75">
      <c r="A34" s="7" t="s">
        <v>36</v>
      </c>
      <c r="B34" s="19">
        <v>3793</v>
      </c>
      <c r="C34" s="19" t="s">
        <v>37</v>
      </c>
      <c r="D34" s="8">
        <f t="shared" si="1"/>
        <v>3793</v>
      </c>
    </row>
    <row r="35" spans="1:4" ht="12.75">
      <c r="A35" s="7" t="s">
        <v>38</v>
      </c>
      <c r="B35" s="19">
        <v>2095</v>
      </c>
      <c r="C35" s="19">
        <v>20</v>
      </c>
      <c r="D35" s="8">
        <f t="shared" si="1"/>
        <v>2115</v>
      </c>
    </row>
    <row r="36" spans="1:4" ht="12.75">
      <c r="A36" s="7" t="s">
        <v>39</v>
      </c>
      <c r="B36" s="19" t="s">
        <v>37</v>
      </c>
      <c r="C36" s="19"/>
      <c r="D36" s="8"/>
    </row>
    <row r="37" spans="1:4" ht="12.75">
      <c r="A37" s="7" t="s">
        <v>40</v>
      </c>
      <c r="B37" s="19">
        <v>1839</v>
      </c>
      <c r="C37" s="19">
        <v>30</v>
      </c>
      <c r="D37" s="8">
        <f t="shared" si="1"/>
        <v>1869</v>
      </c>
    </row>
    <row r="38" spans="1:4" ht="12.75">
      <c r="A38" s="7" t="s">
        <v>41</v>
      </c>
      <c r="B38" s="19">
        <v>2102</v>
      </c>
      <c r="C38" s="19">
        <v>502</v>
      </c>
      <c r="D38" s="8">
        <f t="shared" si="1"/>
        <v>2604</v>
      </c>
    </row>
    <row r="39" spans="1:4" ht="12.75">
      <c r="A39" s="7" t="s">
        <v>42</v>
      </c>
      <c r="B39" s="20">
        <v>1121</v>
      </c>
      <c r="C39" s="20">
        <v>65</v>
      </c>
      <c r="D39" s="8">
        <f t="shared" si="1"/>
        <v>1186</v>
      </c>
    </row>
    <row r="40" spans="1:4" ht="12.75">
      <c r="A40" s="7" t="s">
        <v>43</v>
      </c>
      <c r="B40" s="20">
        <v>2510</v>
      </c>
      <c r="C40" s="20"/>
      <c r="D40" s="8">
        <f t="shared" si="1"/>
        <v>2510</v>
      </c>
    </row>
    <row r="41" spans="1:4" ht="13.5" thickBot="1">
      <c r="A41" s="10" t="s">
        <v>44</v>
      </c>
      <c r="B41" s="22">
        <v>1270</v>
      </c>
      <c r="C41" s="22">
        <v>65</v>
      </c>
      <c r="D41" s="8">
        <f t="shared" si="1"/>
        <v>1335</v>
      </c>
    </row>
    <row r="42" spans="1:4" ht="14.25" thickBot="1" thickTop="1">
      <c r="A42" s="23" t="s">
        <v>45</v>
      </c>
      <c r="B42" s="24">
        <f>SUM(B24:B41)</f>
        <v>28615</v>
      </c>
      <c r="C42" s="24">
        <f>SUM(C24:C41)</f>
        <v>1307</v>
      </c>
      <c r="D42" s="24">
        <f>SUM(B42:C42)</f>
        <v>29922</v>
      </c>
    </row>
    <row r="43" spans="1:4" ht="13.5" thickBot="1">
      <c r="A43" s="33" t="s">
        <v>46</v>
      </c>
      <c r="B43" s="35"/>
      <c r="C43" s="25"/>
      <c r="D43" s="25"/>
    </row>
    <row r="44" spans="1:4" ht="13.5" thickTop="1">
      <c r="A44" s="7" t="s">
        <v>47</v>
      </c>
      <c r="B44" s="19">
        <v>331</v>
      </c>
      <c r="C44" s="19">
        <v>10</v>
      </c>
      <c r="D44" s="8">
        <f>SUM(B44:C44)</f>
        <v>341</v>
      </c>
    </row>
    <row r="45" spans="1:4" ht="12.75">
      <c r="A45" s="7" t="s">
        <v>48</v>
      </c>
      <c r="B45" s="8">
        <v>510</v>
      </c>
      <c r="C45" s="8">
        <v>4</v>
      </c>
      <c r="D45" s="8">
        <f>SUM(B45:C45)</f>
        <v>514</v>
      </c>
    </row>
    <row r="46" spans="1:4" ht="12.75">
      <c r="A46" s="7" t="s">
        <v>49</v>
      </c>
      <c r="B46" s="8"/>
      <c r="C46" s="8"/>
      <c r="D46" s="8">
        <f aca="true" t="shared" si="2" ref="D46:D53">SUM(B46:C46)</f>
        <v>0</v>
      </c>
    </row>
    <row r="47" spans="1:4" ht="12.75">
      <c r="A47" s="7" t="s">
        <v>50</v>
      </c>
      <c r="B47" s="8"/>
      <c r="C47" s="8"/>
      <c r="D47" s="8">
        <f t="shared" si="2"/>
        <v>0</v>
      </c>
    </row>
    <row r="48" spans="1:4" ht="12.75">
      <c r="A48" s="7" t="s">
        <v>51</v>
      </c>
      <c r="B48" s="8">
        <v>388</v>
      </c>
      <c r="C48" s="8">
        <v>35</v>
      </c>
      <c r="D48" s="8">
        <f t="shared" si="2"/>
        <v>423</v>
      </c>
    </row>
    <row r="49" spans="1:4" ht="12.75">
      <c r="A49" s="7" t="s">
        <v>52</v>
      </c>
      <c r="B49" s="8"/>
      <c r="C49" s="8"/>
      <c r="D49" s="8">
        <f t="shared" si="2"/>
        <v>0</v>
      </c>
    </row>
    <row r="50" spans="1:4" ht="12.75">
      <c r="A50" s="7" t="s">
        <v>53</v>
      </c>
      <c r="B50" s="8">
        <v>221</v>
      </c>
      <c r="C50" s="8">
        <v>54</v>
      </c>
      <c r="D50" s="8">
        <f t="shared" si="2"/>
        <v>275</v>
      </c>
    </row>
    <row r="51" spans="1:4" ht="12.75">
      <c r="A51" s="7" t="s">
        <v>54</v>
      </c>
      <c r="B51" s="21">
        <v>45</v>
      </c>
      <c r="C51" s="21"/>
      <c r="D51" s="8">
        <f t="shared" si="2"/>
        <v>45</v>
      </c>
    </row>
    <row r="52" spans="1:4" ht="12.75">
      <c r="A52" s="7" t="s">
        <v>55</v>
      </c>
      <c r="B52" s="21">
        <v>35</v>
      </c>
      <c r="C52" s="21"/>
      <c r="D52" s="8">
        <f t="shared" si="2"/>
        <v>35</v>
      </c>
    </row>
    <row r="53" spans="1:4" ht="13.5" thickBot="1">
      <c r="A53" s="10" t="s">
        <v>56</v>
      </c>
      <c r="B53" s="11">
        <v>98</v>
      </c>
      <c r="C53" s="11">
        <v>5</v>
      </c>
      <c r="D53" s="11">
        <f t="shared" si="2"/>
        <v>103</v>
      </c>
    </row>
    <row r="54" spans="1:4" ht="14.25" thickBot="1" thickTop="1">
      <c r="A54" s="12" t="s">
        <v>57</v>
      </c>
      <c r="B54" s="13">
        <f>SUM(B44:B53)</f>
        <v>1628</v>
      </c>
      <c r="C54" s="13">
        <f>SUM(C44:C53)</f>
        <v>108</v>
      </c>
      <c r="D54" s="13">
        <f>SUM(B54:C54)</f>
        <v>1736</v>
      </c>
    </row>
    <row r="55" spans="1:4" ht="13.5" thickBot="1">
      <c r="A55" s="33" t="s">
        <v>58</v>
      </c>
      <c r="B55" s="35"/>
      <c r="C55" s="25"/>
      <c r="D55" s="25"/>
    </row>
    <row r="56" spans="1:4" ht="13.5" thickTop="1">
      <c r="A56" s="7" t="s">
        <v>59</v>
      </c>
      <c r="B56" s="9">
        <v>501</v>
      </c>
      <c r="C56" s="9">
        <v>5</v>
      </c>
      <c r="D56" s="8">
        <f>SUM(B56:C56)</f>
        <v>506</v>
      </c>
    </row>
    <row r="57" spans="1:4" ht="12.75">
      <c r="A57" s="7" t="s">
        <v>60</v>
      </c>
      <c r="B57" s="9">
        <v>167</v>
      </c>
      <c r="C57" s="9">
        <v>11</v>
      </c>
      <c r="D57" s="8">
        <f aca="true" t="shared" si="3" ref="D57:D79">SUM(B57:C57)</f>
        <v>178</v>
      </c>
    </row>
    <row r="58" spans="1:4" ht="12.75">
      <c r="A58" s="7" t="s">
        <v>61</v>
      </c>
      <c r="B58" s="9">
        <v>430</v>
      </c>
      <c r="C58" s="9">
        <v>48</v>
      </c>
      <c r="D58" s="8">
        <f t="shared" si="3"/>
        <v>478</v>
      </c>
    </row>
    <row r="59" spans="1:4" ht="12.75">
      <c r="A59" s="7" t="s">
        <v>62</v>
      </c>
      <c r="B59" s="9">
        <v>84</v>
      </c>
      <c r="C59" s="9"/>
      <c r="D59" s="8">
        <f t="shared" si="3"/>
        <v>84</v>
      </c>
    </row>
    <row r="60" spans="1:4" ht="12.75">
      <c r="A60" s="7" t="s">
        <v>63</v>
      </c>
      <c r="B60" s="9">
        <v>292</v>
      </c>
      <c r="C60" s="9">
        <v>3</v>
      </c>
      <c r="D60" s="8">
        <f t="shared" si="3"/>
        <v>295</v>
      </c>
    </row>
    <row r="61" spans="1:4" ht="12.75">
      <c r="A61" s="7" t="s">
        <v>64</v>
      </c>
      <c r="B61" s="9">
        <v>119</v>
      </c>
      <c r="C61" s="9">
        <v>4</v>
      </c>
      <c r="D61" s="8">
        <f t="shared" si="3"/>
        <v>123</v>
      </c>
    </row>
    <row r="62" spans="1:4" ht="12.75">
      <c r="A62" s="7" t="s">
        <v>65</v>
      </c>
      <c r="B62" s="9">
        <v>307</v>
      </c>
      <c r="C62" s="9">
        <v>35</v>
      </c>
      <c r="D62" s="8">
        <f t="shared" si="3"/>
        <v>342</v>
      </c>
    </row>
    <row r="63" spans="1:4" ht="12.75">
      <c r="A63" s="7" t="s">
        <v>66</v>
      </c>
      <c r="B63" s="9">
        <v>170</v>
      </c>
      <c r="C63" s="9">
        <v>5</v>
      </c>
      <c r="D63" s="8">
        <f t="shared" si="3"/>
        <v>175</v>
      </c>
    </row>
    <row r="64" spans="1:4" ht="12.75">
      <c r="A64" s="7" t="s">
        <v>67</v>
      </c>
      <c r="B64" s="9"/>
      <c r="C64" s="9"/>
      <c r="D64" s="8">
        <f t="shared" si="3"/>
        <v>0</v>
      </c>
    </row>
    <row r="65" spans="1:4" ht="12.75">
      <c r="A65" s="7" t="s">
        <v>68</v>
      </c>
      <c r="B65" s="9">
        <v>691</v>
      </c>
      <c r="C65" s="9">
        <v>9</v>
      </c>
      <c r="D65" s="8">
        <f t="shared" si="3"/>
        <v>700</v>
      </c>
    </row>
    <row r="66" spans="1:4" ht="12.75">
      <c r="A66" s="7" t="s">
        <v>69</v>
      </c>
      <c r="B66" s="9"/>
      <c r="C66" s="9"/>
      <c r="D66" s="8">
        <f t="shared" si="3"/>
        <v>0</v>
      </c>
    </row>
    <row r="67" spans="1:4" ht="12.75">
      <c r="A67" s="7" t="s">
        <v>70</v>
      </c>
      <c r="B67" s="9"/>
      <c r="C67" s="9"/>
      <c r="D67" s="8">
        <f t="shared" si="3"/>
        <v>0</v>
      </c>
    </row>
    <row r="68" spans="1:4" ht="12.75">
      <c r="A68" s="7" t="s">
        <v>71</v>
      </c>
      <c r="B68" s="9">
        <v>90</v>
      </c>
      <c r="C68" s="9">
        <v>1</v>
      </c>
      <c r="D68" s="8">
        <f t="shared" si="3"/>
        <v>91</v>
      </c>
    </row>
    <row r="69" spans="1:4" ht="12.75">
      <c r="A69" s="7" t="s">
        <v>72</v>
      </c>
      <c r="B69" s="9"/>
      <c r="C69" s="9"/>
      <c r="D69" s="8">
        <f t="shared" si="3"/>
        <v>0</v>
      </c>
    </row>
    <row r="70" spans="1:4" ht="12.75">
      <c r="A70" s="7" t="s">
        <v>73</v>
      </c>
      <c r="B70" s="9"/>
      <c r="C70" s="9"/>
      <c r="D70" s="8">
        <f t="shared" si="3"/>
        <v>0</v>
      </c>
    </row>
    <row r="71" spans="1:4" ht="12.75">
      <c r="A71" s="7" t="s">
        <v>74</v>
      </c>
      <c r="B71" s="9"/>
      <c r="C71" s="9"/>
      <c r="D71" s="8">
        <f t="shared" si="3"/>
        <v>0</v>
      </c>
    </row>
    <row r="72" spans="1:4" ht="12.75">
      <c r="A72" s="7" t="s">
        <v>75</v>
      </c>
      <c r="B72" s="9"/>
      <c r="C72" s="9"/>
      <c r="D72" s="8">
        <f t="shared" si="3"/>
        <v>0</v>
      </c>
    </row>
    <row r="73" spans="1:4" ht="12.75">
      <c r="A73" s="7" t="s">
        <v>76</v>
      </c>
      <c r="B73" s="9"/>
      <c r="C73" s="9"/>
      <c r="D73" s="8">
        <f t="shared" si="3"/>
        <v>0</v>
      </c>
    </row>
    <row r="74" spans="1:4" ht="12.75">
      <c r="A74" s="7" t="s">
        <v>77</v>
      </c>
      <c r="B74" s="9">
        <v>20</v>
      </c>
      <c r="C74" s="9">
        <v>1</v>
      </c>
      <c r="D74" s="8">
        <f t="shared" si="3"/>
        <v>21</v>
      </c>
    </row>
    <row r="75" spans="1:4" ht="12.75">
      <c r="A75" s="7" t="s">
        <v>78</v>
      </c>
      <c r="B75" s="9">
        <v>59</v>
      </c>
      <c r="C75" s="9">
        <v>20</v>
      </c>
      <c r="D75" s="8">
        <f t="shared" si="3"/>
        <v>79</v>
      </c>
    </row>
    <row r="76" spans="1:4" ht="12.75">
      <c r="A76" s="7" t="s">
        <v>79</v>
      </c>
      <c r="B76" s="26">
        <v>117</v>
      </c>
      <c r="C76" s="26">
        <v>7</v>
      </c>
      <c r="D76" s="8">
        <f t="shared" si="3"/>
        <v>124</v>
      </c>
    </row>
    <row r="77" spans="1:4" ht="12.75">
      <c r="A77" s="7" t="s">
        <v>80</v>
      </c>
      <c r="B77" s="26">
        <v>263</v>
      </c>
      <c r="C77" s="26">
        <v>14</v>
      </c>
      <c r="D77" s="8">
        <f t="shared" si="3"/>
        <v>277</v>
      </c>
    </row>
    <row r="78" spans="1:4" ht="12.75">
      <c r="A78" s="7" t="s">
        <v>81</v>
      </c>
      <c r="B78" s="26"/>
      <c r="C78" s="26"/>
      <c r="D78" s="8">
        <f t="shared" si="3"/>
        <v>0</v>
      </c>
    </row>
    <row r="79" spans="1:4" ht="13.5" thickBot="1">
      <c r="A79" s="10" t="s">
        <v>82</v>
      </c>
      <c r="B79" s="10">
        <v>143</v>
      </c>
      <c r="C79" s="10">
        <v>17</v>
      </c>
      <c r="D79" s="11">
        <f t="shared" si="3"/>
        <v>160</v>
      </c>
    </row>
    <row r="80" spans="1:4" ht="14.25" thickBot="1" thickTop="1">
      <c r="A80" s="23" t="s">
        <v>58</v>
      </c>
      <c r="B80" s="24">
        <f>SUM(B56:B79)</f>
        <v>3453</v>
      </c>
      <c r="C80" s="24">
        <f>SUM(C56:C79)</f>
        <v>180</v>
      </c>
      <c r="D80" s="24">
        <f>SUM(D56:D79)</f>
        <v>3633</v>
      </c>
    </row>
    <row r="81" spans="1:4" ht="13.5" thickBot="1">
      <c r="A81" s="27" t="s">
        <v>83</v>
      </c>
      <c r="B81" s="28">
        <f>SUM(B80,B54,B42,B22)</f>
        <v>340406</v>
      </c>
      <c r="C81" s="28">
        <f>SUM(C80,C54,C42,C22)</f>
        <v>13858</v>
      </c>
      <c r="D81" s="28">
        <f>SUM(D80,D54,D42,D22)</f>
        <v>354264</v>
      </c>
    </row>
  </sheetData>
  <mergeCells count="8">
    <mergeCell ref="A55:B55"/>
    <mergeCell ref="A1:E1"/>
    <mergeCell ref="A2:E2"/>
    <mergeCell ref="A3:E3"/>
    <mergeCell ref="A4:E4"/>
    <mergeCell ref="A7:B7"/>
    <mergeCell ref="A23:B23"/>
    <mergeCell ref="A43:B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