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Tob_Publish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<sst xmlns="http://schemas.openxmlformats.org/spreadsheetml/2006/main" count="60" uniqueCount="22">
  <si>
    <t>OFFICIAL GEORGIA ESTIMATES - TOBACCO</t>
  </si>
  <si>
    <t>Data compiled by Georgia Agricultural Statistics Service</t>
  </si>
  <si>
    <t>CROP</t>
  </si>
  <si>
    <t>YEAR</t>
  </si>
  <si>
    <t>ALL TOBACCO</t>
  </si>
  <si>
    <t>HARVEST</t>
  </si>
  <si>
    <t>ACRES</t>
  </si>
  <si>
    <t>1000's</t>
  </si>
  <si>
    <t>YIELD</t>
  </si>
  <si>
    <t>PER ACRE</t>
  </si>
  <si>
    <t>LBS</t>
  </si>
  <si>
    <t>TOTAL</t>
  </si>
  <si>
    <t>PRODUCTION</t>
  </si>
  <si>
    <t>LB.</t>
  </si>
  <si>
    <t>SEASON</t>
  </si>
  <si>
    <t>AVERAGE</t>
  </si>
  <si>
    <t>$'s</t>
  </si>
  <si>
    <t>FARM</t>
  </si>
  <si>
    <t>VALUE</t>
  </si>
  <si>
    <t>$1000'S</t>
  </si>
  <si>
    <t>TYPE # 14</t>
  </si>
  <si>
    <t>TYPE # 62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</si>
</sst>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#,##0.0"/>
    <numFmt numFmtId="167" formatCode="#,##0"/>
    <numFmt numFmtId="168" formatCode="#,##0.000"/>
    <numFmt numFmtId="169" formatCode="#,##0.0"/>
    <numFmt numFmtId="170" formatCode="#,##0"/>
    <numFmt numFmtId="171" formatCode="#,##0.000"/>
    <numFmt numFmtId="172" formatCode="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SWISS"/>
      <family val="0"/>
    </font>
    <font>
      <b/>
      <i/>
      <sz val="12"/>
      <name val="Arial"/>
      <family val="0"/>
    </font>
    <font>
      <sz val="12"/>
      <color indexed="14"/>
      <name val="SWISS"/>
      <family val="0"/>
    </font>
    <font>
      <sz val="10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2" borderId="0" xfId="0" applyNumberFormat="1" applyFont="1" applyFill="1" applyAlignment="1">
      <alignment horizontal="centerContinuous"/>
    </xf>
    <xf numFmtId="166" fontId="0" fillId="2" borderId="0" xfId="0" applyNumberFormat="1" applyFont="1" applyFill="1" applyAlignment="1">
      <alignment horizontal="centerContinuous"/>
    </xf>
    <xf numFmtId="167" fontId="0" fillId="2" borderId="0" xfId="0" applyNumberFormat="1" applyFont="1" applyFill="1" applyAlignment="1">
      <alignment horizontal="centerContinuous"/>
    </xf>
    <xf numFmtId="168" fontId="0" fillId="2" borderId="0" xfId="0" applyNumberFormat="1" applyFont="1" applyFill="1" applyAlignment="1">
      <alignment horizontal="centerContinuous"/>
    </xf>
    <xf numFmtId="164" fontId="0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8" fontId="0" fillId="2" borderId="0" xfId="0" applyNumberFormat="1" applyFont="1" applyFill="1" applyAlignment="1">
      <alignment/>
    </xf>
    <xf numFmtId="166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166" fontId="7" fillId="2" borderId="1" xfId="0" applyNumberFormat="1" applyFont="1" applyFill="1" applyAlignment="1">
      <alignment horizontal="centerContinuous"/>
    </xf>
    <xf numFmtId="167" fontId="7" fillId="2" borderId="2" xfId="0" applyNumberFormat="1" applyFont="1" applyFill="1" applyAlignment="1">
      <alignment horizontal="centerContinuous"/>
    </xf>
    <xf numFmtId="168" fontId="7" fillId="2" borderId="2" xfId="0" applyNumberFormat="1" applyFont="1" applyFill="1" applyAlignment="1">
      <alignment horizontal="centerContinuous"/>
    </xf>
    <xf numFmtId="166" fontId="7" fillId="2" borderId="1" xfId="0" applyNumberFormat="1" applyFont="1" applyFill="1" applyAlignment="1">
      <alignment horizontal="centerContinuous"/>
    </xf>
    <xf numFmtId="167" fontId="7" fillId="2" borderId="1" xfId="0" applyNumberFormat="1" applyFont="1" applyFill="1" applyAlignment="1">
      <alignment horizontal="centerContinuous"/>
    </xf>
    <xf numFmtId="168" fontId="7" fillId="2" borderId="1" xfId="0" applyNumberFormat="1" applyFont="1" applyFill="1" applyAlignment="1">
      <alignment horizontal="centerContinuous"/>
    </xf>
    <xf numFmtId="164" fontId="7" fillId="2" borderId="1" xfId="0" applyNumberFormat="1" applyFont="1" applyFill="1" applyAlignment="1">
      <alignment horizontal="centerContinuous"/>
    </xf>
    <xf numFmtId="172" fontId="0" fillId="2" borderId="0" xfId="0" applyNumberFormat="1" applyFont="1" applyFill="1" applyAlignment="1">
      <alignment horizontal="center"/>
    </xf>
    <xf numFmtId="166" fontId="7" fillId="2" borderId="1" xfId="0" applyNumberFormat="1" applyFont="1" applyFill="1" applyAlignment="1">
      <alignment/>
    </xf>
    <xf numFmtId="167" fontId="7" fillId="2" borderId="1" xfId="0" applyNumberFormat="1" applyFont="1" applyFill="1" applyAlignment="1">
      <alignment/>
    </xf>
    <xf numFmtId="168" fontId="7" fillId="2" borderId="1" xfId="0" applyNumberFormat="1" applyFont="1" applyFill="1" applyAlignment="1">
      <alignment/>
    </xf>
    <xf numFmtId="166" fontId="7" fillId="2" borderId="1" xfId="0" applyNumberFormat="1" applyFont="1" applyFill="1" applyAlignment="1">
      <alignment/>
    </xf>
    <xf numFmtId="164" fontId="7" fillId="2" borderId="1" xfId="0" applyNumberFormat="1" applyFont="1" applyFill="1" applyAlignment="1">
      <alignment/>
    </xf>
    <xf numFmtId="172" fontId="7" fillId="2" borderId="1" xfId="0" applyNumberFormat="1" applyFont="1" applyFill="1" applyAlignment="1">
      <alignment/>
    </xf>
    <xf numFmtId="166" fontId="7" fillId="2" borderId="3" xfId="0" applyNumberFormat="1" applyFont="1" applyFill="1" applyAlignment="1">
      <alignment horizontal="center"/>
    </xf>
    <xf numFmtId="167" fontId="7" fillId="2" borderId="3" xfId="0" applyNumberFormat="1" applyFont="1" applyFill="1" applyAlignment="1">
      <alignment horizontal="center"/>
    </xf>
    <xf numFmtId="168" fontId="7" fillId="2" borderId="3" xfId="0" applyNumberFormat="1" applyFont="1" applyFill="1" applyAlignment="1">
      <alignment horizontal="center"/>
    </xf>
    <xf numFmtId="166" fontId="7" fillId="2" borderId="3" xfId="0" applyNumberFormat="1" applyFont="1" applyFill="1" applyAlignment="1">
      <alignment horizontal="center"/>
    </xf>
    <xf numFmtId="164" fontId="7" fillId="2" borderId="3" xfId="0" applyNumberFormat="1" applyFont="1" applyFill="1" applyAlignment="1">
      <alignment horizontal="center"/>
    </xf>
    <xf numFmtId="167" fontId="7" fillId="2" borderId="1" xfId="0" applyNumberFormat="1" applyFont="1" applyFill="1" applyAlignment="1">
      <alignment horizontal="center"/>
    </xf>
    <xf numFmtId="168" fontId="7" fillId="2" borderId="1" xfId="0" applyNumberFormat="1" applyFont="1" applyFill="1" applyAlignment="1">
      <alignment horizontal="center"/>
    </xf>
    <xf numFmtId="164" fontId="7" fillId="2" borderId="1" xfId="0" applyNumberFormat="1" applyFont="1" applyFill="1" applyAlignment="1">
      <alignment horizontal="center"/>
    </xf>
    <xf numFmtId="172" fontId="7" fillId="2" borderId="3" xfId="0" applyNumberFormat="1" applyFont="1" applyFill="1" applyAlignment="1">
      <alignment horizontal="center"/>
    </xf>
    <xf numFmtId="164" fontId="7" fillId="2" borderId="3" xfId="0" applyNumberFormat="1" applyFont="1" applyFill="1" applyAlignment="1">
      <alignment/>
    </xf>
    <xf numFmtId="164" fontId="0" fillId="0" borderId="2" xfId="0" applyNumberFormat="1" applyFont="1" applyAlignment="1">
      <alignment horizontal="center"/>
    </xf>
    <xf numFmtId="166" fontId="0" fillId="0" borderId="1" xfId="0" applyNumberFormat="1" applyFont="1" applyAlignment="1">
      <alignment/>
    </xf>
    <xf numFmtId="167" fontId="0" fillId="0" borderId="2" xfId="0" applyNumberFormat="1" applyFont="1" applyAlignment="1">
      <alignment/>
    </xf>
    <xf numFmtId="168" fontId="0" fillId="0" borderId="2" xfId="0" applyNumberFormat="1" applyFont="1" applyAlignment="1">
      <alignment/>
    </xf>
    <xf numFmtId="166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defaultGridColor="0" zoomScale="87" zoomScaleNormal="87" colorId="22" workbookViewId="0" topLeftCell="A1">
      <pane xSplit="1" ySplit="9" topLeftCell="B10" activePane="bottomRight" state="frozen"/>
      <selection pane="bottomRight" activeCell="A10" sqref="A10"/>
    </sheetView>
  </sheetViews>
  <sheetFormatPr defaultColWidth="8.88671875" defaultRowHeight="15"/>
  <cols>
    <col min="1" max="1" width="9.6640625" style="44" customWidth="1"/>
    <col min="2" max="2" width="14.6640625" style="45" customWidth="1"/>
    <col min="3" max="4" width="14.6640625" style="46" customWidth="1"/>
    <col min="5" max="5" width="14.6640625" style="47" customWidth="1"/>
    <col min="6" max="6" width="14.6640625" style="46" customWidth="1"/>
    <col min="7" max="7" width="14.6640625" style="45" customWidth="1"/>
    <col min="8" max="9" width="14.6640625" style="46" customWidth="1"/>
    <col min="10" max="10" width="14.6640625" style="47" customWidth="1"/>
    <col min="11" max="11" width="14.6640625" style="46" customWidth="1"/>
    <col min="12" max="14" width="14.6640625" style="1" customWidth="1"/>
    <col min="15" max="256" width="9.6640625" style="1" customWidth="1"/>
  </cols>
  <sheetData>
    <row r="1" spans="1:14" ht="28.5">
      <c r="A1" s="2" t="s">
        <v>0</v>
      </c>
      <c r="B1" s="3"/>
      <c r="C1" s="4"/>
      <c r="D1" s="4"/>
      <c r="E1" s="5"/>
      <c r="F1" s="4"/>
      <c r="G1" s="3"/>
      <c r="H1" s="4"/>
      <c r="I1" s="4"/>
      <c r="J1" s="5"/>
      <c r="K1" s="4"/>
      <c r="L1" s="6"/>
      <c r="M1" s="6"/>
      <c r="N1" s="6"/>
    </row>
    <row r="2" spans="1:14" ht="13.5">
      <c r="A2" s="7" t="s">
        <v>1</v>
      </c>
      <c r="B2" s="8"/>
      <c r="C2" s="9"/>
      <c r="D2" s="9"/>
      <c r="E2" s="10"/>
      <c r="F2" s="9"/>
      <c r="G2" s="11"/>
      <c r="H2" s="9"/>
      <c r="I2" s="9"/>
      <c r="J2" s="10"/>
      <c r="K2" s="9"/>
      <c r="L2" s="12"/>
      <c r="M2" s="12"/>
      <c r="N2" s="12"/>
    </row>
    <row r="3" spans="1:14" ht="13.5">
      <c r="A3" s="13"/>
      <c r="B3" s="14" t="s">
        <v>4</v>
      </c>
      <c r="C3" s="15" t="s">
        <v>4</v>
      </c>
      <c r="D3" s="15" t="s">
        <v>4</v>
      </c>
      <c r="E3" s="16" t="s">
        <v>4</v>
      </c>
      <c r="F3" s="15" t="s">
        <v>4</v>
      </c>
      <c r="G3" s="17" t="s">
        <v>20</v>
      </c>
      <c r="H3" s="18" t="s">
        <v>20</v>
      </c>
      <c r="I3" s="18" t="s">
        <v>20</v>
      </c>
      <c r="J3" s="19" t="s">
        <v>20</v>
      </c>
      <c r="K3" s="18" t="s">
        <v>20</v>
      </c>
      <c r="L3" s="20" t="s">
        <v>21</v>
      </c>
      <c r="M3" s="20" t="s">
        <v>21</v>
      </c>
      <c r="N3" s="20" t="s">
        <v>21</v>
      </c>
    </row>
    <row r="4" spans="1:14" ht="13.5">
      <c r="A4" s="21"/>
      <c r="B4" s="22"/>
      <c r="C4" s="23"/>
      <c r="D4" s="23"/>
      <c r="E4" s="24"/>
      <c r="F4" s="23"/>
      <c r="G4" s="25"/>
      <c r="H4" s="23"/>
      <c r="I4" s="23"/>
      <c r="J4" s="24"/>
      <c r="K4" s="23"/>
      <c r="L4" s="26"/>
      <c r="M4" s="26"/>
      <c r="N4" s="27"/>
    </row>
    <row r="5" spans="1:14" ht="13.5">
      <c r="A5" s="13" t="s">
        <v>2</v>
      </c>
      <c r="B5" s="28" t="s">
        <v>5</v>
      </c>
      <c r="C5" s="29" t="s">
        <v>8</v>
      </c>
      <c r="D5" s="29" t="s">
        <v>11</v>
      </c>
      <c r="E5" s="30" t="s">
        <v>14</v>
      </c>
      <c r="F5" s="29" t="s">
        <v>17</v>
      </c>
      <c r="G5" s="31" t="s">
        <v>5</v>
      </c>
      <c r="H5" s="29" t="s">
        <v>8</v>
      </c>
      <c r="I5" s="29" t="s">
        <v>11</v>
      </c>
      <c r="J5" s="30" t="s">
        <v>14</v>
      </c>
      <c r="K5" s="29" t="s">
        <v>17</v>
      </c>
      <c r="L5" s="32" t="s">
        <v>5</v>
      </c>
      <c r="M5" s="32" t="s">
        <v>8</v>
      </c>
      <c r="N5" s="32" t="s">
        <v>11</v>
      </c>
    </row>
    <row r="6" spans="1:14" ht="13.5">
      <c r="A6" s="21" t="s">
        <v>3</v>
      </c>
      <c r="B6" s="28" t="s">
        <v>6</v>
      </c>
      <c r="C6" s="29" t="s">
        <v>9</v>
      </c>
      <c r="D6" s="29" t="s">
        <v>12</v>
      </c>
      <c r="E6" s="30" t="s">
        <v>15</v>
      </c>
      <c r="F6" s="29" t="s">
        <v>18</v>
      </c>
      <c r="G6" s="31" t="s">
        <v>6</v>
      </c>
      <c r="H6" s="29" t="s">
        <v>9</v>
      </c>
      <c r="I6" s="29" t="s">
        <v>12</v>
      </c>
      <c r="J6" s="30" t="s">
        <v>15</v>
      </c>
      <c r="K6" s="29" t="s">
        <v>18</v>
      </c>
      <c r="L6" s="32" t="s">
        <v>6</v>
      </c>
      <c r="M6" s="32" t="s">
        <v>9</v>
      </c>
      <c r="N6" s="32" t="s">
        <v>12</v>
      </c>
    </row>
    <row r="7" spans="1:14" ht="13.5">
      <c r="A7" s="13"/>
      <c r="B7" s="22"/>
      <c r="C7" s="23"/>
      <c r="D7" s="33" t="s">
        <v>13</v>
      </c>
      <c r="E7" s="34" t="s">
        <v>13</v>
      </c>
      <c r="F7" s="23"/>
      <c r="G7" s="25"/>
      <c r="H7" s="23"/>
      <c r="I7" s="33" t="s">
        <v>13</v>
      </c>
      <c r="J7" s="34" t="s">
        <v>13</v>
      </c>
      <c r="K7" s="23"/>
      <c r="L7" s="26"/>
      <c r="M7" s="26"/>
      <c r="N7" s="35" t="s">
        <v>13</v>
      </c>
    </row>
    <row r="8" spans="1:14" ht="13.5">
      <c r="A8" s="13"/>
      <c r="B8" s="28" t="s">
        <v>7</v>
      </c>
      <c r="C8" s="29" t="s">
        <v>10</v>
      </c>
      <c r="D8" s="29" t="s">
        <v>7</v>
      </c>
      <c r="E8" s="30" t="s">
        <v>16</v>
      </c>
      <c r="F8" s="29" t="s">
        <v>19</v>
      </c>
      <c r="G8" s="31" t="s">
        <v>7</v>
      </c>
      <c r="H8" s="29" t="s">
        <v>10</v>
      </c>
      <c r="I8" s="29" t="s">
        <v>7</v>
      </c>
      <c r="J8" s="30" t="s">
        <v>16</v>
      </c>
      <c r="K8" s="29" t="s">
        <v>19</v>
      </c>
      <c r="L8" s="36" t="s">
        <v>7</v>
      </c>
      <c r="M8" s="37"/>
      <c r="N8" s="36" t="s">
        <v>7</v>
      </c>
    </row>
    <row r="9" spans="1:14" ht="13.5">
      <c r="A9" s="38"/>
      <c r="B9" s="39"/>
      <c r="C9" s="40"/>
      <c r="D9" s="40"/>
      <c r="E9" s="41"/>
      <c r="F9" s="40"/>
      <c r="G9" s="42"/>
      <c r="H9" s="40"/>
      <c r="I9" s="40"/>
      <c r="J9" s="41"/>
      <c r="K9" s="40"/>
      <c r="L9" s="43"/>
      <c r="M9" s="43"/>
      <c r="N9" s="43"/>
    </row>
    <row r="10" spans="1:11" ht="13.5">
      <c r="A10" s="44">
        <v>2005</v>
      </c>
      <c r="B10" s="45">
        <v>16</v>
      </c>
      <c r="C10" s="46">
        <v>1735</v>
      </c>
      <c r="D10" s="46">
        <f>B10*C10</f>
        <v>27760</v>
      </c>
      <c r="E10" s="47">
        <v>1.435</v>
      </c>
      <c r="F10" s="46">
        <f>D10*E10</f>
        <v>39835.6</v>
      </c>
      <c r="G10" s="45">
        <v>16</v>
      </c>
      <c r="H10" s="46">
        <v>1735</v>
      </c>
      <c r="I10" s="46">
        <v>27760</v>
      </c>
      <c r="J10" s="47">
        <v>1.435</v>
      </c>
      <c r="K10" s="46">
        <v>39836</v>
      </c>
    </row>
    <row r="11" spans="1:11" ht="13.5">
      <c r="A11" s="44">
        <v>2004</v>
      </c>
      <c r="B11" s="45">
        <v>23</v>
      </c>
      <c r="C11" s="46">
        <v>2030</v>
      </c>
      <c r="D11" s="46">
        <f>B11*C11</f>
        <v>46690</v>
      </c>
      <c r="E11" s="47">
        <v>1.835</v>
      </c>
      <c r="F11" s="46">
        <f>D11*E11</f>
        <v>85676.15</v>
      </c>
      <c r="G11" s="45">
        <v>23</v>
      </c>
      <c r="H11" s="46">
        <v>2030</v>
      </c>
      <c r="I11" s="46">
        <v>46690</v>
      </c>
      <c r="J11" s="47">
        <v>1.835</v>
      </c>
      <c r="K11" s="46">
        <v>85676</v>
      </c>
    </row>
    <row r="12" spans="1:11" ht="13.5">
      <c r="A12" s="48">
        <v>2003</v>
      </c>
      <c r="B12" s="45">
        <v>27</v>
      </c>
      <c r="C12" s="46">
        <v>2200</v>
      </c>
      <c r="D12" s="46">
        <f>B12*C12</f>
        <v>59400</v>
      </c>
      <c r="E12" s="47">
        <v>1.855</v>
      </c>
      <c r="F12" s="46">
        <f>D12*E12</f>
        <v>110187</v>
      </c>
      <c r="G12" s="45">
        <f>B12</f>
        <v>27</v>
      </c>
      <c r="H12" s="46">
        <f>C12</f>
        <v>2200</v>
      </c>
      <c r="I12" s="46">
        <f>D12</f>
        <v>59400</v>
      </c>
      <c r="J12" s="47">
        <v>1.855</v>
      </c>
      <c r="K12" s="46">
        <f>F12</f>
        <v>110187</v>
      </c>
    </row>
    <row r="13" spans="1:11" ht="13.5">
      <c r="A13" s="48">
        <v>2002</v>
      </c>
      <c r="B13" s="45">
        <v>26.5</v>
      </c>
      <c r="C13" s="46">
        <v>2000</v>
      </c>
      <c r="D13" s="46">
        <f>B13*C13</f>
        <v>53000</v>
      </c>
      <c r="E13" s="47">
        <v>1.845</v>
      </c>
      <c r="F13" s="46">
        <f>D13*E13</f>
        <v>97785</v>
      </c>
      <c r="G13" s="45">
        <f>B13</f>
        <v>26.5</v>
      </c>
      <c r="H13" s="46">
        <f>C13</f>
        <v>2000</v>
      </c>
      <c r="I13" s="46">
        <f>D13</f>
        <v>53000</v>
      </c>
      <c r="J13" s="47">
        <f>E13</f>
        <v>1.845</v>
      </c>
      <c r="K13" s="46">
        <f>F13</f>
        <v>97785</v>
      </c>
    </row>
    <row r="14" spans="1:11" ht="13.5">
      <c r="A14" s="48">
        <v>2001</v>
      </c>
      <c r="B14" s="45">
        <v>26.1</v>
      </c>
      <c r="C14" s="46">
        <v>2460</v>
      </c>
      <c r="D14" s="46">
        <f>B14*C14</f>
        <v>64206</v>
      </c>
      <c r="E14" s="47">
        <v>1.855</v>
      </c>
      <c r="F14" s="46">
        <f>D14*E14</f>
        <v>119102.13</v>
      </c>
      <c r="G14" s="45">
        <v>26.1</v>
      </c>
      <c r="H14" s="46">
        <v>2460</v>
      </c>
      <c r="I14" s="46">
        <v>64206</v>
      </c>
      <c r="J14" s="47">
        <v>1.855</v>
      </c>
      <c r="K14" s="46">
        <v>119102</v>
      </c>
    </row>
    <row r="15" spans="1:11" ht="13.5">
      <c r="A15" s="48">
        <v>2000</v>
      </c>
      <c r="B15" s="45">
        <v>31</v>
      </c>
      <c r="C15" s="46">
        <v>2220</v>
      </c>
      <c r="D15" s="46">
        <f>B15*C15</f>
        <v>68820</v>
      </c>
      <c r="E15" s="47">
        <v>1.746</v>
      </c>
      <c r="F15" s="46">
        <f>D15*E15</f>
        <v>120159.72</v>
      </c>
      <c r="G15" s="45">
        <v>31</v>
      </c>
      <c r="H15" s="46">
        <v>2220</v>
      </c>
      <c r="I15" s="46">
        <f>G15*H15</f>
        <v>68820</v>
      </c>
      <c r="J15" s="47">
        <v>1.746</v>
      </c>
      <c r="K15" s="46">
        <f>I15*J15</f>
        <v>120159.72</v>
      </c>
    </row>
    <row r="16" spans="1:11" ht="13.5">
      <c r="A16" s="48">
        <v>1999</v>
      </c>
      <c r="B16" s="45">
        <v>33</v>
      </c>
      <c r="C16" s="46">
        <v>1940</v>
      </c>
      <c r="D16" s="46">
        <f>B16*C16</f>
        <v>64020</v>
      </c>
      <c r="E16" s="47">
        <v>1.685</v>
      </c>
      <c r="F16" s="46">
        <f>D16*E16</f>
        <v>107873.7</v>
      </c>
      <c r="G16" s="45">
        <v>33</v>
      </c>
      <c r="H16" s="46">
        <v>1940</v>
      </c>
      <c r="I16" s="46">
        <v>64020</v>
      </c>
      <c r="J16" s="47">
        <v>1.685</v>
      </c>
      <c r="K16" s="46">
        <v>107874</v>
      </c>
    </row>
    <row r="17" spans="1:11" ht="13.5">
      <c r="A17" s="48">
        <v>1998</v>
      </c>
      <c r="B17" s="45">
        <v>41</v>
      </c>
      <c r="C17" s="46">
        <v>2200</v>
      </c>
      <c r="D17" s="46">
        <f>B17*C17</f>
        <v>90200</v>
      </c>
      <c r="E17" s="47">
        <v>1.707</v>
      </c>
      <c r="F17" s="46">
        <f>D17*E17</f>
        <v>153971.4</v>
      </c>
      <c r="G17" s="45">
        <v>41</v>
      </c>
      <c r="H17" s="46">
        <v>2200</v>
      </c>
      <c r="I17" s="46">
        <f>G17*H17</f>
        <v>90200</v>
      </c>
      <c r="J17" s="47">
        <v>1.707</v>
      </c>
      <c r="K17" s="46">
        <f>I17*J17</f>
        <v>153971.4</v>
      </c>
    </row>
    <row r="18" spans="1:11" ht="13.5">
      <c r="A18" s="48">
        <v>1997</v>
      </c>
      <c r="B18" s="45">
        <v>43</v>
      </c>
      <c r="C18" s="46">
        <v>2075</v>
      </c>
      <c r="D18" s="46">
        <f>B18*C18</f>
        <v>89225</v>
      </c>
      <c r="E18" s="47">
        <v>1.712</v>
      </c>
      <c r="F18" s="46">
        <f>D18*E18</f>
        <v>152753.19999999998</v>
      </c>
      <c r="G18" s="45">
        <v>43</v>
      </c>
      <c r="H18" s="46">
        <v>2075</v>
      </c>
      <c r="I18" s="46">
        <v>89225</v>
      </c>
      <c r="J18" s="47">
        <v>1.712</v>
      </c>
      <c r="K18" s="46">
        <v>152753</v>
      </c>
    </row>
    <row r="19" spans="1:11" ht="13.5">
      <c r="A19" s="48">
        <v>1996</v>
      </c>
      <c r="B19" s="45">
        <v>46</v>
      </c>
      <c r="C19" s="46">
        <v>2470</v>
      </c>
      <c r="D19" s="46">
        <v>113620</v>
      </c>
      <c r="E19" s="47">
        <v>1.813</v>
      </c>
      <c r="F19" s="46">
        <f>D19*E19</f>
        <v>205993.06</v>
      </c>
      <c r="G19" s="45">
        <v>46</v>
      </c>
      <c r="H19" s="46">
        <v>2470</v>
      </c>
      <c r="I19" s="46">
        <v>113620</v>
      </c>
      <c r="J19" s="47">
        <v>1.813</v>
      </c>
      <c r="K19" s="46">
        <v>205993</v>
      </c>
    </row>
    <row r="20" spans="1:11" ht="13.5">
      <c r="A20" s="48">
        <v>1995</v>
      </c>
      <c r="B20" s="45">
        <v>42</v>
      </c>
      <c r="C20" s="46">
        <v>2000</v>
      </c>
      <c r="D20" s="46">
        <f>B20*C20</f>
        <v>84000</v>
      </c>
      <c r="E20" s="47">
        <v>1.759</v>
      </c>
      <c r="F20" s="46">
        <f>D20*E20</f>
        <v>147756</v>
      </c>
      <c r="G20" s="45">
        <v>42</v>
      </c>
      <c r="H20" s="46">
        <v>2000</v>
      </c>
      <c r="I20" s="46">
        <v>84000</v>
      </c>
      <c r="J20" s="47">
        <v>1.759</v>
      </c>
      <c r="K20" s="46">
        <v>147756</v>
      </c>
    </row>
    <row r="21" spans="1:11" ht="13.5">
      <c r="A21" s="48">
        <v>1994</v>
      </c>
      <c r="B21" s="45">
        <v>37</v>
      </c>
      <c r="C21" s="46">
        <v>2180</v>
      </c>
      <c r="D21" s="46">
        <f>B21*C21</f>
        <v>80660</v>
      </c>
      <c r="E21" s="47">
        <v>1.654</v>
      </c>
      <c r="F21" s="46">
        <f>D21*E21</f>
        <v>133411.63999999998</v>
      </c>
      <c r="G21" s="45">
        <v>37</v>
      </c>
      <c r="H21" s="46">
        <v>2180</v>
      </c>
      <c r="I21" s="46">
        <v>80660</v>
      </c>
      <c r="J21" s="47">
        <v>1.654</v>
      </c>
      <c r="K21" s="46">
        <v>133412</v>
      </c>
    </row>
    <row r="22" spans="1:11" ht="13.5">
      <c r="A22" s="48">
        <v>1993</v>
      </c>
      <c r="B22" s="45">
        <v>43</v>
      </c>
      <c r="C22" s="46">
        <v>2240</v>
      </c>
      <c r="D22" s="46">
        <f>B22*C22</f>
        <v>96320</v>
      </c>
      <c r="E22" s="47">
        <v>1.653</v>
      </c>
      <c r="F22" s="46">
        <f>D22*E22</f>
        <v>159216.96</v>
      </c>
      <c r="G22" s="45">
        <v>43</v>
      </c>
      <c r="H22" s="46">
        <v>2240</v>
      </c>
      <c r="I22" s="46">
        <v>96320</v>
      </c>
      <c r="J22" s="47">
        <v>1.653</v>
      </c>
      <c r="K22" s="46">
        <v>159217</v>
      </c>
    </row>
    <row r="23" spans="1:11" ht="13.5">
      <c r="A23" s="48">
        <v>1992</v>
      </c>
      <c r="B23" s="45">
        <v>44</v>
      </c>
      <c r="C23" s="46">
        <v>2295</v>
      </c>
      <c r="D23" s="46">
        <f>B23*C23</f>
        <v>100980</v>
      </c>
      <c r="E23" s="47">
        <v>1.692</v>
      </c>
      <c r="F23" s="46">
        <f>D23*E23</f>
        <v>170858.16</v>
      </c>
      <c r="G23" s="45">
        <v>44</v>
      </c>
      <c r="H23" s="46">
        <v>2295</v>
      </c>
      <c r="I23" s="46">
        <v>100980</v>
      </c>
      <c r="J23" s="47">
        <v>1.692</v>
      </c>
      <c r="K23" s="46">
        <v>170858</v>
      </c>
    </row>
    <row r="24" spans="1:11" ht="13.5">
      <c r="A24" s="48">
        <v>1991</v>
      </c>
      <c r="B24" s="45">
        <v>40</v>
      </c>
      <c r="C24" s="46">
        <v>2015</v>
      </c>
      <c r="D24" s="46">
        <f>B24*C24</f>
        <v>80600</v>
      </c>
      <c r="E24" s="47">
        <v>1.694</v>
      </c>
      <c r="F24" s="46">
        <f>D24*E24</f>
        <v>136536.4</v>
      </c>
      <c r="G24" s="45">
        <v>40</v>
      </c>
      <c r="H24" s="46">
        <v>2015</v>
      </c>
      <c r="I24" s="46">
        <v>80600</v>
      </c>
      <c r="J24" s="47">
        <v>1.694</v>
      </c>
      <c r="K24" s="46">
        <v>136536</v>
      </c>
    </row>
    <row r="25" spans="1:11" ht="13.5">
      <c r="A25" s="48">
        <v>1990</v>
      </c>
      <c r="B25" s="45">
        <v>43</v>
      </c>
      <c r="C25" s="46">
        <v>2415</v>
      </c>
      <c r="D25" s="46">
        <f>B25*C25</f>
        <v>103845</v>
      </c>
      <c r="E25" s="47">
        <v>1.683</v>
      </c>
      <c r="F25" s="46">
        <f>D25*E25</f>
        <v>174771.135</v>
      </c>
      <c r="G25" s="45">
        <v>43</v>
      </c>
      <c r="H25" s="46">
        <v>2415</v>
      </c>
      <c r="I25" s="46">
        <v>103845</v>
      </c>
      <c r="J25" s="47">
        <v>1.683</v>
      </c>
      <c r="K25" s="46">
        <v>174771</v>
      </c>
    </row>
    <row r="26" spans="1:11" ht="13.5">
      <c r="A26" s="48">
        <v>1989</v>
      </c>
      <c r="B26" s="45">
        <v>40</v>
      </c>
      <c r="C26" s="46">
        <v>2180</v>
      </c>
      <c r="D26" s="46">
        <f>B26*C26</f>
        <v>87200</v>
      </c>
      <c r="E26" s="47">
        <v>1.67</v>
      </c>
      <c r="F26" s="46">
        <f>D26*E26</f>
        <v>145624</v>
      </c>
      <c r="G26" s="45">
        <v>40</v>
      </c>
      <c r="H26" s="46">
        <v>2180</v>
      </c>
      <c r="I26" s="46">
        <v>87200</v>
      </c>
      <c r="J26" s="47">
        <v>1.67</v>
      </c>
      <c r="K26" s="46">
        <v>145624</v>
      </c>
    </row>
    <row r="27" spans="1:11" ht="13.5">
      <c r="A27" s="48">
        <v>1988</v>
      </c>
      <c r="B27" s="45">
        <v>38</v>
      </c>
      <c r="C27" s="46">
        <v>2260</v>
      </c>
      <c r="D27" s="46">
        <f>B27*C27</f>
        <v>85880</v>
      </c>
      <c r="E27" s="47">
        <v>1.627</v>
      </c>
      <c r="F27" s="46">
        <f>D27*E27</f>
        <v>139726.76</v>
      </c>
      <c r="G27" s="45">
        <v>38</v>
      </c>
      <c r="H27" s="46">
        <v>2260</v>
      </c>
      <c r="I27" s="46">
        <v>85880</v>
      </c>
      <c r="J27" s="47">
        <v>1.627</v>
      </c>
      <c r="K27" s="46">
        <v>139727</v>
      </c>
    </row>
    <row r="28" spans="1:11" ht="13.5">
      <c r="A28" s="48">
        <v>1987</v>
      </c>
      <c r="B28" s="45">
        <v>32</v>
      </c>
      <c r="C28" s="46">
        <v>2255</v>
      </c>
      <c r="D28" s="46">
        <f>B28*C28</f>
        <v>72160</v>
      </c>
      <c r="E28" s="47">
        <v>1.63</v>
      </c>
      <c r="F28" s="46">
        <f>D28*E28</f>
        <v>117620.79999999999</v>
      </c>
      <c r="G28" s="45">
        <v>32</v>
      </c>
      <c r="H28" s="46">
        <v>2255</v>
      </c>
      <c r="I28" s="46">
        <v>72160</v>
      </c>
      <c r="J28" s="47">
        <v>1.63</v>
      </c>
      <c r="K28" s="46">
        <v>117621</v>
      </c>
    </row>
    <row r="29" spans="1:11" ht="13.5">
      <c r="A29" s="48">
        <v>1986</v>
      </c>
      <c r="B29" s="45">
        <v>31</v>
      </c>
      <c r="C29" s="46">
        <v>2190</v>
      </c>
      <c r="D29" s="46">
        <f>B29*C29</f>
        <v>67890</v>
      </c>
      <c r="E29" s="47">
        <v>1.581</v>
      </c>
      <c r="F29" s="46">
        <f>D29*E29</f>
        <v>107334.09</v>
      </c>
      <c r="G29" s="45">
        <v>31</v>
      </c>
      <c r="H29" s="46">
        <v>2190</v>
      </c>
      <c r="I29" s="46">
        <v>67890</v>
      </c>
      <c r="J29" s="47">
        <v>1.581</v>
      </c>
      <c r="K29" s="46">
        <v>107334</v>
      </c>
    </row>
    <row r="30" spans="1:11" ht="13.5">
      <c r="A30" s="48">
        <v>1985</v>
      </c>
      <c r="B30" s="45">
        <v>36</v>
      </c>
      <c r="C30" s="46">
        <v>2280</v>
      </c>
      <c r="D30" s="46">
        <f>B30*C30</f>
        <v>82080</v>
      </c>
      <c r="E30" s="47">
        <v>1.711</v>
      </c>
      <c r="F30" s="46">
        <f>D30*E30</f>
        <v>140438.88</v>
      </c>
      <c r="G30" s="45">
        <v>36</v>
      </c>
      <c r="H30" s="46">
        <v>2280</v>
      </c>
      <c r="I30" s="46">
        <v>82080</v>
      </c>
      <c r="J30" s="47">
        <v>1.711</v>
      </c>
      <c r="K30" s="46">
        <v>140439</v>
      </c>
    </row>
    <row r="31" spans="1:11" ht="13.5">
      <c r="A31" s="48">
        <v>1984</v>
      </c>
      <c r="B31" s="45">
        <v>38</v>
      </c>
      <c r="C31" s="46">
        <v>2250</v>
      </c>
      <c r="D31" s="46">
        <f>B31*C31</f>
        <v>85500</v>
      </c>
      <c r="E31" s="47">
        <v>1.826</v>
      </c>
      <c r="F31" s="46">
        <f>D31*E31</f>
        <v>156123</v>
      </c>
      <c r="G31" s="45">
        <v>38</v>
      </c>
      <c r="H31" s="46">
        <v>2250</v>
      </c>
      <c r="I31" s="46">
        <v>85500</v>
      </c>
      <c r="J31" s="47">
        <v>1.826</v>
      </c>
      <c r="K31" s="46">
        <v>156123</v>
      </c>
    </row>
    <row r="32" spans="1:11" ht="13.5">
      <c r="A32" s="48">
        <v>1983</v>
      </c>
      <c r="B32" s="45">
        <v>44</v>
      </c>
      <c r="C32" s="46">
        <v>2190</v>
      </c>
      <c r="D32" s="46">
        <f>B32*C32</f>
        <v>96360</v>
      </c>
      <c r="E32" s="47">
        <v>1.803</v>
      </c>
      <c r="F32" s="46">
        <f>D32*E32</f>
        <v>173737.08</v>
      </c>
      <c r="G32" s="45">
        <v>44</v>
      </c>
      <c r="H32" s="46">
        <v>2190</v>
      </c>
      <c r="I32" s="46">
        <v>96360</v>
      </c>
      <c r="J32" s="47">
        <v>1.803</v>
      </c>
      <c r="K32" s="46">
        <v>173737</v>
      </c>
    </row>
    <row r="33" spans="1:11" ht="13.5">
      <c r="A33" s="48">
        <v>1982</v>
      </c>
      <c r="B33" s="45">
        <v>49</v>
      </c>
      <c r="C33" s="46">
        <v>2155</v>
      </c>
      <c r="D33" s="46">
        <f>B33*C33</f>
        <v>105595</v>
      </c>
      <c r="E33" s="47">
        <v>1.796</v>
      </c>
      <c r="F33" s="46">
        <f>D33*E33</f>
        <v>189648.62</v>
      </c>
      <c r="G33" s="45">
        <v>49</v>
      </c>
      <c r="H33" s="46">
        <v>2155</v>
      </c>
      <c r="I33" s="46">
        <v>105595</v>
      </c>
      <c r="J33" s="47">
        <v>1.796</v>
      </c>
      <c r="K33" s="46">
        <v>189649</v>
      </c>
    </row>
    <row r="34" spans="1:11" ht="13.5">
      <c r="A34" s="48">
        <v>1981</v>
      </c>
      <c r="B34" s="45">
        <v>55</v>
      </c>
      <c r="C34" s="46">
        <v>2200</v>
      </c>
      <c r="D34" s="46">
        <f>B34*C34</f>
        <v>121000</v>
      </c>
      <c r="E34" s="47">
        <v>1.625</v>
      </c>
      <c r="F34" s="46">
        <f>D34*E34</f>
        <v>196625</v>
      </c>
      <c r="G34" s="45">
        <v>55</v>
      </c>
      <c r="H34" s="46">
        <v>2200</v>
      </c>
      <c r="I34" s="46">
        <v>121000</v>
      </c>
      <c r="J34" s="47">
        <v>1.625</v>
      </c>
      <c r="K34" s="46">
        <v>196625</v>
      </c>
    </row>
    <row r="35" spans="1:11" ht="13.5">
      <c r="A35" s="48">
        <v>1980</v>
      </c>
      <c r="B35" s="45">
        <v>55</v>
      </c>
      <c r="C35" s="46">
        <v>2010</v>
      </c>
      <c r="D35" s="46">
        <f>B35*C35</f>
        <v>110550</v>
      </c>
      <c r="E35" s="47">
        <v>1.395</v>
      </c>
      <c r="F35" s="46">
        <f>D35*E35</f>
        <v>154217.25</v>
      </c>
      <c r="G35" s="45">
        <v>55</v>
      </c>
      <c r="H35" s="46">
        <v>2010</v>
      </c>
      <c r="I35" s="46">
        <v>110550</v>
      </c>
      <c r="J35" s="47">
        <v>1.395</v>
      </c>
      <c r="K35" s="46">
        <v>154217</v>
      </c>
    </row>
    <row r="36" spans="1:11" ht="13.5">
      <c r="A36" s="48">
        <v>1979</v>
      </c>
      <c r="B36" s="45">
        <v>53</v>
      </c>
      <c r="C36" s="46">
        <v>1905</v>
      </c>
      <c r="D36" s="46">
        <f>B36*C36</f>
        <v>100965</v>
      </c>
      <c r="E36" s="47">
        <v>1.41</v>
      </c>
      <c r="F36" s="46">
        <f>D36*E36</f>
        <v>142360.65</v>
      </c>
      <c r="G36" s="45">
        <v>53</v>
      </c>
      <c r="H36" s="46">
        <v>1905</v>
      </c>
      <c r="I36" s="46">
        <v>100965</v>
      </c>
      <c r="J36" s="47">
        <v>1.41</v>
      </c>
      <c r="K36" s="46">
        <v>142361</v>
      </c>
    </row>
    <row r="37" spans="1:11" ht="13.5">
      <c r="A37" s="48">
        <v>1978</v>
      </c>
      <c r="B37" s="45">
        <v>61</v>
      </c>
      <c r="C37" s="46">
        <v>2060</v>
      </c>
      <c r="D37" s="46">
        <f>B37*C37</f>
        <v>125660</v>
      </c>
      <c r="E37" s="47">
        <v>1.426</v>
      </c>
      <c r="F37" s="46">
        <f>D37*E37</f>
        <v>179191.16</v>
      </c>
      <c r="G37" s="45">
        <v>61</v>
      </c>
      <c r="H37" s="46">
        <v>2060</v>
      </c>
      <c r="I37" s="46">
        <v>125660</v>
      </c>
      <c r="J37" s="47">
        <v>1.426</v>
      </c>
      <c r="K37" s="46">
        <v>179191</v>
      </c>
    </row>
    <row r="38" spans="1:11" ht="13.5">
      <c r="A38" s="48">
        <v>1977</v>
      </c>
      <c r="B38" s="45">
        <v>65</v>
      </c>
      <c r="C38" s="46">
        <v>2075</v>
      </c>
      <c r="D38" s="46">
        <f>B38*C38</f>
        <v>134875</v>
      </c>
      <c r="E38" s="47">
        <v>1.151</v>
      </c>
      <c r="F38" s="46">
        <f>D38*E38</f>
        <v>155241.125</v>
      </c>
      <c r="G38" s="45">
        <v>65</v>
      </c>
      <c r="H38" s="46">
        <v>2075</v>
      </c>
      <c r="I38" s="46">
        <v>134875</v>
      </c>
      <c r="J38" s="47">
        <v>1.151</v>
      </c>
      <c r="K38" s="46">
        <v>155241</v>
      </c>
    </row>
    <row r="39" spans="1:11" ht="13.5">
      <c r="A39" s="48">
        <v>1976</v>
      </c>
      <c r="B39" s="45">
        <v>68</v>
      </c>
      <c r="C39" s="46">
        <v>1820</v>
      </c>
      <c r="D39" s="46">
        <f>B39*C39</f>
        <v>123760</v>
      </c>
      <c r="E39" s="47">
        <v>1.105</v>
      </c>
      <c r="F39" s="46">
        <f>D39*E39</f>
        <v>136754.8</v>
      </c>
      <c r="G39" s="45">
        <v>68</v>
      </c>
      <c r="H39" s="46">
        <v>1820</v>
      </c>
      <c r="I39" s="46">
        <v>123760</v>
      </c>
      <c r="J39" s="47">
        <v>1.105</v>
      </c>
      <c r="K39" s="46">
        <v>136755</v>
      </c>
    </row>
    <row r="40" spans="1:11" ht="13.5">
      <c r="A40" s="48">
        <v>1975</v>
      </c>
      <c r="B40" s="45">
        <v>75.13</v>
      </c>
      <c r="C40" s="46">
        <v>2010</v>
      </c>
      <c r="D40" s="46">
        <v>150978</v>
      </c>
      <c r="E40" s="47">
        <v>1.015</v>
      </c>
      <c r="F40" s="46">
        <v>153170</v>
      </c>
      <c r="G40" s="45">
        <v>75</v>
      </c>
      <c r="H40" s="46">
        <v>2010</v>
      </c>
      <c r="I40" s="46">
        <v>150750</v>
      </c>
      <c r="J40" s="47">
        <v>1.01</v>
      </c>
      <c r="K40" s="46">
        <v>152258</v>
      </c>
    </row>
    <row r="41" spans="1:11" ht="13.5">
      <c r="A41" s="48">
        <v>1974</v>
      </c>
      <c r="B41" s="45">
        <v>72.28</v>
      </c>
      <c r="C41" s="46">
        <v>2233</v>
      </c>
      <c r="D41" s="46">
        <v>161402</v>
      </c>
      <c r="E41" s="47">
        <v>1.038</v>
      </c>
      <c r="F41" s="46">
        <v>167580</v>
      </c>
      <c r="G41" s="45">
        <v>72</v>
      </c>
      <c r="H41" s="46">
        <v>2235</v>
      </c>
      <c r="I41" s="46">
        <v>160920</v>
      </c>
      <c r="J41" s="47">
        <v>1.03</v>
      </c>
      <c r="K41" s="46">
        <v>165748</v>
      </c>
    </row>
    <row r="42" spans="1:11" ht="13.5">
      <c r="A42" s="48">
        <v>1973</v>
      </c>
      <c r="B42" s="45">
        <v>60.53</v>
      </c>
      <c r="C42" s="46">
        <v>1618</v>
      </c>
      <c r="D42" s="46">
        <v>97913</v>
      </c>
      <c r="E42" s="47">
        <v>0.9</v>
      </c>
      <c r="F42" s="46">
        <v>88129</v>
      </c>
      <c r="G42" s="45">
        <v>60</v>
      </c>
      <c r="H42" s="46">
        <v>1620</v>
      </c>
      <c r="I42" s="46">
        <v>97200</v>
      </c>
      <c r="J42" s="47">
        <v>0.881</v>
      </c>
      <c r="K42" s="46">
        <v>85633</v>
      </c>
    </row>
    <row r="43" spans="1:11" ht="13.5">
      <c r="A43" s="48">
        <v>1972</v>
      </c>
      <c r="B43" s="45">
        <v>57.65</v>
      </c>
      <c r="C43" s="46">
        <v>1999</v>
      </c>
      <c r="D43" s="46">
        <v>115241</v>
      </c>
      <c r="E43" s="47">
        <v>0.872</v>
      </c>
      <c r="F43" s="46">
        <v>100505</v>
      </c>
      <c r="G43" s="45">
        <v>57</v>
      </c>
      <c r="H43" s="46">
        <v>2005</v>
      </c>
      <c r="I43" s="46">
        <v>114285</v>
      </c>
      <c r="J43" s="47">
        <v>0.856</v>
      </c>
      <c r="K43" s="46">
        <v>97828</v>
      </c>
    </row>
    <row r="44" spans="1:11" ht="13.5">
      <c r="A44" s="48">
        <v>1971</v>
      </c>
      <c r="B44" s="45">
        <v>59.63</v>
      </c>
      <c r="C44" s="46">
        <v>1931</v>
      </c>
      <c r="D44" s="46">
        <v>115119</v>
      </c>
      <c r="E44" s="47">
        <v>0.791</v>
      </c>
      <c r="F44" s="46">
        <v>91054</v>
      </c>
      <c r="G44" s="45">
        <v>59</v>
      </c>
      <c r="H44" s="46">
        <v>1935</v>
      </c>
      <c r="I44" s="46">
        <v>114165</v>
      </c>
      <c r="J44" s="47">
        <v>0.775</v>
      </c>
      <c r="K44" s="46">
        <v>88478</v>
      </c>
    </row>
    <row r="45" spans="1:11" ht="13.5">
      <c r="A45" s="48">
        <v>1970</v>
      </c>
      <c r="B45" s="45">
        <v>66.75</v>
      </c>
      <c r="C45" s="46">
        <v>1997</v>
      </c>
      <c r="D45" s="46">
        <v>133305</v>
      </c>
      <c r="E45" s="47">
        <v>0.767</v>
      </c>
      <c r="F45" s="46">
        <v>102260</v>
      </c>
      <c r="G45" s="45">
        <v>66</v>
      </c>
      <c r="H45" s="46">
        <v>2000</v>
      </c>
      <c r="I45" s="46">
        <v>132000</v>
      </c>
      <c r="J45" s="47">
        <v>0.748</v>
      </c>
      <c r="K45" s="46">
        <v>98736</v>
      </c>
    </row>
    <row r="46" spans="1:11" ht="13.5">
      <c r="A46" s="48">
        <v>1969</v>
      </c>
      <c r="B46" s="45">
        <v>60.6</v>
      </c>
      <c r="C46" s="46">
        <v>1615</v>
      </c>
      <c r="D46" s="46">
        <v>97892</v>
      </c>
      <c r="E46" s="47">
        <v>0.773</v>
      </c>
      <c r="F46" s="46">
        <v>75665</v>
      </c>
      <c r="G46" s="45">
        <v>59.5</v>
      </c>
      <c r="H46" s="46">
        <v>1615</v>
      </c>
      <c r="I46" s="46">
        <v>96093</v>
      </c>
      <c r="J46" s="47">
        <v>0.735</v>
      </c>
      <c r="K46" s="46">
        <v>70628</v>
      </c>
    </row>
    <row r="47" spans="1:11" ht="13.5">
      <c r="A47" s="48">
        <v>1968</v>
      </c>
      <c r="B47" s="45">
        <v>57.35</v>
      </c>
      <c r="C47" s="46">
        <v>1878</v>
      </c>
      <c r="D47" s="46">
        <v>107731</v>
      </c>
      <c r="E47" s="47">
        <v>0.718</v>
      </c>
      <c r="F47" s="46">
        <v>77305</v>
      </c>
      <c r="G47" s="45">
        <v>56.2</v>
      </c>
      <c r="H47" s="46">
        <v>1885</v>
      </c>
      <c r="I47" s="46">
        <v>105937</v>
      </c>
      <c r="J47" s="47">
        <v>0.684</v>
      </c>
      <c r="K47" s="46">
        <v>72461</v>
      </c>
    </row>
    <row r="48" spans="1:11" ht="13.5">
      <c r="A48" s="48">
        <v>1967</v>
      </c>
      <c r="B48" s="45">
        <v>72.4</v>
      </c>
      <c r="C48" s="46">
        <v>2076</v>
      </c>
      <c r="D48" s="46">
        <v>150294</v>
      </c>
      <c r="E48" s="47">
        <v>0.672</v>
      </c>
      <c r="F48" s="46">
        <v>101007</v>
      </c>
      <c r="G48" s="45">
        <v>71.2</v>
      </c>
      <c r="H48" s="46">
        <v>2085</v>
      </c>
      <c r="I48" s="46">
        <v>148452</v>
      </c>
      <c r="J48" s="47">
        <v>0.65</v>
      </c>
      <c r="K48" s="46">
        <v>96494</v>
      </c>
    </row>
    <row r="49" spans="1:11" ht="13.5">
      <c r="A49" s="48">
        <v>1966</v>
      </c>
      <c r="B49" s="45">
        <v>62.5</v>
      </c>
      <c r="C49" s="46">
        <v>1572</v>
      </c>
      <c r="D49" s="46">
        <v>98255</v>
      </c>
      <c r="E49" s="47">
        <v>0.727</v>
      </c>
      <c r="F49" s="46">
        <v>71417</v>
      </c>
      <c r="G49" s="45">
        <v>61</v>
      </c>
      <c r="H49" s="46">
        <v>1580</v>
      </c>
      <c r="I49" s="46">
        <v>96380</v>
      </c>
      <c r="J49" s="47">
        <v>0.705</v>
      </c>
      <c r="K49" s="46">
        <v>67948</v>
      </c>
    </row>
    <row r="50" spans="1:11" ht="13.5">
      <c r="A50" s="48">
        <v>1965</v>
      </c>
      <c r="B50" s="45">
        <v>56.2</v>
      </c>
      <c r="C50" s="46">
        <v>2031</v>
      </c>
      <c r="D50" s="46">
        <v>114145</v>
      </c>
      <c r="E50" s="47">
        <v>0.693</v>
      </c>
      <c r="F50" s="46">
        <v>79092</v>
      </c>
      <c r="G50" s="45">
        <v>54.7</v>
      </c>
      <c r="H50" s="46">
        <v>2050</v>
      </c>
      <c r="I50" s="46">
        <v>112135</v>
      </c>
      <c r="J50" s="47">
        <v>0.665</v>
      </c>
      <c r="K50" s="46">
        <v>74570</v>
      </c>
    </row>
    <row r="51" spans="1:11" ht="13.5">
      <c r="A51" s="48">
        <v>1964</v>
      </c>
      <c r="B51" s="45">
        <v>64.8</v>
      </c>
      <c r="C51" s="46">
        <v>1920</v>
      </c>
      <c r="D51" s="46">
        <v>124395</v>
      </c>
      <c r="E51" s="47">
        <v>0.621</v>
      </c>
      <c r="F51" s="46">
        <v>77244</v>
      </c>
      <c r="G51" s="45">
        <v>63.5</v>
      </c>
      <c r="H51" s="46">
        <v>1930</v>
      </c>
      <c r="I51" s="46">
        <v>122555</v>
      </c>
      <c r="J51" s="47">
        <v>0.595</v>
      </c>
      <c r="K51" s="46">
        <v>72920</v>
      </c>
    </row>
    <row r="52" spans="1:11" ht="13.5">
      <c r="A52" s="48">
        <v>1963</v>
      </c>
      <c r="B52" s="45">
        <v>71.7</v>
      </c>
      <c r="C52" s="46">
        <v>2013</v>
      </c>
      <c r="D52" s="46">
        <v>144316</v>
      </c>
      <c r="E52" s="47">
        <v>0.596</v>
      </c>
      <c r="F52" s="46">
        <v>85988</v>
      </c>
      <c r="G52" s="45">
        <v>70.5</v>
      </c>
      <c r="H52" s="46">
        <v>2025</v>
      </c>
      <c r="I52" s="46">
        <v>142762</v>
      </c>
      <c r="J52" s="47">
        <v>0.58</v>
      </c>
      <c r="K52" s="46">
        <v>82802</v>
      </c>
    </row>
    <row r="53" spans="1:11" ht="13.5">
      <c r="A53" s="48">
        <v>1962</v>
      </c>
      <c r="B53" s="45">
        <v>75.3</v>
      </c>
      <c r="C53" s="46">
        <v>1965</v>
      </c>
      <c r="D53" s="46">
        <v>147944</v>
      </c>
      <c r="E53" s="47">
        <v>0.587</v>
      </c>
      <c r="F53" s="46">
        <v>86894</v>
      </c>
      <c r="G53" s="45">
        <v>74</v>
      </c>
      <c r="H53" s="46">
        <v>1975</v>
      </c>
      <c r="I53" s="46">
        <v>146150</v>
      </c>
      <c r="J53" s="47">
        <v>0.57</v>
      </c>
      <c r="K53" s="46">
        <v>83306</v>
      </c>
    </row>
    <row r="54" spans="1:11" ht="13.5">
      <c r="A54" s="48">
        <v>1961</v>
      </c>
      <c r="B54" s="45">
        <v>71.7</v>
      </c>
      <c r="C54" s="46">
        <v>1924</v>
      </c>
      <c r="D54" s="46">
        <v>137949</v>
      </c>
      <c r="E54" s="47">
        <v>0.608</v>
      </c>
      <c r="F54" s="46">
        <v>83858</v>
      </c>
      <c r="G54" s="45">
        <v>70.5</v>
      </c>
      <c r="H54" s="46">
        <v>1930</v>
      </c>
      <c r="I54" s="46">
        <v>136065</v>
      </c>
      <c r="J54" s="47">
        <v>0.59</v>
      </c>
      <c r="K54" s="46">
        <v>80278</v>
      </c>
    </row>
    <row r="55" spans="1:11" ht="13.5">
      <c r="A55" s="48">
        <v>1960</v>
      </c>
      <c r="B55" s="45">
        <v>71.3</v>
      </c>
      <c r="C55" s="46">
        <v>1839</v>
      </c>
      <c r="D55" s="46">
        <v>131139</v>
      </c>
      <c r="E55" s="47">
        <v>0.59</v>
      </c>
      <c r="F55" s="46">
        <v>77335</v>
      </c>
      <c r="G55" s="45">
        <v>70</v>
      </c>
      <c r="H55" s="46">
        <v>1845</v>
      </c>
      <c r="I55" s="46">
        <v>129150</v>
      </c>
      <c r="J55" s="47">
        <v>0.568</v>
      </c>
      <c r="K55" s="46">
        <v>73357</v>
      </c>
    </row>
    <row r="56" spans="1:11" ht="13.5">
      <c r="A56" s="48">
        <v>1959</v>
      </c>
      <c r="B56" s="45">
        <v>70.2</v>
      </c>
      <c r="C56" s="46">
        <v>1518</v>
      </c>
      <c r="D56" s="46">
        <v>106596</v>
      </c>
      <c r="E56" s="47">
        <v>0.602</v>
      </c>
      <c r="F56" s="46">
        <v>64188</v>
      </c>
      <c r="G56" s="45">
        <v>69</v>
      </c>
      <c r="H56" s="46">
        <v>1520</v>
      </c>
      <c r="I56" s="46">
        <v>104880</v>
      </c>
      <c r="J56" s="47">
        <v>0.581</v>
      </c>
      <c r="K56" s="46">
        <v>60935</v>
      </c>
    </row>
    <row r="57" spans="1:11" ht="13.5">
      <c r="A57" s="48">
        <v>1958</v>
      </c>
      <c r="B57" s="45">
        <v>59.2</v>
      </c>
      <c r="C57" s="46">
        <v>1538</v>
      </c>
      <c r="D57" s="46">
        <v>91074</v>
      </c>
      <c r="E57" s="47">
        <v>0.595</v>
      </c>
      <c r="F57" s="46">
        <v>54234</v>
      </c>
      <c r="G57" s="45">
        <v>58</v>
      </c>
      <c r="H57" s="46">
        <v>1545</v>
      </c>
      <c r="I57" s="46">
        <v>89610</v>
      </c>
      <c r="J57" s="47">
        <v>0.575</v>
      </c>
      <c r="K57" s="46">
        <v>51526</v>
      </c>
    </row>
    <row r="58" spans="1:11" ht="13.5">
      <c r="A58" s="48">
        <v>1957</v>
      </c>
      <c r="B58" s="45">
        <v>64.1</v>
      </c>
      <c r="C58" s="46">
        <v>1289</v>
      </c>
      <c r="D58" s="46">
        <v>82645</v>
      </c>
      <c r="E58" s="47">
        <v>0.583</v>
      </c>
      <c r="F58" s="46">
        <v>48204</v>
      </c>
      <c r="G58" s="45">
        <v>63</v>
      </c>
      <c r="H58" s="46">
        <v>1290</v>
      </c>
      <c r="I58" s="46">
        <v>81270</v>
      </c>
      <c r="J58" s="47">
        <v>0.561</v>
      </c>
      <c r="K58" s="46">
        <v>45592</v>
      </c>
    </row>
    <row r="59" spans="1:11" ht="13.5">
      <c r="A59" s="48">
        <v>1956</v>
      </c>
      <c r="B59" s="45">
        <v>89.1</v>
      </c>
      <c r="C59" s="46">
        <v>1452</v>
      </c>
      <c r="D59" s="46">
        <v>129371</v>
      </c>
      <c r="E59" s="47">
        <v>0.499</v>
      </c>
      <c r="F59" s="46">
        <v>64495</v>
      </c>
      <c r="G59" s="45">
        <v>88</v>
      </c>
      <c r="H59" s="46">
        <v>1455</v>
      </c>
      <c r="I59" s="46">
        <v>128040</v>
      </c>
      <c r="J59" s="47">
        <v>0.485</v>
      </c>
      <c r="K59" s="46">
        <v>62099</v>
      </c>
    </row>
    <row r="60" spans="1:11" ht="13.5">
      <c r="A60" s="48">
        <v>1955</v>
      </c>
      <c r="B60" s="45">
        <v>102</v>
      </c>
      <c r="C60" s="46">
        <v>1465</v>
      </c>
      <c r="D60" s="46">
        <v>149385</v>
      </c>
      <c r="E60" s="47">
        <v>0.485</v>
      </c>
      <c r="F60" s="46">
        <v>72466</v>
      </c>
      <c r="G60" s="45">
        <v>101</v>
      </c>
      <c r="H60" s="46">
        <v>1465</v>
      </c>
      <c r="I60" s="46">
        <v>147965</v>
      </c>
      <c r="J60" s="47">
        <v>0.472</v>
      </c>
      <c r="K60" s="46">
        <v>69839</v>
      </c>
    </row>
    <row r="61" spans="1:11" ht="13.5">
      <c r="A61" s="48">
        <v>1954</v>
      </c>
      <c r="B61" s="45">
        <v>106</v>
      </c>
      <c r="C61" s="46">
        <v>1172</v>
      </c>
      <c r="D61" s="46">
        <v>124220</v>
      </c>
      <c r="E61" s="47">
        <v>0.472</v>
      </c>
      <c r="F61" s="46">
        <v>58692</v>
      </c>
      <c r="G61" s="45">
        <v>105</v>
      </c>
      <c r="H61" s="46">
        <v>1170</v>
      </c>
      <c r="I61" s="46">
        <v>122850</v>
      </c>
      <c r="J61" s="47">
        <v>0.456</v>
      </c>
      <c r="K61" s="46">
        <v>56020</v>
      </c>
    </row>
    <row r="62" spans="1:11" ht="13.5">
      <c r="A62" s="48">
        <v>1953</v>
      </c>
      <c r="B62" s="45">
        <v>104.1</v>
      </c>
      <c r="C62" s="46">
        <v>1267</v>
      </c>
      <c r="D62" s="46">
        <v>131860</v>
      </c>
      <c r="E62" s="47">
        <v>0.526</v>
      </c>
      <c r="F62" s="46">
        <v>69415</v>
      </c>
      <c r="G62" s="45">
        <v>103</v>
      </c>
      <c r="H62" s="46">
        <v>1270</v>
      </c>
      <c r="I62" s="46">
        <v>130810</v>
      </c>
      <c r="J62" s="47">
        <v>0.515</v>
      </c>
      <c r="K62" s="46">
        <v>67367</v>
      </c>
    </row>
    <row r="63" spans="1:11" ht="13.5">
      <c r="A63" s="48">
        <v>1952</v>
      </c>
      <c r="B63" s="45">
        <v>112.1</v>
      </c>
      <c r="C63" s="46">
        <v>1115</v>
      </c>
      <c r="D63" s="46">
        <v>125035</v>
      </c>
      <c r="E63" s="47">
        <v>0.503</v>
      </c>
      <c r="F63" s="46">
        <v>62931</v>
      </c>
      <c r="G63" s="45">
        <v>111</v>
      </c>
      <c r="H63" s="46">
        <v>1115</v>
      </c>
      <c r="I63" s="46">
        <v>123765</v>
      </c>
      <c r="J63" s="47">
        <v>0.49</v>
      </c>
      <c r="K63" s="46">
        <v>60645</v>
      </c>
    </row>
    <row r="64" spans="1:11" ht="13.5">
      <c r="A64" s="48">
        <v>1951</v>
      </c>
      <c r="B64" s="45">
        <v>112.1</v>
      </c>
      <c r="C64" s="46">
        <v>1225</v>
      </c>
      <c r="D64" s="46">
        <v>137361</v>
      </c>
      <c r="E64" s="47">
        <v>0.47</v>
      </c>
      <c r="F64" s="46">
        <v>64500</v>
      </c>
      <c r="G64" s="45">
        <v>111</v>
      </c>
      <c r="H64" s="46">
        <v>1225</v>
      </c>
      <c r="I64" s="46">
        <v>135975</v>
      </c>
      <c r="J64" s="47">
        <v>0.456</v>
      </c>
      <c r="K64" s="46">
        <v>62005</v>
      </c>
    </row>
    <row r="65" spans="1:11" ht="13.5">
      <c r="A65" s="48">
        <v>1950</v>
      </c>
      <c r="B65" s="45">
        <v>93.2</v>
      </c>
      <c r="C65" s="46">
        <v>1096</v>
      </c>
      <c r="D65" s="46">
        <v>102120</v>
      </c>
      <c r="E65" s="47">
        <v>0.499</v>
      </c>
      <c r="F65" s="46">
        <v>50914</v>
      </c>
      <c r="G65" s="45">
        <v>92</v>
      </c>
      <c r="H65" s="46">
        <v>1095</v>
      </c>
      <c r="I65" s="46">
        <v>100740</v>
      </c>
      <c r="J65" s="47">
        <v>0.478</v>
      </c>
      <c r="K65" s="46">
        <v>48154</v>
      </c>
    </row>
    <row r="66" spans="1:11" ht="13.5">
      <c r="A66" s="48">
        <v>1949</v>
      </c>
      <c r="B66" s="45">
        <v>93.1</v>
      </c>
      <c r="C66" s="46">
        <v>1244</v>
      </c>
      <c r="D66" s="46">
        <v>115772</v>
      </c>
      <c r="E66" s="47">
        <v>0.423</v>
      </c>
      <c r="F66" s="46">
        <v>48972</v>
      </c>
      <c r="G66" s="45">
        <v>92</v>
      </c>
      <c r="H66" s="46">
        <v>1245</v>
      </c>
      <c r="I66" s="46">
        <v>114540</v>
      </c>
      <c r="J66" s="47">
        <v>0.408</v>
      </c>
      <c r="K66" s="46">
        <v>46732</v>
      </c>
    </row>
    <row r="67" spans="1:11" ht="13.5">
      <c r="A67" s="48">
        <v>1948</v>
      </c>
      <c r="B67" s="45">
        <v>82.9</v>
      </c>
      <c r="C67" s="46">
        <v>1155</v>
      </c>
      <c r="D67" s="46">
        <v>95763</v>
      </c>
      <c r="E67" s="47">
        <v>0.496</v>
      </c>
      <c r="F67" s="46">
        <v>47473</v>
      </c>
      <c r="G67" s="45">
        <v>82</v>
      </c>
      <c r="H67" s="46">
        <v>1155</v>
      </c>
      <c r="I67" s="46">
        <v>94710</v>
      </c>
      <c r="J67" s="47">
        <v>0.474</v>
      </c>
      <c r="K67" s="46">
        <v>44893</v>
      </c>
    </row>
    <row r="68" spans="1:11" ht="13.5">
      <c r="A68" s="48">
        <v>1947</v>
      </c>
      <c r="B68" s="45">
        <v>107.9</v>
      </c>
      <c r="C68" s="46">
        <v>1178</v>
      </c>
      <c r="D68" s="46">
        <v>127142</v>
      </c>
      <c r="E68" s="47">
        <v>0.391</v>
      </c>
      <c r="F68" s="46">
        <v>49659</v>
      </c>
      <c r="G68" s="45">
        <v>107</v>
      </c>
      <c r="H68" s="46">
        <v>1180</v>
      </c>
      <c r="I68" s="46">
        <v>126260</v>
      </c>
      <c r="J68" s="47">
        <v>0.376</v>
      </c>
      <c r="K68" s="46">
        <v>47474</v>
      </c>
    </row>
    <row r="69" spans="1:11" ht="13.5">
      <c r="A69" s="48">
        <v>1946</v>
      </c>
      <c r="B69" s="45">
        <v>105.8</v>
      </c>
      <c r="C69" s="46">
        <v>1045</v>
      </c>
      <c r="D69" s="46">
        <v>110537</v>
      </c>
      <c r="E69" s="47">
        <v>0.438</v>
      </c>
      <c r="F69" s="46">
        <v>48466</v>
      </c>
      <c r="G69" s="45">
        <v>105</v>
      </c>
      <c r="H69" s="46">
        <v>1045</v>
      </c>
      <c r="I69" s="46">
        <v>109725</v>
      </c>
      <c r="J69" s="47">
        <v>0.427</v>
      </c>
      <c r="K69" s="46">
        <v>46853</v>
      </c>
    </row>
    <row r="70" spans="1:11" ht="13.5">
      <c r="A70" s="48">
        <v>1945</v>
      </c>
      <c r="B70" s="45">
        <v>103.8</v>
      </c>
      <c r="C70" s="46">
        <v>1021</v>
      </c>
      <c r="D70" s="46">
        <v>105975</v>
      </c>
      <c r="E70" s="47">
        <v>0.407</v>
      </c>
      <c r="F70" s="46">
        <v>43156</v>
      </c>
      <c r="G70" s="45">
        <v>103</v>
      </c>
      <c r="H70" s="46">
        <v>1020</v>
      </c>
      <c r="I70" s="46">
        <v>105060</v>
      </c>
      <c r="J70" s="47">
        <v>0.396</v>
      </c>
      <c r="K70" s="46">
        <v>41604</v>
      </c>
    </row>
    <row r="71" spans="1:11" ht="13.5">
      <c r="A71" s="48">
        <v>1944</v>
      </c>
      <c r="B71" s="45">
        <v>96.7</v>
      </c>
      <c r="C71" s="46">
        <v>970</v>
      </c>
      <c r="D71" s="46">
        <v>93800</v>
      </c>
      <c r="E71" s="47">
        <v>0.372</v>
      </c>
      <c r="F71" s="46">
        <v>34894</v>
      </c>
      <c r="G71" s="45">
        <v>96</v>
      </c>
      <c r="H71" s="46">
        <v>970</v>
      </c>
      <c r="I71" s="46">
        <v>93120</v>
      </c>
      <c r="J71" s="47">
        <v>0.365</v>
      </c>
      <c r="K71" s="46">
        <v>33989</v>
      </c>
    </row>
    <row r="72" spans="1:11" ht="13.5">
      <c r="A72" s="48">
        <v>1943</v>
      </c>
      <c r="B72" s="45">
        <v>69.8</v>
      </c>
      <c r="C72" s="46">
        <v>912</v>
      </c>
      <c r="D72" s="46">
        <v>63657</v>
      </c>
      <c r="E72" s="47">
        <v>0.398</v>
      </c>
      <c r="F72" s="46">
        <v>25335</v>
      </c>
      <c r="G72" s="45">
        <v>69</v>
      </c>
      <c r="H72" s="46">
        <v>910</v>
      </c>
      <c r="I72" s="46">
        <v>62790</v>
      </c>
      <c r="J72" s="47">
        <v>0.386</v>
      </c>
      <c r="K72" s="46">
        <v>24237</v>
      </c>
    </row>
    <row r="73" spans="1:11" ht="13.5">
      <c r="A73" s="48">
        <v>1942</v>
      </c>
      <c r="B73" s="45">
        <v>69.4</v>
      </c>
      <c r="C73" s="46">
        <v>860</v>
      </c>
      <c r="D73" s="46">
        <v>59710</v>
      </c>
      <c r="E73" s="47">
        <v>0.309</v>
      </c>
      <c r="F73" s="46">
        <v>18450</v>
      </c>
      <c r="G73" s="45">
        <v>68.5</v>
      </c>
      <c r="H73" s="46">
        <v>860</v>
      </c>
      <c r="I73" s="46">
        <v>58910</v>
      </c>
      <c r="J73" s="47">
        <v>0.302</v>
      </c>
      <c r="K73" s="46">
        <v>17791</v>
      </c>
    </row>
    <row r="74" spans="1:11" ht="13.5">
      <c r="A74" s="48">
        <v>1941</v>
      </c>
      <c r="B74" s="45">
        <v>65.1</v>
      </c>
      <c r="C74" s="46">
        <v>851</v>
      </c>
      <c r="D74" s="46">
        <v>55430</v>
      </c>
      <c r="E74" s="47">
        <v>0.21</v>
      </c>
      <c r="F74" s="46">
        <v>11640</v>
      </c>
      <c r="G74" s="45">
        <v>64</v>
      </c>
      <c r="H74" s="46">
        <v>850</v>
      </c>
      <c r="I74" s="46">
        <v>54400</v>
      </c>
      <c r="J74" s="47">
        <v>0.204</v>
      </c>
      <c r="K74" s="46">
        <v>11098</v>
      </c>
    </row>
    <row r="75" spans="1:11" ht="13.5">
      <c r="A75" s="48">
        <v>1940</v>
      </c>
      <c r="B75" s="45">
        <v>73.1</v>
      </c>
      <c r="C75" s="46">
        <v>1060</v>
      </c>
      <c r="D75" s="46">
        <v>77480</v>
      </c>
      <c r="E75" s="47">
        <v>0.161</v>
      </c>
      <c r="F75" s="46">
        <v>12474</v>
      </c>
      <c r="G75" s="45">
        <v>72</v>
      </c>
      <c r="H75" s="46">
        <v>1060</v>
      </c>
      <c r="I75" s="46">
        <v>76320</v>
      </c>
      <c r="J75" s="47">
        <v>0.156</v>
      </c>
      <c r="K75" s="46">
        <v>11906</v>
      </c>
    </row>
    <row r="76" spans="1:11" ht="13.5">
      <c r="A76" s="48">
        <v>1939</v>
      </c>
      <c r="B76" s="45">
        <v>122.1</v>
      </c>
      <c r="C76" s="46">
        <v>801</v>
      </c>
      <c r="D76" s="46">
        <v>97786</v>
      </c>
      <c r="E76" s="47">
        <v>0.132</v>
      </c>
      <c r="F76" s="46">
        <v>12908</v>
      </c>
      <c r="G76" s="45">
        <v>121</v>
      </c>
      <c r="H76" s="46">
        <v>800</v>
      </c>
      <c r="I76" s="46">
        <v>96800</v>
      </c>
      <c r="J76" s="47">
        <v>0.128</v>
      </c>
      <c r="K76" s="46">
        <v>12390</v>
      </c>
    </row>
    <row r="77" spans="1:11" ht="13.5">
      <c r="A77" s="48">
        <v>1938</v>
      </c>
      <c r="B77" s="45">
        <v>85.2</v>
      </c>
      <c r="C77" s="46">
        <v>1081</v>
      </c>
      <c r="D77" s="46">
        <v>92060</v>
      </c>
      <c r="E77" s="47">
        <v>0.207</v>
      </c>
      <c r="F77" s="46">
        <v>19056</v>
      </c>
      <c r="G77" s="45">
        <v>84</v>
      </c>
      <c r="H77" s="46">
        <v>1080</v>
      </c>
      <c r="I77" s="46">
        <v>90720</v>
      </c>
      <c r="J77" s="47">
        <v>0.203</v>
      </c>
      <c r="K77" s="46">
        <v>18416</v>
      </c>
    </row>
    <row r="78" spans="1:11" ht="13.5">
      <c r="A78" s="48">
        <v>1937</v>
      </c>
      <c r="B78" s="45">
        <v>80.6</v>
      </c>
      <c r="C78" s="46">
        <v>931</v>
      </c>
      <c r="D78" s="46">
        <v>75013</v>
      </c>
      <c r="E78" s="47">
        <v>0.2</v>
      </c>
      <c r="F78" s="46">
        <v>15003</v>
      </c>
      <c r="G78" s="45">
        <v>79.5</v>
      </c>
      <c r="H78" s="46">
        <v>930</v>
      </c>
      <c r="I78" s="46">
        <v>73935</v>
      </c>
      <c r="J78" s="47">
        <v>0.196</v>
      </c>
      <c r="K78" s="46">
        <v>14491</v>
      </c>
    </row>
    <row r="79" spans="1:11" ht="13.5">
      <c r="A79" s="48">
        <v>1936</v>
      </c>
      <c r="B79" s="45">
        <v>86</v>
      </c>
      <c r="C79" s="46">
        <v>970</v>
      </c>
      <c r="D79" s="46">
        <v>83445</v>
      </c>
      <c r="E79" s="47">
        <v>0.213</v>
      </c>
      <c r="F79" s="46">
        <v>17774</v>
      </c>
      <c r="G79" s="45">
        <v>85</v>
      </c>
      <c r="H79" s="46">
        <v>970</v>
      </c>
      <c r="I79" s="46">
        <v>82450</v>
      </c>
      <c r="J79" s="47">
        <v>0.21</v>
      </c>
      <c r="K79" s="46">
        <v>17314</v>
      </c>
    </row>
    <row r="80" spans="1:11" ht="13.5">
      <c r="A80" s="48">
        <v>1935</v>
      </c>
      <c r="B80" s="45">
        <v>72.6</v>
      </c>
      <c r="C80" s="46">
        <v>950</v>
      </c>
      <c r="D80" s="46">
        <v>69000</v>
      </c>
      <c r="E80" s="47">
        <v>0.189</v>
      </c>
      <c r="F80" s="46">
        <v>13041</v>
      </c>
      <c r="G80" s="45">
        <v>72</v>
      </c>
      <c r="H80" s="46">
        <v>950</v>
      </c>
      <c r="I80" s="46">
        <v>68400</v>
      </c>
      <c r="J80" s="47">
        <v>0.188</v>
      </c>
      <c r="K80" s="46">
        <v>12859</v>
      </c>
    </row>
    <row r="81" spans="1:11" ht="13.5">
      <c r="A81" s="48">
        <v>1934</v>
      </c>
      <c r="B81" s="45">
        <v>45.6</v>
      </c>
      <c r="C81" s="46">
        <v>728</v>
      </c>
      <c r="D81" s="46">
        <v>33211</v>
      </c>
      <c r="E81" s="47">
        <v>0.191</v>
      </c>
      <c r="F81" s="46">
        <v>6343</v>
      </c>
      <c r="G81" s="45">
        <v>45</v>
      </c>
      <c r="H81" s="46">
        <v>725</v>
      </c>
      <c r="I81" s="46">
        <v>32625</v>
      </c>
      <c r="J81" s="47">
        <v>0.187</v>
      </c>
      <c r="K81" s="46">
        <v>6101</v>
      </c>
    </row>
    <row r="82" spans="1:11" ht="13.5">
      <c r="A82" s="48">
        <v>1933</v>
      </c>
      <c r="B82" s="45">
        <v>66</v>
      </c>
      <c r="C82" s="46">
        <v>871</v>
      </c>
      <c r="D82" s="46">
        <v>57466</v>
      </c>
      <c r="E82" s="47">
        <v>0.114</v>
      </c>
      <c r="F82" s="46">
        <v>6551</v>
      </c>
      <c r="G82" s="45">
        <v>65.8</v>
      </c>
      <c r="H82" s="46">
        <v>870</v>
      </c>
      <c r="I82" s="46">
        <v>57246</v>
      </c>
      <c r="J82" s="47">
        <v>0.113</v>
      </c>
      <c r="K82" s="46">
        <v>6469</v>
      </c>
    </row>
    <row r="83" spans="1:11" ht="13.5">
      <c r="A83" s="48">
        <v>1932</v>
      </c>
      <c r="B83" s="45">
        <v>23.5</v>
      </c>
      <c r="C83" s="46">
        <v>535</v>
      </c>
      <c r="D83" s="46">
        <v>12565</v>
      </c>
      <c r="E83" s="47">
        <v>0.113</v>
      </c>
      <c r="F83" s="46">
        <f>D83*E83</f>
        <v>1419.845</v>
      </c>
      <c r="G83" s="45">
        <v>23</v>
      </c>
      <c r="H83" s="46">
        <v>525</v>
      </c>
      <c r="I83" s="46">
        <v>12075</v>
      </c>
      <c r="J83" s="47">
        <v>0.104</v>
      </c>
      <c r="K83" s="46">
        <v>1256</v>
      </c>
    </row>
    <row r="84" spans="1:11" ht="13.5">
      <c r="A84" s="48">
        <v>1931</v>
      </c>
      <c r="B84" s="45">
        <v>84</v>
      </c>
      <c r="C84" s="46">
        <v>712</v>
      </c>
      <c r="D84" s="46">
        <v>59850</v>
      </c>
      <c r="E84" s="47">
        <v>0.067</v>
      </c>
      <c r="F84" s="46">
        <v>4010</v>
      </c>
      <c r="G84" s="45">
        <v>83</v>
      </c>
      <c r="H84" s="46">
        <v>710</v>
      </c>
      <c r="I84" s="46">
        <v>58930</v>
      </c>
      <c r="J84" s="47">
        <v>0.064</v>
      </c>
      <c r="K84" s="46">
        <v>3772</v>
      </c>
    </row>
    <row r="85" spans="1:11" ht="13.5">
      <c r="A85" s="48">
        <v>1930</v>
      </c>
      <c r="B85" s="45">
        <v>114</v>
      </c>
      <c r="C85" s="46">
        <v>918</v>
      </c>
      <c r="D85" s="46">
        <v>104609</v>
      </c>
      <c r="E85" s="47">
        <v>0.103</v>
      </c>
      <c r="F85" s="46">
        <v>10775</v>
      </c>
      <c r="G85" s="45">
        <v>112.9</v>
      </c>
      <c r="H85" s="46">
        <v>915</v>
      </c>
      <c r="I85" s="46">
        <v>103304</v>
      </c>
      <c r="J85" s="47">
        <v>0.099</v>
      </c>
      <c r="K85" s="46">
        <v>10227</v>
      </c>
    </row>
    <row r="86" spans="1:11" ht="13.5">
      <c r="A86" s="48">
        <v>1929</v>
      </c>
      <c r="B86" s="45">
        <v>98</v>
      </c>
      <c r="C86" s="46">
        <v>914</v>
      </c>
      <c r="D86" s="46">
        <v>89593</v>
      </c>
      <c r="E86" s="47">
        <v>0.187</v>
      </c>
      <c r="F86" s="46">
        <v>16754</v>
      </c>
      <c r="G86" s="45">
        <v>96.6</v>
      </c>
      <c r="H86" s="46">
        <v>910</v>
      </c>
      <c r="I86" s="46">
        <v>87906</v>
      </c>
      <c r="J86" s="47">
        <v>0.184</v>
      </c>
      <c r="K86" s="46">
        <v>16175</v>
      </c>
    </row>
    <row r="87" spans="1:11" ht="13.5">
      <c r="A87" s="48">
        <v>1928</v>
      </c>
      <c r="B87" s="45">
        <v>115</v>
      </c>
      <c r="C87" s="46">
        <v>732</v>
      </c>
      <c r="D87" s="46">
        <f>B87*C87</f>
        <v>84180</v>
      </c>
      <c r="E87" s="47">
        <v>0.132</v>
      </c>
      <c r="F87" s="46">
        <f>D87*E87</f>
        <v>11111.76</v>
      </c>
      <c r="G87" s="45">
        <v>113.9</v>
      </c>
      <c r="H87" s="46">
        <v>728</v>
      </c>
      <c r="I87" s="46">
        <v>82894</v>
      </c>
      <c r="J87" s="47">
        <v>0.128</v>
      </c>
      <c r="K87" s="46">
        <v>10645</v>
      </c>
    </row>
    <row r="88" spans="1:11" ht="13.5">
      <c r="A88" s="48">
        <v>1927</v>
      </c>
      <c r="B88" s="45">
        <v>77</v>
      </c>
      <c r="C88" s="46">
        <v>767</v>
      </c>
      <c r="D88" s="46">
        <f>B88*C88</f>
        <v>59059</v>
      </c>
      <c r="E88" s="47">
        <v>0.194</v>
      </c>
      <c r="F88" s="46">
        <f>D88*E88</f>
        <v>11457.446</v>
      </c>
      <c r="G88" s="45">
        <v>76</v>
      </c>
      <c r="H88" s="46">
        <v>762</v>
      </c>
      <c r="I88" s="46">
        <v>57931</v>
      </c>
      <c r="J88" s="47">
        <v>0.189</v>
      </c>
      <c r="K88" s="46">
        <v>10965</v>
      </c>
    </row>
    <row r="89" spans="1:11" ht="13.5">
      <c r="A89" s="48">
        <v>1926</v>
      </c>
      <c r="B89" s="45">
        <v>49.5</v>
      </c>
      <c r="C89" s="46">
        <v>807</v>
      </c>
      <c r="D89" s="46">
        <v>39946</v>
      </c>
      <c r="E89" s="47">
        <v>0.24</v>
      </c>
      <c r="F89" s="46">
        <f>D89*E89</f>
        <v>9587.039999999999</v>
      </c>
      <c r="G89" s="45">
        <v>48.7</v>
      </c>
      <c r="H89" s="46">
        <v>802</v>
      </c>
      <c r="I89" s="46">
        <v>39078</v>
      </c>
      <c r="J89" s="47">
        <v>0.236</v>
      </c>
      <c r="K89" s="46">
        <v>9212</v>
      </c>
    </row>
    <row r="90" spans="1:11" ht="13.5">
      <c r="A90" s="48">
        <v>1925</v>
      </c>
      <c r="B90" s="45">
        <v>63</v>
      </c>
      <c r="C90" s="46">
        <v>773</v>
      </c>
      <c r="D90" s="46">
        <f>B90*C90</f>
        <v>48699</v>
      </c>
      <c r="E90" s="47">
        <v>0.149</v>
      </c>
      <c r="F90" s="46">
        <f>D90*E90</f>
        <v>7256.151</v>
      </c>
      <c r="G90" s="45">
        <v>62.2</v>
      </c>
      <c r="H90" s="46">
        <v>769</v>
      </c>
      <c r="I90" s="46">
        <v>47859</v>
      </c>
      <c r="J90" s="47">
        <v>0.144</v>
      </c>
      <c r="K90" s="46">
        <v>6890</v>
      </c>
    </row>
    <row r="91" spans="1:11" ht="13.5">
      <c r="A91" s="48">
        <v>1924</v>
      </c>
      <c r="B91" s="45">
        <v>39</v>
      </c>
      <c r="C91" s="46">
        <v>802</v>
      </c>
      <c r="D91" s="46">
        <f>B91*C91</f>
        <v>31278</v>
      </c>
      <c r="E91" s="47">
        <v>0.226</v>
      </c>
      <c r="F91" s="46">
        <f>D91*E91</f>
        <v>7068.828</v>
      </c>
      <c r="G91" s="45">
        <v>37.5</v>
      </c>
      <c r="H91" s="46">
        <v>795</v>
      </c>
      <c r="I91" s="46">
        <v>29818</v>
      </c>
      <c r="J91" s="47">
        <v>0.218</v>
      </c>
      <c r="K91" s="46">
        <v>6497</v>
      </c>
    </row>
    <row r="92" spans="1:11" ht="13.5">
      <c r="A92" s="48">
        <v>1923</v>
      </c>
      <c r="B92" s="45">
        <v>16</v>
      </c>
      <c r="C92" s="46">
        <v>684</v>
      </c>
      <c r="D92" s="46">
        <f>B92*C92</f>
        <v>10944</v>
      </c>
      <c r="E92" s="47">
        <v>0.279</v>
      </c>
      <c r="F92" s="46">
        <f>D92*E92</f>
        <v>3053.376</v>
      </c>
      <c r="G92" s="45">
        <v>14.3</v>
      </c>
      <c r="H92" s="46">
        <v>636</v>
      </c>
      <c r="I92" s="46">
        <v>9099</v>
      </c>
      <c r="J92" s="47">
        <v>0.256</v>
      </c>
      <c r="K92" s="46">
        <v>2333</v>
      </c>
    </row>
    <row r="93" spans="1:11" ht="13.5">
      <c r="A93" s="48">
        <v>1922</v>
      </c>
      <c r="B93" s="45">
        <v>10</v>
      </c>
      <c r="C93" s="46">
        <v>554</v>
      </c>
      <c r="D93" s="46">
        <f>B93*C93</f>
        <v>5540</v>
      </c>
      <c r="E93" s="47">
        <v>0.255</v>
      </c>
      <c r="F93" s="46">
        <f>D93*E93</f>
        <v>1412.7</v>
      </c>
      <c r="G93" s="45">
        <v>8.5</v>
      </c>
      <c r="H93" s="46">
        <v>474</v>
      </c>
      <c r="I93" s="46">
        <v>4026</v>
      </c>
      <c r="J93" s="47">
        <v>0.238</v>
      </c>
      <c r="K93" s="46">
        <v>960</v>
      </c>
    </row>
    <row r="94" spans="1:11" ht="13.5">
      <c r="A94" s="48">
        <v>1921</v>
      </c>
      <c r="B94" s="45">
        <v>13</v>
      </c>
      <c r="C94" s="46">
        <v>607</v>
      </c>
      <c r="D94" s="46">
        <f>B94*C94</f>
        <v>7891</v>
      </c>
      <c r="E94" s="47">
        <v>0.167</v>
      </c>
      <c r="F94" s="46">
        <f>D94*E94</f>
        <v>1317.797</v>
      </c>
      <c r="G94" s="45">
        <v>11.6</v>
      </c>
      <c r="H94" s="46">
        <v>557</v>
      </c>
      <c r="I94" s="46">
        <v>6456</v>
      </c>
      <c r="J94" s="47">
        <v>0.125</v>
      </c>
      <c r="K94" s="46">
        <v>807</v>
      </c>
    </row>
    <row r="95" spans="1:11" ht="13.5">
      <c r="A95" s="48">
        <v>1920</v>
      </c>
      <c r="B95" s="45">
        <v>21</v>
      </c>
      <c r="C95" s="46">
        <v>629</v>
      </c>
      <c r="D95" s="46">
        <f>B95*C95</f>
        <v>13209</v>
      </c>
      <c r="E95" s="47">
        <v>0.254</v>
      </c>
      <c r="F95" s="46">
        <f>D95*E95</f>
        <v>3355.0860000000002</v>
      </c>
      <c r="G95" s="45">
        <v>19.6</v>
      </c>
      <c r="H95" s="46">
        <v>596</v>
      </c>
      <c r="I95" s="46">
        <v>11687</v>
      </c>
      <c r="J95" s="47">
        <v>0.235</v>
      </c>
      <c r="K95" s="46">
        <v>2750</v>
      </c>
    </row>
    <row r="96" spans="1:11" ht="13.5">
      <c r="A96" s="48">
        <v>1919</v>
      </c>
      <c r="B96" s="45">
        <v>25.3</v>
      </c>
      <c r="C96" s="46">
        <v>520</v>
      </c>
      <c r="D96" s="46">
        <f>B96*C96</f>
        <v>13156</v>
      </c>
      <c r="E96" s="47">
        <v>0.221</v>
      </c>
      <c r="F96" s="46">
        <f>D96*E96</f>
        <v>2907.476</v>
      </c>
      <c r="G96" s="45">
        <v>23.8</v>
      </c>
      <c r="H96" s="46">
        <v>488</v>
      </c>
      <c r="I96" s="46">
        <v>11621</v>
      </c>
      <c r="J96" s="47">
        <v>0.195</v>
      </c>
      <c r="K96" s="46">
        <v>2269</v>
      </c>
    </row>
    <row r="97" spans="1:4" ht="13.5">
      <c r="A97" s="48">
        <v>1918</v>
      </c>
      <c r="B97" s="45">
        <v>7</v>
      </c>
      <c r="C97" s="46">
        <v>860</v>
      </c>
      <c r="D97" s="46">
        <f>B97*C97</f>
        <v>6020</v>
      </c>
    </row>
    <row r="98" spans="1:4" ht="13.5">
      <c r="A98" s="48">
        <v>1917</v>
      </c>
      <c r="B98" s="45">
        <v>5</v>
      </c>
      <c r="C98" s="46">
        <v>840</v>
      </c>
      <c r="D98" s="46">
        <f>B98*C98</f>
        <v>4200</v>
      </c>
    </row>
    <row r="99" spans="1:4" ht="13.5">
      <c r="A99" s="48">
        <v>1916</v>
      </c>
      <c r="B99" s="45">
        <v>4</v>
      </c>
      <c r="C99" s="46">
        <v>1000</v>
      </c>
      <c r="D99" s="46">
        <f>B99*C99</f>
        <v>4000</v>
      </c>
    </row>
    <row r="100" spans="1:4" ht="13.5">
      <c r="A100" s="48">
        <v>1915</v>
      </c>
      <c r="B100" s="45">
        <v>3</v>
      </c>
      <c r="C100" s="46">
        <v>940</v>
      </c>
      <c r="D100" s="46">
        <f>B100*C100</f>
        <v>2820</v>
      </c>
    </row>
    <row r="101" spans="1:4" ht="13.5">
      <c r="A101" s="48">
        <v>1914</v>
      </c>
      <c r="B101" s="45">
        <v>3</v>
      </c>
      <c r="C101" s="46">
        <v>820</v>
      </c>
      <c r="D101" s="46">
        <f>B101*C101</f>
        <v>2460</v>
      </c>
    </row>
    <row r="102" spans="1:4" ht="13.5">
      <c r="A102" s="48">
        <v>1913</v>
      </c>
      <c r="B102" s="45">
        <v>3</v>
      </c>
      <c r="C102" s="46">
        <v>850</v>
      </c>
      <c r="D102" s="46">
        <f>B102*C102</f>
        <v>2550</v>
      </c>
    </row>
    <row r="103" spans="1:4" ht="13.5">
      <c r="A103" s="48">
        <v>1912</v>
      </c>
      <c r="B103" s="45">
        <v>2</v>
      </c>
      <c r="C103" s="46">
        <v>865</v>
      </c>
      <c r="D103" s="46">
        <f>B103*C103</f>
        <v>1730</v>
      </c>
    </row>
    <row r="104" spans="1:4" ht="13.5">
      <c r="A104" s="48">
        <v>1911</v>
      </c>
      <c r="B104" s="45">
        <v>2</v>
      </c>
      <c r="C104" s="46">
        <v>785</v>
      </c>
      <c r="D104" s="46">
        <f>B104*C104</f>
        <v>1570</v>
      </c>
    </row>
    <row r="105" spans="1:4" ht="13.5">
      <c r="A105" s="48">
        <v>1910</v>
      </c>
      <c r="B105" s="45">
        <v>2</v>
      </c>
      <c r="C105" s="46">
        <v>740</v>
      </c>
      <c r="D105" s="46">
        <f>B105*C105</f>
        <v>1480</v>
      </c>
    </row>
    <row r="106" spans="1:4" ht="13.5">
      <c r="A106" s="48">
        <v>1909</v>
      </c>
      <c r="B106" s="45">
        <v>2</v>
      </c>
      <c r="C106" s="46">
        <v>735</v>
      </c>
      <c r="D106" s="46">
        <f>B106:B106*C106</f>
        <v>1470</v>
      </c>
    </row>
    <row r="107" spans="1:4" ht="13.5">
      <c r="A107" s="49">
        <v>1908</v>
      </c>
      <c r="B107" s="45">
        <v>2</v>
      </c>
      <c r="C107" s="46">
        <v>800</v>
      </c>
      <c r="D107" s="46">
        <v>1600</v>
      </c>
    </row>
    <row r="108" spans="1:4" ht="13.5">
      <c r="A108" s="49">
        <v>1907</v>
      </c>
      <c r="B108" s="45">
        <v>3</v>
      </c>
      <c r="C108" s="46">
        <v>770</v>
      </c>
      <c r="D108" s="46">
        <v>2310</v>
      </c>
    </row>
    <row r="109" spans="1:4" ht="13.5">
      <c r="A109" s="49">
        <v>1906</v>
      </c>
      <c r="B109" s="45">
        <v>2</v>
      </c>
      <c r="C109" s="46">
        <v>720</v>
      </c>
      <c r="D109" s="46">
        <v>1440</v>
      </c>
    </row>
    <row r="110" spans="1:4" ht="13.5">
      <c r="A110" s="49">
        <v>1905</v>
      </c>
      <c r="B110" s="45">
        <v>2</v>
      </c>
      <c r="C110" s="46">
        <v>690</v>
      </c>
      <c r="D110" s="46">
        <v>1380</v>
      </c>
    </row>
    <row r="111" spans="1:4" ht="13.5">
      <c r="A111" s="49">
        <v>1904</v>
      </c>
      <c r="B111" s="45">
        <v>2</v>
      </c>
      <c r="C111" s="46">
        <v>690</v>
      </c>
      <c r="D111" s="46">
        <v>1380</v>
      </c>
    </row>
    <row r="112" spans="1:4" ht="13.5">
      <c r="A112" s="49">
        <v>1903</v>
      </c>
      <c r="B112" s="45">
        <v>2</v>
      </c>
      <c r="C112" s="46">
        <v>640</v>
      </c>
      <c r="D112" s="46">
        <v>1280</v>
      </c>
    </row>
    <row r="113" spans="1:4" ht="13.5">
      <c r="A113" s="49">
        <v>1902</v>
      </c>
      <c r="B113" s="45">
        <v>2</v>
      </c>
      <c r="C113" s="46">
        <v>440</v>
      </c>
      <c r="D113" s="46">
        <v>880</v>
      </c>
    </row>
    <row r="114" spans="1:4" ht="13.5">
      <c r="A114" s="49">
        <v>1901</v>
      </c>
      <c r="B114" s="45">
        <v>2</v>
      </c>
      <c r="C114" s="46">
        <v>610</v>
      </c>
      <c r="D114" s="46">
        <v>1220</v>
      </c>
    </row>
    <row r="115" spans="1:4" ht="13.5">
      <c r="A115" s="49">
        <v>1900</v>
      </c>
      <c r="B115" s="45">
        <v>2</v>
      </c>
      <c r="C115" s="46">
        <v>560</v>
      </c>
      <c r="D115" s="46">
        <v>1120</v>
      </c>
    </row>
    <row r="116" spans="1:4" ht="13.5">
      <c r="A116" s="49">
        <v>1899</v>
      </c>
      <c r="B116" s="45">
        <v>2</v>
      </c>
      <c r="C116" s="46">
        <v>480</v>
      </c>
      <c r="D116" s="46">
        <v>960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