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<sst xmlns="http://schemas.openxmlformats.org/spreadsheetml/2006/main" count="455" uniqueCount="140">
  <si>
    <t>DATE / COMPANY</t>
  </si>
  <si>
    <t>INVESTIGATION</t>
  </si>
  <si>
    <t>PRIMARY JURISDICTION</t>
  </si>
  <si>
    <t>LOCATION</t>
  </si>
  <si>
    <t>FACILITY</t>
  </si>
  <si>
    <t>INCIDENT SUMMARY</t>
  </si>
  <si>
    <t>INCIDENT TYPE</t>
  </si>
  <si>
    <t>SPILL VOLUME / PRODUCT</t>
  </si>
  <si>
    <t xml:space="preserve"> PRIMARY OPERATION AT TIME OF INCIDENT</t>
  </si>
  <si>
    <t>GENERAL CAUSE</t>
  </si>
  <si>
    <t>DATE</t>
  </si>
  <si>
    <t>TIME</t>
  </si>
  <si>
    <t>COMPANY NAME</t>
  </si>
  <si>
    <t>DISTRICT (2010)</t>
  </si>
  <si>
    <t>PANEL</t>
  </si>
  <si>
    <t>OCS REPORT NUMBER</t>
  </si>
  <si>
    <t>MMS APPROVAL DATE</t>
  </si>
  <si>
    <t xml:space="preserve">MMS </t>
  </si>
  <si>
    <t xml:space="preserve">OTHER AGENCY </t>
  </si>
  <si>
    <t>OCS REGION</t>
  </si>
  <si>
    <t>DISTRICT CODE</t>
  </si>
  <si>
    <t>AREA CODE</t>
  </si>
  <si>
    <t>BLOCK</t>
  </si>
  <si>
    <t>LEASE</t>
  </si>
  <si>
    <t>WATER DEPTH (feet)</t>
  </si>
  <si>
    <t>DISTANCE TO SHORE (miles)</t>
  </si>
  <si>
    <t>STRUCTURE NAME</t>
  </si>
  <si>
    <t>STRUCTURE TYPE</t>
  </si>
  <si>
    <t>RIG NAME</t>
  </si>
  <si>
    <t>RIG TYPE</t>
  </si>
  <si>
    <t>PIPELINE SEGMENT NUMBER</t>
  </si>
  <si>
    <t>NUMBER FATALITIES</t>
  </si>
  <si>
    <t>NUMBER INJURIES        1-3 DAYS LOST TIME</t>
  </si>
  <si>
    <t>NUMBER INJURIES      &gt;3 DAYS LOST TIME</t>
  </si>
  <si>
    <t>NUMBER INJURIES               1-3 DAYS RESTRICTED WORK / JOB TRANSFER</t>
  </si>
  <si>
    <t>NUMBER INJURIES             &gt;3 DAYS RESTRICTED WORK / JOB TRANSFER</t>
  </si>
  <si>
    <t>FIRE</t>
  </si>
  <si>
    <t>EXPLOSION</t>
  </si>
  <si>
    <t>LOSS WELL CONTROL (UNDERGROUND)</t>
  </si>
  <si>
    <t>LOSS WELL CONTROL (SURFACE)</t>
  </si>
  <si>
    <t>LOSS WELL CONTROL (DIVERTER)</t>
  </si>
  <si>
    <t>LOSS WELL CONTROL (EQUIPMENT FAILURE)</t>
  </si>
  <si>
    <t>MINOR COLLISION (property damage          ≤ $25 K)</t>
  </si>
  <si>
    <t>MAJOR COLLISION (property damage &gt;$25K)</t>
  </si>
  <si>
    <t>STRUCTURAL DAMAGE REQUIRING FACILITY SHUT-IN</t>
  </si>
  <si>
    <t>CRANE</t>
  </si>
  <si>
    <t>OTHER LIFTING DEVICE</t>
  </si>
  <si>
    <t>OTHER LIFTING DEVICE NAME</t>
  </si>
  <si>
    <t>DAMAGED/DISABLED SAFETY SYSTEM</t>
  </si>
  <si>
    <t>DAMAGED/DISABLED SAFETY SYSTEM NAME</t>
  </si>
  <si>
    <t>REPORTABLE INCIDENT (property damage &gt;$25K)</t>
  </si>
  <si>
    <t>REPORTABLE INCIDENT NAME</t>
  </si>
  <si>
    <t>REPORTABLE H2S RELEASE</t>
  </si>
  <si>
    <t>REQUIRED MUSTER</t>
  </si>
  <si>
    <t>SHUTDOWN GAS RELEASE</t>
  </si>
  <si>
    <t>EVENT OTHER TYPE</t>
  </si>
  <si>
    <t>EVENT OTHER DESCRIPTION</t>
  </si>
  <si>
    <t>SPILL / RELEASE</t>
  </si>
  <si>
    <t>SPILL VOLUME (gallons)</t>
  </si>
  <si>
    <t>OIL</t>
  </si>
  <si>
    <t>DIESEL</t>
  </si>
  <si>
    <t>CONDENSATE</t>
  </si>
  <si>
    <t>HYDRAULIC</t>
  </si>
  <si>
    <t>NATURAL GAS</t>
  </si>
  <si>
    <t>OTHER</t>
  </si>
  <si>
    <t>OTHER TYPE</t>
  </si>
  <si>
    <t>PRODUCTION</t>
  </si>
  <si>
    <t>DRILLING</t>
  </si>
  <si>
    <t>WORKOVER</t>
  </si>
  <si>
    <t>COMPLETION</t>
  </si>
  <si>
    <t>MOTOR VESSEL</t>
  </si>
  <si>
    <t>PIPELINE</t>
  </si>
  <si>
    <t>HELICOPTER</t>
  </si>
  <si>
    <t>OTHER OPERATION TYPE</t>
  </si>
  <si>
    <t>OTHER OPERATION DESCRIPTION</t>
  </si>
  <si>
    <t>EQUIPMENT FAILURE</t>
  </si>
  <si>
    <t>HUMAN ERROR</t>
  </si>
  <si>
    <t>SLIP TRIP FALL</t>
  </si>
  <si>
    <t>WEATHER</t>
  </si>
  <si>
    <t>EXTERNAL DAMAGE</t>
  </si>
  <si>
    <t>LEAK</t>
  </si>
  <si>
    <t>UPSET H20 SYSTEM</t>
  </si>
  <si>
    <t>OVERBOARD FLUID</t>
  </si>
  <si>
    <t>OTHER CAUSE</t>
  </si>
  <si>
    <t>OTHER CAUSE DESCRIPTION</t>
  </si>
  <si>
    <t>Apache Corporation</t>
  </si>
  <si>
    <t>Y</t>
  </si>
  <si>
    <t>GOM</t>
  </si>
  <si>
    <t>MP</t>
  </si>
  <si>
    <t xml:space="preserve">   91</t>
  </si>
  <si>
    <t>G14576</t>
  </si>
  <si>
    <t>A</t>
  </si>
  <si>
    <t>WP</t>
  </si>
  <si>
    <t>N</t>
  </si>
  <si>
    <t>Fairways Offshore Exploration, Inc.</t>
  </si>
  <si>
    <t>ST</t>
  </si>
  <si>
    <t xml:space="preserve">  245</t>
  </si>
  <si>
    <t>G05625</t>
  </si>
  <si>
    <t>FIXED</t>
  </si>
  <si>
    <t>Rooster Petroleum, LLC</t>
  </si>
  <si>
    <t>EI</t>
  </si>
  <si>
    <t xml:space="preserve">   28</t>
  </si>
  <si>
    <t>G05479</t>
  </si>
  <si>
    <t>4</t>
  </si>
  <si>
    <t>CAIS</t>
  </si>
  <si>
    <t>BLAKE 101</t>
  </si>
  <si>
    <t>JU</t>
  </si>
  <si>
    <t>BP Corporation North America Inc.</t>
  </si>
  <si>
    <t>HI</t>
  </si>
  <si>
    <t xml:space="preserve">  163</t>
  </si>
  <si>
    <t>G14869</t>
  </si>
  <si>
    <t>2</t>
  </si>
  <si>
    <t>Leaking P&amp;A'd well</t>
  </si>
  <si>
    <t>East Cameron Partners, LP</t>
  </si>
  <si>
    <t>EC</t>
  </si>
  <si>
    <t xml:space="preserve">   71</t>
  </si>
  <si>
    <t>G13576</t>
  </si>
  <si>
    <t>C</t>
  </si>
  <si>
    <t>PRIDE UTAH</t>
  </si>
  <si>
    <t>Stone Energy Corporation</t>
  </si>
  <si>
    <t>VR</t>
  </si>
  <si>
    <t xml:space="preserve">  255</t>
  </si>
  <si>
    <t>G01152</t>
  </si>
  <si>
    <t>platform removal due to Rita</t>
  </si>
  <si>
    <t>Eni US Operating Co. Inc.</t>
  </si>
  <si>
    <t xml:space="preserve">  167</t>
  </si>
  <si>
    <t>G27858</t>
  </si>
  <si>
    <t>ROWAN JUNEAU</t>
  </si>
  <si>
    <t>Evacuated 78 people from rig</t>
  </si>
  <si>
    <t>failure primary cement job.</t>
  </si>
  <si>
    <t>TOTALS</t>
  </si>
  <si>
    <t>MMS 2008-049</t>
  </si>
  <si>
    <t>MMS 2008-053</t>
  </si>
  <si>
    <t>A coil tubing unit was working on Well A-1 washing sand.  While testing the BOP stack, working pressure of 15000 psi, the CTU ruptured.  Some fluid (9 lb) was discharged overboard.  The well was dead and all valves on the tree were closed prior to the incident.  No injuries as a result of this incident.</t>
  </si>
  <si>
    <r>
      <t xml:space="preserve">While testing BOPs the rig crew identified wellbore gas being emitted between the </t>
    </r>
    <r>
      <rPr>
        <sz val="8.5"/>
        <color indexed="10"/>
        <rFont val="Arial"/>
        <family val="2"/>
      </rPr>
      <t>20-inch and 30-inch</t>
    </r>
    <r>
      <rPr>
        <sz val="8.5"/>
        <rFont val="Arial"/>
        <family val="0"/>
      </rPr>
      <t xml:space="preserve"> drive pipe.  The rig was completely evacuated at 7:55 AM.  There is no pollution since this is a dry gas release.  David Moore was notified by phone by Blake Cromartie at 8:25 AM on 9/7/2007.
The Eni operated exploration prospect located at </t>
    </r>
    <r>
      <rPr>
        <sz val="8.5"/>
        <color indexed="10"/>
        <rFont val="Arial"/>
        <family val="2"/>
      </rPr>
      <t>Vermillion Block-167</t>
    </r>
    <r>
      <rPr>
        <sz val="8.5"/>
        <rFont val="Arial"/>
        <family val="0"/>
      </rPr>
      <t xml:space="preserve"> in 98 feet of water experienced a shallow gas release from the </t>
    </r>
    <r>
      <rPr>
        <sz val="8.5"/>
        <color indexed="10"/>
        <rFont val="Arial"/>
        <family val="2"/>
      </rPr>
      <t>30-inch</t>
    </r>
    <r>
      <rPr>
        <sz val="8.5"/>
        <rFont val="Arial"/>
        <family val="0"/>
      </rPr>
      <t xml:space="preserve"> drive pipe after the well was drilled to intermediate casing point on 07-Sept-07 at ~ 6:05 am. The Rowan Juneau jackup rig was immediately evacuated in an orderly fashion in order to ensure the safety of the personnel aboard the rig.The gas flow was shut off by pumping water into the 30-inch x 20-inch annulus just above the mudline on 14-September-07 and the rig was boarded. The well has been capped and normal operations have resumed. During the incident there were no accidents or pollution, however Eni had taken the necessary precautions to ensure a coordinated and timely response was in place.  Eni worked closely with both the MMS and USCG during the response.
The current status of the well is:
1.  30" x 20" annulus has no pressure build up and is holding a fluid column at this time.  
2.  Eni has performed two 20 bbl cement jobs prior to welding out the seal plate which secured the well for normal operations.  
3.  The 30" x 20" annulus has thus far failed to pressure test and Eni has plans to conduct additional cementing operations until a successful pressure test can be obtained.</t>
    </r>
  </si>
  <si>
    <t xml:space="preserve">Contractor Supervisor: Jeff Showalter
At 0230 3/16/07, immediately after perforating the LS tubing at 9728-9729 to circulate 16.5 ppg fluid in the annulus above the packer at 9785 feet, East Cameron 72, well C-7  began to flow through the BOPs. Flow could not be controlled through dual rams. Decision was made to close blind shear rams to shut in the well. Sheared off 2 strings of 2 3/8-inch 4.7lbs tubing; electric line and perforation gun left in longstring. DX plug in short string side at 434 feet. Rams could not seal around dual string due to SCSSV control lines. Well shut in currently with a shut-in pressure (SIP) of 4150 psi. No injuries were sustained. Coiled tubing unit and pressure control equipment in route for killing operations.
</t>
  </si>
  <si>
    <t>Well was dead, the initial bubble appeared around Nov 20, 2007. While in the process of investigating the source of the bubble, the old P&amp;A'd well bridged off and stopped flowing. BP has continued to work on this issue and attached is their time line of action to fix the old P&amp;A'd well. Coast Guard was notified and buoys are set in place. The next update will follow once gas samples are taken of the area along with ROV pictures.</t>
  </si>
  <si>
    <r>
      <t xml:space="preserve">Contractor Company: Stone Energy
Contractor Supervisor: Bill Scaife
Stone Energy </t>
    </r>
    <r>
      <rPr>
        <sz val="8.5"/>
        <color indexed="10"/>
        <rFont val="Arial"/>
        <family val="2"/>
      </rPr>
      <t>was</t>
    </r>
    <r>
      <rPr>
        <sz val="8.5"/>
        <rFont val="Arial"/>
        <family val="0"/>
      </rPr>
      <t xml:space="preserve"> in the process of </t>
    </r>
    <r>
      <rPr>
        <sz val="8.5"/>
        <color indexed="10"/>
        <rFont val="Arial"/>
        <family val="2"/>
      </rPr>
      <t>plugging and abandoning</t>
    </r>
    <r>
      <rPr>
        <sz val="8.5"/>
        <rFont val="Arial"/>
        <family val="0"/>
      </rPr>
      <t xml:space="preserve"> (P&amp;A) four wells at VR 255 A, a downed structure from Hurrican Rita. Four wells on location were bent over at </t>
    </r>
    <r>
      <rPr>
        <sz val="8.5"/>
        <color indexed="10"/>
        <rFont val="Arial"/>
        <family val="2"/>
      </rPr>
      <t>approximately 85 fee</t>
    </r>
    <r>
      <rPr>
        <sz val="8.5"/>
        <rFont val="Arial"/>
        <family val="0"/>
      </rPr>
      <t xml:space="preserve">t down to the mudline. Due to safety reasons, </t>
    </r>
    <r>
      <rPr>
        <sz val="8.5"/>
        <color indexed="10"/>
        <rFont val="Arial"/>
        <family val="2"/>
      </rPr>
      <t>A-3 was hot-tapped to verify that we did not have pressures on the rest of the string, because the well head below the mudline could not reached</t>
    </r>
    <r>
      <rPr>
        <sz val="8.5"/>
        <rFont val="Arial"/>
        <family val="0"/>
      </rPr>
      <t xml:space="preserve">. During this operation the diver placing the hottap </t>
    </r>
    <r>
      <rPr>
        <sz val="8.5"/>
        <color indexed="10"/>
        <rFont val="Arial"/>
        <family val="2"/>
      </rPr>
      <t>misaligned</t>
    </r>
    <r>
      <rPr>
        <sz val="8.5"/>
        <rFont val="Arial"/>
        <family val="0"/>
      </rPr>
      <t xml:space="preserve"> the hottap tool causing a leak during penetration of tubing. Because of high risk conditions </t>
    </r>
    <r>
      <rPr>
        <sz val="8.5"/>
        <color indexed="10"/>
        <rFont val="Arial"/>
        <family val="2"/>
      </rPr>
      <t>a pollution dome was placed</t>
    </r>
    <r>
      <rPr>
        <sz val="8.5"/>
        <rFont val="Arial"/>
        <family val="0"/>
      </rPr>
      <t xml:space="preserve"> on top of the source and 60%-70% of the natural gas </t>
    </r>
    <r>
      <rPr>
        <sz val="8.5"/>
        <color indexed="10"/>
        <rFont val="Arial"/>
        <family val="2"/>
      </rPr>
      <t>was</t>
    </r>
    <r>
      <rPr>
        <sz val="8.5"/>
        <rFont val="Arial"/>
        <family val="0"/>
      </rPr>
      <t xml:space="preserve"> contained within the pollution dome. The pollution dome had a </t>
    </r>
    <r>
      <rPr>
        <sz val="8.5"/>
        <color indexed="10"/>
        <rFont val="Arial"/>
        <family val="2"/>
      </rPr>
      <t xml:space="preserve">2-inch </t>
    </r>
    <r>
      <rPr>
        <sz val="8.5"/>
        <rFont val="Arial"/>
        <family val="0"/>
      </rPr>
      <t xml:space="preserve">line connecting to a vessel on M/V International Frontier. We feel that we recovered most of the release, exact amount unkown </t>
    </r>
    <r>
      <rPr>
        <sz val="8.5"/>
        <color indexed="10"/>
        <rFont val="Arial"/>
        <family val="2"/>
      </rPr>
      <t>approximatly</t>
    </r>
    <r>
      <rPr>
        <sz val="8.5"/>
        <rFont val="Arial"/>
        <family val="0"/>
      </rPr>
      <t xml:space="preserve"> 3 gallons was released to the surface. There was no evidence of oil at the time. I've attached the most recent and final IAP which should contain the information you requested. Please note in order to submit this report a field required me to enter 1 bbls for pollution amount - this is not correct it was 3 gallons.</t>
    </r>
  </si>
  <si>
    <t>On August 23, 2007, an Apache Corporation representative reportedgas leaking at the mud line at Main Pass, Block 91, Platform A (MP 91A). No pollution was visible.  It was determined the source of the gas was Well A-1. The communication problem that existed within Well A-1 had breached the production casing and reached the surface.  The maximum observed production casing pressure was 2200 psig.  The pressure was 23% of the minimum internal yield pressure of the 9 5/8 inch production casing and 74% of the enxt outer casing, the 16 inch surface casing. Once the casing pressure breached the production casing, the magnititude of the casing pressure was more than sufficient to break down the shoe of the 16 inch surface casing at 2,220 feet measure depth.  The facts do not provide the necessary information to say definitely how, where or why the failure occurred in the 9 5/8 inch production casing.  Numerous attempts were made to kill the well without success.  On Semptember 22, 2007 Main Pass, Block 91, Platform A structure was found toppled/sunk while returning from storm evacuation for tropical Depression (TD) Number 10.  The Pride Wyoming drilling rig was contracted to drill a relief well, OCS-G 14576 Well No 3.  The relief well was drilled intersecting the well bore of Well A-1/QA-ID.  Well A-1/A-ID was kiled with 525 bbls of mud and abandoned with 203 bbls of cement by November 10, 2007. The OCS  investigative report MMS 2008-053 for this incident can accessed at this link: http://www.gomr.mms.gov/homepg/offshore/safety/safetylist.html</t>
  </si>
  <si>
    <t xml:space="preserve">On December 3, 2007, after successfully testing BOP's, Rooster began workover procedures as previously approved by MMS.  The operator was attempting to pull the tubing free of the seal assembly in a Baker SC-2 parker set at 10,830 feet to repair the Surface Controlled Subsurface Safety Valve (SCSSV) set at 350 feet (RKB) or 232 feet below mud line.  In the attempt to retrieve the hanger, the 2 7/8-inch, P-105 tubing parted at approximately 4,300 feet while working the pipe up and down.  The 2 7/8-inch tubing began getting pushed out of the hole by well pressure and fluid in the annulus began flowing.  The tool pusher shut the well in by closing the annular preventer and the upper pipe rams to stop and prevent the cycling of the 2 7/8-inch tubing and contain the pressure in the annulus.  Since the tubing parted below the SCSSV, this prevented taking any returns through the open ended tubing. In addition, 2600 pounds per square inch (psi) registered on the 7-inch, 29 pounds per foot (ppf) production casing which ahd an internal yield of 8160 psi. As a result of the high casing pressure, numerous unsuccessful attempts were made to top kill the well using the feed and bleed method ( pump kill fluid in, bleed gas off). The snubbing unit was rigged up on location; the well was brought under control, and normal workover operations resumed by January 14, 2008.  There were no injuries to personnel, damage to caisson or water pollution resulting from this incident. MMS OCS investigative report MMS 2008-049 for this incident can be accessed at this link http://www.gomr.mms.gov/homepg/offshore/safety/safetylist.html 
 FINAL REPORT.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</si>
</sst>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8.5"/>
      <name val="MS Sans Serif"/>
      <family val="2"/>
    </font>
    <font>
      <sz val="8.5"/>
      <name val="MS Sans Serif"/>
      <family val="2"/>
    </font>
    <font>
      <sz val="8.5"/>
      <name val="Arial"/>
      <family val="0"/>
    </font>
    <font>
      <sz val="8"/>
      <name val="Arial"/>
      <family val="0"/>
    </font>
    <font>
      <sz val="8.5"/>
      <color indexed="10"/>
      <name val="Arial"/>
      <family val="2"/>
    </font>
    <font>
      <u val="single"/>
      <sz val="10"/>
      <color indexed="12"/>
      <name val="Arial"/>
      <family val="0"/>
    </font>
    <font>
      <u val="single"/>
      <sz val="10"/>
      <color indexed="36"/>
      <name val="Arial"/>
      <family val="0"/>
    </font>
    <font>
      <sz val="8.5"/>
      <color indexed="8"/>
      <name val="Arial"/>
      <family val="2"/>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2" borderId="1" xfId="0" applyFont="1" applyFill="1" applyBorder="1" applyAlignment="1">
      <alignment horizontal="center" vertical="center"/>
    </xf>
    <xf numFmtId="0" fontId="1" fillId="0" borderId="0" xfId="0" applyFont="1" applyFill="1" applyBorder="1" applyAlignment="1">
      <alignment vertical="center"/>
    </xf>
    <xf numFmtId="0" fontId="1" fillId="2" borderId="0" xfId="0" applyFont="1" applyFill="1" applyAlignment="1">
      <alignment vertical="center"/>
    </xf>
    <xf numFmtId="0" fontId="2" fillId="2" borderId="1" xfId="0" applyNumberFormat="1" applyFont="1" applyFill="1" applyBorder="1" applyAlignment="1" quotePrefix="1">
      <alignment horizontal="center" vertical="top" wrapText="1"/>
    </xf>
    <xf numFmtId="0" fontId="2" fillId="2" borderId="1" xfId="0" applyNumberFormat="1" applyFont="1" applyFill="1" applyBorder="1" applyAlignment="1">
      <alignment horizontal="center" vertical="top" wrapText="1"/>
    </xf>
    <xf numFmtId="0" fontId="1"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2" borderId="0" xfId="0" applyFont="1" applyFill="1" applyBorder="1" applyAlignment="1">
      <alignment horizontal="center" vertical="top" wrapText="1"/>
    </xf>
    <xf numFmtId="0" fontId="3" fillId="0" borderId="0" xfId="0" applyFont="1" applyAlignment="1">
      <alignment vertical="top" wrapText="1"/>
    </xf>
    <xf numFmtId="0" fontId="3" fillId="0" borderId="0" xfId="0" applyFont="1" applyAlignment="1">
      <alignment/>
    </xf>
    <xf numFmtId="0" fontId="0" fillId="0" borderId="0" xfId="0" applyAlignment="1">
      <alignment horizontal="center"/>
    </xf>
    <xf numFmtId="14" fontId="3" fillId="2" borderId="1" xfId="0" applyNumberFormat="1" applyFont="1" applyFill="1" applyBorder="1" applyAlignment="1">
      <alignment horizontal="center" vertical="top" wrapText="1"/>
    </xf>
    <xf numFmtId="0" fontId="3" fillId="2" borderId="1" xfId="0" applyNumberFormat="1" applyFont="1" applyFill="1" applyBorder="1" applyAlignment="1" quotePrefix="1">
      <alignment horizontal="center" vertical="top" wrapText="1"/>
    </xf>
    <xf numFmtId="0" fontId="3" fillId="0" borderId="1" xfId="0" applyNumberFormat="1" applyFont="1" applyBorder="1" applyAlignment="1" quotePrefix="1">
      <alignment horizontal="center" vertical="top" wrapText="1"/>
    </xf>
    <xf numFmtId="0" fontId="3" fillId="0" borderId="1" xfId="0" applyFont="1" applyFill="1" applyBorder="1" applyAlignment="1">
      <alignment horizontal="center" vertical="top" wrapText="1"/>
    </xf>
    <xf numFmtId="0" fontId="3" fillId="0" borderId="1" xfId="0" applyFont="1" applyBorder="1" applyAlignment="1">
      <alignment horizontal="center" vertical="top" wrapText="1"/>
    </xf>
    <xf numFmtId="0" fontId="3" fillId="0" borderId="1" xfId="0" applyNumberFormat="1" applyFont="1" applyBorder="1" applyAlignment="1" quotePrefix="1">
      <alignment vertical="top" wrapText="1"/>
    </xf>
    <xf numFmtId="14" fontId="3" fillId="0" borderId="1" xfId="0" applyNumberFormat="1" applyFont="1" applyBorder="1" applyAlignment="1">
      <alignment horizontal="center" vertical="top" wrapText="1"/>
    </xf>
    <xf numFmtId="14" fontId="3" fillId="0" borderId="1" xfId="0" applyNumberFormat="1" applyFont="1" applyBorder="1" applyAlignment="1">
      <alignment vertical="top" wrapText="1"/>
    </xf>
    <xf numFmtId="14" fontId="1" fillId="2" borderId="1" xfId="0" applyNumberFormat="1" applyFont="1" applyFill="1" applyBorder="1" applyAlignment="1">
      <alignment horizontal="center"/>
    </xf>
    <xf numFmtId="0" fontId="1" fillId="2" borderId="1" xfId="0" applyNumberFormat="1" applyFont="1" applyFill="1" applyBorder="1" applyAlignment="1" quotePrefix="1">
      <alignment horizontal="center"/>
    </xf>
    <xf numFmtId="0" fontId="1" fillId="2" borderId="1" xfId="0" applyFont="1" applyFill="1" applyBorder="1" applyAlignment="1">
      <alignment horizontal="center"/>
    </xf>
    <xf numFmtId="0" fontId="1" fillId="2" borderId="1" xfId="0" applyFont="1" applyFill="1" applyBorder="1" applyAlignment="1">
      <alignment/>
    </xf>
    <xf numFmtId="0" fontId="1" fillId="2" borderId="1" xfId="0" applyNumberFormat="1" applyFont="1" applyFill="1" applyBorder="1" applyAlignment="1" quotePrefix="1">
      <alignment/>
    </xf>
    <xf numFmtId="0" fontId="6" fillId="0" borderId="0" xfId="20" applyAlignment="1">
      <alignment wrapText="1"/>
    </xf>
    <xf numFmtId="0" fontId="8" fillId="0" borderId="1" xfId="0" applyNumberFormat="1" applyFont="1" applyBorder="1" applyAlignment="1">
      <alignment vertical="top" wrapText="1"/>
    </xf>
    <xf numFmtId="0" fontId="8" fillId="0" borderId="1" xfId="0" applyNumberFormat="1" applyFont="1" applyBorder="1" applyAlignment="1" quotePrefix="1">
      <alignment vertical="top"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mr.mms.gov/homepg/offshore/safety/safetylist.html" TargetMode="External" /><Relationship Id="rId2" Type="http://schemas.openxmlformats.org/officeDocument/2006/relationships/hyperlink" Target="http://www.gomr.mms.gov/homepg/offshore/safety/safetylist.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
  <sheetViews>
    <sheetView tabSelected="1" workbookViewId="0" topLeftCell="A1">
      <selection activeCell="F7" sqref="F7"/>
    </sheetView>
  </sheetViews>
  <sheetFormatPr defaultColWidth="9.140625" defaultRowHeight="12.75"/>
  <cols>
    <col min="1" max="1" width="10.140625" style="11" customWidth="1"/>
    <col min="2" max="2" width="5.00390625" style="11" bestFit="1" customWidth="1"/>
    <col min="3" max="3" width="14.140625" style="11" customWidth="1"/>
    <col min="4" max="4" width="8.140625" style="11" bestFit="1" customWidth="1"/>
    <col min="5" max="5" width="6.00390625" style="11" bestFit="1" customWidth="1"/>
    <col min="6" max="6" width="7.7109375" style="11" bestFit="1" customWidth="1"/>
    <col min="7" max="7" width="9.140625" style="11" customWidth="1"/>
    <col min="8" max="8" width="6.00390625" style="11" customWidth="1"/>
    <col min="9" max="9" width="9.140625" style="11" customWidth="1"/>
    <col min="10" max="10" width="7.00390625" style="0" bestFit="1" customWidth="1"/>
    <col min="11" max="11" width="8.140625" style="11" bestFit="1" customWidth="1"/>
    <col min="12" max="12" width="5.28125" style="11" bestFit="1" customWidth="1"/>
    <col min="13" max="13" width="6.00390625" style="0" bestFit="1" customWidth="1"/>
    <col min="14" max="14" width="7.421875" style="11" bestFit="1" customWidth="1"/>
    <col min="15" max="15" width="6.7109375" style="11" bestFit="1" customWidth="1"/>
    <col min="16" max="16" width="9.00390625" style="11" bestFit="1" customWidth="1"/>
    <col min="17" max="17" width="10.28125" style="11" customWidth="1"/>
    <col min="18" max="18" width="10.421875" style="11" customWidth="1"/>
    <col min="19" max="19" width="9.140625" style="11" customWidth="1"/>
    <col min="20" max="20" width="5.00390625" style="11" bestFit="1" customWidth="1"/>
    <col min="21" max="21" width="8.57421875" style="11" bestFit="1" customWidth="1"/>
    <col min="22" max="22" width="69.140625" style="0" customWidth="1"/>
    <col min="23" max="23" width="10.140625" style="11" customWidth="1"/>
    <col min="24" max="25" width="9.140625" style="11" customWidth="1"/>
    <col min="26" max="26" width="15.00390625" style="11" customWidth="1"/>
    <col min="27" max="27" width="15.57421875" style="11" customWidth="1"/>
    <col min="28" max="28" width="4.421875" style="11" bestFit="1" customWidth="1"/>
    <col min="29" max="29" width="9.8515625" style="11" customWidth="1"/>
    <col min="30" max="31" width="9.140625" style="11" customWidth="1"/>
    <col min="32" max="32" width="9.57421875" style="11" customWidth="1"/>
    <col min="33" max="33" width="10.57421875" style="11" customWidth="1"/>
    <col min="34" max="35" width="9.140625" style="11" customWidth="1"/>
    <col min="36" max="36" width="11.421875" style="11" customWidth="1"/>
    <col min="37" max="37" width="6.28125" style="11" bestFit="1" customWidth="1"/>
    <col min="38" max="39" width="6.8515625" style="11" bestFit="1" customWidth="1"/>
    <col min="40" max="41" width="9.140625" style="11" customWidth="1"/>
    <col min="42" max="42" width="11.00390625" style="11" customWidth="1"/>
    <col min="43" max="43" width="11.57421875" style="11" customWidth="1"/>
    <col min="44" max="44" width="11.7109375" style="11" customWidth="1"/>
    <col min="45" max="45" width="9.140625" style="11" customWidth="1"/>
    <col min="46" max="46" width="10.8515625" style="11" customWidth="1"/>
    <col min="47" max="47" width="6.421875" style="11" bestFit="1" customWidth="1"/>
    <col min="48" max="48" width="11.8515625" style="11" customWidth="1"/>
    <col min="49" max="49" width="8.00390625" style="11" bestFit="1" customWidth="1"/>
    <col min="50" max="50" width="7.421875" style="11" bestFit="1" customWidth="1"/>
    <col min="51" max="51" width="3.421875" style="11" bestFit="1" customWidth="1"/>
    <col min="52" max="52" width="6.421875" style="11" bestFit="1" customWidth="1"/>
    <col min="53" max="53" width="12.140625" style="11" customWidth="1"/>
    <col min="54" max="54" width="9.8515625" style="11" customWidth="1"/>
    <col min="55" max="55" width="8.28125" style="11" bestFit="1" customWidth="1"/>
    <col min="56" max="57" width="6.421875" style="11" bestFit="1" customWidth="1"/>
    <col min="58" max="58" width="11.7109375" style="11" customWidth="1"/>
    <col min="59" max="59" width="8.140625" style="11" bestFit="1" customWidth="1"/>
    <col min="60" max="60" width="10.140625" style="11" customWidth="1"/>
    <col min="61" max="61" width="11.00390625" style="11" bestFit="1" customWidth="1"/>
    <col min="62" max="62" width="6.8515625" style="11" bestFit="1" customWidth="1"/>
    <col min="63" max="63" width="7.8515625" style="11" bestFit="1" customWidth="1"/>
    <col min="64" max="64" width="10.7109375" style="11" bestFit="1" customWidth="1"/>
    <col min="65" max="65" width="10.00390625" style="11" bestFit="1" customWidth="1"/>
    <col min="66" max="66" width="11.7109375" style="11" customWidth="1"/>
    <col min="67" max="67" width="10.00390625" style="11" customWidth="1"/>
    <col min="68" max="68" width="6.7109375" style="11" bestFit="1" customWidth="1"/>
    <col min="69" max="69" width="4.57421875" style="11" bestFit="1" customWidth="1"/>
    <col min="70" max="71" width="9.140625" style="11" customWidth="1"/>
    <col min="72" max="72" width="4.8515625" style="11" bestFit="1" customWidth="1"/>
    <col min="73" max="73" width="7.28125" style="11" bestFit="1" customWidth="1"/>
    <col min="74" max="74" width="10.7109375" style="11" bestFit="1" customWidth="1"/>
    <col min="75" max="75" width="6.421875" style="11" bestFit="1" customWidth="1"/>
    <col min="76" max="76" width="11.57421875" style="11" customWidth="1"/>
  </cols>
  <sheetData>
    <row r="1" spans="1:256" s="3" customFormat="1" ht="24" customHeight="1">
      <c r="A1" s="28" t="s">
        <v>0</v>
      </c>
      <c r="B1" s="28"/>
      <c r="C1" s="28"/>
      <c r="D1" s="28" t="s">
        <v>1</v>
      </c>
      <c r="E1" s="28"/>
      <c r="F1" s="28"/>
      <c r="G1" s="28"/>
      <c r="H1" s="29" t="s">
        <v>2</v>
      </c>
      <c r="I1" s="29"/>
      <c r="J1" s="28" t="s">
        <v>3</v>
      </c>
      <c r="K1" s="28"/>
      <c r="L1" s="28"/>
      <c r="M1" s="28"/>
      <c r="N1" s="28"/>
      <c r="O1" s="28"/>
      <c r="P1" s="28"/>
      <c r="Q1" s="28" t="s">
        <v>4</v>
      </c>
      <c r="R1" s="28"/>
      <c r="S1" s="28"/>
      <c r="T1" s="28"/>
      <c r="U1" s="28"/>
      <c r="V1" s="1" t="s">
        <v>5</v>
      </c>
      <c r="W1" s="28" t="s">
        <v>6</v>
      </c>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t="s">
        <v>7</v>
      </c>
      <c r="AY1" s="28"/>
      <c r="AZ1" s="28"/>
      <c r="BA1" s="28"/>
      <c r="BB1" s="28"/>
      <c r="BC1" s="28"/>
      <c r="BD1" s="28"/>
      <c r="BE1" s="28"/>
      <c r="BF1" s="28" t="s">
        <v>8</v>
      </c>
      <c r="BG1" s="28"/>
      <c r="BH1" s="28"/>
      <c r="BI1" s="28"/>
      <c r="BJ1" s="28"/>
      <c r="BK1" s="28"/>
      <c r="BL1" s="28"/>
      <c r="BM1" s="28"/>
      <c r="BN1" s="28"/>
      <c r="BO1" s="28" t="s">
        <v>9</v>
      </c>
      <c r="BP1" s="28"/>
      <c r="BQ1" s="28"/>
      <c r="BR1" s="28"/>
      <c r="BS1" s="28"/>
      <c r="BT1" s="28"/>
      <c r="BU1" s="28"/>
      <c r="BV1" s="28"/>
      <c r="BW1" s="28"/>
      <c r="BX1" s="28"/>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8" customFormat="1" ht="54.75" customHeight="1">
      <c r="A2" s="4" t="s">
        <v>10</v>
      </c>
      <c r="B2" s="4" t="s">
        <v>11</v>
      </c>
      <c r="C2" s="5" t="s">
        <v>12</v>
      </c>
      <c r="D2" s="4" t="s">
        <v>13</v>
      </c>
      <c r="E2" s="4" t="s">
        <v>14</v>
      </c>
      <c r="F2" s="4" t="s">
        <v>15</v>
      </c>
      <c r="G2" s="4" t="s">
        <v>16</v>
      </c>
      <c r="H2" s="4" t="s">
        <v>17</v>
      </c>
      <c r="I2" s="5" t="s">
        <v>18</v>
      </c>
      <c r="J2" s="5" t="s">
        <v>19</v>
      </c>
      <c r="K2" s="4" t="s">
        <v>20</v>
      </c>
      <c r="L2" s="5" t="s">
        <v>21</v>
      </c>
      <c r="M2" s="4" t="s">
        <v>22</v>
      </c>
      <c r="N2" s="4" t="s">
        <v>23</v>
      </c>
      <c r="O2" s="4" t="s">
        <v>24</v>
      </c>
      <c r="P2" s="4" t="s">
        <v>25</v>
      </c>
      <c r="Q2" s="4" t="s">
        <v>26</v>
      </c>
      <c r="R2" s="4" t="s">
        <v>27</v>
      </c>
      <c r="S2" s="4" t="s">
        <v>28</v>
      </c>
      <c r="T2" s="4" t="s">
        <v>29</v>
      </c>
      <c r="U2" s="4" t="s">
        <v>30</v>
      </c>
      <c r="V2" s="5"/>
      <c r="W2" s="5" t="s">
        <v>31</v>
      </c>
      <c r="X2" s="4" t="s">
        <v>32</v>
      </c>
      <c r="Y2" s="4" t="s">
        <v>33</v>
      </c>
      <c r="Z2" s="4" t="s">
        <v>34</v>
      </c>
      <c r="AA2" s="4" t="s">
        <v>35</v>
      </c>
      <c r="AB2" s="4" t="s">
        <v>36</v>
      </c>
      <c r="AC2" s="4" t="s">
        <v>37</v>
      </c>
      <c r="AD2" s="4" t="s">
        <v>38</v>
      </c>
      <c r="AE2" s="4" t="s">
        <v>39</v>
      </c>
      <c r="AF2" s="4" t="s">
        <v>40</v>
      </c>
      <c r="AG2" s="4" t="s">
        <v>41</v>
      </c>
      <c r="AH2" s="4" t="s">
        <v>42</v>
      </c>
      <c r="AI2" s="4" t="s">
        <v>43</v>
      </c>
      <c r="AJ2" s="4" t="s">
        <v>44</v>
      </c>
      <c r="AK2" s="4" t="s">
        <v>45</v>
      </c>
      <c r="AL2" s="4" t="s">
        <v>46</v>
      </c>
      <c r="AM2" s="4" t="s">
        <v>47</v>
      </c>
      <c r="AN2" s="5" t="s">
        <v>48</v>
      </c>
      <c r="AO2" s="5" t="s">
        <v>49</v>
      </c>
      <c r="AP2" s="5" t="s">
        <v>50</v>
      </c>
      <c r="AQ2" s="5" t="s">
        <v>51</v>
      </c>
      <c r="AR2" s="5" t="s">
        <v>52</v>
      </c>
      <c r="AS2" s="4" t="s">
        <v>53</v>
      </c>
      <c r="AT2" s="5" t="s">
        <v>54</v>
      </c>
      <c r="AU2" s="5" t="s">
        <v>55</v>
      </c>
      <c r="AV2" s="4" t="s">
        <v>56</v>
      </c>
      <c r="AW2" s="5" t="s">
        <v>57</v>
      </c>
      <c r="AX2" s="4" t="s">
        <v>58</v>
      </c>
      <c r="AY2" s="5" t="s">
        <v>59</v>
      </c>
      <c r="AZ2" s="5" t="s">
        <v>60</v>
      </c>
      <c r="BA2" s="5" t="s">
        <v>61</v>
      </c>
      <c r="BB2" s="5" t="s">
        <v>62</v>
      </c>
      <c r="BC2" s="5" t="s">
        <v>63</v>
      </c>
      <c r="BD2" s="5" t="s">
        <v>64</v>
      </c>
      <c r="BE2" s="5" t="s">
        <v>65</v>
      </c>
      <c r="BF2" s="4" t="s">
        <v>66</v>
      </c>
      <c r="BG2" s="4" t="s">
        <v>67</v>
      </c>
      <c r="BH2" s="4" t="s">
        <v>68</v>
      </c>
      <c r="BI2" s="4" t="s">
        <v>69</v>
      </c>
      <c r="BJ2" s="4" t="s">
        <v>70</v>
      </c>
      <c r="BK2" s="4" t="s">
        <v>71</v>
      </c>
      <c r="BL2" s="4" t="s">
        <v>72</v>
      </c>
      <c r="BM2" s="4" t="s">
        <v>73</v>
      </c>
      <c r="BN2" s="5" t="s">
        <v>74</v>
      </c>
      <c r="BO2" s="5" t="s">
        <v>75</v>
      </c>
      <c r="BP2" s="4" t="s">
        <v>76</v>
      </c>
      <c r="BQ2" s="4" t="s">
        <v>77</v>
      </c>
      <c r="BR2" s="4" t="s">
        <v>78</v>
      </c>
      <c r="BS2" s="5" t="s">
        <v>79</v>
      </c>
      <c r="BT2" s="4" t="s">
        <v>80</v>
      </c>
      <c r="BU2" s="4" t="s">
        <v>81</v>
      </c>
      <c r="BV2" s="5" t="s">
        <v>82</v>
      </c>
      <c r="BW2" s="5" t="s">
        <v>83</v>
      </c>
      <c r="BX2" s="5" t="s">
        <v>84</v>
      </c>
      <c r="BY2" s="6"/>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76" s="9" customFormat="1" ht="103.5" customHeight="1">
      <c r="A3" s="12">
        <v>39316</v>
      </c>
      <c r="B3" s="13">
        <v>1000</v>
      </c>
      <c r="C3" s="13" t="s">
        <v>85</v>
      </c>
      <c r="D3" s="14" t="s">
        <v>86</v>
      </c>
      <c r="E3" s="14" t="s">
        <v>86</v>
      </c>
      <c r="F3" s="25" t="s">
        <v>132</v>
      </c>
      <c r="G3" s="15"/>
      <c r="H3" s="14" t="s">
        <v>86</v>
      </c>
      <c r="I3" s="14"/>
      <c r="J3" s="16" t="s">
        <v>87</v>
      </c>
      <c r="K3" s="14">
        <v>1</v>
      </c>
      <c r="L3" s="14" t="s">
        <v>88</v>
      </c>
      <c r="M3" s="17" t="s">
        <v>89</v>
      </c>
      <c r="N3" s="14" t="s">
        <v>90</v>
      </c>
      <c r="O3" s="14">
        <v>37</v>
      </c>
      <c r="P3" s="14">
        <v>31</v>
      </c>
      <c r="Q3" s="14" t="s">
        <v>91</v>
      </c>
      <c r="R3" s="14" t="s">
        <v>92</v>
      </c>
      <c r="S3" s="16"/>
      <c r="T3" s="16"/>
      <c r="U3" s="16"/>
      <c r="V3" s="26" t="s">
        <v>138</v>
      </c>
      <c r="W3" s="16"/>
      <c r="X3" s="16"/>
      <c r="Y3" s="16"/>
      <c r="Z3" s="16"/>
      <c r="AA3" s="16"/>
      <c r="AB3" s="14" t="s">
        <v>93</v>
      </c>
      <c r="AC3" s="14" t="s">
        <v>93</v>
      </c>
      <c r="AD3" s="14" t="s">
        <v>86</v>
      </c>
      <c r="AE3" s="14" t="s">
        <v>93</v>
      </c>
      <c r="AF3" s="14" t="s">
        <v>93</v>
      </c>
      <c r="AG3" s="14" t="s">
        <v>93</v>
      </c>
      <c r="AH3" s="14" t="s">
        <v>93</v>
      </c>
      <c r="AI3" s="14" t="s">
        <v>93</v>
      </c>
      <c r="AJ3" s="14" t="s">
        <v>93</v>
      </c>
      <c r="AK3" s="14" t="s">
        <v>93</v>
      </c>
      <c r="AL3" s="14" t="s">
        <v>93</v>
      </c>
      <c r="AM3" s="16"/>
      <c r="AN3" s="14" t="s">
        <v>93</v>
      </c>
      <c r="AO3" s="16"/>
      <c r="AP3" s="14" t="s">
        <v>93</v>
      </c>
      <c r="AQ3" s="16"/>
      <c r="AR3" s="14" t="s">
        <v>93</v>
      </c>
      <c r="AS3" s="14" t="s">
        <v>93</v>
      </c>
      <c r="AT3" s="14" t="s">
        <v>93</v>
      </c>
      <c r="AU3" s="14" t="s">
        <v>93</v>
      </c>
      <c r="AV3" s="16"/>
      <c r="AW3" s="14" t="s">
        <v>93</v>
      </c>
      <c r="AX3" s="14"/>
      <c r="AY3" s="14" t="s">
        <v>93</v>
      </c>
      <c r="AZ3" s="14" t="s">
        <v>93</v>
      </c>
      <c r="BA3" s="14" t="s">
        <v>93</v>
      </c>
      <c r="BB3" s="14" t="s">
        <v>93</v>
      </c>
      <c r="BC3" s="14" t="s">
        <v>93</v>
      </c>
      <c r="BD3" s="14" t="s">
        <v>93</v>
      </c>
      <c r="BE3" s="16"/>
      <c r="BF3" s="14" t="s">
        <v>86</v>
      </c>
      <c r="BG3" s="14" t="s">
        <v>93</v>
      </c>
      <c r="BH3" s="14" t="s">
        <v>93</v>
      </c>
      <c r="BI3" s="14" t="s">
        <v>93</v>
      </c>
      <c r="BJ3" s="14" t="s">
        <v>93</v>
      </c>
      <c r="BK3" s="14" t="s">
        <v>93</v>
      </c>
      <c r="BL3" s="14" t="s">
        <v>93</v>
      </c>
      <c r="BM3" s="14" t="s">
        <v>93</v>
      </c>
      <c r="BN3" s="16"/>
      <c r="BO3" s="14" t="s">
        <v>93</v>
      </c>
      <c r="BP3" s="14" t="s">
        <v>93</v>
      </c>
      <c r="BQ3" s="14" t="s">
        <v>93</v>
      </c>
      <c r="BR3" s="14" t="s">
        <v>93</v>
      </c>
      <c r="BS3" s="14" t="s">
        <v>93</v>
      </c>
      <c r="BT3" s="14" t="s">
        <v>93</v>
      </c>
      <c r="BU3" s="14" t="s">
        <v>93</v>
      </c>
      <c r="BV3" s="14" t="s">
        <v>93</v>
      </c>
      <c r="BW3" s="14" t="s">
        <v>93</v>
      </c>
      <c r="BX3" s="16"/>
    </row>
    <row r="4" spans="1:76" s="9" customFormat="1" ht="47.25" customHeight="1">
      <c r="A4" s="12">
        <v>39105</v>
      </c>
      <c r="B4" s="13">
        <v>130</v>
      </c>
      <c r="C4" s="13" t="s">
        <v>94</v>
      </c>
      <c r="D4" s="14" t="s">
        <v>93</v>
      </c>
      <c r="E4" s="16"/>
      <c r="F4" s="16"/>
      <c r="G4" s="16"/>
      <c r="H4" s="14" t="s">
        <v>86</v>
      </c>
      <c r="I4" s="14"/>
      <c r="J4" s="16" t="s">
        <v>87</v>
      </c>
      <c r="K4" s="14">
        <v>2</v>
      </c>
      <c r="L4" s="14" t="s">
        <v>95</v>
      </c>
      <c r="M4" s="17" t="s">
        <v>96</v>
      </c>
      <c r="N4" s="14" t="s">
        <v>97</v>
      </c>
      <c r="O4" s="14">
        <v>243</v>
      </c>
      <c r="P4" s="14">
        <v>55</v>
      </c>
      <c r="Q4" s="14" t="s">
        <v>91</v>
      </c>
      <c r="R4" s="14" t="s">
        <v>98</v>
      </c>
      <c r="S4" s="16"/>
      <c r="T4" s="16"/>
      <c r="U4" s="16"/>
      <c r="V4" s="17" t="s">
        <v>133</v>
      </c>
      <c r="W4" s="16"/>
      <c r="X4" s="16"/>
      <c r="Y4" s="16"/>
      <c r="Z4" s="16"/>
      <c r="AA4" s="16"/>
      <c r="AB4" s="14" t="s">
        <v>93</v>
      </c>
      <c r="AC4" s="14" t="s">
        <v>93</v>
      </c>
      <c r="AD4" s="14" t="s">
        <v>93</v>
      </c>
      <c r="AE4" s="14" t="s">
        <v>93</v>
      </c>
      <c r="AF4" s="14" t="s">
        <v>93</v>
      </c>
      <c r="AG4" s="14" t="s">
        <v>86</v>
      </c>
      <c r="AH4" s="14" t="s">
        <v>93</v>
      </c>
      <c r="AI4" s="14" t="s">
        <v>93</v>
      </c>
      <c r="AJ4" s="14" t="s">
        <v>93</v>
      </c>
      <c r="AK4" s="14" t="s">
        <v>93</v>
      </c>
      <c r="AL4" s="14" t="s">
        <v>93</v>
      </c>
      <c r="AM4" s="16"/>
      <c r="AN4" s="14" t="s">
        <v>93</v>
      </c>
      <c r="AO4" s="16"/>
      <c r="AP4" s="14" t="s">
        <v>93</v>
      </c>
      <c r="AQ4" s="16"/>
      <c r="AR4" s="14" t="s">
        <v>93</v>
      </c>
      <c r="AS4" s="14" t="s">
        <v>93</v>
      </c>
      <c r="AT4" s="14" t="s">
        <v>93</v>
      </c>
      <c r="AU4" s="14" t="s">
        <v>93</v>
      </c>
      <c r="AV4" s="16"/>
      <c r="AW4" s="14" t="s">
        <v>93</v>
      </c>
      <c r="AX4" s="14"/>
      <c r="AY4" s="14" t="s">
        <v>93</v>
      </c>
      <c r="AZ4" s="14" t="s">
        <v>93</v>
      </c>
      <c r="BA4" s="14" t="s">
        <v>93</v>
      </c>
      <c r="BB4" s="14" t="s">
        <v>93</v>
      </c>
      <c r="BC4" s="14" t="s">
        <v>93</v>
      </c>
      <c r="BD4" s="14" t="s">
        <v>93</v>
      </c>
      <c r="BE4" s="16"/>
      <c r="BF4" s="14" t="s">
        <v>93</v>
      </c>
      <c r="BG4" s="14" t="s">
        <v>93</v>
      </c>
      <c r="BH4" s="14" t="s">
        <v>86</v>
      </c>
      <c r="BI4" s="14" t="s">
        <v>93</v>
      </c>
      <c r="BJ4" s="14" t="s">
        <v>93</v>
      </c>
      <c r="BK4" s="14" t="s">
        <v>93</v>
      </c>
      <c r="BL4" s="14" t="s">
        <v>93</v>
      </c>
      <c r="BM4" s="14" t="s">
        <v>93</v>
      </c>
      <c r="BN4" s="16"/>
      <c r="BO4" s="14" t="s">
        <v>86</v>
      </c>
      <c r="BP4" s="14" t="s">
        <v>93</v>
      </c>
      <c r="BQ4" s="14" t="s">
        <v>93</v>
      </c>
      <c r="BR4" s="14" t="s">
        <v>93</v>
      </c>
      <c r="BS4" s="14" t="s">
        <v>93</v>
      </c>
      <c r="BT4" s="14" t="s">
        <v>93</v>
      </c>
      <c r="BU4" s="14" t="s">
        <v>93</v>
      </c>
      <c r="BV4" s="14" t="s">
        <v>93</v>
      </c>
      <c r="BW4" s="14" t="s">
        <v>93</v>
      </c>
      <c r="BX4" s="16"/>
    </row>
    <row r="5" spans="1:76" s="9" customFormat="1" ht="67.5" customHeight="1">
      <c r="A5" s="12">
        <v>39419</v>
      </c>
      <c r="B5" s="13">
        <v>1200</v>
      </c>
      <c r="C5" s="13" t="s">
        <v>99</v>
      </c>
      <c r="D5" s="14" t="s">
        <v>86</v>
      </c>
      <c r="E5" s="14" t="s">
        <v>86</v>
      </c>
      <c r="F5" s="25" t="s">
        <v>131</v>
      </c>
      <c r="G5" s="15"/>
      <c r="H5" s="14" t="s">
        <v>86</v>
      </c>
      <c r="I5" s="14"/>
      <c r="J5" s="16" t="s">
        <v>87</v>
      </c>
      <c r="K5" s="14">
        <v>3</v>
      </c>
      <c r="L5" s="14" t="s">
        <v>100</v>
      </c>
      <c r="M5" s="17" t="s">
        <v>101</v>
      </c>
      <c r="N5" s="14" t="s">
        <v>102</v>
      </c>
      <c r="O5" s="14">
        <v>15</v>
      </c>
      <c r="P5" s="14">
        <v>10</v>
      </c>
      <c r="Q5" s="14" t="s">
        <v>103</v>
      </c>
      <c r="R5" s="14" t="s">
        <v>104</v>
      </c>
      <c r="S5" s="14" t="s">
        <v>105</v>
      </c>
      <c r="T5" s="14" t="s">
        <v>106</v>
      </c>
      <c r="U5" s="16"/>
      <c r="V5" s="27" t="s">
        <v>139</v>
      </c>
      <c r="W5" s="16"/>
      <c r="X5" s="16"/>
      <c r="Y5" s="16"/>
      <c r="Z5" s="16"/>
      <c r="AA5" s="16"/>
      <c r="AB5" s="14" t="s">
        <v>93</v>
      </c>
      <c r="AC5" s="14" t="s">
        <v>93</v>
      </c>
      <c r="AD5" s="14" t="s">
        <v>93</v>
      </c>
      <c r="AE5" s="14" t="s">
        <v>86</v>
      </c>
      <c r="AF5" s="14" t="s">
        <v>93</v>
      </c>
      <c r="AG5" s="14" t="s">
        <v>93</v>
      </c>
      <c r="AH5" s="14" t="s">
        <v>93</v>
      </c>
      <c r="AI5" s="14" t="s">
        <v>93</v>
      </c>
      <c r="AJ5" s="14" t="s">
        <v>93</v>
      </c>
      <c r="AK5" s="14" t="s">
        <v>93</v>
      </c>
      <c r="AL5" s="14" t="s">
        <v>93</v>
      </c>
      <c r="AM5" s="16"/>
      <c r="AN5" s="14" t="s">
        <v>93</v>
      </c>
      <c r="AO5" s="16"/>
      <c r="AP5" s="14" t="s">
        <v>93</v>
      </c>
      <c r="AQ5" s="16"/>
      <c r="AR5" s="14" t="s">
        <v>93</v>
      </c>
      <c r="AS5" s="14" t="s">
        <v>93</v>
      </c>
      <c r="AT5" s="14" t="s">
        <v>93</v>
      </c>
      <c r="AU5" s="14" t="s">
        <v>93</v>
      </c>
      <c r="AV5" s="16"/>
      <c r="AW5" s="14" t="s">
        <v>93</v>
      </c>
      <c r="AX5" s="14"/>
      <c r="AY5" s="14" t="s">
        <v>93</v>
      </c>
      <c r="AZ5" s="14" t="s">
        <v>93</v>
      </c>
      <c r="BA5" s="14" t="s">
        <v>93</v>
      </c>
      <c r="BB5" s="14" t="s">
        <v>93</v>
      </c>
      <c r="BC5" s="14" t="s">
        <v>93</v>
      </c>
      <c r="BD5" s="14" t="s">
        <v>93</v>
      </c>
      <c r="BE5" s="16"/>
      <c r="BF5" s="14" t="s">
        <v>93</v>
      </c>
      <c r="BG5" s="14" t="s">
        <v>93</v>
      </c>
      <c r="BH5" s="14" t="s">
        <v>86</v>
      </c>
      <c r="BI5" s="14" t="s">
        <v>93</v>
      </c>
      <c r="BJ5" s="14" t="s">
        <v>93</v>
      </c>
      <c r="BK5" s="14" t="s">
        <v>93</v>
      </c>
      <c r="BL5" s="14" t="s">
        <v>93</v>
      </c>
      <c r="BM5" s="14" t="s">
        <v>93</v>
      </c>
      <c r="BN5" s="16"/>
      <c r="BO5" s="14" t="s">
        <v>93</v>
      </c>
      <c r="BP5" s="14" t="s">
        <v>93</v>
      </c>
      <c r="BQ5" s="14" t="s">
        <v>93</v>
      </c>
      <c r="BR5" s="14" t="s">
        <v>93</v>
      </c>
      <c r="BS5" s="14" t="s">
        <v>93</v>
      </c>
      <c r="BT5" s="14" t="s">
        <v>93</v>
      </c>
      <c r="BU5" s="14" t="s">
        <v>93</v>
      </c>
      <c r="BV5" s="14" t="s">
        <v>93</v>
      </c>
      <c r="BW5" s="14" t="s">
        <v>93</v>
      </c>
      <c r="BX5" s="16"/>
    </row>
    <row r="6" spans="1:76" s="9" customFormat="1" ht="45" customHeight="1">
      <c r="A6" s="12">
        <v>39406</v>
      </c>
      <c r="B6" s="13">
        <v>1430</v>
      </c>
      <c r="C6" s="13" t="s">
        <v>107</v>
      </c>
      <c r="D6" s="14" t="s">
        <v>93</v>
      </c>
      <c r="E6" s="16"/>
      <c r="F6" s="16"/>
      <c r="G6" s="16"/>
      <c r="H6" s="14" t="s">
        <v>86</v>
      </c>
      <c r="I6" s="14"/>
      <c r="J6" s="16" t="s">
        <v>87</v>
      </c>
      <c r="K6" s="14">
        <v>4</v>
      </c>
      <c r="L6" s="14" t="s">
        <v>108</v>
      </c>
      <c r="M6" s="17" t="s">
        <v>109</v>
      </c>
      <c r="N6" s="14" t="s">
        <v>110</v>
      </c>
      <c r="O6" s="14">
        <v>54</v>
      </c>
      <c r="P6" s="14">
        <v>35</v>
      </c>
      <c r="Q6" s="14" t="s">
        <v>111</v>
      </c>
      <c r="R6" s="14" t="s">
        <v>104</v>
      </c>
      <c r="S6" s="16"/>
      <c r="T6" s="16"/>
      <c r="U6" s="16"/>
      <c r="V6" s="17" t="s">
        <v>136</v>
      </c>
      <c r="W6" s="16"/>
      <c r="X6" s="16"/>
      <c r="Y6" s="16"/>
      <c r="Z6" s="16"/>
      <c r="AA6" s="16"/>
      <c r="AB6" s="14" t="s">
        <v>93</v>
      </c>
      <c r="AC6" s="14" t="s">
        <v>93</v>
      </c>
      <c r="AD6" s="14" t="s">
        <v>93</v>
      </c>
      <c r="AE6" s="14" t="s">
        <v>93</v>
      </c>
      <c r="AF6" s="14" t="s">
        <v>93</v>
      </c>
      <c r="AG6" s="14" t="s">
        <v>86</v>
      </c>
      <c r="AH6" s="14" t="s">
        <v>93</v>
      </c>
      <c r="AI6" s="14" t="s">
        <v>93</v>
      </c>
      <c r="AJ6" s="14" t="s">
        <v>93</v>
      </c>
      <c r="AK6" s="14" t="s">
        <v>93</v>
      </c>
      <c r="AL6" s="14" t="s">
        <v>93</v>
      </c>
      <c r="AM6" s="16"/>
      <c r="AN6" s="14" t="s">
        <v>93</v>
      </c>
      <c r="AO6" s="16"/>
      <c r="AP6" s="14" t="s">
        <v>93</v>
      </c>
      <c r="AQ6" s="16"/>
      <c r="AR6" s="14" t="s">
        <v>93</v>
      </c>
      <c r="AS6" s="14" t="s">
        <v>93</v>
      </c>
      <c r="AT6" s="14" t="s">
        <v>93</v>
      </c>
      <c r="AU6" s="14" t="s">
        <v>86</v>
      </c>
      <c r="AV6" s="14" t="s">
        <v>112</v>
      </c>
      <c r="AW6" s="14" t="s">
        <v>93</v>
      </c>
      <c r="AX6" s="14"/>
      <c r="AY6" s="14" t="s">
        <v>93</v>
      </c>
      <c r="AZ6" s="14" t="s">
        <v>93</v>
      </c>
      <c r="BA6" s="14" t="s">
        <v>93</v>
      </c>
      <c r="BB6" s="14" t="s">
        <v>93</v>
      </c>
      <c r="BC6" s="14" t="s">
        <v>93</v>
      </c>
      <c r="BD6" s="14" t="s">
        <v>93</v>
      </c>
      <c r="BE6" s="16"/>
      <c r="BF6" s="14" t="s">
        <v>86</v>
      </c>
      <c r="BG6" s="14" t="s">
        <v>93</v>
      </c>
      <c r="BH6" s="14" t="s">
        <v>93</v>
      </c>
      <c r="BI6" s="14" t="s">
        <v>93</v>
      </c>
      <c r="BJ6" s="14" t="s">
        <v>93</v>
      </c>
      <c r="BK6" s="14" t="s">
        <v>93</v>
      </c>
      <c r="BL6" s="14" t="s">
        <v>93</v>
      </c>
      <c r="BM6" s="14" t="s">
        <v>93</v>
      </c>
      <c r="BN6" s="16"/>
      <c r="BO6" s="14" t="s">
        <v>86</v>
      </c>
      <c r="BP6" s="14" t="s">
        <v>93</v>
      </c>
      <c r="BQ6" s="14" t="s">
        <v>93</v>
      </c>
      <c r="BR6" s="14" t="s">
        <v>93</v>
      </c>
      <c r="BS6" s="14" t="s">
        <v>93</v>
      </c>
      <c r="BT6" s="14" t="s">
        <v>93</v>
      </c>
      <c r="BU6" s="14" t="s">
        <v>93</v>
      </c>
      <c r="BV6" s="14" t="s">
        <v>93</v>
      </c>
      <c r="BW6" s="14" t="s">
        <v>86</v>
      </c>
      <c r="BX6" s="14" t="s">
        <v>112</v>
      </c>
    </row>
    <row r="7" spans="1:76" s="9" customFormat="1" ht="45" customHeight="1">
      <c r="A7" s="12">
        <v>39157</v>
      </c>
      <c r="B7" s="13">
        <v>230</v>
      </c>
      <c r="C7" s="13" t="s">
        <v>113</v>
      </c>
      <c r="D7" s="14" t="s">
        <v>93</v>
      </c>
      <c r="E7" s="16"/>
      <c r="F7" s="16"/>
      <c r="G7" s="16"/>
      <c r="H7" s="14" t="s">
        <v>86</v>
      </c>
      <c r="I7" s="14"/>
      <c r="J7" s="16" t="s">
        <v>87</v>
      </c>
      <c r="K7" s="14">
        <v>5</v>
      </c>
      <c r="L7" s="14" t="s">
        <v>114</v>
      </c>
      <c r="M7" s="17" t="s">
        <v>115</v>
      </c>
      <c r="N7" s="14" t="s">
        <v>116</v>
      </c>
      <c r="O7" s="14">
        <v>51</v>
      </c>
      <c r="P7" s="14">
        <v>17</v>
      </c>
      <c r="Q7" s="14" t="s">
        <v>117</v>
      </c>
      <c r="R7" s="14" t="s">
        <v>98</v>
      </c>
      <c r="S7" s="14" t="s">
        <v>118</v>
      </c>
      <c r="T7" s="14" t="s">
        <v>106</v>
      </c>
      <c r="U7" s="16"/>
      <c r="V7" s="17" t="s">
        <v>135</v>
      </c>
      <c r="W7" s="16"/>
      <c r="X7" s="16"/>
      <c r="Y7" s="16"/>
      <c r="Z7" s="16"/>
      <c r="AA7" s="16"/>
      <c r="AB7" s="14" t="s">
        <v>93</v>
      </c>
      <c r="AC7" s="14" t="s">
        <v>93</v>
      </c>
      <c r="AD7" s="14" t="s">
        <v>93</v>
      </c>
      <c r="AE7" s="14" t="s">
        <v>86</v>
      </c>
      <c r="AF7" s="14" t="s">
        <v>93</v>
      </c>
      <c r="AG7" s="14" t="s">
        <v>93</v>
      </c>
      <c r="AH7" s="14" t="s">
        <v>93</v>
      </c>
      <c r="AI7" s="14" t="s">
        <v>93</v>
      </c>
      <c r="AJ7" s="14" t="s">
        <v>93</v>
      </c>
      <c r="AK7" s="14" t="s">
        <v>93</v>
      </c>
      <c r="AL7" s="14" t="s">
        <v>93</v>
      </c>
      <c r="AM7" s="16"/>
      <c r="AN7" s="14" t="s">
        <v>93</v>
      </c>
      <c r="AO7" s="16"/>
      <c r="AP7" s="14" t="s">
        <v>93</v>
      </c>
      <c r="AQ7" s="16"/>
      <c r="AR7" s="14" t="s">
        <v>93</v>
      </c>
      <c r="AS7" s="14" t="s">
        <v>93</v>
      </c>
      <c r="AT7" s="14" t="s">
        <v>93</v>
      </c>
      <c r="AU7" s="14" t="s">
        <v>93</v>
      </c>
      <c r="AV7" s="16"/>
      <c r="AW7" s="14" t="s">
        <v>93</v>
      </c>
      <c r="AX7" s="14"/>
      <c r="AY7" s="14" t="s">
        <v>93</v>
      </c>
      <c r="AZ7" s="14" t="s">
        <v>93</v>
      </c>
      <c r="BA7" s="14" t="s">
        <v>93</v>
      </c>
      <c r="BB7" s="14" t="s">
        <v>93</v>
      </c>
      <c r="BC7" s="14" t="s">
        <v>93</v>
      </c>
      <c r="BD7" s="14" t="s">
        <v>93</v>
      </c>
      <c r="BE7" s="16"/>
      <c r="BF7" s="14" t="s">
        <v>93</v>
      </c>
      <c r="BG7" s="14" t="s">
        <v>93</v>
      </c>
      <c r="BH7" s="14" t="s">
        <v>86</v>
      </c>
      <c r="BI7" s="14" t="s">
        <v>93</v>
      </c>
      <c r="BJ7" s="14" t="s">
        <v>93</v>
      </c>
      <c r="BK7" s="14" t="s">
        <v>93</v>
      </c>
      <c r="BL7" s="14" t="s">
        <v>93</v>
      </c>
      <c r="BM7" s="14" t="s">
        <v>93</v>
      </c>
      <c r="BN7" s="16"/>
      <c r="BO7" s="14" t="s">
        <v>93</v>
      </c>
      <c r="BP7" s="14" t="s">
        <v>93</v>
      </c>
      <c r="BQ7" s="14" t="s">
        <v>93</v>
      </c>
      <c r="BR7" s="14" t="s">
        <v>93</v>
      </c>
      <c r="BS7" s="14" t="s">
        <v>93</v>
      </c>
      <c r="BT7" s="14" t="s">
        <v>93</v>
      </c>
      <c r="BU7" s="14" t="s">
        <v>93</v>
      </c>
      <c r="BV7" s="14" t="s">
        <v>93</v>
      </c>
      <c r="BW7" s="14" t="s">
        <v>93</v>
      </c>
      <c r="BX7" s="16"/>
    </row>
    <row r="8" spans="1:76" s="9" customFormat="1" ht="45" customHeight="1">
      <c r="A8" s="12">
        <v>39257</v>
      </c>
      <c r="B8" s="13">
        <v>1145</v>
      </c>
      <c r="C8" s="13" t="s">
        <v>119</v>
      </c>
      <c r="D8" s="14" t="s">
        <v>93</v>
      </c>
      <c r="E8" s="16"/>
      <c r="F8" s="16"/>
      <c r="G8" s="16"/>
      <c r="H8" s="14" t="s">
        <v>86</v>
      </c>
      <c r="I8" s="14"/>
      <c r="J8" s="16" t="s">
        <v>87</v>
      </c>
      <c r="K8" s="14">
        <v>5</v>
      </c>
      <c r="L8" s="14" t="s">
        <v>120</v>
      </c>
      <c r="M8" s="17" t="s">
        <v>121</v>
      </c>
      <c r="N8" s="14" t="s">
        <v>122</v>
      </c>
      <c r="O8" s="14">
        <v>158</v>
      </c>
      <c r="P8" s="14">
        <v>68</v>
      </c>
      <c r="Q8" s="14" t="s">
        <v>91</v>
      </c>
      <c r="R8" s="14" t="s">
        <v>98</v>
      </c>
      <c r="S8" s="16"/>
      <c r="T8" s="16"/>
      <c r="U8" s="16"/>
      <c r="V8" s="17" t="s">
        <v>137</v>
      </c>
      <c r="W8" s="16"/>
      <c r="X8" s="16"/>
      <c r="Y8" s="16"/>
      <c r="Z8" s="16"/>
      <c r="AA8" s="16"/>
      <c r="AB8" s="14" t="s">
        <v>93</v>
      </c>
      <c r="AC8" s="14" t="s">
        <v>93</v>
      </c>
      <c r="AD8" s="14" t="s">
        <v>93</v>
      </c>
      <c r="AE8" s="14" t="s">
        <v>93</v>
      </c>
      <c r="AF8" s="14" t="s">
        <v>93</v>
      </c>
      <c r="AG8" s="14" t="s">
        <v>86</v>
      </c>
      <c r="AH8" s="14" t="s">
        <v>93</v>
      </c>
      <c r="AI8" s="14" t="s">
        <v>93</v>
      </c>
      <c r="AJ8" s="14" t="s">
        <v>93</v>
      </c>
      <c r="AK8" s="14" t="s">
        <v>93</v>
      </c>
      <c r="AL8" s="14" t="s">
        <v>93</v>
      </c>
      <c r="AM8" s="16"/>
      <c r="AN8" s="14" t="s">
        <v>93</v>
      </c>
      <c r="AO8" s="16"/>
      <c r="AP8" s="14" t="s">
        <v>93</v>
      </c>
      <c r="AQ8" s="16"/>
      <c r="AR8" s="14" t="s">
        <v>93</v>
      </c>
      <c r="AS8" s="14" t="s">
        <v>93</v>
      </c>
      <c r="AT8" s="14" t="s">
        <v>93</v>
      </c>
      <c r="AU8" s="14" t="s">
        <v>93</v>
      </c>
      <c r="AV8" s="16"/>
      <c r="AW8" s="14" t="s">
        <v>86</v>
      </c>
      <c r="AX8" s="14"/>
      <c r="AY8" s="14" t="s">
        <v>86</v>
      </c>
      <c r="AZ8" s="14" t="s">
        <v>93</v>
      </c>
      <c r="BA8" s="14" t="s">
        <v>93</v>
      </c>
      <c r="BB8" s="14" t="s">
        <v>93</v>
      </c>
      <c r="BC8" s="14" t="s">
        <v>93</v>
      </c>
      <c r="BD8" s="14" t="s">
        <v>93</v>
      </c>
      <c r="BE8" s="16"/>
      <c r="BF8" s="14" t="s">
        <v>93</v>
      </c>
      <c r="BG8" s="14" t="s">
        <v>93</v>
      </c>
      <c r="BH8" s="14" t="s">
        <v>93</v>
      </c>
      <c r="BI8" s="14" t="s">
        <v>93</v>
      </c>
      <c r="BJ8" s="14" t="s">
        <v>93</v>
      </c>
      <c r="BK8" s="14" t="s">
        <v>93</v>
      </c>
      <c r="BL8" s="14" t="s">
        <v>93</v>
      </c>
      <c r="BM8" s="14" t="s">
        <v>86</v>
      </c>
      <c r="BN8" s="14" t="s">
        <v>123</v>
      </c>
      <c r="BO8" s="14" t="s">
        <v>93</v>
      </c>
      <c r="BP8" s="14" t="s">
        <v>93</v>
      </c>
      <c r="BQ8" s="14" t="s">
        <v>93</v>
      </c>
      <c r="BR8" s="14" t="s">
        <v>93</v>
      </c>
      <c r="BS8" s="14" t="s">
        <v>93</v>
      </c>
      <c r="BT8" s="14" t="s">
        <v>93</v>
      </c>
      <c r="BU8" s="14" t="s">
        <v>93</v>
      </c>
      <c r="BV8" s="14" t="s">
        <v>93</v>
      </c>
      <c r="BW8" s="14" t="s">
        <v>93</v>
      </c>
      <c r="BX8" s="16"/>
    </row>
    <row r="9" spans="1:76" s="9" customFormat="1" ht="45" customHeight="1">
      <c r="A9" s="12">
        <v>39332</v>
      </c>
      <c r="B9" s="13">
        <v>615</v>
      </c>
      <c r="C9" s="13" t="s">
        <v>124</v>
      </c>
      <c r="D9" s="14" t="s">
        <v>86</v>
      </c>
      <c r="E9" s="14" t="s">
        <v>93</v>
      </c>
      <c r="F9" s="16"/>
      <c r="G9" s="18">
        <v>39450</v>
      </c>
      <c r="H9" s="14" t="s">
        <v>86</v>
      </c>
      <c r="I9" s="14"/>
      <c r="J9" s="19"/>
      <c r="K9" s="14">
        <v>5</v>
      </c>
      <c r="L9" s="16"/>
      <c r="M9" s="17" t="s">
        <v>125</v>
      </c>
      <c r="N9" s="14" t="s">
        <v>126</v>
      </c>
      <c r="O9" s="14">
        <v>92</v>
      </c>
      <c r="P9" s="14">
        <v>41</v>
      </c>
      <c r="Q9" s="16"/>
      <c r="R9" s="16"/>
      <c r="S9" s="14" t="s">
        <v>127</v>
      </c>
      <c r="T9" s="14" t="s">
        <v>106</v>
      </c>
      <c r="U9" s="16"/>
      <c r="V9" s="17" t="s">
        <v>134</v>
      </c>
      <c r="W9" s="16"/>
      <c r="X9" s="16"/>
      <c r="Y9" s="16"/>
      <c r="Z9" s="16"/>
      <c r="AA9" s="16"/>
      <c r="AB9" s="14" t="s">
        <v>93</v>
      </c>
      <c r="AC9" s="14" t="s">
        <v>93</v>
      </c>
      <c r="AD9" s="14" t="s">
        <v>93</v>
      </c>
      <c r="AE9" s="14" t="s">
        <v>86</v>
      </c>
      <c r="AF9" s="14" t="s">
        <v>93</v>
      </c>
      <c r="AG9" s="14" t="s">
        <v>93</v>
      </c>
      <c r="AH9" s="14" t="s">
        <v>93</v>
      </c>
      <c r="AI9" s="14" t="s">
        <v>93</v>
      </c>
      <c r="AJ9" s="14" t="s">
        <v>93</v>
      </c>
      <c r="AK9" s="14" t="s">
        <v>93</v>
      </c>
      <c r="AL9" s="14" t="s">
        <v>93</v>
      </c>
      <c r="AM9" s="16"/>
      <c r="AN9" s="14" t="s">
        <v>93</v>
      </c>
      <c r="AO9" s="16"/>
      <c r="AP9" s="14" t="s">
        <v>93</v>
      </c>
      <c r="AQ9" s="16"/>
      <c r="AR9" s="14" t="s">
        <v>93</v>
      </c>
      <c r="AS9" s="14" t="s">
        <v>93</v>
      </c>
      <c r="AT9" s="14" t="s">
        <v>86</v>
      </c>
      <c r="AU9" s="14" t="s">
        <v>86</v>
      </c>
      <c r="AV9" s="14" t="s">
        <v>128</v>
      </c>
      <c r="AW9" s="14" t="s">
        <v>93</v>
      </c>
      <c r="AX9" s="14"/>
      <c r="AY9" s="14" t="s">
        <v>93</v>
      </c>
      <c r="AZ9" s="14" t="s">
        <v>93</v>
      </c>
      <c r="BA9" s="14" t="s">
        <v>93</v>
      </c>
      <c r="BB9" s="14" t="s">
        <v>93</v>
      </c>
      <c r="BC9" s="14" t="s">
        <v>93</v>
      </c>
      <c r="BD9" s="14" t="s">
        <v>93</v>
      </c>
      <c r="BE9" s="16"/>
      <c r="BF9" s="14" t="s">
        <v>93</v>
      </c>
      <c r="BG9" s="14" t="s">
        <v>86</v>
      </c>
      <c r="BH9" s="14" t="s">
        <v>93</v>
      </c>
      <c r="BI9" s="14" t="s">
        <v>93</v>
      </c>
      <c r="BJ9" s="14" t="s">
        <v>93</v>
      </c>
      <c r="BK9" s="14" t="s">
        <v>93</v>
      </c>
      <c r="BL9" s="14" t="s">
        <v>93</v>
      </c>
      <c r="BM9" s="14" t="s">
        <v>93</v>
      </c>
      <c r="BN9" s="16"/>
      <c r="BO9" s="14" t="s">
        <v>93</v>
      </c>
      <c r="BP9" s="14" t="s">
        <v>93</v>
      </c>
      <c r="BQ9" s="14" t="s">
        <v>93</v>
      </c>
      <c r="BR9" s="14" t="s">
        <v>93</v>
      </c>
      <c r="BS9" s="14" t="s">
        <v>93</v>
      </c>
      <c r="BT9" s="14" t="s">
        <v>93</v>
      </c>
      <c r="BU9" s="14" t="s">
        <v>93</v>
      </c>
      <c r="BV9" s="14" t="s">
        <v>93</v>
      </c>
      <c r="BW9" s="14" t="s">
        <v>86</v>
      </c>
      <c r="BX9" s="14" t="s">
        <v>129</v>
      </c>
    </row>
    <row r="10" spans="1:76" s="10" customFormat="1" ht="14.25" customHeight="1">
      <c r="A10" s="20" t="s">
        <v>130</v>
      </c>
      <c r="B10" s="21"/>
      <c r="C10" s="21"/>
      <c r="D10" s="21">
        <f>+COUNTIF(D3:D9,"Y")</f>
        <v>3</v>
      </c>
      <c r="E10" s="21">
        <f>+COUNTIF(E3:E9,"Y")</f>
        <v>2</v>
      </c>
      <c r="F10" s="22"/>
      <c r="G10" s="22"/>
      <c r="H10" s="21">
        <f>+COUNTIF(H3:H9,"Y")</f>
        <v>7</v>
      </c>
      <c r="I10" s="21"/>
      <c r="J10" s="23"/>
      <c r="K10" s="21"/>
      <c r="L10" s="21"/>
      <c r="M10" s="24"/>
      <c r="N10" s="21"/>
      <c r="O10" s="21"/>
      <c r="P10" s="21"/>
      <c r="Q10" s="21"/>
      <c r="R10" s="21"/>
      <c r="S10" s="22"/>
      <c r="T10" s="22"/>
      <c r="U10" s="22"/>
      <c r="V10" s="24"/>
      <c r="W10" s="22">
        <f>+SUM(W3:W7)</f>
        <v>0</v>
      </c>
      <c r="X10" s="22">
        <f>+SUM(X3:X7)</f>
        <v>0</v>
      </c>
      <c r="Y10" s="22">
        <f>+SUM(Y3:Y7)</f>
        <v>0</v>
      </c>
      <c r="Z10" s="22">
        <f>+SUM(Z3:Z7)</f>
        <v>0</v>
      </c>
      <c r="AA10" s="22">
        <f>+SUM(AA3:AA7)</f>
        <v>0</v>
      </c>
      <c r="AB10" s="21">
        <f aca="true" t="shared" si="0" ref="AB10:AH10">+COUNTIF(AB3:AB9,"Y")</f>
        <v>0</v>
      </c>
      <c r="AC10" s="21">
        <f t="shared" si="0"/>
        <v>0</v>
      </c>
      <c r="AD10" s="21">
        <f t="shared" si="0"/>
        <v>1</v>
      </c>
      <c r="AE10" s="21">
        <f t="shared" si="0"/>
        <v>3</v>
      </c>
      <c r="AF10" s="21">
        <f t="shared" si="0"/>
        <v>0</v>
      </c>
      <c r="AG10" s="21">
        <f t="shared" si="0"/>
        <v>3</v>
      </c>
      <c r="AH10" s="21">
        <f t="shared" si="0"/>
        <v>0</v>
      </c>
      <c r="AI10" s="21">
        <f aca="true" t="shared" si="1" ref="AI10:AN10">+COUNTIF(AI3:AI7,"Y")</f>
        <v>0</v>
      </c>
      <c r="AJ10" s="21">
        <f t="shared" si="1"/>
        <v>0</v>
      </c>
      <c r="AK10" s="21">
        <f t="shared" si="1"/>
        <v>0</v>
      </c>
      <c r="AL10" s="21">
        <f t="shared" si="1"/>
        <v>0</v>
      </c>
      <c r="AM10" s="21">
        <f t="shared" si="1"/>
        <v>0</v>
      </c>
      <c r="AN10" s="21">
        <f t="shared" si="1"/>
        <v>0</v>
      </c>
      <c r="AO10" s="22"/>
      <c r="AP10" s="21">
        <f>+COUNTIF(AP3:AP7,"Y")</f>
        <v>0</v>
      </c>
      <c r="AQ10" s="22"/>
      <c r="AR10" s="21">
        <f>+COUNTIF(AR3:AR7,"Y")</f>
        <v>0</v>
      </c>
      <c r="AS10" s="21">
        <f>+COUNTIF(AS3:AS7,"Y")</f>
        <v>0</v>
      </c>
      <c r="AT10" s="21">
        <f>+COUNTIF(AT3:AT7,"Y")</f>
        <v>0</v>
      </c>
      <c r="AU10" s="21">
        <f>+COUNTIF(AU3:AU7,"Y")</f>
        <v>1</v>
      </c>
      <c r="AV10" s="21"/>
      <c r="AW10" s="21">
        <f>+COUNTIF(AW3:AW7,"Y")</f>
        <v>0</v>
      </c>
      <c r="AX10" s="21"/>
      <c r="AY10" s="21"/>
      <c r="AZ10" s="21"/>
      <c r="BA10" s="21"/>
      <c r="BB10" s="21"/>
      <c r="BC10" s="21"/>
      <c r="BD10" s="21"/>
      <c r="BE10" s="22"/>
      <c r="BF10" s="21"/>
      <c r="BG10" s="21"/>
      <c r="BH10" s="21"/>
      <c r="BI10" s="21"/>
      <c r="BJ10" s="21"/>
      <c r="BK10" s="21"/>
      <c r="BL10" s="21"/>
      <c r="BM10" s="21"/>
      <c r="BN10" s="22"/>
      <c r="BO10" s="21"/>
      <c r="BP10" s="21"/>
      <c r="BQ10" s="21"/>
      <c r="BR10" s="21"/>
      <c r="BS10" s="21"/>
      <c r="BT10" s="21"/>
      <c r="BU10" s="21"/>
      <c r="BV10" s="21"/>
      <c r="BW10" s="21"/>
      <c r="BX10" s="21"/>
    </row>
  </sheetData>
  <mergeCells count="9">
    <mergeCell ref="A1:C1"/>
    <mergeCell ref="D1:G1"/>
    <mergeCell ref="H1:I1"/>
    <mergeCell ref="J1:P1"/>
    <mergeCell ref="BO1:BX1"/>
    <mergeCell ref="Q1:U1"/>
    <mergeCell ref="W1:AW1"/>
    <mergeCell ref="AX1:BE1"/>
    <mergeCell ref="BF1:BN1"/>
  </mergeCells>
  <hyperlinks>
    <hyperlink ref="F3" r:id="rId1" display="MMS 2008-053"/>
    <hyperlink ref="F5" r:id="rId2" display="MMS 2008-049"/>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mayesm</dc:creator>
  <cp:keywords/>
  <dc:description/>
  <cp:lastModifiedBy>pickerib</cp:lastModifiedBy>
  <dcterms:created xsi:type="dcterms:W3CDTF">2008-11-25T18:27:15Z</dcterms:created>
  <dcterms:modified xsi:type="dcterms:W3CDTF">2009-02-02T20:23:27Z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