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090" activeTab="0"/>
  </bookViews>
  <sheets>
    <sheet name="Summary" sheetId="1" r:id="rId1"/>
  </sheets>
  <definedNames>
    <definedName name="INTERNET">'Summary'!#REF!</definedName>
    <definedName name="_xlnm.Print_Area" localSheetId="0">'Summary'!$B$1:$J$61</definedName>
    <definedName name="SOURCE">'Summary'!#REF!</definedName>
    <definedName name="TITLE">'Summary'!$A$2:$A$2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<sst xmlns="http://schemas.openxmlformats.org/spreadsheetml/2006/main" count="63" uniqueCount="54">
  <si>
    <t>[Based on reports alleging child abuse and neglect that were referred</t>
  </si>
  <si>
    <t xml:space="preserve">investigation disposition that determines that there is sufficient </t>
  </si>
  <si>
    <t>occurred or that the child is at risk of maltreatment. An indicated</t>
  </si>
  <si>
    <t xml:space="preserve">case represents a type of disposition that concludes that there was a </t>
  </si>
  <si>
    <t xml:space="preserve">         1990</t>
  </si>
  <si>
    <t>Item</t>
  </si>
  <si>
    <t>Number</t>
  </si>
  <si>
    <t>Percent</t>
  </si>
  <si>
    <t xml:space="preserve">    Victims, total</t>
  </si>
  <si>
    <t>(X)</t>
  </si>
  <si>
    <t xml:space="preserve">Neglect </t>
  </si>
  <si>
    <t>Physical abuse</t>
  </si>
  <si>
    <t>Sexual abuse</t>
  </si>
  <si>
    <t>Emotional maltreatment</t>
  </si>
  <si>
    <t>Medical neglect</t>
  </si>
  <si>
    <t>(NA)</t>
  </si>
  <si>
    <t>SEX OF VICTIM</t>
  </si>
  <si>
    <t>Male</t>
  </si>
  <si>
    <t>Female</t>
  </si>
  <si>
    <t xml:space="preserve">AGE OF VICTIM </t>
  </si>
  <si>
    <t>1 year and younger</t>
  </si>
  <si>
    <t>2 to 5 years old</t>
  </si>
  <si>
    <t>6 to 9 years old</t>
  </si>
  <si>
    <t>10 to 13 years old</t>
  </si>
  <si>
    <t>14 to 17 years old</t>
  </si>
  <si>
    <t>18 and over</t>
  </si>
  <si>
    <t>the total for this item adds up to more than 100%.</t>
  </si>
  <si>
    <t>INTERNET LINK</t>
  </si>
  <si>
    <t>2004</t>
  </si>
  <si>
    <t xml:space="preserve">2003 </t>
  </si>
  <si>
    <t>[tbf]Source: U.S. Department of Health and Human Services, Administration for Children and Families,</t>
  </si>
  <si>
    <t>\1 Not all types of maltreatment are shown.\n\n</t>
  </si>
  <si>
    <t>SYMBOLS</t>
  </si>
  <si>
    <t>NA Not available.</t>
  </si>
  <si>
    <t>FOOTNOTES</t>
  </si>
  <si>
    <t>TYPES OF SUBSTANTIATED MALTREATMENT \1</t>
  </si>
  <si>
    <t>Statistics and Research, &lt;mdit&gt;Child Maltreatment 2004, &lt;med&gt;annual.</t>
  </si>
  <si>
    <t>\&lt;http://www.acf.hhs.gov/programs/cb/pubs/cm04/index.htm\&gt;.</t>
  </si>
  <si>
    <t xml:space="preserve">for investigation/assessment by the respective child protective services agency in </t>
  </si>
  <si>
    <t xml:space="preserve">each state. The reporting period may be either calendar or fiscal year. </t>
  </si>
  <si>
    <t>Children are counted each time they were subjects of an investigation report.</t>
  </si>
  <si>
    <t xml:space="preserve">Victims are children whose alleged maltreatments </t>
  </si>
  <si>
    <t xml:space="preserve">have been substantiated, indicated, or assessed as </t>
  </si>
  <si>
    <t xml:space="preserve">maltreatments. A substantiated case represents a type of </t>
  </si>
  <si>
    <t>evidence under state law to conclude that maltreatment</t>
  </si>
  <si>
    <t>reason to suspect maltreatment had occurred.</t>
  </si>
  <si>
    <t xml:space="preserve">An alternative response-victim case represents a type of disposition that </t>
  </si>
  <si>
    <t>identifies a child as a victim within the alternative response system]</t>
  </si>
  <si>
    <t xml:space="preserve">    Victims, total \2</t>
  </si>
  <si>
    <t>X Not applicable.</t>
  </si>
  <si>
    <t>\2 A child may be a victim of more than one maltreatment.  Therefore,</t>
  </si>
  <si>
    <r>
      <t>Table 332.</t>
    </r>
    <r>
      <rPr>
        <b/>
        <sz val="12"/>
        <color indexed="8"/>
        <rFont val="Courier New"/>
        <family val="3"/>
      </rPr>
      <t xml:space="preserve"> Child Abuse and Neglect Cases Substantiated and Indicated </t>
    </r>
  </si>
  <si>
    <t>Victim Characteristics: 1990 to 2004</t>
  </si>
  <si>
    <t>http://www.childwelfare.gov/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</si>
</sst>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#,##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fill"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/>
    </xf>
    <xf numFmtId="49" fontId="7" fillId="0" borderId="3" xfId="0" applyNumberFormat="1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fill"/>
    </xf>
    <xf numFmtId="0" fontId="6" fillId="0" borderId="1" xfId="0" applyFont="1" applyFill="1" applyBorder="1" applyAlignment="1">
      <alignment horizontal="fill"/>
    </xf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5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3" fontId="7" fillId="0" borderId="5" xfId="0" applyNumberFormat="1" applyFont="1" applyBorder="1" applyAlignment="1">
      <alignment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/>
    </xf>
    <xf numFmtId="3" fontId="6" fillId="0" borderId="5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0" fontId="6" fillId="0" borderId="5" xfId="0" applyNumberFormat="1" applyFont="1" applyBorder="1" applyAlignment="1">
      <alignment horizontal="right"/>
    </xf>
    <xf numFmtId="17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172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0" xfId="16" applyNumberForma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ldwelfare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showGridLines="0" tabSelected="1" showOutlineSymbols="0" workbookViewId="0" topLeftCell="A40">
      <selection activeCell="A58" sqref="A58"/>
    </sheetView>
  </sheetViews>
  <sheetFormatPr defaultColWidth="16.69921875" defaultRowHeight="15.75"/>
  <cols>
    <col min="1" max="1" width="44.69921875" style="2" customWidth="1"/>
    <col min="2" max="3" width="10.796875" style="2" customWidth="1"/>
    <col min="4" max="4" width="3" style="2" customWidth="1"/>
    <col min="5" max="5" width="12.796875" style="2" customWidth="1"/>
    <col min="6" max="6" width="10.69921875" style="2" customWidth="1"/>
    <col min="7" max="10" width="11" style="2" customWidth="1"/>
    <col min="11" max="16384" width="16.69921875" style="2" customWidth="1"/>
  </cols>
  <sheetData>
    <row r="1" spans="1:6" ht="15.75">
      <c r="A1" s="1"/>
      <c r="B1" s="1"/>
      <c r="C1" s="1"/>
      <c r="D1" s="1"/>
      <c r="E1" s="1"/>
      <c r="F1" s="1"/>
    </row>
    <row r="2" spans="1:6" s="4" customFormat="1" ht="16.5">
      <c r="A2" s="2" t="s">
        <v>51</v>
      </c>
      <c r="B2" s="3"/>
      <c r="C2" s="3"/>
      <c r="D2" s="3"/>
      <c r="E2" s="3"/>
      <c r="F2" s="3"/>
    </row>
    <row r="3" spans="1:6" ht="16.5">
      <c r="A3" s="4" t="s">
        <v>52</v>
      </c>
      <c r="B3" s="1"/>
      <c r="C3" s="1"/>
      <c r="D3" s="1"/>
      <c r="E3" s="1"/>
      <c r="F3" s="1"/>
    </row>
    <row r="4" spans="1:6" ht="16.5">
      <c r="A4" s="4"/>
      <c r="B4" s="1"/>
      <c r="C4" s="1"/>
      <c r="D4" s="1"/>
      <c r="E4" s="1"/>
      <c r="F4" s="1"/>
    </row>
    <row r="5" spans="1:6" ht="15.75">
      <c r="A5" s="1" t="s">
        <v>0</v>
      </c>
      <c r="B5" s="1"/>
      <c r="C5" s="1"/>
      <c r="D5" s="1"/>
      <c r="E5" s="1"/>
      <c r="F5" s="1"/>
    </row>
    <row r="6" spans="1:6" ht="15.75">
      <c r="A6" s="1" t="s">
        <v>38</v>
      </c>
      <c r="B6" s="1"/>
      <c r="C6" s="1"/>
      <c r="D6" s="1"/>
      <c r="E6" s="1"/>
      <c r="F6" s="1"/>
    </row>
    <row r="7" spans="1:6" ht="15.75">
      <c r="A7" s="1" t="s">
        <v>39</v>
      </c>
      <c r="B7" s="1"/>
      <c r="C7" s="1"/>
      <c r="D7" s="1"/>
      <c r="E7" s="1"/>
      <c r="F7" s="1"/>
    </row>
    <row r="8" spans="1:6" ht="15.75">
      <c r="A8" s="1" t="s">
        <v>40</v>
      </c>
      <c r="B8" s="1"/>
      <c r="C8" s="1"/>
      <c r="D8" s="1"/>
      <c r="E8" s="1"/>
      <c r="F8" s="1"/>
    </row>
    <row r="9" spans="1:6" ht="15.75">
      <c r="A9" s="1" t="s">
        <v>41</v>
      </c>
      <c r="B9" s="1"/>
      <c r="C9" s="1"/>
      <c r="D9" s="1"/>
      <c r="E9" s="1"/>
      <c r="F9" s="1"/>
    </row>
    <row r="10" spans="1:6" ht="15.75">
      <c r="A10" s="1" t="s">
        <v>42</v>
      </c>
      <c r="B10" s="1"/>
      <c r="C10" s="1"/>
      <c r="D10" s="1"/>
      <c r="E10" s="1"/>
      <c r="F10" s="1"/>
    </row>
    <row r="11" spans="1:6" ht="15.75">
      <c r="A11" s="1" t="s">
        <v>43</v>
      </c>
      <c r="B11" s="1"/>
      <c r="C11" s="1"/>
      <c r="D11" s="1"/>
      <c r="E11" s="1"/>
      <c r="F11" s="1"/>
    </row>
    <row r="12" spans="1:6" ht="15.75">
      <c r="A12" s="1" t="s">
        <v>1</v>
      </c>
      <c r="B12" s="1"/>
      <c r="C12" s="1"/>
      <c r="D12" s="1"/>
      <c r="E12" s="1"/>
      <c r="F12" s="1"/>
    </row>
    <row r="13" spans="1:6" ht="15.75">
      <c r="A13" s="1" t="s">
        <v>44</v>
      </c>
      <c r="B13" s="1"/>
      <c r="C13" s="1"/>
      <c r="D13" s="1"/>
      <c r="E13" s="1"/>
      <c r="F13" s="1"/>
    </row>
    <row r="14" spans="1:6" ht="15.75">
      <c r="A14" s="1" t="s">
        <v>2</v>
      </c>
      <c r="B14" s="1"/>
      <c r="C14" s="1"/>
      <c r="D14" s="1"/>
      <c r="E14" s="1"/>
      <c r="F14" s="1"/>
    </row>
    <row r="15" spans="1:6" ht="15.75">
      <c r="A15" s="1" t="s">
        <v>3</v>
      </c>
      <c r="B15" s="1"/>
      <c r="C15" s="1"/>
      <c r="D15" s="1"/>
      <c r="E15" s="1"/>
      <c r="F15" s="1"/>
    </row>
    <row r="16" spans="1:6" ht="15.75">
      <c r="A16" s="1" t="s">
        <v>45</v>
      </c>
      <c r="B16" s="1"/>
      <c r="C16" s="1"/>
      <c r="D16" s="1"/>
      <c r="E16" s="1"/>
      <c r="F16" s="1"/>
    </row>
    <row r="17" spans="1:6" ht="15.75">
      <c r="A17" s="1" t="s">
        <v>46</v>
      </c>
      <c r="B17" s="1"/>
      <c r="C17" s="1"/>
      <c r="D17" s="1"/>
      <c r="E17" s="1"/>
      <c r="F17" s="1"/>
    </row>
    <row r="18" spans="1:6" ht="15.75">
      <c r="A18" s="1" t="s">
        <v>47</v>
      </c>
      <c r="B18" s="1"/>
      <c r="C18" s="1"/>
      <c r="D18" s="1"/>
      <c r="E18" s="1"/>
      <c r="F18" s="1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2:10" ht="16.5">
      <c r="B20" s="7" t="s">
        <v>4</v>
      </c>
      <c r="C20" s="8"/>
      <c r="D20" s="8"/>
      <c r="E20" s="9">
        <v>2000</v>
      </c>
      <c r="F20" s="8"/>
      <c r="G20" s="10" t="s">
        <v>29</v>
      </c>
      <c r="H20" s="11"/>
      <c r="I20" s="10" t="s">
        <v>28</v>
      </c>
      <c r="J20" s="11"/>
    </row>
    <row r="21" spans="1:10" ht="15.75">
      <c r="A21" s="12" t="s">
        <v>5</v>
      </c>
      <c r="B21" s="13"/>
      <c r="C21" s="5"/>
      <c r="D21" s="6"/>
      <c r="E21" s="5"/>
      <c r="F21" s="5"/>
      <c r="G21" s="14"/>
      <c r="H21" s="14"/>
      <c r="I21" s="14"/>
      <c r="J21" s="14"/>
    </row>
    <row r="22" spans="1:10" ht="15.75">
      <c r="A22" s="1"/>
      <c r="B22" s="15" t="s">
        <v>6</v>
      </c>
      <c r="C22" s="16" t="s">
        <v>7</v>
      </c>
      <c r="E22" s="16" t="s">
        <v>6</v>
      </c>
      <c r="F22" s="16" t="s">
        <v>7</v>
      </c>
      <c r="G22" s="17" t="s">
        <v>6</v>
      </c>
      <c r="H22" s="17" t="s">
        <v>7</v>
      </c>
      <c r="I22" s="17" t="s">
        <v>6</v>
      </c>
      <c r="J22" s="17" t="s">
        <v>7</v>
      </c>
    </row>
    <row r="23" spans="1:10" ht="15.75">
      <c r="A23" s="5"/>
      <c r="B23" s="13"/>
      <c r="C23" s="5"/>
      <c r="D23" s="5"/>
      <c r="E23" s="5"/>
      <c r="F23" s="5"/>
      <c r="G23" s="14"/>
      <c r="H23" s="14"/>
      <c r="I23" s="14"/>
      <c r="J23" s="14"/>
    </row>
    <row r="24" spans="1:8" ht="15.75">
      <c r="A24" s="12" t="s">
        <v>35</v>
      </c>
      <c r="B24" s="19"/>
      <c r="C24" s="1"/>
      <c r="D24" s="1"/>
      <c r="E24" s="1"/>
      <c r="F24" s="1"/>
      <c r="G24" s="20"/>
      <c r="H24" s="20"/>
    </row>
    <row r="25" spans="1:10" ht="16.5">
      <c r="A25" s="3" t="s">
        <v>48</v>
      </c>
      <c r="B25" s="21">
        <v>690658</v>
      </c>
      <c r="C25" s="22" t="s">
        <v>9</v>
      </c>
      <c r="D25" s="23"/>
      <c r="E25" s="24">
        <v>864837</v>
      </c>
      <c r="F25" s="22" t="s">
        <v>9</v>
      </c>
      <c r="G25" s="25">
        <v>893296</v>
      </c>
      <c r="H25" s="26">
        <v>113.32</v>
      </c>
      <c r="I25" s="24">
        <v>872088</v>
      </c>
      <c r="J25" s="27">
        <v>113.39</v>
      </c>
    </row>
    <row r="26" spans="1:65" ht="16.5">
      <c r="A26" s="1" t="s">
        <v>10</v>
      </c>
      <c r="B26" s="28">
        <v>338770</v>
      </c>
      <c r="C26" s="29">
        <f>0.491*100</f>
        <v>49.1</v>
      </c>
      <c r="D26" s="29"/>
      <c r="E26" s="30">
        <v>517118</v>
      </c>
      <c r="F26" s="1">
        <v>59.8</v>
      </c>
      <c r="G26" s="32">
        <v>550178</v>
      </c>
      <c r="H26" s="33">
        <v>61.59</v>
      </c>
      <c r="I26" s="30">
        <v>544050</v>
      </c>
      <c r="J26" s="29">
        <v>62.38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10" ht="15.75">
      <c r="A27" s="1" t="s">
        <v>11</v>
      </c>
      <c r="B27" s="28">
        <v>186801</v>
      </c>
      <c r="C27" s="29">
        <f>0.27*100</f>
        <v>27</v>
      </c>
      <c r="D27" s="29"/>
      <c r="E27" s="30">
        <v>167713</v>
      </c>
      <c r="F27" s="1">
        <v>19.4</v>
      </c>
      <c r="G27" s="32">
        <v>164689</v>
      </c>
      <c r="H27" s="33">
        <v>18.44</v>
      </c>
      <c r="I27" s="30">
        <v>152250</v>
      </c>
      <c r="J27" s="29">
        <v>17.46</v>
      </c>
    </row>
    <row r="28" spans="1:10" ht="15.75">
      <c r="A28" s="1" t="s">
        <v>12</v>
      </c>
      <c r="B28" s="28">
        <v>119506</v>
      </c>
      <c r="C28" s="29">
        <f>0.173*100</f>
        <v>17.299999999999997</v>
      </c>
      <c r="D28" s="29"/>
      <c r="E28" s="30">
        <v>87770</v>
      </c>
      <c r="F28" s="1">
        <v>10.2</v>
      </c>
      <c r="G28" s="32">
        <v>87078</v>
      </c>
      <c r="H28" s="33">
        <v>9.75</v>
      </c>
      <c r="I28" s="30">
        <v>84398</v>
      </c>
      <c r="J28" s="29">
        <v>9.68</v>
      </c>
    </row>
    <row r="29" spans="1:10" ht="15.75">
      <c r="A29" s="1" t="s">
        <v>13</v>
      </c>
      <c r="B29" s="28">
        <v>45621</v>
      </c>
      <c r="C29" s="29">
        <f>0.066*100</f>
        <v>6.6000000000000005</v>
      </c>
      <c r="D29" s="29"/>
      <c r="E29" s="30">
        <v>66965</v>
      </c>
      <c r="F29" s="1">
        <v>7.7</v>
      </c>
      <c r="G29" s="32">
        <v>57391</v>
      </c>
      <c r="H29" s="33">
        <v>6.42</v>
      </c>
      <c r="I29" s="30">
        <v>61272</v>
      </c>
      <c r="J29" s="29">
        <v>7.03</v>
      </c>
    </row>
    <row r="30" spans="1:10" ht="15.75">
      <c r="A30" s="1" t="s">
        <v>14</v>
      </c>
      <c r="B30" s="34" t="s">
        <v>15</v>
      </c>
      <c r="C30" s="31" t="s">
        <v>15</v>
      </c>
      <c r="D30" s="29"/>
      <c r="E30" s="30">
        <v>25498</v>
      </c>
      <c r="F30" s="29">
        <v>3</v>
      </c>
      <c r="G30" s="32">
        <v>17945</v>
      </c>
      <c r="H30" s="33">
        <v>2.01</v>
      </c>
      <c r="I30" s="30">
        <v>17968</v>
      </c>
      <c r="J30" s="29">
        <v>2.06</v>
      </c>
    </row>
    <row r="31" spans="1:8" ht="15.75">
      <c r="A31" s="1"/>
      <c r="B31" s="28"/>
      <c r="C31" s="35"/>
      <c r="D31" s="35"/>
      <c r="E31" s="1"/>
      <c r="F31" s="1"/>
      <c r="G31" s="32"/>
      <c r="H31" s="36"/>
    </row>
    <row r="32" spans="1:8" ht="15.75">
      <c r="A32" s="12" t="s">
        <v>16</v>
      </c>
      <c r="B32" s="28"/>
      <c r="C32" s="29"/>
      <c r="D32" s="29"/>
      <c r="E32" s="1"/>
      <c r="F32" s="1"/>
      <c r="G32" s="32"/>
      <c r="H32" s="36"/>
    </row>
    <row r="33" spans="1:10" ht="16.5">
      <c r="A33" s="3" t="s">
        <v>8</v>
      </c>
      <c r="B33" s="21">
        <v>742519</v>
      </c>
      <c r="C33" s="27">
        <f>1*100</f>
        <v>100</v>
      </c>
      <c r="D33" s="27"/>
      <c r="E33" s="24">
        <v>864837</v>
      </c>
      <c r="F33" s="27">
        <v>100</v>
      </c>
      <c r="G33" s="25">
        <v>893296</v>
      </c>
      <c r="H33" s="37">
        <v>100</v>
      </c>
      <c r="I33" s="24">
        <v>872088</v>
      </c>
      <c r="J33" s="27">
        <v>100</v>
      </c>
    </row>
    <row r="34" spans="1:40" ht="16.5">
      <c r="A34" s="1" t="s">
        <v>17</v>
      </c>
      <c r="B34" s="28">
        <v>323339</v>
      </c>
      <c r="C34" s="29">
        <f>0.435*100</f>
        <v>43.5</v>
      </c>
      <c r="D34" s="29"/>
      <c r="E34" s="30">
        <v>413744</v>
      </c>
      <c r="F34" s="1">
        <v>47.8</v>
      </c>
      <c r="G34" s="32">
        <v>428948</v>
      </c>
      <c r="H34" s="33">
        <v>48.02</v>
      </c>
      <c r="I34" s="30">
        <v>419743</v>
      </c>
      <c r="J34" s="29">
        <v>48.13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10" ht="15.75">
      <c r="A35" s="1" t="s">
        <v>18</v>
      </c>
      <c r="B35" s="28">
        <v>369919</v>
      </c>
      <c r="C35" s="29">
        <f>0.498*100</f>
        <v>49.8</v>
      </c>
      <c r="D35" s="29"/>
      <c r="E35" s="30">
        <v>446230</v>
      </c>
      <c r="F35" s="1">
        <v>51.6</v>
      </c>
      <c r="G35" s="32">
        <v>461068</v>
      </c>
      <c r="H35" s="33">
        <v>51.61</v>
      </c>
      <c r="I35" s="30">
        <v>449416</v>
      </c>
      <c r="J35" s="29">
        <v>51.53</v>
      </c>
    </row>
    <row r="36" spans="1:8" ht="15.75">
      <c r="A36" s="1"/>
      <c r="B36" s="19"/>
      <c r="C36" s="1"/>
      <c r="D36" s="1"/>
      <c r="E36" s="1"/>
      <c r="F36" s="1"/>
      <c r="G36" s="32"/>
      <c r="H36" s="36"/>
    </row>
    <row r="37" spans="1:8" ht="15.75">
      <c r="A37" s="12" t="s">
        <v>19</v>
      </c>
      <c r="B37" s="28"/>
      <c r="C37" s="29"/>
      <c r="D37" s="29"/>
      <c r="E37" s="1"/>
      <c r="F37" s="1"/>
      <c r="G37" s="32"/>
      <c r="H37" s="36"/>
    </row>
    <row r="38" spans="1:10" ht="16.5">
      <c r="A38" s="3" t="s">
        <v>8</v>
      </c>
      <c r="B38" s="21">
        <v>731282</v>
      </c>
      <c r="C38" s="27">
        <f>1*100</f>
        <v>100</v>
      </c>
      <c r="D38" s="27"/>
      <c r="E38" s="24">
        <v>864837</v>
      </c>
      <c r="F38" s="27">
        <v>100</v>
      </c>
      <c r="G38" s="25">
        <v>893296</v>
      </c>
      <c r="H38" s="37">
        <v>100</v>
      </c>
      <c r="I38" s="24">
        <v>872088</v>
      </c>
      <c r="J38" s="27">
        <v>100</v>
      </c>
    </row>
    <row r="39" spans="1:53" ht="16.5">
      <c r="A39" s="1" t="s">
        <v>20</v>
      </c>
      <c r="B39" s="28">
        <v>97101</v>
      </c>
      <c r="C39" s="29">
        <f>0.133*100</f>
        <v>13.3</v>
      </c>
      <c r="D39" s="29"/>
      <c r="E39" s="30">
        <v>133094</v>
      </c>
      <c r="F39" s="1">
        <v>15.4</v>
      </c>
      <c r="G39" s="32">
        <v>144508</v>
      </c>
      <c r="H39" s="33">
        <v>16.18</v>
      </c>
      <c r="I39" s="30">
        <v>145773</v>
      </c>
      <c r="J39" s="29">
        <v>16.72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1:10" ht="15.75">
      <c r="A40" s="1" t="s">
        <v>21</v>
      </c>
      <c r="B40" s="28">
        <v>172791</v>
      </c>
      <c r="C40" s="29">
        <f>0.236*100</f>
        <v>23.599999999999998</v>
      </c>
      <c r="D40" s="29"/>
      <c r="E40" s="30">
        <v>205790</v>
      </c>
      <c r="F40" s="1">
        <v>23.8</v>
      </c>
      <c r="G40" s="32">
        <v>219725</v>
      </c>
      <c r="H40" s="33">
        <v>24.6</v>
      </c>
      <c r="I40" s="30">
        <v>217297</v>
      </c>
      <c r="J40" s="29">
        <v>24.92</v>
      </c>
    </row>
    <row r="41" spans="1:10" ht="15.75">
      <c r="A41" s="1" t="s">
        <v>22</v>
      </c>
      <c r="B41" s="28">
        <v>157681</v>
      </c>
      <c r="C41" s="29">
        <f>0.216*100</f>
        <v>21.6</v>
      </c>
      <c r="D41" s="29"/>
      <c r="E41" s="30">
        <v>212186</v>
      </c>
      <c r="F41" s="1">
        <v>24.5</v>
      </c>
      <c r="G41" s="32">
        <v>202070</v>
      </c>
      <c r="H41" s="33">
        <v>22.62</v>
      </c>
      <c r="I41" s="30">
        <v>192941</v>
      </c>
      <c r="J41" s="29">
        <v>22.12</v>
      </c>
    </row>
    <row r="42" spans="1:10" ht="15.75">
      <c r="A42" s="1" t="s">
        <v>23</v>
      </c>
      <c r="B42" s="28">
        <v>135130</v>
      </c>
      <c r="C42" s="29">
        <f>0.185*100</f>
        <v>18.5</v>
      </c>
      <c r="D42" s="29"/>
      <c r="E42" s="30">
        <v>176071</v>
      </c>
      <c r="F42" s="1">
        <v>20.4</v>
      </c>
      <c r="G42" s="32">
        <v>185995</v>
      </c>
      <c r="H42" s="33">
        <v>20.82</v>
      </c>
      <c r="I42" s="30">
        <v>176485</v>
      </c>
      <c r="J42" s="29">
        <v>20.24</v>
      </c>
    </row>
    <row r="43" spans="1:10" ht="15.75">
      <c r="A43" s="1" t="s">
        <v>24</v>
      </c>
      <c r="B43" s="28">
        <v>103383</v>
      </c>
      <c r="C43" s="38">
        <f>0.141*100</f>
        <v>14.099999999999998</v>
      </c>
      <c r="D43" s="38"/>
      <c r="E43" s="39">
        <v>126207</v>
      </c>
      <c r="F43" s="18">
        <v>14.6</v>
      </c>
      <c r="G43" s="40">
        <v>135998</v>
      </c>
      <c r="H43" s="41">
        <v>15.22</v>
      </c>
      <c r="I43" s="39">
        <v>135858</v>
      </c>
      <c r="J43" s="38">
        <v>15.58</v>
      </c>
    </row>
    <row r="44" spans="1:10" ht="15.75">
      <c r="A44" s="42" t="s">
        <v>25</v>
      </c>
      <c r="B44" s="43">
        <v>4880</v>
      </c>
      <c r="C44" s="44">
        <f>0.007*100</f>
        <v>0.7000000000000001</v>
      </c>
      <c r="D44" s="44"/>
      <c r="E44" s="42">
        <v>992</v>
      </c>
      <c r="F44" s="42">
        <v>0.1</v>
      </c>
      <c r="G44" s="45">
        <v>589</v>
      </c>
      <c r="H44" s="46">
        <v>0.07</v>
      </c>
      <c r="I44" s="47">
        <v>475</v>
      </c>
      <c r="J44" s="44">
        <v>0.05</v>
      </c>
    </row>
    <row r="45" spans="1:6" ht="15.75">
      <c r="A45" s="1" t="s">
        <v>32</v>
      </c>
      <c r="B45" s="1"/>
      <c r="C45" s="1"/>
      <c r="D45" s="1"/>
      <c r="E45" s="1"/>
      <c r="F45" s="1"/>
    </row>
    <row r="46" spans="1:6" ht="15.75">
      <c r="A46" s="1" t="s">
        <v>33</v>
      </c>
      <c r="B46" s="1"/>
      <c r="C46" s="1"/>
      <c r="D46" s="1"/>
      <c r="E46" s="1"/>
      <c r="F46" s="1"/>
    </row>
    <row r="47" spans="1:6" ht="15.75">
      <c r="A47" s="1" t="s">
        <v>49</v>
      </c>
      <c r="B47" s="1"/>
      <c r="C47" s="1"/>
      <c r="D47" s="1"/>
      <c r="E47" s="1"/>
      <c r="F47" s="1"/>
    </row>
    <row r="48" spans="1:6" ht="15.75">
      <c r="A48" s="2" t="s">
        <v>34</v>
      </c>
      <c r="B48" s="1"/>
      <c r="C48" s="1"/>
      <c r="D48" s="1"/>
      <c r="E48" s="1"/>
      <c r="F48" s="1"/>
    </row>
    <row r="49" spans="1:6" ht="15.75">
      <c r="A49" s="1" t="s">
        <v>31</v>
      </c>
      <c r="B49" s="1"/>
      <c r="C49" s="1"/>
      <c r="D49" s="1"/>
      <c r="E49" s="1"/>
      <c r="F49" s="1"/>
    </row>
    <row r="50" spans="1:6" ht="15.75">
      <c r="A50" s="1" t="s">
        <v>50</v>
      </c>
      <c r="B50" s="1"/>
      <c r="C50" s="1"/>
      <c r="D50" s="1"/>
      <c r="E50" s="1"/>
      <c r="F50" s="1"/>
    </row>
    <row r="51" spans="1:6" ht="15.75">
      <c r="A51" s="1" t="s">
        <v>26</v>
      </c>
      <c r="B51" s="1"/>
      <c r="C51" s="1"/>
      <c r="D51" s="1"/>
      <c r="E51" s="1"/>
      <c r="F51" s="1"/>
    </row>
    <row r="52" spans="1:6" ht="15.75">
      <c r="A52" s="1"/>
      <c r="B52" s="1"/>
      <c r="C52" s="1"/>
      <c r="D52" s="1"/>
      <c r="E52" s="1"/>
      <c r="F52" s="1"/>
    </row>
    <row r="53" spans="1:6" ht="15.75">
      <c r="A53" s="1" t="s">
        <v>30</v>
      </c>
      <c r="B53" s="1"/>
      <c r="C53" s="1"/>
      <c r="D53" s="1"/>
      <c r="E53" s="1"/>
      <c r="F53" s="1"/>
    </row>
    <row r="54" spans="1:6" ht="15.75">
      <c r="A54" s="1" t="s">
        <v>36</v>
      </c>
      <c r="B54" s="1"/>
      <c r="C54" s="1"/>
      <c r="D54" s="1"/>
      <c r="E54" s="1"/>
      <c r="F54" s="1"/>
    </row>
    <row r="55" spans="1:6" ht="15.75">
      <c r="A55" s="1" t="s">
        <v>37</v>
      </c>
      <c r="B55" s="1"/>
      <c r="C55" s="1"/>
      <c r="D55" s="1"/>
      <c r="E55" s="1"/>
      <c r="F55" s="1"/>
    </row>
    <row r="56" spans="1:6" ht="15.75">
      <c r="A56" s="1"/>
      <c r="B56" s="1"/>
      <c r="C56" s="1"/>
      <c r="D56" s="1"/>
      <c r="E56" s="1"/>
      <c r="F56" s="1"/>
    </row>
    <row r="57" spans="1:6" ht="15.75">
      <c r="A57" s="1" t="s">
        <v>27</v>
      </c>
      <c r="B57" s="1"/>
      <c r="C57" s="1"/>
      <c r="D57" s="1"/>
      <c r="E57" s="1"/>
      <c r="F57" s="1"/>
    </row>
    <row r="58" spans="1:6" ht="15.75">
      <c r="A58" s="48" t="s">
        <v>53</v>
      </c>
      <c r="B58" s="1"/>
      <c r="C58" s="1"/>
      <c r="D58" s="1"/>
      <c r="E58" s="1"/>
      <c r="F58" s="1"/>
    </row>
    <row r="59" spans="2:6" ht="15.75">
      <c r="B59" s="1"/>
      <c r="C59" s="1"/>
      <c r="D59" s="1"/>
      <c r="E59" s="1"/>
      <c r="F59" s="1"/>
    </row>
    <row r="60" spans="2:6" ht="15.75"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</sheetData>
  <hyperlinks>
    <hyperlink ref="A58" r:id="rId1" display="http://www.childwelfare.gov/"/>
  </hyperlinks>
  <printOptions/>
  <pageMargins left="0.5" right="0.5" top="0.5" bottom="0.5" header="0.5" footer="0.5"/>
  <pageSetup horizontalDpi="300" verticalDpi="300" orientation="landscape" paperSize="17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ACSD, SCB</Manager>
  <Company>U.S.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Abuse and Neglect Cases Substantiated and Indicated</dc:title>
  <dc:subject>Law Enforcement, Courts, and Prisons</dc:subject>
  <dc:creator>U.S. Department of Health and Human Services</dc:creator>
  <cp:keywords/>
  <dc:description/>
  <cp:lastModifiedBy>selln001</cp:lastModifiedBy>
  <cp:lastPrinted>2006-09-14T19:56:08Z</cp:lastPrinted>
  <dcterms:modified xsi:type="dcterms:W3CDTF">2006-11-21T14:03:07Z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