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31" windowWidth="10575" windowHeight="8700" firstSheet="2" activeTab="3"/>
  </bookViews>
  <sheets>
    <sheet name="items" sheetId="1" r:id="rId1"/>
    <sheet name="cost model" sheetId="2" r:id="rId2"/>
    <sheet name="responsibilities" sheetId="3" r:id="rId3"/>
    <sheet name="pricing model - turnkey" sheetId="4" r:id="rId4"/>
    <sheet name="pricing model - hosted" sheetId="5" r:id="rId5"/>
  </sheets>
  <definedNames/>
  <calcPr fullCalcOnLoad="1"/>
</workbook>
</file>

<file path=xl/sharedStrings.xml><?xml version="1.0" encoding="utf-8"?>
<sst xmlns="http://schemas.openxmlformats.org/spreadsheetml/2006/main" count="312" uniqueCount="138">
  <si>
    <t>C1.1</t>
  </si>
  <si>
    <t>C1.2</t>
  </si>
  <si>
    <t>C1.3</t>
  </si>
  <si>
    <t>C1.4</t>
  </si>
  <si>
    <t>C1.5</t>
  </si>
  <si>
    <t>C1.6</t>
  </si>
  <si>
    <t>C1.7</t>
  </si>
  <si>
    <t>T1.1</t>
  </si>
  <si>
    <t>T1.2</t>
  </si>
  <si>
    <t>T1.3</t>
  </si>
  <si>
    <t>T1.4</t>
  </si>
  <si>
    <t>T1.5</t>
  </si>
  <si>
    <t>C2.1</t>
  </si>
  <si>
    <t>C2.2</t>
  </si>
  <si>
    <t>C2.3</t>
  </si>
  <si>
    <t>C2.4</t>
  </si>
  <si>
    <t>C2.5</t>
  </si>
  <si>
    <t>C2.6</t>
  </si>
  <si>
    <t>C2.7</t>
  </si>
  <si>
    <t>C2.8</t>
  </si>
  <si>
    <t>C2.9</t>
  </si>
  <si>
    <t>C2.10</t>
  </si>
  <si>
    <t>T2.1</t>
  </si>
  <si>
    <t>T2.2</t>
  </si>
  <si>
    <t>T2.3</t>
  </si>
  <si>
    <t>T2.4</t>
  </si>
  <si>
    <t>C3.1</t>
  </si>
  <si>
    <t>C3.2</t>
  </si>
  <si>
    <t>T3.1</t>
  </si>
  <si>
    <t>T3.2</t>
  </si>
  <si>
    <t>T3.3</t>
  </si>
  <si>
    <t>T3.4</t>
  </si>
  <si>
    <t>T3.5</t>
  </si>
  <si>
    <t>T3.6</t>
  </si>
  <si>
    <t>topic</t>
  </si>
  <si>
    <t>owner</t>
  </si>
  <si>
    <t>backup?</t>
  </si>
  <si>
    <t>draft</t>
  </si>
  <si>
    <t>final</t>
  </si>
  <si>
    <t>who</t>
  </si>
  <si>
    <t>summary</t>
  </si>
  <si>
    <t>value</t>
  </si>
  <si>
    <t>technical</t>
  </si>
  <si>
    <t>costs</t>
  </si>
  <si>
    <t>BI-1</t>
  </si>
  <si>
    <t>BI-2</t>
  </si>
  <si>
    <t>BI-3</t>
  </si>
  <si>
    <t>BI-5</t>
  </si>
  <si>
    <t>BI-6</t>
  </si>
  <si>
    <t>BI-7</t>
  </si>
  <si>
    <t>BI-8</t>
  </si>
  <si>
    <t>BI-9</t>
  </si>
  <si>
    <t>BI-10</t>
  </si>
  <si>
    <t>BI-11</t>
  </si>
  <si>
    <t>BI-12</t>
  </si>
  <si>
    <t>BI-13</t>
  </si>
  <si>
    <t>BI-4a</t>
  </si>
  <si>
    <t>BI-4b</t>
  </si>
  <si>
    <t>BI-4c</t>
  </si>
  <si>
    <t>DME costs</t>
  </si>
  <si>
    <t>internal customers</t>
  </si>
  <si>
    <t>BI-5a</t>
  </si>
  <si>
    <t>BI-6a</t>
  </si>
  <si>
    <t>internal references</t>
  </si>
  <si>
    <t>external customers</t>
  </si>
  <si>
    <t>external references</t>
  </si>
  <si>
    <t>metrics</t>
  </si>
  <si>
    <t>migration strategy</t>
  </si>
  <si>
    <t>cost model</t>
  </si>
  <si>
    <t>pricing model</t>
  </si>
  <si>
    <t>BI-9a</t>
  </si>
  <si>
    <t>availability</t>
  </si>
  <si>
    <t>keeping current</t>
  </si>
  <si>
    <t>customer satisfaction metrics</t>
  </si>
  <si>
    <t>cost assumptions</t>
  </si>
  <si>
    <t>compliances</t>
  </si>
  <si>
    <t>IRM</t>
  </si>
  <si>
    <t>EX</t>
  </si>
  <si>
    <t>CS</t>
  </si>
  <si>
    <t>CS-OMIS</t>
  </si>
  <si>
    <t>CS-ISD</t>
  </si>
  <si>
    <t>David, Linda</t>
  </si>
  <si>
    <t>Hassan, Katie</t>
  </si>
  <si>
    <t>David, Karen</t>
  </si>
  <si>
    <t>David, Katie</t>
  </si>
  <si>
    <t>Component</t>
  </si>
  <si>
    <t>unit cost</t>
  </si>
  <si>
    <t>units</t>
  </si>
  <si>
    <t>total</t>
  </si>
  <si>
    <t>Implementation</t>
  </si>
  <si>
    <t>Requirements definition</t>
  </si>
  <si>
    <t>Development</t>
  </si>
  <si>
    <t>Systems Analyst</t>
  </si>
  <si>
    <t>Database Administrator</t>
  </si>
  <si>
    <t>Web Systems Programmer</t>
  </si>
  <si>
    <t>QA Systems Tester</t>
  </si>
  <si>
    <t>scheduled upgrades</t>
  </si>
  <si>
    <t>emergency patches</t>
  </si>
  <si>
    <t>Project Manager</t>
  </si>
  <si>
    <t xml:space="preserve">Operations &amp; Maintenance </t>
  </si>
  <si>
    <t>work time - days</t>
  </si>
  <si>
    <t>elapsed time - days</t>
  </si>
  <si>
    <t>Technical Writer</t>
  </si>
  <si>
    <t>Network Administrator</t>
  </si>
  <si>
    <t>Instructional Systems Designer</t>
  </si>
  <si>
    <t>technical support (type)</t>
  </si>
  <si>
    <t>end user helpdesk staffer</t>
  </si>
  <si>
    <t xml:space="preserve">backups </t>
  </si>
  <si>
    <t>product/network troubleshooting</t>
  </si>
  <si>
    <t>infrastructure upgrades</t>
  </si>
  <si>
    <t>Instructor</t>
  </si>
  <si>
    <t>Application Administrator</t>
  </si>
  <si>
    <t>Infrastructure maintenance</t>
  </si>
  <si>
    <t>Infrastructure refreshment</t>
  </si>
  <si>
    <t>backups</t>
  </si>
  <si>
    <t>Required</t>
  </si>
  <si>
    <t>Optional</t>
  </si>
  <si>
    <t>JSAS</t>
  </si>
  <si>
    <t>Customer</t>
  </si>
  <si>
    <t>X</t>
  </si>
  <si>
    <t>Branding alterations</t>
  </si>
  <si>
    <t>replace State logos &amp; references</t>
  </si>
  <si>
    <t>Remove CISP</t>
  </si>
  <si>
    <t>Conform to minimum configuration</t>
  </si>
  <si>
    <t>second tier help desk (ISD)</t>
  </si>
  <si>
    <t xml:space="preserve">Tier 1:  Remove DoS branding and replace with other agency branding (graphics, references to DoS, etc.) </t>
  </si>
  <si>
    <t>and remove CSIP section - $1,000</t>
  </si>
  <si>
    <t xml:space="preserve">Tier 2: Replace agency-specific content where CSIP content was (one module) - $298.00/hr., </t>
  </si>
  <si>
    <t>short timeframe to launch (1-2 months)</t>
  </si>
  <si>
    <t xml:space="preserve">Tier 3: Course customization and development - $298.00/hr., may take some time for deployment </t>
  </si>
  <si>
    <t>of modified course (3-6 months)</t>
  </si>
  <si>
    <t>Branding change</t>
  </si>
  <si>
    <t>Development Registration/Tracking</t>
  </si>
  <si>
    <t>Development* - Cyber Course</t>
  </si>
  <si>
    <t>subtotals</t>
  </si>
  <si>
    <t>end user helpdesk staffer (tier 2)</t>
  </si>
  <si>
    <t>end user helpdesk staffer (tier 1&amp;2)</t>
  </si>
  <si>
    <t>* three tiers of course development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</si>
</sst>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 indent="1"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B29" sqref="B29"/>
    </sheetView>
  </sheetViews>
  <sheetFormatPr defaultColWidth="9.140625" defaultRowHeight="12.75"/>
  <cols>
    <col min="2" max="2" width="30.7109375" style="0" customWidth="1"/>
    <col min="3" max="4" width="9.140625" style="1" customWidth="1"/>
    <col min="5" max="5" width="20.7109375" style="1" customWidth="1"/>
    <col min="6" max="7" width="12.7109375" style="1" customWidth="1"/>
  </cols>
  <sheetData>
    <row r="1" spans="2:7" s="2" customFormat="1" ht="12.75">
      <c r="B1" s="2" t="s">
        <v>34</v>
      </c>
      <c r="C1" s="2" t="s">
        <v>35</v>
      </c>
      <c r="D1" s="2" t="s">
        <v>36</v>
      </c>
      <c r="E1" s="2" t="s">
        <v>39</v>
      </c>
      <c r="F1" s="2" t="s">
        <v>37</v>
      </c>
      <c r="G1" s="2" t="s">
        <v>38</v>
      </c>
    </row>
    <row r="3" spans="1:3" ht="12.75">
      <c r="A3" t="s">
        <v>44</v>
      </c>
      <c r="B3" t="s">
        <v>40</v>
      </c>
      <c r="C3" s="1" t="s">
        <v>76</v>
      </c>
    </row>
    <row r="4" spans="1:3" ht="12.75">
      <c r="A4" t="s">
        <v>45</v>
      </c>
      <c r="B4" t="s">
        <v>41</v>
      </c>
      <c r="C4" s="1" t="s">
        <v>76</v>
      </c>
    </row>
    <row r="5" spans="1:5" ht="12.75">
      <c r="A5" t="s">
        <v>46</v>
      </c>
      <c r="B5" t="s">
        <v>42</v>
      </c>
      <c r="C5" s="1" t="s">
        <v>79</v>
      </c>
      <c r="E5" s="1" t="s">
        <v>81</v>
      </c>
    </row>
    <row r="6" spans="1:3" ht="12.75">
      <c r="A6" t="s">
        <v>56</v>
      </c>
      <c r="B6" t="s">
        <v>43</v>
      </c>
      <c r="C6" s="1" t="s">
        <v>77</v>
      </c>
    </row>
    <row r="7" spans="1:3" ht="12.75">
      <c r="A7" t="s">
        <v>57</v>
      </c>
      <c r="B7" t="s">
        <v>59</v>
      </c>
      <c r="C7" s="1" t="s">
        <v>80</v>
      </c>
    </row>
    <row r="8" spans="1:3" ht="12.75">
      <c r="A8" t="s">
        <v>58</v>
      </c>
      <c r="B8" t="s">
        <v>74</v>
      </c>
      <c r="C8" s="1" t="s">
        <v>77</v>
      </c>
    </row>
    <row r="9" spans="1:5" ht="12.75">
      <c r="A9" t="s">
        <v>47</v>
      </c>
      <c r="B9" t="s">
        <v>60</v>
      </c>
      <c r="C9" s="1" t="s">
        <v>80</v>
      </c>
      <c r="E9" s="1" t="s">
        <v>82</v>
      </c>
    </row>
    <row r="10" spans="1:5" ht="12.75">
      <c r="A10" t="s">
        <v>61</v>
      </c>
      <c r="B10" t="s">
        <v>63</v>
      </c>
      <c r="C10" s="1" t="s">
        <v>80</v>
      </c>
      <c r="E10" s="1" t="s">
        <v>82</v>
      </c>
    </row>
    <row r="11" spans="1:5" ht="12.75">
      <c r="A11" t="s">
        <v>48</v>
      </c>
      <c r="B11" t="s">
        <v>64</v>
      </c>
      <c r="C11" s="1" t="s">
        <v>80</v>
      </c>
      <c r="E11" s="1" t="s">
        <v>82</v>
      </c>
    </row>
    <row r="12" spans="1:5" ht="12.75">
      <c r="A12" t="s">
        <v>62</v>
      </c>
      <c r="B12" t="s">
        <v>65</v>
      </c>
      <c r="C12" s="1" t="s">
        <v>80</v>
      </c>
      <c r="E12" s="1" t="s">
        <v>82</v>
      </c>
    </row>
    <row r="13" spans="1:5" ht="12.75">
      <c r="A13" t="s">
        <v>49</v>
      </c>
      <c r="B13" t="s">
        <v>66</v>
      </c>
      <c r="C13" s="1" t="s">
        <v>80</v>
      </c>
      <c r="E13" s="1" t="s">
        <v>83</v>
      </c>
    </row>
    <row r="14" spans="1:3" ht="12.75">
      <c r="A14" t="s">
        <v>50</v>
      </c>
      <c r="B14" t="s">
        <v>67</v>
      </c>
      <c r="C14" s="1" t="s">
        <v>78</v>
      </c>
    </row>
    <row r="15" spans="1:3" ht="12.75">
      <c r="A15" t="s">
        <v>51</v>
      </c>
      <c r="B15" t="s">
        <v>68</v>
      </c>
      <c r="C15" s="1" t="s">
        <v>77</v>
      </c>
    </row>
    <row r="16" spans="1:3" ht="12.75">
      <c r="A16" t="s">
        <v>70</v>
      </c>
      <c r="B16" t="s">
        <v>69</v>
      </c>
      <c r="C16" s="1" t="s">
        <v>77</v>
      </c>
    </row>
    <row r="17" spans="1:5" ht="12.75">
      <c r="A17" t="s">
        <v>52</v>
      </c>
      <c r="B17" t="s">
        <v>71</v>
      </c>
      <c r="C17" s="1" t="s">
        <v>79</v>
      </c>
      <c r="E17" s="1" t="s">
        <v>81</v>
      </c>
    </row>
    <row r="18" spans="1:5" ht="12.75">
      <c r="A18" t="s">
        <v>53</v>
      </c>
      <c r="B18" t="s">
        <v>75</v>
      </c>
      <c r="C18" s="1" t="s">
        <v>80</v>
      </c>
      <c r="E18" s="1" t="s">
        <v>84</v>
      </c>
    </row>
    <row r="19" spans="1:5" ht="12.75">
      <c r="A19" t="s">
        <v>54</v>
      </c>
      <c r="B19" t="s">
        <v>72</v>
      </c>
      <c r="C19" s="1" t="s">
        <v>80</v>
      </c>
      <c r="E19" s="1" t="s">
        <v>84</v>
      </c>
    </row>
    <row r="20" spans="1:5" ht="12.75">
      <c r="A20" t="s">
        <v>55</v>
      </c>
      <c r="B20" t="s">
        <v>73</v>
      </c>
      <c r="C20" s="1" t="s">
        <v>80</v>
      </c>
      <c r="E20" s="1" t="s">
        <v>84</v>
      </c>
    </row>
    <row r="24" ht="12.75">
      <c r="A24" t="s">
        <v>0</v>
      </c>
    </row>
    <row r="25" ht="12.75">
      <c r="A25" t="s">
        <v>1</v>
      </c>
    </row>
    <row r="26" ht="12.75">
      <c r="A26" t="s">
        <v>2</v>
      </c>
    </row>
    <row r="27" ht="12.75">
      <c r="A27" t="s">
        <v>3</v>
      </c>
    </row>
    <row r="28" ht="12.75">
      <c r="A28" t="s">
        <v>4</v>
      </c>
    </row>
    <row r="29" ht="12.75">
      <c r="A29" t="s">
        <v>5</v>
      </c>
    </row>
    <row r="30" ht="12.75">
      <c r="A30" t="s">
        <v>6</v>
      </c>
    </row>
    <row r="34" ht="12.75">
      <c r="A34" t="s">
        <v>7</v>
      </c>
    </row>
    <row r="35" ht="12.75">
      <c r="A35" t="s">
        <v>8</v>
      </c>
    </row>
    <row r="36" ht="12.75">
      <c r="A36" t="s">
        <v>9</v>
      </c>
    </row>
    <row r="37" ht="12.75">
      <c r="A37" t="s">
        <v>10</v>
      </c>
    </row>
    <row r="38" ht="12.75">
      <c r="A38" t="s">
        <v>11</v>
      </c>
    </row>
    <row r="42" ht="12.75">
      <c r="A42" t="s">
        <v>12</v>
      </c>
    </row>
    <row r="43" ht="12.75">
      <c r="A43" t="s">
        <v>13</v>
      </c>
    </row>
    <row r="44" ht="12.75">
      <c r="A44" t="s">
        <v>14</v>
      </c>
    </row>
    <row r="45" ht="12.75">
      <c r="A45" t="s">
        <v>15</v>
      </c>
    </row>
    <row r="46" ht="12.75">
      <c r="A46" t="s">
        <v>16</v>
      </c>
    </row>
    <row r="47" ht="12.75">
      <c r="A47" t="s">
        <v>17</v>
      </c>
    </row>
    <row r="48" ht="12.75">
      <c r="A48" t="s">
        <v>18</v>
      </c>
    </row>
    <row r="49" ht="12.75">
      <c r="A49" t="s">
        <v>19</v>
      </c>
    </row>
    <row r="50" ht="12.75">
      <c r="A50" t="s">
        <v>20</v>
      </c>
    </row>
    <row r="51" ht="12.75">
      <c r="A51" t="s">
        <v>21</v>
      </c>
    </row>
    <row r="55" ht="12.75">
      <c r="A55" t="s">
        <v>22</v>
      </c>
    </row>
    <row r="56" ht="12.75">
      <c r="A56" t="s">
        <v>23</v>
      </c>
    </row>
    <row r="57" ht="12.75">
      <c r="A57" t="s">
        <v>24</v>
      </c>
    </row>
    <row r="58" ht="12.75">
      <c r="A58" t="s">
        <v>25</v>
      </c>
    </row>
    <row r="62" ht="12.75">
      <c r="A62" t="s">
        <v>26</v>
      </c>
    </row>
    <row r="63" ht="12.75">
      <c r="A63" t="s">
        <v>27</v>
      </c>
    </row>
    <row r="67" ht="12.75">
      <c r="A67" t="s">
        <v>28</v>
      </c>
    </row>
    <row r="68" ht="12.75">
      <c r="A68" t="s">
        <v>29</v>
      </c>
    </row>
    <row r="69" ht="12.75">
      <c r="A69" t="s">
        <v>30</v>
      </c>
    </row>
    <row r="70" ht="12.75">
      <c r="A70" t="s">
        <v>31</v>
      </c>
    </row>
    <row r="71" ht="12.75">
      <c r="A71" t="s">
        <v>32</v>
      </c>
    </row>
    <row r="72" ht="12.75">
      <c r="A72" t="s">
        <v>33</v>
      </c>
    </row>
  </sheetData>
  <printOptions gridLines="1" horizontalCentered="1"/>
  <pageMargins left="0.25" right="0.25" top="1.26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28" sqref="A28"/>
    </sheetView>
  </sheetViews>
  <sheetFormatPr defaultColWidth="9.140625" defaultRowHeight="12.75"/>
  <cols>
    <col min="1" max="1" width="35.7109375" style="0" customWidth="1"/>
    <col min="2" max="2" width="11.7109375" style="7" customWidth="1"/>
    <col min="3" max="3" width="11.7109375" style="0" customWidth="1"/>
    <col min="4" max="4" width="11.7109375" style="7" customWidth="1"/>
    <col min="5" max="6" width="11.7109375" style="0" customWidth="1"/>
  </cols>
  <sheetData>
    <row r="1" spans="1:6" s="8" customFormat="1" ht="25.5">
      <c r="A1" s="8" t="s">
        <v>85</v>
      </c>
      <c r="B1" s="9" t="s">
        <v>86</v>
      </c>
      <c r="C1" s="8" t="s">
        <v>87</v>
      </c>
      <c r="D1" s="9" t="s">
        <v>88</v>
      </c>
      <c r="E1" s="8" t="s">
        <v>100</v>
      </c>
      <c r="F1" s="8" t="s">
        <v>101</v>
      </c>
    </row>
    <row r="3" ht="12.75">
      <c r="A3" s="3" t="s">
        <v>90</v>
      </c>
    </row>
    <row r="4" ht="12.75">
      <c r="A4" s="6" t="s">
        <v>92</v>
      </c>
    </row>
    <row r="5" ht="12.75">
      <c r="A5" s="6" t="s">
        <v>98</v>
      </c>
    </row>
    <row r="6" ht="12.75">
      <c r="A6" s="6" t="s">
        <v>102</v>
      </c>
    </row>
    <row r="7" ht="12.75">
      <c r="A7" s="6"/>
    </row>
    <row r="8" ht="12.75">
      <c r="A8" s="3" t="s">
        <v>91</v>
      </c>
    </row>
    <row r="9" spans="1:2" ht="12.75">
      <c r="A9" t="s">
        <v>92</v>
      </c>
      <c r="B9" s="7">
        <v>80</v>
      </c>
    </row>
    <row r="10" spans="1:2" ht="12.75">
      <c r="A10" s="6" t="s">
        <v>93</v>
      </c>
      <c r="B10" s="7">
        <v>95</v>
      </c>
    </row>
    <row r="11" spans="1:2" ht="12.75">
      <c r="A11" s="6" t="s">
        <v>94</v>
      </c>
      <c r="B11" s="7">
        <v>80</v>
      </c>
    </row>
    <row r="12" spans="1:2" ht="12.75">
      <c r="A12" s="6" t="s">
        <v>95</v>
      </c>
      <c r="B12" s="7">
        <v>60</v>
      </c>
    </row>
    <row r="13" ht="12.75">
      <c r="A13" s="6" t="s">
        <v>98</v>
      </c>
    </row>
    <row r="14" ht="12.75">
      <c r="A14" s="6" t="s">
        <v>104</v>
      </c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20" ht="12.75">
      <c r="A20" s="3" t="s">
        <v>89</v>
      </c>
    </row>
    <row r="21" ht="12.75">
      <c r="A21" t="s">
        <v>103</v>
      </c>
    </row>
    <row r="22" ht="12.75">
      <c r="A22" s="6" t="s">
        <v>93</v>
      </c>
    </row>
    <row r="23" ht="12.75">
      <c r="A23" s="6" t="s">
        <v>111</v>
      </c>
    </row>
    <row r="24" ht="12.75">
      <c r="A24" s="6" t="s">
        <v>94</v>
      </c>
    </row>
    <row r="25" ht="12.75">
      <c r="A25" s="6" t="s">
        <v>95</v>
      </c>
    </row>
    <row r="26" ht="12.75">
      <c r="A26" s="6" t="s">
        <v>98</v>
      </c>
    </row>
    <row r="27" ht="12.75">
      <c r="A27" s="6" t="s">
        <v>110</v>
      </c>
    </row>
    <row r="28" ht="12.75">
      <c r="A28" s="6"/>
    </row>
    <row r="31" ht="12.75">
      <c r="A31" s="3" t="s">
        <v>99</v>
      </c>
    </row>
    <row r="32" ht="12.75">
      <c r="A32" t="s">
        <v>105</v>
      </c>
    </row>
    <row r="33" ht="12.75">
      <c r="A33" s="10" t="s">
        <v>107</v>
      </c>
    </row>
    <row r="34" ht="12.75">
      <c r="A34" s="10" t="s">
        <v>108</v>
      </c>
    </row>
    <row r="35" ht="12.75">
      <c r="A35" s="10" t="s">
        <v>96</v>
      </c>
    </row>
    <row r="36" ht="12.75">
      <c r="A36" s="10" t="s">
        <v>97</v>
      </c>
    </row>
    <row r="37" ht="12.75">
      <c r="A37" t="s">
        <v>106</v>
      </c>
    </row>
    <row r="38" ht="12.75">
      <c r="A38" s="11" t="s">
        <v>109</v>
      </c>
    </row>
    <row r="39" ht="12.75">
      <c r="A39" s="4"/>
    </row>
    <row r="40" ht="12.75">
      <c r="A40" s="4"/>
    </row>
    <row r="41" ht="12.75">
      <c r="A41" s="4"/>
    </row>
    <row r="42" ht="15.75">
      <c r="A42" s="5"/>
    </row>
  </sheetData>
  <printOptions gridLines="1" horizontalCentered="1"/>
  <pageMargins left="0.25" right="0.25" top="0.49" bottom="0.6" header="0.3" footer="0.5"/>
  <pageSetup horizontalDpi="600" verticalDpi="600" orientation="landscape" r:id="rId1"/>
  <headerFooter alignWithMargins="0">
    <oddHeader>&amp;C&amp;"Arial,Bold"&amp;12Cost Estimation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IV16384"/>
    </sheetView>
  </sheetViews>
  <sheetFormatPr defaultColWidth="9.140625" defaultRowHeight="12.75"/>
  <cols>
    <col min="1" max="1" width="35.7109375" style="21" customWidth="1"/>
    <col min="2" max="2" width="11.7109375" style="19" customWidth="1"/>
    <col min="3" max="3" width="11.7109375" style="20" customWidth="1"/>
    <col min="4" max="4" width="11.7109375" style="19" customWidth="1"/>
    <col min="5" max="5" width="11.7109375" style="20" customWidth="1"/>
    <col min="6" max="6" width="11.7109375" style="21" customWidth="1"/>
    <col min="7" max="16384" width="9.140625" style="21" customWidth="1"/>
  </cols>
  <sheetData>
    <row r="1" spans="1:5" s="16" customFormat="1" ht="12.75">
      <c r="A1" s="16" t="s">
        <v>85</v>
      </c>
      <c r="B1" s="17" t="s">
        <v>115</v>
      </c>
      <c r="C1" s="16" t="s">
        <v>116</v>
      </c>
      <c r="D1" s="17" t="s">
        <v>117</v>
      </c>
      <c r="E1" s="16" t="s">
        <v>118</v>
      </c>
    </row>
    <row r="3" spans="1:5" ht="12.75">
      <c r="A3" s="18" t="s">
        <v>90</v>
      </c>
      <c r="B3" s="19" t="s">
        <v>119</v>
      </c>
      <c r="D3" s="19" t="s">
        <v>119</v>
      </c>
      <c r="E3" s="20" t="s">
        <v>119</v>
      </c>
    </row>
    <row r="4" ht="12.75">
      <c r="A4" s="11" t="s">
        <v>92</v>
      </c>
    </row>
    <row r="5" ht="12.75">
      <c r="A5" s="11" t="s">
        <v>98</v>
      </c>
    </row>
    <row r="6" ht="12.75">
      <c r="A6" s="11" t="s">
        <v>102</v>
      </c>
    </row>
    <row r="7" ht="12.75">
      <c r="A7" s="11"/>
    </row>
    <row r="8" spans="1:5" ht="12.75">
      <c r="A8" s="18" t="s">
        <v>91</v>
      </c>
      <c r="C8" s="20" t="s">
        <v>119</v>
      </c>
      <c r="D8" s="19" t="s">
        <v>119</v>
      </c>
      <c r="E8" s="20" t="s">
        <v>119</v>
      </c>
    </row>
    <row r="9" spans="1:3" ht="12.75">
      <c r="A9" s="21" t="s">
        <v>92</v>
      </c>
      <c r="C9" s="20" t="s">
        <v>119</v>
      </c>
    </row>
    <row r="10" spans="1:3" ht="12.75">
      <c r="A10" s="11" t="s">
        <v>93</v>
      </c>
      <c r="C10" s="20" t="s">
        <v>119</v>
      </c>
    </row>
    <row r="11" spans="1:3" ht="12.75">
      <c r="A11" s="11" t="s">
        <v>94</v>
      </c>
      <c r="C11" s="20" t="s">
        <v>119</v>
      </c>
    </row>
    <row r="12" spans="1:3" ht="12.75">
      <c r="A12" s="11" t="s">
        <v>95</v>
      </c>
      <c r="C12" s="20" t="s">
        <v>119</v>
      </c>
    </row>
    <row r="13" spans="1:3" ht="12.75">
      <c r="A13" s="11" t="s">
        <v>98</v>
      </c>
      <c r="C13" s="20" t="s">
        <v>119</v>
      </c>
    </row>
    <row r="14" spans="1:4" ht="12.75">
      <c r="A14" s="11" t="s">
        <v>104</v>
      </c>
      <c r="B14" s="22"/>
      <c r="C14" s="23" t="s">
        <v>119</v>
      </c>
      <c r="D14" s="22"/>
    </row>
    <row r="15" ht="12.75">
      <c r="A15" s="11"/>
    </row>
    <row r="16" spans="1:4" ht="12.75">
      <c r="A16" s="18" t="s">
        <v>120</v>
      </c>
      <c r="B16" s="19" t="s">
        <v>119</v>
      </c>
      <c r="D16" s="19" t="s">
        <v>119</v>
      </c>
    </row>
    <row r="17" spans="1:4" ht="12.75">
      <c r="A17" s="11" t="s">
        <v>121</v>
      </c>
      <c r="B17" s="19" t="s">
        <v>119</v>
      </c>
      <c r="D17" s="19" t="s">
        <v>119</v>
      </c>
    </row>
    <row r="18" spans="1:4" ht="12.75">
      <c r="A18" s="11" t="s">
        <v>122</v>
      </c>
      <c r="B18" s="19" t="s">
        <v>119</v>
      </c>
      <c r="D18" s="19" t="s">
        <v>119</v>
      </c>
    </row>
    <row r="20" spans="1:4" ht="12.75">
      <c r="A20" s="18" t="s">
        <v>89</v>
      </c>
      <c r="B20" s="19" t="s">
        <v>119</v>
      </c>
      <c r="D20" s="19" t="s">
        <v>119</v>
      </c>
    </row>
    <row r="21" spans="1:4" ht="12.75">
      <c r="A21" s="21" t="s">
        <v>103</v>
      </c>
      <c r="B21" s="19" t="s">
        <v>119</v>
      </c>
      <c r="D21" s="19" t="s">
        <v>119</v>
      </c>
    </row>
    <row r="22" spans="1:4" ht="12.75">
      <c r="A22" s="11" t="s">
        <v>93</v>
      </c>
      <c r="B22" s="19" t="s">
        <v>119</v>
      </c>
      <c r="D22" s="19" t="s">
        <v>119</v>
      </c>
    </row>
    <row r="23" spans="1:4" ht="12.75">
      <c r="A23" s="11" t="s">
        <v>94</v>
      </c>
      <c r="B23" s="19" t="s">
        <v>119</v>
      </c>
      <c r="D23" s="19" t="s">
        <v>119</v>
      </c>
    </row>
    <row r="24" spans="1:4" ht="12.75">
      <c r="A24" s="11" t="s">
        <v>95</v>
      </c>
      <c r="B24" s="19" t="s">
        <v>119</v>
      </c>
      <c r="D24" s="19" t="s">
        <v>119</v>
      </c>
    </row>
    <row r="25" spans="1:4" ht="12.75">
      <c r="A25" s="11" t="s">
        <v>98</v>
      </c>
      <c r="B25" s="19" t="s">
        <v>119</v>
      </c>
      <c r="D25" s="19" t="s">
        <v>119</v>
      </c>
    </row>
    <row r="26" spans="1:3" ht="12.75">
      <c r="A26" s="11" t="s">
        <v>110</v>
      </c>
      <c r="C26" s="20" t="s">
        <v>119</v>
      </c>
    </row>
    <row r="27" spans="1:4" ht="12.75">
      <c r="A27" s="11" t="s">
        <v>112</v>
      </c>
      <c r="B27" s="19" t="s">
        <v>119</v>
      </c>
      <c r="D27" s="19" t="s">
        <v>119</v>
      </c>
    </row>
    <row r="28" spans="1:4" ht="12.75">
      <c r="A28" s="11" t="s">
        <v>113</v>
      </c>
      <c r="B28" s="19" t="s">
        <v>119</v>
      </c>
      <c r="D28" s="19" t="s">
        <v>119</v>
      </c>
    </row>
    <row r="29" spans="1:5" ht="12.75">
      <c r="A29" s="11" t="s">
        <v>123</v>
      </c>
      <c r="B29" s="19" t="s">
        <v>119</v>
      </c>
      <c r="E29" s="20" t="s">
        <v>119</v>
      </c>
    </row>
    <row r="30" ht="12.75">
      <c r="A30" s="11"/>
    </row>
    <row r="32" spans="1:4" ht="12.75">
      <c r="A32" s="18" t="s">
        <v>99</v>
      </c>
      <c r="B32" s="19" t="s">
        <v>119</v>
      </c>
      <c r="D32" s="19" t="s">
        <v>119</v>
      </c>
    </row>
    <row r="33" ht="12.75">
      <c r="A33" s="21" t="s">
        <v>105</v>
      </c>
    </row>
    <row r="34" spans="1:4" ht="12.75">
      <c r="A34" s="24" t="s">
        <v>107</v>
      </c>
      <c r="B34" s="19" t="s">
        <v>119</v>
      </c>
      <c r="D34" s="19" t="s">
        <v>119</v>
      </c>
    </row>
    <row r="35" spans="1:5" ht="12.75">
      <c r="A35" s="24" t="s">
        <v>108</v>
      </c>
      <c r="B35" s="19" t="s">
        <v>119</v>
      </c>
      <c r="D35" s="19" t="s">
        <v>119</v>
      </c>
      <c r="E35" s="20" t="s">
        <v>119</v>
      </c>
    </row>
    <row r="36" spans="1:4" ht="12.75">
      <c r="A36" s="24" t="s">
        <v>96</v>
      </c>
      <c r="B36" s="19" t="s">
        <v>119</v>
      </c>
      <c r="D36" s="19" t="s">
        <v>119</v>
      </c>
    </row>
    <row r="37" spans="1:4" ht="12.75">
      <c r="A37" s="24" t="s">
        <v>97</v>
      </c>
      <c r="B37" s="19" t="s">
        <v>119</v>
      </c>
      <c r="D37" s="19" t="s">
        <v>119</v>
      </c>
    </row>
    <row r="38" spans="1:5" ht="12.75">
      <c r="A38" s="21" t="s">
        <v>106</v>
      </c>
      <c r="B38" s="19" t="s">
        <v>119</v>
      </c>
      <c r="D38" s="19" t="s">
        <v>119</v>
      </c>
      <c r="E38" s="20" t="s">
        <v>119</v>
      </c>
    </row>
    <row r="39" spans="1:4" ht="12.75">
      <c r="A39" s="11" t="s">
        <v>109</v>
      </c>
      <c r="B39" s="19" t="s">
        <v>119</v>
      </c>
      <c r="D39" s="19" t="s">
        <v>119</v>
      </c>
    </row>
    <row r="40" spans="1:4" ht="12.75">
      <c r="A40" s="11"/>
      <c r="D40" s="13"/>
    </row>
    <row r="41" ht="12.75">
      <c r="A41" s="11"/>
    </row>
    <row r="42" spans="1:4" ht="12.75">
      <c r="A42" s="11"/>
      <c r="D42" s="13"/>
    </row>
    <row r="43" ht="15.75">
      <c r="A43" s="2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F18" sqref="F18:F25"/>
    </sheetView>
  </sheetViews>
  <sheetFormatPr defaultColWidth="9.140625" defaultRowHeight="12.75"/>
  <cols>
    <col min="1" max="1" width="35.7109375" style="21" customWidth="1"/>
    <col min="2" max="2" width="11.7109375" style="26" customWidth="1"/>
    <col min="3" max="3" width="11.7109375" style="21" customWidth="1"/>
    <col min="4" max="4" width="11.7109375" style="26" customWidth="1"/>
    <col min="5" max="6" width="11.7109375" style="21" customWidth="1"/>
    <col min="7" max="16384" width="9.140625" style="21" customWidth="1"/>
  </cols>
  <sheetData>
    <row r="1" spans="1:6" s="16" customFormat="1" ht="25.5">
      <c r="A1" s="16" t="s">
        <v>85</v>
      </c>
      <c r="B1" s="17" t="s">
        <v>86</v>
      </c>
      <c r="C1" s="16" t="s">
        <v>87</v>
      </c>
      <c r="D1" s="17" t="s">
        <v>88</v>
      </c>
      <c r="E1" s="16" t="s">
        <v>100</v>
      </c>
      <c r="F1" s="16" t="s">
        <v>101</v>
      </c>
    </row>
    <row r="3" ht="12.75">
      <c r="A3" s="18" t="s">
        <v>90</v>
      </c>
    </row>
    <row r="4" spans="1:4" ht="12.75">
      <c r="A4" s="11" t="s">
        <v>92</v>
      </c>
      <c r="B4" s="26">
        <v>80</v>
      </c>
      <c r="C4" s="21">
        <v>16</v>
      </c>
      <c r="D4" s="26">
        <f>B4*C4</f>
        <v>1280</v>
      </c>
    </row>
    <row r="5" spans="1:4" ht="12.75">
      <c r="A5" s="11" t="s">
        <v>98</v>
      </c>
      <c r="B5" s="26">
        <v>85</v>
      </c>
      <c r="C5" s="21">
        <v>12</v>
      </c>
      <c r="D5" s="26">
        <f aca="true" t="shared" si="0" ref="D5:D37">B5*C5</f>
        <v>1020</v>
      </c>
    </row>
    <row r="6" spans="1:4" ht="12.75">
      <c r="A6" s="11" t="s">
        <v>102</v>
      </c>
      <c r="B6" s="26">
        <v>65</v>
      </c>
      <c r="C6" s="21">
        <v>24</v>
      </c>
      <c r="D6" s="26">
        <f t="shared" si="0"/>
        <v>1560</v>
      </c>
    </row>
    <row r="7" ht="12.75">
      <c r="A7" s="11"/>
    </row>
    <row r="8" ht="12.75">
      <c r="A8" s="18" t="s">
        <v>91</v>
      </c>
    </row>
    <row r="9" spans="1:4" ht="12.75">
      <c r="A9" s="21" t="s">
        <v>92</v>
      </c>
      <c r="B9" s="26">
        <v>80</v>
      </c>
      <c r="C9" s="21">
        <v>40</v>
      </c>
      <c r="D9" s="26">
        <f t="shared" si="0"/>
        <v>3200</v>
      </c>
    </row>
    <row r="10" spans="1:4" ht="12.75">
      <c r="A10" s="11" t="s">
        <v>93</v>
      </c>
      <c r="B10" s="26">
        <v>95</v>
      </c>
      <c r="C10" s="21">
        <v>40</v>
      </c>
      <c r="D10" s="26">
        <f t="shared" si="0"/>
        <v>3800</v>
      </c>
    </row>
    <row r="11" spans="1:4" ht="12.75">
      <c r="A11" s="11" t="s">
        <v>94</v>
      </c>
      <c r="B11" s="26">
        <v>80</v>
      </c>
      <c r="C11" s="21">
        <v>240</v>
      </c>
      <c r="D11" s="26">
        <f t="shared" si="0"/>
        <v>19200</v>
      </c>
    </row>
    <row r="12" spans="1:4" ht="12.75">
      <c r="A12" s="11" t="s">
        <v>95</v>
      </c>
      <c r="B12" s="26">
        <v>60</v>
      </c>
      <c r="C12" s="21">
        <v>40</v>
      </c>
      <c r="D12" s="26">
        <f t="shared" si="0"/>
        <v>2400</v>
      </c>
    </row>
    <row r="13" spans="1:4" ht="12.75">
      <c r="A13" s="11" t="s">
        <v>98</v>
      </c>
      <c r="B13" s="26">
        <v>85</v>
      </c>
      <c r="C13" s="21">
        <v>40</v>
      </c>
      <c r="D13" s="26">
        <f t="shared" si="0"/>
        <v>3400</v>
      </c>
    </row>
    <row r="14" spans="1:4" ht="12.75">
      <c r="A14" s="11" t="s">
        <v>104</v>
      </c>
      <c r="B14" s="14"/>
      <c r="C14" s="11"/>
      <c r="D14" s="14">
        <f t="shared" si="0"/>
        <v>0</v>
      </c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20" ht="12.75">
      <c r="A20" s="18" t="s">
        <v>89</v>
      </c>
    </row>
    <row r="21" spans="1:4" ht="12.75">
      <c r="A21" s="21" t="s">
        <v>103</v>
      </c>
      <c r="B21" s="26">
        <v>95</v>
      </c>
      <c r="C21" s="21">
        <v>8</v>
      </c>
      <c r="D21" s="26">
        <f>B21*C21</f>
        <v>760</v>
      </c>
    </row>
    <row r="22" spans="1:4" ht="12.75">
      <c r="A22" s="11" t="s">
        <v>93</v>
      </c>
      <c r="B22" s="26">
        <v>95</v>
      </c>
      <c r="C22" s="21">
        <v>16</v>
      </c>
      <c r="D22" s="26">
        <f t="shared" si="0"/>
        <v>1520</v>
      </c>
    </row>
    <row r="23" spans="1:4" ht="12.75">
      <c r="A23" s="11" t="s">
        <v>94</v>
      </c>
      <c r="B23" s="26">
        <v>80</v>
      </c>
      <c r="C23" s="21">
        <v>16</v>
      </c>
      <c r="D23" s="26">
        <f t="shared" si="0"/>
        <v>1280</v>
      </c>
    </row>
    <row r="24" spans="1:4" ht="12.75">
      <c r="A24" s="11" t="s">
        <v>95</v>
      </c>
      <c r="B24" s="26">
        <v>60</v>
      </c>
      <c r="C24" s="21">
        <v>0</v>
      </c>
      <c r="D24" s="26">
        <f t="shared" si="0"/>
        <v>0</v>
      </c>
    </row>
    <row r="25" spans="1:4" ht="12.75">
      <c r="A25" s="11" t="s">
        <v>98</v>
      </c>
      <c r="B25" s="26">
        <v>85</v>
      </c>
      <c r="C25" s="21">
        <v>40</v>
      </c>
      <c r="D25" s="26">
        <f t="shared" si="0"/>
        <v>3400</v>
      </c>
    </row>
    <row r="26" spans="1:4" ht="12.75">
      <c r="A26" s="11" t="s">
        <v>110</v>
      </c>
      <c r="D26" s="26">
        <f t="shared" si="0"/>
        <v>0</v>
      </c>
    </row>
    <row r="27" spans="1:4" ht="12.75">
      <c r="A27" s="11" t="s">
        <v>112</v>
      </c>
      <c r="D27" s="26">
        <f t="shared" si="0"/>
        <v>0</v>
      </c>
    </row>
    <row r="28" spans="1:4" ht="12.75">
      <c r="A28" s="11" t="s">
        <v>113</v>
      </c>
      <c r="D28" s="26">
        <f t="shared" si="0"/>
        <v>0</v>
      </c>
    </row>
    <row r="30" ht="12.75">
      <c r="A30" s="18" t="s">
        <v>99</v>
      </c>
    </row>
    <row r="31" spans="1:4" ht="12.75">
      <c r="A31" s="21" t="s">
        <v>105</v>
      </c>
      <c r="B31" s="26">
        <v>0</v>
      </c>
      <c r="D31" s="26">
        <f t="shared" si="0"/>
        <v>0</v>
      </c>
    </row>
    <row r="32" spans="1:4" ht="12.75">
      <c r="A32" s="24" t="s">
        <v>107</v>
      </c>
      <c r="B32" s="26">
        <v>0</v>
      </c>
      <c r="D32" s="26">
        <f t="shared" si="0"/>
        <v>0</v>
      </c>
    </row>
    <row r="33" spans="1:4" ht="12.75">
      <c r="A33" s="24" t="s">
        <v>108</v>
      </c>
      <c r="B33" s="26">
        <v>0</v>
      </c>
      <c r="D33" s="26">
        <f t="shared" si="0"/>
        <v>0</v>
      </c>
    </row>
    <row r="34" spans="1:4" ht="12.75">
      <c r="A34" s="24" t="s">
        <v>96</v>
      </c>
      <c r="B34" s="26">
        <v>1000</v>
      </c>
      <c r="C34" s="21">
        <v>1</v>
      </c>
      <c r="D34" s="26">
        <f t="shared" si="0"/>
        <v>1000</v>
      </c>
    </row>
    <row r="35" spans="1:4" ht="12.75">
      <c r="A35" s="24" t="s">
        <v>97</v>
      </c>
      <c r="B35" s="26">
        <v>1000</v>
      </c>
      <c r="C35" s="21">
        <v>1</v>
      </c>
      <c r="D35" s="26">
        <f t="shared" si="0"/>
        <v>1000</v>
      </c>
    </row>
    <row r="36" spans="1:4" ht="12.75">
      <c r="A36" s="21" t="s">
        <v>106</v>
      </c>
      <c r="B36" s="26">
        <v>56</v>
      </c>
      <c r="C36" s="21">
        <v>40</v>
      </c>
      <c r="D36" s="26">
        <f t="shared" si="0"/>
        <v>2240</v>
      </c>
    </row>
    <row r="37" spans="1:4" ht="12.75">
      <c r="A37" s="11" t="s">
        <v>109</v>
      </c>
      <c r="B37" s="26">
        <v>0</v>
      </c>
      <c r="D37" s="26">
        <f t="shared" si="0"/>
        <v>0</v>
      </c>
    </row>
    <row r="38" spans="1:4" ht="12.75">
      <c r="A38" s="11"/>
      <c r="D38" s="12"/>
    </row>
    <row r="39" ht="12.75">
      <c r="A39" s="11"/>
    </row>
    <row r="40" spans="1:4" ht="12.75">
      <c r="A40" s="11"/>
      <c r="D40" s="12">
        <f>SUM(D3:D38)</f>
        <v>47060</v>
      </c>
    </row>
    <row r="41" ht="15.75">
      <c r="A41" s="25"/>
    </row>
  </sheetData>
  <printOptions gridLines="1"/>
  <pageMargins left="0.75" right="0.25" top="1.41" bottom="1" header="0.67" footer="0.5"/>
  <pageSetup horizontalDpi="600" verticalDpi="600" orientation="portrait" r:id="rId1"/>
  <headerFooter alignWithMargins="0">
    <oddHeader>&amp;C&amp;"Arial,Bold"&amp;12Customer-Hosted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55"/>
  <sheetViews>
    <sheetView workbookViewId="0" topLeftCell="A1">
      <selection activeCell="H13" sqref="H13"/>
    </sheetView>
  </sheetViews>
  <sheetFormatPr defaultColWidth="9.140625" defaultRowHeight="12.75"/>
  <cols>
    <col min="1" max="1" width="35.7109375" style="11" customWidth="1"/>
    <col min="2" max="2" width="11.7109375" style="22" customWidth="1"/>
    <col min="3" max="3" width="8.7109375" style="23" customWidth="1"/>
    <col min="4" max="5" width="11.7109375" style="14" customWidth="1"/>
    <col min="6" max="7" width="6.7109375" style="11" customWidth="1"/>
    <col min="8" max="16384" width="9.140625" style="11" customWidth="1"/>
  </cols>
  <sheetData>
    <row r="1" spans="1:5" s="16" customFormat="1" ht="12.75">
      <c r="A1" s="16" t="s">
        <v>85</v>
      </c>
      <c r="B1" s="17" t="s">
        <v>86</v>
      </c>
      <c r="C1" s="16" t="s">
        <v>87</v>
      </c>
      <c r="D1" s="17" t="s">
        <v>88</v>
      </c>
      <c r="E1" s="17" t="s">
        <v>134</v>
      </c>
    </row>
    <row r="2" spans="6:7" ht="12.75">
      <c r="F2" s="16"/>
      <c r="G2" s="16"/>
    </row>
    <row r="3" spans="1:7" ht="12.75">
      <c r="A3" s="18" t="s">
        <v>90</v>
      </c>
      <c r="F3" s="16"/>
      <c r="G3" s="16"/>
    </row>
    <row r="4" spans="1:7" ht="12.75">
      <c r="A4" s="11" t="s">
        <v>92</v>
      </c>
      <c r="B4" s="22">
        <v>80</v>
      </c>
      <c r="C4" s="23">
        <v>16</v>
      </c>
      <c r="D4" s="14">
        <f>B4*C4</f>
        <v>1280</v>
      </c>
      <c r="F4" s="16"/>
      <c r="G4" s="16"/>
    </row>
    <row r="5" spans="1:7" ht="12.75">
      <c r="A5" s="11" t="s">
        <v>98</v>
      </c>
      <c r="B5" s="22">
        <v>85</v>
      </c>
      <c r="C5" s="23">
        <v>12</v>
      </c>
      <c r="D5" s="14">
        <f aca="true" t="shared" si="0" ref="D5:D44">B5*C5</f>
        <v>1020</v>
      </c>
      <c r="F5" s="16"/>
      <c r="G5" s="16"/>
    </row>
    <row r="6" spans="1:7" ht="12.75">
      <c r="A6" s="11" t="s">
        <v>102</v>
      </c>
      <c r="B6" s="22">
        <v>65</v>
      </c>
      <c r="C6" s="23">
        <v>24</v>
      </c>
      <c r="D6" s="14">
        <f t="shared" si="0"/>
        <v>1560</v>
      </c>
      <c r="E6" s="14">
        <f>SUM(D4:D6)</f>
        <v>3860</v>
      </c>
      <c r="F6" s="16"/>
      <c r="G6" s="16"/>
    </row>
    <row r="7" spans="6:7" ht="12.75">
      <c r="F7" s="16"/>
      <c r="G7" s="16"/>
    </row>
    <row r="8" ht="12.75">
      <c r="A8" s="18" t="s">
        <v>132</v>
      </c>
    </row>
    <row r="9" spans="1:4" ht="12.75">
      <c r="A9" s="11" t="s">
        <v>92</v>
      </c>
      <c r="B9" s="22">
        <v>80</v>
      </c>
      <c r="C9" s="23">
        <v>40</v>
      </c>
      <c r="D9" s="14">
        <f t="shared" si="0"/>
        <v>3200</v>
      </c>
    </row>
    <row r="10" spans="1:4" ht="12.75">
      <c r="A10" s="11" t="s">
        <v>93</v>
      </c>
      <c r="B10" s="22">
        <v>95</v>
      </c>
      <c r="C10" s="23">
        <v>24</v>
      </c>
      <c r="D10" s="14">
        <f t="shared" si="0"/>
        <v>2280</v>
      </c>
    </row>
    <row r="11" spans="1:4" ht="12.75">
      <c r="A11" s="11" t="s">
        <v>94</v>
      </c>
      <c r="B11" s="22">
        <v>80</v>
      </c>
      <c r="C11" s="23">
        <v>120</v>
      </c>
      <c r="D11" s="14">
        <f t="shared" si="0"/>
        <v>9600</v>
      </c>
    </row>
    <row r="12" spans="1:4" ht="12.75">
      <c r="A12" s="11" t="s">
        <v>95</v>
      </c>
      <c r="B12" s="22">
        <v>60</v>
      </c>
      <c r="C12" s="23">
        <v>40</v>
      </c>
      <c r="D12" s="14">
        <f t="shared" si="0"/>
        <v>2400</v>
      </c>
    </row>
    <row r="13" spans="1:5" ht="12.75">
      <c r="A13" s="11" t="s">
        <v>98</v>
      </c>
      <c r="B13" s="22">
        <v>85</v>
      </c>
      <c r="C13" s="23">
        <v>40</v>
      </c>
      <c r="D13" s="14">
        <f t="shared" si="0"/>
        <v>3400</v>
      </c>
      <c r="E13" s="14">
        <f>SUM(D9:D13)</f>
        <v>20880</v>
      </c>
    </row>
    <row r="15" ht="12.75">
      <c r="A15" s="18" t="s">
        <v>133</v>
      </c>
    </row>
    <row r="16" spans="1:4" ht="12.75">
      <c r="A16" s="11" t="s">
        <v>92</v>
      </c>
      <c r="B16" s="22">
        <v>80</v>
      </c>
      <c r="D16" s="14">
        <f aca="true" t="shared" si="1" ref="D16:D21">B16*C16</f>
        <v>0</v>
      </c>
    </row>
    <row r="17" spans="1:4" ht="12.75">
      <c r="A17" s="11" t="s">
        <v>93</v>
      </c>
      <c r="B17" s="22">
        <v>95</v>
      </c>
      <c r="D17" s="14">
        <f t="shared" si="1"/>
        <v>0</v>
      </c>
    </row>
    <row r="18" spans="1:4" ht="12.75">
      <c r="A18" s="11" t="s">
        <v>94</v>
      </c>
      <c r="B18" s="22">
        <v>80</v>
      </c>
      <c r="D18" s="14">
        <f t="shared" si="1"/>
        <v>0</v>
      </c>
    </row>
    <row r="19" spans="1:4" ht="12.75">
      <c r="A19" s="11" t="s">
        <v>95</v>
      </c>
      <c r="B19" s="22">
        <v>60</v>
      </c>
      <c r="D19" s="14">
        <f t="shared" si="1"/>
        <v>0</v>
      </c>
    </row>
    <row r="20" spans="1:4" ht="12.75">
      <c r="A20" s="11" t="s">
        <v>98</v>
      </c>
      <c r="B20" s="22">
        <v>85</v>
      </c>
      <c r="D20" s="14">
        <f t="shared" si="1"/>
        <v>0</v>
      </c>
    </row>
    <row r="21" spans="1:4" ht="12.75">
      <c r="A21" s="11" t="s">
        <v>104</v>
      </c>
      <c r="B21" s="22">
        <v>80</v>
      </c>
      <c r="D21" s="14">
        <f t="shared" si="1"/>
        <v>0</v>
      </c>
    </row>
    <row r="22" spans="1:5" ht="12.75">
      <c r="A22" s="11" t="s">
        <v>131</v>
      </c>
      <c r="C22" s="23">
        <v>1</v>
      </c>
      <c r="D22" s="14">
        <v>1000</v>
      </c>
      <c r="E22" s="14">
        <f>SUM(D16:D22)</f>
        <v>1000</v>
      </c>
    </row>
    <row r="24" ht="12.75">
      <c r="A24" s="18" t="s">
        <v>89</v>
      </c>
    </row>
    <row r="25" spans="1:5" ht="12.75">
      <c r="A25" s="11" t="s">
        <v>103</v>
      </c>
      <c r="B25" s="22">
        <v>95</v>
      </c>
      <c r="C25" s="23">
        <v>80</v>
      </c>
      <c r="D25" s="15">
        <f>B25*C25</f>
        <v>7600</v>
      </c>
      <c r="E25" s="15"/>
    </row>
    <row r="26" spans="1:4" ht="12.75">
      <c r="A26" s="11" t="s">
        <v>93</v>
      </c>
      <c r="B26" s="22">
        <v>95</v>
      </c>
      <c r="C26" s="23">
        <v>40</v>
      </c>
      <c r="D26" s="14">
        <f t="shared" si="0"/>
        <v>3800</v>
      </c>
    </row>
    <row r="27" spans="1:4" ht="12.75">
      <c r="A27" s="11" t="s">
        <v>111</v>
      </c>
      <c r="D27" s="14">
        <f t="shared" si="0"/>
        <v>0</v>
      </c>
    </row>
    <row r="28" spans="1:4" ht="12.75">
      <c r="A28" s="11" t="s">
        <v>94</v>
      </c>
      <c r="B28" s="22">
        <v>80</v>
      </c>
      <c r="C28" s="23">
        <v>40</v>
      </c>
      <c r="D28" s="14">
        <f t="shared" si="0"/>
        <v>3200</v>
      </c>
    </row>
    <row r="29" spans="1:4" ht="12.75">
      <c r="A29" s="11" t="s">
        <v>95</v>
      </c>
      <c r="B29" s="22">
        <v>60</v>
      </c>
      <c r="C29" s="23">
        <v>60</v>
      </c>
      <c r="D29" s="14">
        <f t="shared" si="0"/>
        <v>3600</v>
      </c>
    </row>
    <row r="30" spans="1:4" ht="12.75">
      <c r="A30" s="11" t="s">
        <v>98</v>
      </c>
      <c r="B30" s="22">
        <v>80</v>
      </c>
      <c r="C30" s="23">
        <v>120</v>
      </c>
      <c r="D30" s="14">
        <f t="shared" si="0"/>
        <v>9600</v>
      </c>
    </row>
    <row r="31" spans="1:4" ht="12.75">
      <c r="A31" s="11" t="s">
        <v>110</v>
      </c>
      <c r="D31" s="14">
        <f t="shared" si="0"/>
        <v>0</v>
      </c>
    </row>
    <row r="32" spans="1:4" ht="12.75">
      <c r="A32" s="11" t="s">
        <v>112</v>
      </c>
      <c r="B32" s="22">
        <v>90</v>
      </c>
      <c r="C32" s="23">
        <v>8</v>
      </c>
      <c r="D32" s="14">
        <f>B32*C32</f>
        <v>720</v>
      </c>
    </row>
    <row r="33" spans="1:5" ht="12.75">
      <c r="A33" s="11" t="s">
        <v>113</v>
      </c>
      <c r="D33" s="14">
        <f t="shared" si="0"/>
        <v>0</v>
      </c>
      <c r="E33" s="14">
        <f>SUM(D24:D33)</f>
        <v>28520</v>
      </c>
    </row>
    <row r="35" ht="12.75">
      <c r="A35" s="18" t="s">
        <v>99</v>
      </c>
    </row>
    <row r="36" ht="12.75">
      <c r="A36" s="11" t="s">
        <v>105</v>
      </c>
    </row>
    <row r="37" spans="1:4" ht="12.75">
      <c r="A37" s="27" t="s">
        <v>114</v>
      </c>
      <c r="B37" s="22">
        <v>60</v>
      </c>
      <c r="C37" s="23">
        <v>24</v>
      </c>
      <c r="D37" s="14">
        <f t="shared" si="0"/>
        <v>1440</v>
      </c>
    </row>
    <row r="38" spans="1:4" ht="12.75">
      <c r="A38" s="27" t="s">
        <v>108</v>
      </c>
      <c r="B38" s="22">
        <v>100</v>
      </c>
      <c r="C38" s="23">
        <v>48</v>
      </c>
      <c r="D38" s="14">
        <f t="shared" si="0"/>
        <v>4800</v>
      </c>
    </row>
    <row r="39" spans="1:255" ht="12.75">
      <c r="A39" s="27" t="s">
        <v>108</v>
      </c>
      <c r="B39" s="22">
        <v>90</v>
      </c>
      <c r="C39" s="23">
        <v>10</v>
      </c>
      <c r="D39" s="14">
        <f t="shared" si="0"/>
        <v>900</v>
      </c>
      <c r="F39" s="27"/>
      <c r="G39" s="14"/>
      <c r="I39" s="14"/>
      <c r="J39" s="27"/>
      <c r="K39" s="14"/>
      <c r="M39" s="14"/>
      <c r="N39" s="27"/>
      <c r="O39" s="14"/>
      <c r="Q39" s="14"/>
      <c r="R39" s="27"/>
      <c r="S39" s="14"/>
      <c r="U39" s="14"/>
      <c r="V39" s="27"/>
      <c r="W39" s="14"/>
      <c r="Y39" s="14"/>
      <c r="Z39" s="27"/>
      <c r="AA39" s="14"/>
      <c r="AC39" s="14"/>
      <c r="AD39" s="27"/>
      <c r="AE39" s="14"/>
      <c r="AG39" s="14"/>
      <c r="AH39" s="27"/>
      <c r="AI39" s="14"/>
      <c r="AK39" s="14"/>
      <c r="AL39" s="27"/>
      <c r="AM39" s="14"/>
      <c r="AO39" s="14"/>
      <c r="AP39" s="27"/>
      <c r="AQ39" s="14"/>
      <c r="AS39" s="14"/>
      <c r="AT39" s="27"/>
      <c r="AU39" s="14"/>
      <c r="AW39" s="14"/>
      <c r="AX39" s="27"/>
      <c r="AY39" s="14"/>
      <c r="BA39" s="14"/>
      <c r="BB39" s="27"/>
      <c r="BC39" s="14"/>
      <c r="BE39" s="14"/>
      <c r="BF39" s="27"/>
      <c r="BG39" s="14"/>
      <c r="BI39" s="14"/>
      <c r="BJ39" s="27"/>
      <c r="BK39" s="14"/>
      <c r="BM39" s="14"/>
      <c r="BN39" s="27"/>
      <c r="BO39" s="14"/>
      <c r="BQ39" s="14"/>
      <c r="BR39" s="27"/>
      <c r="BS39" s="14"/>
      <c r="BU39" s="14"/>
      <c r="BV39" s="27"/>
      <c r="BW39" s="14"/>
      <c r="BY39" s="14"/>
      <c r="BZ39" s="27"/>
      <c r="CA39" s="14"/>
      <c r="CC39" s="14"/>
      <c r="CD39" s="27"/>
      <c r="CE39" s="14"/>
      <c r="CG39" s="14"/>
      <c r="CH39" s="27"/>
      <c r="CI39" s="14"/>
      <c r="CK39" s="14"/>
      <c r="CL39" s="27"/>
      <c r="CM39" s="14"/>
      <c r="CO39" s="14"/>
      <c r="CP39" s="27"/>
      <c r="CQ39" s="14"/>
      <c r="CS39" s="14"/>
      <c r="CT39" s="27"/>
      <c r="CU39" s="14"/>
      <c r="CW39" s="14"/>
      <c r="CX39" s="27"/>
      <c r="CY39" s="14"/>
      <c r="DA39" s="14"/>
      <c r="DB39" s="27"/>
      <c r="DC39" s="14"/>
      <c r="DE39" s="14"/>
      <c r="DF39" s="27"/>
      <c r="DG39" s="14"/>
      <c r="DI39" s="14"/>
      <c r="DJ39" s="27"/>
      <c r="DK39" s="14"/>
      <c r="DM39" s="14"/>
      <c r="DN39" s="27"/>
      <c r="DO39" s="14"/>
      <c r="DQ39" s="14"/>
      <c r="DR39" s="27"/>
      <c r="DS39" s="14"/>
      <c r="DU39" s="14"/>
      <c r="DV39" s="27"/>
      <c r="DW39" s="14"/>
      <c r="DY39" s="14"/>
      <c r="DZ39" s="27"/>
      <c r="EA39" s="14"/>
      <c r="EC39" s="14"/>
      <c r="ED39" s="27"/>
      <c r="EE39" s="14"/>
      <c r="EG39" s="14"/>
      <c r="EH39" s="27"/>
      <c r="EI39" s="14"/>
      <c r="EK39" s="14"/>
      <c r="EL39" s="27"/>
      <c r="EM39" s="14"/>
      <c r="EO39" s="14"/>
      <c r="EP39" s="27"/>
      <c r="EQ39" s="14"/>
      <c r="ES39" s="14"/>
      <c r="ET39" s="27"/>
      <c r="EU39" s="14"/>
      <c r="EW39" s="14"/>
      <c r="EX39" s="27"/>
      <c r="EY39" s="14"/>
      <c r="FA39" s="14"/>
      <c r="FB39" s="27"/>
      <c r="FC39" s="14"/>
      <c r="FE39" s="14"/>
      <c r="FF39" s="27"/>
      <c r="FG39" s="14"/>
      <c r="FI39" s="14"/>
      <c r="FJ39" s="27"/>
      <c r="FK39" s="14"/>
      <c r="FM39" s="14"/>
      <c r="FN39" s="27"/>
      <c r="FO39" s="14"/>
      <c r="FQ39" s="14"/>
      <c r="FR39" s="27"/>
      <c r="FS39" s="14"/>
      <c r="FU39" s="14"/>
      <c r="FV39" s="27"/>
      <c r="FW39" s="14"/>
      <c r="FY39" s="14"/>
      <c r="FZ39" s="27"/>
      <c r="GA39" s="14"/>
      <c r="GC39" s="14"/>
      <c r="GD39" s="27"/>
      <c r="GE39" s="14"/>
      <c r="GG39" s="14"/>
      <c r="GH39" s="27"/>
      <c r="GI39" s="14"/>
      <c r="GK39" s="14"/>
      <c r="GL39" s="27"/>
      <c r="GM39" s="14"/>
      <c r="GO39" s="14"/>
      <c r="GP39" s="27"/>
      <c r="GQ39" s="14"/>
      <c r="GS39" s="14"/>
      <c r="GT39" s="27"/>
      <c r="GU39" s="14"/>
      <c r="GW39" s="14"/>
      <c r="GX39" s="27"/>
      <c r="GY39" s="14"/>
      <c r="HA39" s="14"/>
      <c r="HB39" s="27"/>
      <c r="HC39" s="14"/>
      <c r="HE39" s="14"/>
      <c r="HF39" s="27"/>
      <c r="HG39" s="14"/>
      <c r="HI39" s="14"/>
      <c r="HJ39" s="27"/>
      <c r="HK39" s="14"/>
      <c r="HM39" s="14"/>
      <c r="HN39" s="27"/>
      <c r="HO39" s="14"/>
      <c r="HQ39" s="14"/>
      <c r="HR39" s="27"/>
      <c r="HS39" s="14"/>
      <c r="HU39" s="14"/>
      <c r="HV39" s="27"/>
      <c r="HW39" s="14"/>
      <c r="HY39" s="14"/>
      <c r="HZ39" s="27"/>
      <c r="IA39" s="14"/>
      <c r="IC39" s="14"/>
      <c r="ID39" s="27"/>
      <c r="IE39" s="14"/>
      <c r="IG39" s="14"/>
      <c r="IH39" s="27"/>
      <c r="II39" s="14"/>
      <c r="IK39" s="14"/>
      <c r="IL39" s="27"/>
      <c r="IM39" s="14"/>
      <c r="IO39" s="14"/>
      <c r="IP39" s="27"/>
      <c r="IQ39" s="14"/>
      <c r="IS39" s="14"/>
      <c r="IT39" s="27"/>
      <c r="IU39" s="14"/>
    </row>
    <row r="40" spans="1:4" ht="12.75">
      <c r="A40" s="27" t="s">
        <v>96</v>
      </c>
      <c r="B40" s="22">
        <v>1000</v>
      </c>
      <c r="C40" s="23">
        <v>1</v>
      </c>
      <c r="D40" s="14">
        <f t="shared" si="0"/>
        <v>1000</v>
      </c>
    </row>
    <row r="41" spans="1:4" ht="12.75">
      <c r="A41" s="27" t="s">
        <v>97</v>
      </c>
      <c r="B41" s="22">
        <v>1000</v>
      </c>
      <c r="C41" s="23">
        <v>1</v>
      </c>
      <c r="D41" s="14">
        <f t="shared" si="0"/>
        <v>1000</v>
      </c>
    </row>
    <row r="42" spans="1:4" ht="12.75">
      <c r="A42" s="11" t="s">
        <v>135</v>
      </c>
      <c r="B42" s="22">
        <v>60</v>
      </c>
      <c r="C42" s="23">
        <v>4</v>
      </c>
      <c r="D42" s="14">
        <f t="shared" si="0"/>
        <v>240</v>
      </c>
    </row>
    <row r="43" spans="1:4" ht="12.75">
      <c r="A43" s="11" t="s">
        <v>109</v>
      </c>
      <c r="B43" s="22">
        <v>95</v>
      </c>
      <c r="C43" s="23">
        <v>40</v>
      </c>
      <c r="D43" s="14">
        <f t="shared" si="0"/>
        <v>3800</v>
      </c>
    </row>
    <row r="44" spans="1:4" ht="12.75">
      <c r="A44" s="11" t="s">
        <v>136</v>
      </c>
      <c r="B44" s="22">
        <v>56</v>
      </c>
      <c r="C44" s="23">
        <v>80</v>
      </c>
      <c r="D44" s="14">
        <f t="shared" si="0"/>
        <v>4480</v>
      </c>
    </row>
    <row r="45" spans="1:5" ht="15">
      <c r="A45" s="28" t="s">
        <v>124</v>
      </c>
      <c r="B45" s="22">
        <v>75</v>
      </c>
      <c r="C45" s="23">
        <v>80</v>
      </c>
      <c r="D45" s="14">
        <v>6000</v>
      </c>
      <c r="E45" s="14">
        <f>SUM(D37:D45)</f>
        <v>23660</v>
      </c>
    </row>
    <row r="46" ht="12.75">
      <c r="D46" s="12"/>
    </row>
    <row r="47" ht="12.75">
      <c r="E47" s="12">
        <f>SUM(E3:E45)</f>
        <v>77920</v>
      </c>
    </row>
    <row r="48" spans="3:5" ht="12.75">
      <c r="C48" s="29"/>
      <c r="E48" s="12"/>
    </row>
    <row r="49" ht="12.75">
      <c r="A49" s="18" t="s">
        <v>137</v>
      </c>
    </row>
    <row r="50" ht="12.75">
      <c r="A50" s="11" t="s">
        <v>125</v>
      </c>
    </row>
    <row r="51" ht="12.75">
      <c r="A51" s="30" t="s">
        <v>126</v>
      </c>
    </row>
    <row r="52" ht="12.75">
      <c r="A52" s="11" t="s">
        <v>127</v>
      </c>
    </row>
    <row r="53" ht="12.75">
      <c r="A53" s="31" t="s">
        <v>128</v>
      </c>
    </row>
    <row r="54" ht="12.75">
      <c r="A54" s="11" t="s">
        <v>129</v>
      </c>
    </row>
    <row r="55" ht="12.75">
      <c r="A55" s="30" t="s">
        <v>130</v>
      </c>
    </row>
  </sheetData>
  <printOptions gridLines="1" horizontalCentered="1"/>
  <pageMargins left="0.25" right="0.35" top="0.79" bottom="0.42" header="0.4" footer="0.43"/>
  <pageSetup horizontalDpi="600" verticalDpi="600" orientation="portrait" r:id="rId1"/>
  <headerFooter alignWithMargins="0">
    <oddHeader>&amp;C&amp;"Arial,Bold"&amp;12FSI-Hosted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McMahonT</dc:creator>
  <cp:keywords/>
  <dc:description/>
  <cp:lastModifiedBy>McMahonT</cp:lastModifiedBy>
  <cp:lastPrinted>2006-12-07T19:38:55Z</cp:lastPrinted>
  <dcterms:created xsi:type="dcterms:W3CDTF">2006-09-05T12:52:07Z</dcterms:created>
  <dcterms:modified xsi:type="dcterms:W3CDTF">2006-12-07T19:38:56Z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