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65386" windowWidth="13455" windowHeight="1164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<sst xmlns="http://schemas.openxmlformats.org/spreadsheetml/2006/main" count="359" uniqueCount="240">
  <si>
    <t>St. Bernard Parish Courthouse, Sheriffs Office, Meraux, LA.  Good Mark located 62 ¼ inches  above floor level in wall about 12-15 ft from W. Main Entrance of Sheriffs Office. NOTE:  USC&amp;GS BM #F152(1951) at SW corner of Main Courthouse Bldg.</t>
  </si>
  <si>
    <t>Excellent seed lint on vertical I-beam inside concrete building. Marker is top edge of blue paint on I-beam, 12 ft from building floor, entrance facing west toward Hwy 46 in Yscloskey.</t>
  </si>
  <si>
    <t>Unique ID</t>
  </si>
  <si>
    <t>Latitude</t>
  </si>
  <si>
    <t>Longitude</t>
  </si>
  <si>
    <t>Collectors</t>
  </si>
  <si>
    <t>Collector's ID</t>
  </si>
  <si>
    <t>Remark</t>
  </si>
  <si>
    <t>HWM-1</t>
  </si>
  <si>
    <t>HWM-2</t>
  </si>
  <si>
    <t>HWM-3</t>
  </si>
  <si>
    <t>HWM-4</t>
  </si>
  <si>
    <t>HWM-5</t>
  </si>
  <si>
    <t>HWM-6</t>
  </si>
  <si>
    <t>HWM-7</t>
  </si>
  <si>
    <t>HWM-8</t>
  </si>
  <si>
    <t>HWM-9</t>
  </si>
  <si>
    <t>HWM-10</t>
  </si>
  <si>
    <t>HWM-11</t>
  </si>
  <si>
    <t>HWM-12</t>
  </si>
  <si>
    <t>HWM-13</t>
  </si>
  <si>
    <t>HWM-14</t>
  </si>
  <si>
    <t>HWM-15</t>
  </si>
  <si>
    <t>HWM-16</t>
  </si>
  <si>
    <t>HWM-17</t>
  </si>
  <si>
    <t>HWM-18</t>
  </si>
  <si>
    <t>HWM-19</t>
  </si>
  <si>
    <t>Lovelace Griffith</t>
  </si>
  <si>
    <t>McGee Ward</t>
  </si>
  <si>
    <t>HWM #1</t>
  </si>
  <si>
    <t>HWM #2</t>
  </si>
  <si>
    <t>HWM #3</t>
  </si>
  <si>
    <t>HWM #4</t>
  </si>
  <si>
    <t>HWM #5</t>
  </si>
  <si>
    <t>HWM #6</t>
  </si>
  <si>
    <t>HWM #7</t>
  </si>
  <si>
    <t>HWM #8</t>
  </si>
  <si>
    <t>HWM #9</t>
  </si>
  <si>
    <t>HWM #10</t>
  </si>
  <si>
    <t>HWM #11</t>
  </si>
  <si>
    <t>HWM #12</t>
  </si>
  <si>
    <t>9-6-05 1</t>
  </si>
  <si>
    <t>9-6-05 2</t>
  </si>
  <si>
    <t>9-6-05 3</t>
  </si>
  <si>
    <t>Sargent Prakken</t>
  </si>
  <si>
    <t>9-6-05 4</t>
  </si>
  <si>
    <t>9-6-05 5</t>
  </si>
  <si>
    <t>9-6-05 6</t>
  </si>
  <si>
    <t>9-6-05 7</t>
  </si>
  <si>
    <t>9-6-05 8</t>
  </si>
  <si>
    <t>9-6-05 9</t>
  </si>
  <si>
    <t>9-6-05 10</t>
  </si>
  <si>
    <t>9-6-05 11</t>
  </si>
  <si>
    <t>9-7-05 1</t>
  </si>
  <si>
    <t>9-7-05 2</t>
  </si>
  <si>
    <t>9-7-05 3</t>
  </si>
  <si>
    <t>9-7-05 4</t>
  </si>
  <si>
    <t>9-7-05 5</t>
  </si>
  <si>
    <t>9-7-05 6</t>
  </si>
  <si>
    <t>9-7-05 7</t>
  </si>
  <si>
    <t>9-7-05 8</t>
  </si>
  <si>
    <t>Lat deg</t>
  </si>
  <si>
    <t>Lat min</t>
  </si>
  <si>
    <t>Lat sec</t>
  </si>
  <si>
    <t>Long deg</t>
  </si>
  <si>
    <t>Long min</t>
  </si>
  <si>
    <t>Long sec</t>
  </si>
  <si>
    <t>HWM-20</t>
  </si>
  <si>
    <t>HWM-21</t>
  </si>
  <si>
    <t>HWM-22</t>
  </si>
  <si>
    <t>HWM-23</t>
  </si>
  <si>
    <t>HWM-24</t>
  </si>
  <si>
    <t>HWM-25</t>
  </si>
  <si>
    <t>HWM-26</t>
  </si>
  <si>
    <t>HWM-27</t>
  </si>
  <si>
    <t>HWM #13</t>
  </si>
  <si>
    <t>HWM #14</t>
  </si>
  <si>
    <t>HWM #15</t>
  </si>
  <si>
    <t xml:space="preserve"> </t>
  </si>
  <si>
    <t>Originally in</t>
  </si>
  <si>
    <t>Column K</t>
  </si>
  <si>
    <t>JW 1</t>
  </si>
  <si>
    <t>13.04' above LS</t>
  </si>
  <si>
    <t>Sargent Fendick</t>
  </si>
  <si>
    <t>JW2</t>
  </si>
  <si>
    <t>JW3</t>
  </si>
  <si>
    <t>JW4</t>
  </si>
  <si>
    <t>JW5</t>
  </si>
  <si>
    <t>JW6</t>
  </si>
  <si>
    <t>JW7</t>
  </si>
  <si>
    <t>JW8</t>
  </si>
  <si>
    <t>JW9</t>
  </si>
  <si>
    <t>JW10</t>
  </si>
  <si>
    <t>JW11</t>
  </si>
  <si>
    <t>9-19-05 1</t>
  </si>
  <si>
    <t>9-20-05 1</t>
  </si>
  <si>
    <t>9-20-05 2</t>
  </si>
  <si>
    <t>9-20-05 3</t>
  </si>
  <si>
    <t>9-20-05 4</t>
  </si>
  <si>
    <t>9-20-05 5</t>
  </si>
  <si>
    <t>9-20-05 6</t>
  </si>
  <si>
    <t>9-19-05 2</t>
  </si>
  <si>
    <t>9-19-05 3</t>
  </si>
  <si>
    <t>9-19-05 4</t>
  </si>
  <si>
    <t>9-19-05 5</t>
  </si>
  <si>
    <t>Scott et.al.</t>
  </si>
  <si>
    <t>SP 9-21-05 1</t>
  </si>
  <si>
    <t>9-15-05 1</t>
  </si>
  <si>
    <t>9-15-05 2</t>
  </si>
  <si>
    <t>9-15-05 3</t>
  </si>
  <si>
    <t>9-15-05 4</t>
  </si>
  <si>
    <t>9-15-05 5</t>
  </si>
  <si>
    <t>9-15-05 6</t>
  </si>
  <si>
    <t>9-15-05 7</t>
  </si>
  <si>
    <t>9-15-05 8</t>
  </si>
  <si>
    <t>9-15-05 9</t>
  </si>
  <si>
    <t>SP 9-21-05 2</t>
  </si>
  <si>
    <t>SP 9-21-05 3</t>
  </si>
  <si>
    <t>SP 9-21-05 4</t>
  </si>
  <si>
    <t>SP 9-21-05 5</t>
  </si>
  <si>
    <t>SP 9-21-05 6</t>
  </si>
  <si>
    <t>Scott &amp; Mike</t>
  </si>
  <si>
    <t>Jones &amp; Waters</t>
  </si>
  <si>
    <t>Plaquemine - Pointe a la Hache</t>
  </si>
  <si>
    <t>Todd &amp; Mike</t>
  </si>
  <si>
    <t>good debris line, E door of water tower pump house, paint and chiseled conc. Beam 8 inch from ceiling</t>
  </si>
  <si>
    <t>Plaq. Pt. Hache, good seed line, outside S. cinder block wall of Pt. a la Hache center</t>
  </si>
  <si>
    <t>good debris line, conc. Levee wall on back side of Point a la Hache pump station, built 1971, marked w/blue paint and chiseled mark. About 2 ft above ground.</t>
  </si>
  <si>
    <t>fair seed line, inside wall of main room of community center, lt. front section.</t>
  </si>
  <si>
    <t>excellent seed line, inside south wall of gym for Phoenix High School, marked with paint and nail, 12 ft high.</t>
  </si>
  <si>
    <t>good seed line, SW corner of Braaithwaite Auditorium in exterior wall, marked with paint and nail about 4.5 ft above ground.</t>
  </si>
  <si>
    <t>good seed line, in cottonwood tree, about 25ft from previous mark.</t>
  </si>
  <si>
    <t>excellent seed line, interior wall af engine bay of engine co. 8, plywood wall by electric panel, marked w/paint and nail, 4 ft above ground.</t>
  </si>
  <si>
    <t>serial count</t>
  </si>
  <si>
    <t>Natalbany R @ Hwy 22, poor mud line, same as others in area, top of red painted line on u.s. side of d.s. bridge piles, 3rd set of piles from rt abutment</t>
  </si>
  <si>
    <t>Amite R @ Hwy 22,good seed line, marked at top of red spray paint line on side of bridge piles 2nd from E abutment, marked USGS HWM 1</t>
  </si>
  <si>
    <t>B. Lonfonca on B. Liberty Rd, W of Hwy 11 @ Slidell. Mark is top of red spray pain line w/USGS HWM 5, on left steel bridge support, mark is 40 ft rt of USCE BM 'WES 35' that is on lt bridge support, 40 rt of abut</t>
  </si>
  <si>
    <t>Brief Description</t>
  </si>
  <si>
    <t>Slidell, good seed line verified by others, 4678 Pontch.Dr. inside small store house on piers.  Marker is Red USGS HWM DISK on S-facing wall, indisde and to the right of utility room door, approx 1.2 ft above floor</t>
  </si>
  <si>
    <t>Slidell, at intersection of Carroll and B. Liberty Rd. Dark Grn cinder block, Marker is on S corner of pump house, red paint marking USGS HWM 9, mark is fair seed line verified by others in vicinity.</t>
  </si>
  <si>
    <t>Slidell, 58047 Hwy 433, USGS WHITE HWM disk set in S facing wall inside Marina workshop, on lt of stairs , approx 7.5 ft off floor, good water/seed line</t>
  </si>
  <si>
    <t>US 190 nr White Kitchen, workshop behind 404 Avery Rd., marker is red USGS disk about 10 ft above gnd in center of wall above 2x2 window.</t>
  </si>
  <si>
    <t>W. Pearl River bridge near White Kitchen on US 190,  set in stud of a green 8 x 12 generator house on the NW side of the bridge, marker is white USGS HWM disk set in N side (S facing interior wall) under a 2x2 window about 1.5ft above the floor, good seed line in protected area.</t>
  </si>
  <si>
    <t>Pearl River on Hwy 90 at LA/MS line, mark is very poor faint line of debris caught on bridge support rivets and rails. Water did get over the bridge rails at this location, mark is approx. 2.5 ft above the metal bridge rail. On NE corner of steel truss on NE corner of concrete bridge ramp, 10 ft W of the joint connection the conc to the W side of the center steel pivot span, Mark is about 6 ft above the bridge deck at the red paint marked HWM 14.</t>
  </si>
  <si>
    <t>near Hwy 90 and Pearl River, see 2nd house on right at Clinton Dr.,  S. of Fort Pike, Marker is a red USGS HWM disk set in E. facing stairwell wall 20 ft from W end of home and 13ft from N. end of home. Mark is 13.0 ft above the concr. Slab of home .  Neighbor said that thier floor is 19.13 MSL and water was about a foot below that level.</t>
  </si>
  <si>
    <t>I-51 at Pass Manchac N. bank, HWM is nail with plastic USGS disk in square wooden post supporting cable, near base of 6th post from the Hwy 51 North abutment.</t>
  </si>
  <si>
    <t>I-51 at Pass Manchac N. bank, HWMarker is nail with plastic USGS disk near base of square wooden post supporting steel railing. Mark is on the West side of Hwy 51 near the abutment, less than 1.2 ft below the road surface</t>
  </si>
  <si>
    <t>Pass Manchac, behind Middendorf’s restaurant and South of Sheriff’s sub-station at Pass Manchac. Markers are nails with blue flagging on support posts for covered walkway behind the restaurant. HWM LA 46 (9-6-05 4 crew I.D.) is in edge of wooden walkway near concrete ramp to walk in cooler.  (Marks look to be 8 to 10 feet apart about 2 ft above land surface from examination of the annotated photos)</t>
  </si>
  <si>
    <t xml:space="preserve">Pass Manchac , behind Middendorf’s restaurant and South of Sheriff’s sub-station at Pass Manchac. Markers are nails with blue flagging on support posts for covered walkway behind the restaurant. HWM LA 25 (9-6-05 3 crew I.D.) is on lt edge of walkway at entrance to building. </t>
  </si>
  <si>
    <t xml:space="preserve">Pass Manchac,About 0.3 mi. North of Manchac Pass, take shell road West from Hwy 51 to boat docks. Boat docks are on opposite side of the waterway from “Sun Bun’s Bar &amp; Grill”,  Markers are 2 nails with blue flagging and a black marking pen on PVC pipe between the nails.  </t>
  </si>
  <si>
    <t>Pass Manchac,About 0.4 mi. South of the North Pass, go West from Hwy 51.  Marker is nail with blue flagging near base of square wooden post that supports cable to limit vehicle area. If standing at mark looking North veiw would be an antennae tower and a bent hwy sign. Mark is on 4th or 5th post from the sign.</t>
  </si>
  <si>
    <t xml:space="preserve">Pass Manchac,Located on South shore of North Pass. Marker is nail with blue flagging at the base of timber post supporting roof to boat shed.  Take the unimproved road East of Hwy 51 that ends near the shoreline, before the end of the unimproved road, there is a footpath that crosses the R.R. track and leads to the wood house (address 30444) where mark is located. </t>
  </si>
  <si>
    <t xml:space="preserve">Madisonville,At Madisonville, Marker is located on West of Main Street (Hwy 1077) about 0.57 miles South of Hwy 22. Mark is black marker line of back of sign (St. Tammany – Keep It Clean). </t>
  </si>
  <si>
    <t>Madisonville, At Madisonville,  At East side of Maritime Museum, SW corner of a slab. Marker is black marker on 2x4.  Maritime Museum is located on Main Street ( Hwy 1077)  about 0.4 mi S. of Hwy 22.</t>
  </si>
  <si>
    <t xml:space="preserve">Madisonville, HWM is fair scum line located at the NW corner of Main St. (Hwy 1077) and Jahncke St., about ¼  mile South of Hwy 22. Marker is black marker on signpost of crosswalk sign about waist high. Mark is also at the top of the 4th cinder block on the small green building behind the sign.  </t>
  </si>
  <si>
    <t xml:space="preserve">Madisonville, at baseball field on Pine Street, about 0.2 miles South of Hwy 22. HWM is good seed line, marker is black marker line drawn on the rear support post for awning over the bleachers along the 3rd base line, about waist high.
Another mark, in the same general location , is good seed and debris line. Marker is a nail flagged with blue flagging in cross beam (floor joist) of raised platform behind home plate.
  </t>
  </si>
  <si>
    <t>Traino Landing, Two HWM’s , fair scum lines at Trano Landing in Tangipahoa Parish. Marker is nail with blue flagging on timber support posts at boat slip no. 5, about 2 ½ ft above decking.</t>
  </si>
  <si>
    <t>fair debris and leaf line, Lees Landing, Hwy 445 in Tangipahoa Parish, at entrance gate, marker is nail w/blue flagging in timber post supporting sign at entrance, mark is about 1/2 ft off the ground.</t>
  </si>
  <si>
    <t>At Lacombe boat launch, HWM is poor mud line , east end of Main Street. Marker is nail with blue flagging on north side of tree at the base of the tree. The tree is the first on the right when you enter the fenced boat launch area.</t>
  </si>
  <si>
    <t xml:space="preserve">Lacombe Southwest, Bayou Lacombe. Location is south of Lacombe about 2.4 miles on Hwy 434 (Lake St.) at Fish and Wildlife Sea Plane Base, HWM is poor scum line on side of building, 5.23 ft above the slab. Marked with a permanent marker line on the building siding and on the concrete below the mark. 
</t>
  </si>
  <si>
    <t>Located about 2.1 mi. Soth of Lacomb of Hwy 434 (Lake St),at garage door frame at 58639 Glenore, home of Alton Duvernay (985-882-3324). Marked with permanent marker on the garage door frame, 49 inches above concrete slab, fair scum line.</t>
  </si>
  <si>
    <t>In carport of 28147 Creole Road, which is about 0.9 miles south of Hwy 190 on Hwy 434 (Lake St.), house is about 0.3 miles East of Hwy 434. Mark is inside carport on roofing timber near the rear of the carport, about 7 feet above ground. May need folding rule or invert a short  rod to recover the elevation of this mark.</t>
  </si>
  <si>
    <t>Inside of garage wall at 28353 Creole Rd. (Colwart Residence), which is near the end of Creole road. Mark is good stain line on cinder block wall, and is marked with permanent black marking pen.</t>
  </si>
  <si>
    <t>6623 Hwy. 300, Delacroix, LA. House is on stilts w/ White vinyl Siding Good seed line 4.5 paces from front door on South Side of House, down hallway. Marked with HWM disk in door frame, 1.5 ft above floor, 13 ft above land surface. Owner is Rodney Morales, 504 256 3342</t>
  </si>
  <si>
    <t xml:space="preserve">Excellent mark, 1025 Bayou Rd. Poydras, LA. Located inside of Entergy Power Sub-Station (Poydras). P.O.C. for entry is John Halbrook / Dane Smith 504 365 2872
From South Main Entrance through 1st door on left, red mark on west wall in NW corner of Battery House. Mark is 57 inches above land surface, 26.75 inches above floor.
</t>
  </si>
  <si>
    <t>Mark is fair, TOCA Water Sys., Bayou Rd. (LA 300), Mark on W wall of chlorine room on a 2x4 stud, 79 inches above land surface.</t>
  </si>
  <si>
    <t>Excellent mark at 4931 Bayou Rd (LA 300), Kenilworth Plantation. Mark is inside of house on NE corner of door frame for glass door, 70 inches from floor, 83 inches above land surface.</t>
  </si>
  <si>
    <t xml:space="preserve">Good mark at St. Bernard Parish Fire Station #10. Mark is on wall 18 ft N from S. entrance, 34.5 inches above floor. </t>
  </si>
  <si>
    <t>St. Bernard Sheriff Sub-station  at Orleans/St. Bernard Parish line. Located about 12 ft from Main Entrance 12-13 ft above floor, in corner of wall. (6501 St. Bernard PKWY, Arabi, LA.</t>
  </si>
  <si>
    <t>Fair debris line on front of house at 1118 Main St. Madisonville. 2.9 ft from porch deck to mark, 5.3 ft above land surface.</t>
  </si>
  <si>
    <t>Madisonville Video / Frogs Pizza 302 Hwy 22 West. Good debris line inside door. Marker is on outer edge of door on rt side of building front. Mark is 0.8 ft above parking lot surface which is approximately equal to the LS.</t>
  </si>
  <si>
    <t>B. K. Enterprises, 409 Hwy 22 (W. of Madisonville about 1 mi on W side of rd.)  Hwm is good debris line inside glass door, permanent pen marker is on lower right side of glass door. 1.86 ft above slab, slab is about LS elevation</t>
  </si>
  <si>
    <t>On SW Corner of Morgan St. and Third St., house number is 301. HWM is good debris line on exterior. A smaller permanent black mark was made on the lower lt side of the back door frame (outside edge of frame). Mark is 0.73 ft above carport slab and LS.</t>
  </si>
  <si>
    <t>Friends of the Tchefuncte Restaurant, on Tchefunte River at Water St. and St. Tammany Ave. HWM is good scum and debris line on lowest left pane of southernmost window on patio facing N.  Mark is 0.68 ft above bottom of window pane, and 4.29 ft above patio which is about level with the LS.</t>
  </si>
  <si>
    <t>226 Esquinance St. , HWM is fair debris line along picket fence. Permanent black marker is on edge of last white picket (near the adjacent black iron fence). Mark is 2 ft above the irregular L.S</t>
  </si>
  <si>
    <t>120 Bigner Rd. (owner Gerry Thomas) E of Madisonville, S of Hwy 22. HWM is good debris line on garage door 2.7 ft above driveway slab which is about level with the LS. Marker was made on inside edge of the green trim frame of the left garage door.</t>
  </si>
  <si>
    <t>111 Holly St., Mandeville, LA. (Charles Pique owner) House is red brick/white stucco/ dark green garage doors.  HWM is debris line on door frame of garage door.  Marker is 3.7 ft above driveway. Mark was made on a rubber seal around garage door on Lt side of Rt door. Driveway is about even with the Land Surface.</t>
  </si>
  <si>
    <t>House at W end of Northe Dake Dr. Three story tan w/white trim and red brick stairs. 1st floor is open to lake side. HWM 1.9 ft above house slab, HWM is good debris line inside storage shed in SW corner of back of house. Marker is on edge of door and on door frame. Slab is 0.9 ft above land surface.</t>
  </si>
  <si>
    <t>Massena St., in park at end of street. HWM is good debris line on concrete wall in front of houses. Mark is approx 200 ft S of gated park entrance. HWM is 2.4 ft above LS, Marker is about 10ft W of point where concrete wall meets brick/wood fence.</t>
  </si>
  <si>
    <t>2613 Lakeshore Dr. (Greg Reardon, owner), Mandeville LA, HWM is excellent debris line  inside and outside back of house. Marker made on right (West) side of door frame. Mark is 1.25 ft above deck in back of house, deck is 4.7 ft above LS (HWM~6 ft above LS)</t>
  </si>
  <si>
    <t>300 Wilkenson St (Mike and Sue Lanaux), HWM is in barn/garage at back of property. Good debris line about 0.7 ft above LS. Marker is permanent black mark just inside right side of garage door opening.</t>
  </si>
  <si>
    <t>351 Jackson Ave. Bldg1, good debris line on short wall between Apts. A &amp; B , Marker is on N side of wall about 1 ft above LS.</t>
  </si>
  <si>
    <t>Mandeville Yacht Club, HWM is debris line on wall and back door. Marker is just right of the door on the wall, 5.3 ft above land surface.</t>
  </si>
  <si>
    <t xml:space="preserve">Fountainbleu State Park , HWM is good debris line on wall inside and outside of cinderblock bathroom building in center of camping area. Bathroom is 1 mile from fee building and 1.3 mi. from Park gates.  </t>
  </si>
  <si>
    <t>59418 Garringer Rd (Philip Heisser), Gray Trailer , Mark is on side of white porch built into trailer. Marker is below screen on siding. House is 0.7 mi W from Hwy 434.</t>
  </si>
  <si>
    <t>HWM is good debris line outside of storage bldg for 28578 Glesi, Tan Brick house w/white trim and green shutters. Storage bldg is about 150 ft E of intersection of S. Oaklawn and Clesi ST. Marker make on right side of door frame about 4 ft above land surface, storage bldg is white vinyl siding w/gray trim and door.</t>
  </si>
  <si>
    <t>Boy Scout Rd Boardwalk &amp; Nature Trail, Big Branch Marsk NWR.  Trail is about 0.1 mi down Boy Scout Rd. HWM is good debris line on sign 4 ft above L.S. Sign is “Welcome To Big Branch Marsh” kiosk with trail guide and other info on the refuge. Sign is in circular parking/turnaround area. Marker is on 4x6 support on SW side of sign.</t>
  </si>
  <si>
    <t>32380 Bayou Paquet St. (Maurice &amp; Lilian Birch) HWM is good debris line inside and outside of house. House is white Acadian style with dark green shutters 0.1 mi N of small bridge across bayou.  Marker is on window frame left of window on 1st window to the right of front. HWM is 5.31 ft above front porch. Front porch is 1.6 ft above Land Surface.</t>
  </si>
  <si>
    <t>Fair debris line. Stake w/Blue flagging driven into levee at debris line. Location is opposite power pole no 17 that has blue flagging. The debris line is very close to the crown of the levee. Stake is 15.2 from levee centerline, and 54 ft from power pole. If stake is not recovered, use the ground elevation at this point or an elevation of about 0.2 ft below levee crest and rate it poor.</t>
  </si>
  <si>
    <t>Debris line near top of levee, marked with stake, 5.2 ft from top of levee and 71 ft from protect barrier across street from oil storage facility.</t>
  </si>
  <si>
    <t xml:space="preserve">Poor floatsam and debris line. 
Debris line is 9.5 ft from top of levee, high water elevation is top of stake 15 ft from levee centerline. If stake is not recovered, use g.s.e. at point 9.5 from top of levee and rate it poor. Note: Bench Mark in levee centerline about 3 ft S. of stake (I.D. unknown).
</t>
  </si>
  <si>
    <t>Debris line in higher point of levee road, levee may have been overtopped in this vicinity. Stake is 17 ft from center of levee road, across from utility pole # 108.</t>
  </si>
  <si>
    <t>Poor debris line, stake marking debris line is 16ft from levee centerline, 146 ft to TBM marker in protective barrier (South). Mark may not be crest indication. Evidence that Levee was overtopped in this vicinity, crushed limestone washed from top of levee, is on natural ground behind levee.</t>
  </si>
  <si>
    <t>Poor debris line, may not represent a crest elevation. There is evidence that the levee was overtopped in some areas. A stake marking the debris line is 17 ft from the centerline of the levee crown. The utility pole nearest this location is numbered 1042. The debris line is 1 ft above the L.S. at the location of the stake.</t>
  </si>
  <si>
    <t>Poor debris line. Marker is a stake 21 ft from the top of the levee, near sheet piling at top of levee. A poor mud line is noted on the sheet pile at an elevation slightly below the levee crown.</t>
  </si>
  <si>
    <t>Fair debris line on levee slope. Marker is 22 ft from center of levee and top of marker stake is the debris line elevation. The Land Surface elevation 10 feet from the levee can be a poor elevation of the debris line if the stake is no longer in place.  There are no indications that the levee was overtopped at this location.</t>
  </si>
  <si>
    <t>Fair debris line inside St. Jude Mission is 7.3 feet above the floor. Marker is blue marking on the East facing wall of the main hall. Marker is level with debris lines on doors and screens.</t>
  </si>
  <si>
    <t>SP 9-20-05 1</t>
  </si>
  <si>
    <t>SP 9-20-05 2</t>
  </si>
  <si>
    <t>Dixie well service &amp; supply (True Value) Hwy 46. Fair mud line on wood paneling by staircase. Marker is nail and USGS HWMARKER, 14 ft from building floor under 1st window on right by staircase.</t>
  </si>
  <si>
    <t>5680 East Judge Perez Drive, Fire Station  #7, Excellent debris line on concrete block wall in utility closed in tear of building, 12 ft above ground, photo 100-271 to 100-273</t>
  </si>
  <si>
    <t>Good seed line, Hwy 46, inside U.S. post office, St. Bernard 70085, on wood paneling above stamp dispenser at front entrance. Marker is about 9 ft above ground surface.</t>
  </si>
  <si>
    <t>On west side of Fire Station #6 on E. Judge Perez in Mereaux, excellent debris line on concrete wall 3 FEET ABOVE FALSE CEILING, 11 ft above ground, above window by radio antennae.</t>
  </si>
  <si>
    <t>Fire Station No. 3 main truck shed, excellent debris line 11ft above ground on inside of concrete wall above staircase in stairwell, Judge Perez and Packenham Dr., marker is nail with flagging. Photo 100-279 - 281</t>
  </si>
  <si>
    <t>1500 Acycock Dr. in Arabi, main truck shed of fire station #1, Excellent debris line on sheetrock above USCG flag by staircase, marker is 12 feet above ground, nail with USGS HWM disk.</t>
  </si>
  <si>
    <t>St Louise Pemarillac School on Acyock Dr. in Arabi, Excellent debris line on concrete wall in stairwell, north of school cafeteria, marker is nail w/flagging 12 feet above floor.</t>
  </si>
  <si>
    <t>Good Debris Line near road in chain link fence enclosure near barn off Hwy. 23. Confirming mark is good seed line in shed behind house. Marker is blue flagging 3 ft above L.S.</t>
  </si>
  <si>
    <t>Fair debris line marked by stake, 29ft N of slab of house near sewer treatment tank. Marker is stake w/flagging, 1.2 ft about Land Surface (Robert Surrency).</t>
  </si>
  <si>
    <t>Fair  debris line on land surface marked by flagged stake, 54 ft East of utility pole (WOC 4) Location is about 4 miles North of HWM 9-15-05 2 .</t>
  </si>
  <si>
    <t>Near Myrtle Grove, 2.58 miles N. of HWM 9-15-05 3 , 110 ft NE of Power Pole, Mark is 1.3 ft above L.S.</t>
  </si>
  <si>
    <t>Near Ironton Ball-field, very good mark 4.2 ft above slab, marker is line on SW corner of Woman’s Restroom. This mark is about 1 mi North of  9-15-05 4</t>
  </si>
  <si>
    <t>In Myrtle Grove, Marina Estates Subdivision, at rear of subdivision. Water did not enter the last house on the street. Fair debris line on ground, marker is stake painted blue w/blue flagging. HWM is LS at stake. Mark is 70 ft from power-pole w/blue flagging.</t>
  </si>
  <si>
    <t>Fair debris line on ground on S side of intersection of Lareusite Land and ‘Main street’ in Marina Estates. Marker is  stake in ground at debris line. Stake is 76 ft from power pole across the street and 58 ft from the one N of mark on the same side of the street</t>
  </si>
  <si>
    <t>Poor debris line on chain link fence at gated entrance, Marker is black line on  pole on left side of gate, 1.3 ft above Land Surface.</t>
  </si>
  <si>
    <t>At radio tower N of Ironton, HWM not rated, marker is black line on right gate post at fence entrance, 3.9 ft above ground surface.</t>
  </si>
  <si>
    <t>Good seed and debris line in storage shed behind ‘Spirits of Woodsland’ bar. Marker is permanent black line on left (opening) side of door frame, 4.8 ft above the ground surface.</t>
  </si>
  <si>
    <t>Poor debris line on top levee, 0.15 mi south of the intersection of Lake Hermitage Rd and LA 23, on western levee. Marker is take painted blue and blue flagging, 3.7 ft from footpath on top of levee, 0.5 ft above Land Surface</t>
  </si>
  <si>
    <t>ML&amp; CAF</t>
  </si>
  <si>
    <t>MLD 1</t>
  </si>
  <si>
    <t>Good debris line on upstream right bank. Marker is nail outside rail below 2” Aluminum pipe, about 3.5 feet from top of guard rail, 5.5 ft above water surface on this day.</t>
  </si>
  <si>
    <t>(Data provided by Josh Gilbert 10-06-05, with some reformatting by Van Wilson.)</t>
  </si>
  <si>
    <t>Preliminary Hurricane Katrina HWM Data collected by USGS Louisiana Water Science Center</t>
  </si>
  <si>
    <t>Good debris line, house front, 1118 Main St. 5.3 ft above land surface</t>
  </si>
  <si>
    <t>Berts Boat Works, 107 Rene St. In 2nd (Northern) boat  shed, rear of property. Good scum and debris line behind fire extinguisher on 3rd piling about 18ft from end of boat shed. Marker is about 5.41 ft above current water surface, water surface is about 1 ft below irregular land surface.</t>
  </si>
  <si>
    <t>Marina Del Ray docks, condos, restaurant. Good debris line inside well house, was extended with carpenter’s level to right side of door frame. Marker is 3.24 ft from top of slab, 4.16 from Land Surface. Well shed may have moved during storm, but side with mark remained anchored.</t>
  </si>
  <si>
    <t>Fairview Riverside State Park. HWM is fair debris line on inside of fence, 4.68ft above LS. Fence is new, Mark is about 4 ft from end of fence.</t>
  </si>
  <si>
    <t>Del Oaks Subdivision  E of Madisonville, N of Hwy 22, Thomas Ervin, 35 Elmwood loop. Good debris line inside boat house. Marker is on edge of boat house double door just above a padlock. HWM is 3.4ft above boat house slab which is about level with the bank of the bayou.</t>
  </si>
  <si>
    <t>Fountainbleu State Park, HWM is good debris line inside handicapped stall of womens bathroom in pool house at lake front.  Bathroom is adjacent to dressing rooms. Marker made on edge of stall door , 3.3 ft above floor, floor is about 1.7 ft above Land Surface.</t>
  </si>
  <si>
    <t>61232 Lemieus Rd (Charles M Thompson) White wood house with black trim. House is 0.5 mi from Hwy 90, HWM is good debris line on back right side (SW side) of house. Marker was put on wood around tan in back window and metal frame at edge of window, 6.4 ft above L.S.</t>
  </si>
  <si>
    <t>Slidell LA, 605 Christian Lane (Johnny Lockhart). House is 0.45mi N of Bayou Paquet St.  HWM is debris line on wood fence behind house, 2.1 ft above land surface. Marker is on fence in line with trellis along back porch.</t>
  </si>
  <si>
    <t>Tickfaw R nr Hwy 22 , E of Killian ,good seed line, confirmed by others and local homeowner, approx 50 yds east of Tickfaw marina store, marked w/red paint, 2ft lt of 2nd storage closet door at east end, also white plastic disk, mark is 2 ft above wse on 9/6/05.</t>
  </si>
  <si>
    <t>Tangipahoa R @ Lees Landing, fair seed line, as other marks in area, marked at top of red spray paint on N side of Gas tank concrete basin, marked USGS HWM 4</t>
  </si>
  <si>
    <t>Slidell,Tabernacle at 2515 Carey St.,excellent seed line, mark is red USGS HWM DISK inside glass door on S. end of bldg, in sheetrock about 6ft above the floor, 4 ft inside the door.</t>
  </si>
  <si>
    <t>Slidell, inside S door of Animal Clinic 4041 Pontch. Dr. Marked w/red USGS HWM disk, one ft inside and left of door about 3 ft above floor</t>
  </si>
  <si>
    <t>US 190 @ White Kitchen, at Pearl R. Ecotours, N facing wall inside and right of womens bathroom (middle door). The facility is on the E side of US 90 and intersection w/US 190, good seed line, partially protected in bathroom. Land owner said he had 1/2 inch water in his house and the slab elev is 17 ft msl.</t>
  </si>
  <si>
    <t>NW Lake Ponch, HWM is poor -fair scum line. Marker is aluminum stake set level with -fair scum line. NW Lake Ponchartrain, go to end of road, then walk past boat slips and boat shed to end of mowed area where marks are located.</t>
  </si>
  <si>
    <t>Good mark located in Blue Water Bar &amp; Seafood Restaurant. Mark is 35 to 40 ft from front entrance of bldg on W side. Mark is in corner at beginning of hall to bathrooms, 45 inches from floor.</t>
  </si>
  <si>
    <t>LA 46, between Poydras &amp; Violet, Baseball field, concession stand block bldg. Marker is Red Paint on inside block wall of Womens Restroom, 77 inches above floor, 83 inches above land surface.</t>
  </si>
  <si>
    <t>Good mark, 5734 St. Bernard Pkwy, Violet LA., marker is HWM disk in NE side of bldg. Mark on inside of window, transferred w/level to outer wall. Disk is 46.5inches from conc floor, 49 ¾ inches above land surface.</t>
  </si>
  <si>
    <t>Good mark in st. Bernard Water &amp; Sewage Commission Bldg., 1111 St. Bernard Pkwy. . Marker is red disk inside lobby of payment office, 31.5 inches from floor, 42.5 inches from land surface, about 12 feet from entrance. Lobby is on SW side of bldg.</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</si>
</sst>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00"/>
    <numFmt numFmtId="165" formatCode="&quot;Yes&quot;;&quot;Yes&quot;;&quot;No&quot;"/>
    <numFmt numFmtId="166" formatCode="&quot;True&quot;;&quot;True&quot;;&quot;False&quot;"/>
    <numFmt numFmtId="167" formatCode="&quot;On&quot;;&quot;On&quot;;&quot;Off&quot;"/>
    <numFmt numFmtId="168" formatCode="[$€-2]\ #,##0.00_);[Red]\([$€-2]\ #,##0.00\)"/>
  </numFmts>
  <fonts count="7">
    <font>
      <sz val="10"/>
      <name val="Arial"/>
      <family val="0"/>
    </font>
    <font>
      <u val="single"/>
      <sz val="10"/>
      <color indexed="12"/>
      <name val="Arial"/>
      <family val="0"/>
    </font>
    <font>
      <u val="single"/>
      <sz val="10"/>
      <color indexed="36"/>
      <name val="Arial"/>
      <family val="0"/>
    </font>
    <font>
      <b/>
      <sz val="20"/>
      <name val="Arial"/>
      <family val="2"/>
    </font>
    <font>
      <b/>
      <i/>
      <sz val="12"/>
      <name val="Arial"/>
      <family val="2"/>
    </font>
    <font>
      <b/>
      <sz val="18"/>
      <name val="Arial"/>
      <family val="2"/>
    </font>
    <font>
      <i/>
      <sz val="12"/>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cellStyleXfs>
  <cellXfs count="17">
    <xf numFmtId="0" fontId="0" fillId="0" borderId="0" xfId="0" applyAlignment="1">
      <alignment/>
    </xf>
    <xf numFmtId="0" fontId="0" fillId="0" borderId="0" xfId="0" applyAlignment="1">
      <alignment horizontal="center"/>
    </xf>
    <xf numFmtId="0" fontId="0" fillId="0" borderId="0" xfId="0" applyFill="1" applyAlignment="1">
      <alignment horizontal="center"/>
    </xf>
    <xf numFmtId="164" fontId="0" fillId="0" borderId="0" xfId="0" applyNumberFormat="1" applyAlignment="1">
      <alignment horizontal="center"/>
    </xf>
    <xf numFmtId="164" fontId="0" fillId="0" borderId="0" xfId="0" applyNumberFormat="1" applyFill="1" applyAlignment="1">
      <alignment horizontal="center"/>
    </xf>
    <xf numFmtId="0" fontId="0" fillId="0" borderId="0" xfId="0" applyAlignment="1">
      <alignment horizontal="center" wrapText="1"/>
    </xf>
    <xf numFmtId="164" fontId="0" fillId="0" borderId="0" xfId="0" applyNumberFormat="1" applyFill="1" applyAlignment="1">
      <alignment/>
    </xf>
    <xf numFmtId="0" fontId="0" fillId="0" borderId="0" xfId="0" applyAlignment="1">
      <alignment wrapText="1"/>
    </xf>
    <xf numFmtId="0" fontId="0" fillId="0" borderId="0" xfId="0" applyFont="1" applyAlignment="1">
      <alignment wrapText="1"/>
    </xf>
    <xf numFmtId="0" fontId="3" fillId="0" borderId="0" xfId="0" applyFont="1" applyAlignment="1">
      <alignment/>
    </xf>
    <xf numFmtId="0" fontId="3" fillId="0" borderId="0" xfId="0" applyFont="1" applyAlignment="1">
      <alignment horizontal="center"/>
    </xf>
    <xf numFmtId="0" fontId="3" fillId="0" borderId="0" xfId="0" applyFont="1" applyAlignment="1">
      <alignment wrapText="1"/>
    </xf>
    <xf numFmtId="0" fontId="4" fillId="0" borderId="0" xfId="0" applyFont="1" applyAlignment="1">
      <alignment/>
    </xf>
    <xf numFmtId="0" fontId="4" fillId="0" borderId="0" xfId="0" applyFont="1" applyAlignment="1">
      <alignment horizontal="center"/>
    </xf>
    <xf numFmtId="0" fontId="4" fillId="0" borderId="0" xfId="0" applyFont="1" applyAlignment="1">
      <alignment wrapText="1"/>
    </xf>
    <xf numFmtId="0" fontId="5" fillId="0" borderId="0" xfId="0" applyFont="1" applyAlignment="1">
      <alignment/>
    </xf>
    <xf numFmtId="0" fontId="6"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10</xdr:col>
      <xdr:colOff>400050</xdr:colOff>
      <xdr:row>46</xdr:row>
      <xdr:rowOff>180975</xdr:rowOff>
    </xdr:from>
    <xdr:ext cx="76200" cy="200025"/>
    <xdr:sp>
      <xdr:nvSpPr>
        <xdr:cNvPr id="1" name="TextBox 6"/>
        <xdr:cNvSpPr txBox="1">
          <a:spLocks noChangeArrowheads="1"/>
        </xdr:cNvSpPr>
      </xdr:nvSpPr>
      <xdr:spPr>
        <a:xfrm>
          <a:off x="5181600" y="29041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13</xdr:col>
      <xdr:colOff>0</xdr:colOff>
      <xdr:row>46</xdr:row>
      <xdr:rowOff>180975</xdr:rowOff>
    </xdr:from>
    <xdr:ext cx="76200" cy="200025"/>
    <xdr:sp>
      <xdr:nvSpPr>
        <xdr:cNvPr id="2" name="TextBox 8"/>
        <xdr:cNvSpPr txBox="1">
          <a:spLocks noChangeArrowheads="1"/>
        </xdr:cNvSpPr>
      </xdr:nvSpPr>
      <xdr:spPr>
        <a:xfrm>
          <a:off x="11525250" y="29041725"/>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112"/>
  <sheetViews>
    <sheetView tabSelected="1" workbookViewId="0" topLeftCell="A63">
      <selection activeCell="C71" sqref="C71"/>
    </sheetView>
  </sheetViews>
  <sheetFormatPr defaultColWidth="9.140625" defaultRowHeight="12.75"/>
  <cols>
    <col min="1" max="1" width="9.00390625" style="0" bestFit="1" customWidth="1"/>
    <col min="2" max="3" width="9.7109375" style="1" customWidth="1"/>
    <col min="4" max="9" width="4.7109375" style="1" customWidth="1"/>
    <col min="10" max="10" width="15.00390625" style="0" bestFit="1" customWidth="1"/>
    <col min="11" max="11" width="11.8515625" style="1" bestFit="1" customWidth="1"/>
    <col min="12" max="12" width="58.57421875" style="7" customWidth="1"/>
    <col min="13" max="13" width="30.7109375" style="7" customWidth="1"/>
    <col min="14" max="14" width="8.140625" style="1" customWidth="1"/>
    <col min="15" max="15" width="11.421875" style="0" customWidth="1"/>
  </cols>
  <sheetData>
    <row r="1" spans="1:14" s="9" customFormat="1" ht="26.25">
      <c r="A1" s="15" t="s">
        <v>221</v>
      </c>
      <c r="B1" s="10"/>
      <c r="C1" s="10"/>
      <c r="D1" s="10"/>
      <c r="E1" s="10"/>
      <c r="F1" s="10"/>
      <c r="G1" s="10"/>
      <c r="H1" s="10"/>
      <c r="I1" s="10"/>
      <c r="K1" s="10"/>
      <c r="L1" s="11"/>
      <c r="M1" s="11"/>
      <c r="N1" s="10"/>
    </row>
    <row r="2" spans="1:14" s="12" customFormat="1" ht="15">
      <c r="A2" s="16" t="s">
        <v>220</v>
      </c>
      <c r="B2" s="13"/>
      <c r="C2" s="13"/>
      <c r="D2" s="13"/>
      <c r="E2" s="13"/>
      <c r="F2" s="13"/>
      <c r="G2" s="13"/>
      <c r="H2" s="13"/>
      <c r="I2" s="13"/>
      <c r="K2" s="13"/>
      <c r="L2" s="14"/>
      <c r="M2" s="14"/>
      <c r="N2" s="13"/>
    </row>
    <row r="3" spans="1:14" s="5" customFormat="1" ht="38.25">
      <c r="A3" s="5" t="s">
        <v>2</v>
      </c>
      <c r="B3" s="5" t="s">
        <v>3</v>
      </c>
      <c r="C3" s="5" t="s">
        <v>4</v>
      </c>
      <c r="D3" s="5" t="s">
        <v>61</v>
      </c>
      <c r="E3" s="5" t="s">
        <v>62</v>
      </c>
      <c r="F3" s="5" t="s">
        <v>63</v>
      </c>
      <c r="G3" s="5" t="s">
        <v>64</v>
      </c>
      <c r="H3" s="5" t="s">
        <v>65</v>
      </c>
      <c r="I3" s="5" t="s">
        <v>66</v>
      </c>
      <c r="J3" s="5" t="s">
        <v>5</v>
      </c>
      <c r="K3" s="5" t="s">
        <v>6</v>
      </c>
      <c r="L3" s="7" t="s">
        <v>137</v>
      </c>
      <c r="M3" s="7" t="s">
        <v>7</v>
      </c>
      <c r="N3" s="5" t="s">
        <v>133</v>
      </c>
    </row>
    <row r="4" spans="1:14" ht="25.5">
      <c r="A4" t="str">
        <f>"LA "&amp;N4</f>
        <v>LA 1</v>
      </c>
      <c r="B4" s="3">
        <v>30.399833333333333</v>
      </c>
      <c r="C4" s="1">
        <v>-90.15683333333334</v>
      </c>
      <c r="J4" t="s">
        <v>27</v>
      </c>
      <c r="K4" s="1" t="s">
        <v>8</v>
      </c>
      <c r="L4" s="7" t="s">
        <v>169</v>
      </c>
      <c r="N4" s="1">
        <v>1</v>
      </c>
    </row>
    <row r="5" spans="1:14" ht="25.5">
      <c r="A5" t="str">
        <f>"LA "&amp;N5</f>
        <v>LA 2</v>
      </c>
      <c r="B5" s="3">
        <v>30.382833333333334</v>
      </c>
      <c r="C5" s="1">
        <v>-90.15933333333334</v>
      </c>
      <c r="J5" t="s">
        <v>27</v>
      </c>
      <c r="K5" s="1" t="s">
        <v>9</v>
      </c>
      <c r="L5" s="7" t="s">
        <v>222</v>
      </c>
      <c r="N5" s="1">
        <f>N4+1</f>
        <v>2</v>
      </c>
    </row>
    <row r="6" spans="1:14" ht="51">
      <c r="A6" t="str">
        <f aca="true" t="shared" si="0" ref="A6:A69">"LA "&amp;N6</f>
        <v>LA 3</v>
      </c>
      <c r="B6" s="3">
        <v>30.403733333333335</v>
      </c>
      <c r="C6" s="1">
        <v>-90.15808333333334</v>
      </c>
      <c r="J6" t="s">
        <v>27</v>
      </c>
      <c r="K6" s="1" t="s">
        <v>10</v>
      </c>
      <c r="L6" s="7" t="s">
        <v>170</v>
      </c>
      <c r="N6" s="1">
        <f aca="true" t="shared" si="1" ref="N6:N69">N5+1</f>
        <v>3</v>
      </c>
    </row>
    <row r="7" spans="1:14" ht="51">
      <c r="A7" t="str">
        <f t="shared" si="0"/>
        <v>LA 4</v>
      </c>
      <c r="B7" s="3">
        <v>30.410166666666665</v>
      </c>
      <c r="C7" s="1">
        <v>-90.16833333333334</v>
      </c>
      <c r="J7" t="s">
        <v>27</v>
      </c>
      <c r="K7" s="1" t="s">
        <v>11</v>
      </c>
      <c r="L7" s="7" t="s">
        <v>171</v>
      </c>
      <c r="N7" s="1">
        <f t="shared" si="1"/>
        <v>4</v>
      </c>
    </row>
    <row r="8" spans="1:14" ht="51">
      <c r="A8" t="str">
        <f t="shared" si="0"/>
        <v>LA 5</v>
      </c>
      <c r="B8" s="3">
        <v>30.40935</v>
      </c>
      <c r="C8" s="1">
        <v>-90.16195</v>
      </c>
      <c r="J8" t="s">
        <v>27</v>
      </c>
      <c r="K8" s="1" t="s">
        <v>12</v>
      </c>
      <c r="L8" s="7" t="s">
        <v>172</v>
      </c>
      <c r="N8" s="1">
        <f t="shared" si="1"/>
        <v>5</v>
      </c>
    </row>
    <row r="9" spans="1:14" ht="63.75">
      <c r="A9" t="str">
        <f t="shared" si="0"/>
        <v>LA 6</v>
      </c>
      <c r="B9" s="3">
        <v>30.412883333333333</v>
      </c>
      <c r="C9" s="1">
        <v>-90.15996666666666</v>
      </c>
      <c r="J9" t="s">
        <v>27</v>
      </c>
      <c r="K9" s="1" t="s">
        <v>13</v>
      </c>
      <c r="L9" s="7" t="s">
        <v>223</v>
      </c>
      <c r="N9" s="1">
        <f t="shared" si="1"/>
        <v>6</v>
      </c>
    </row>
    <row r="10" spans="1:14" ht="63.75">
      <c r="A10" t="str">
        <f t="shared" si="0"/>
        <v>LA 7</v>
      </c>
      <c r="B10" s="3">
        <v>30.4065</v>
      </c>
      <c r="C10" s="1">
        <v>-90.15583333333333</v>
      </c>
      <c r="J10" t="s">
        <v>27</v>
      </c>
      <c r="K10" s="1" t="s">
        <v>14</v>
      </c>
      <c r="L10" s="7" t="s">
        <v>173</v>
      </c>
      <c r="N10" s="1">
        <f t="shared" si="1"/>
        <v>7</v>
      </c>
    </row>
    <row r="11" spans="1:14" ht="63.75">
      <c r="A11" t="str">
        <f t="shared" si="0"/>
        <v>LA 8</v>
      </c>
      <c r="B11" s="3">
        <v>30.40015</v>
      </c>
      <c r="C11" s="1">
        <v>-90.1529</v>
      </c>
      <c r="J11" t="s">
        <v>27</v>
      </c>
      <c r="K11" s="1" t="s">
        <v>15</v>
      </c>
      <c r="L11" s="7" t="s">
        <v>224</v>
      </c>
      <c r="N11" s="1">
        <f t="shared" si="1"/>
        <v>8</v>
      </c>
    </row>
    <row r="12" spans="1:14" ht="38.25">
      <c r="A12" t="str">
        <f t="shared" si="0"/>
        <v>LA 9</v>
      </c>
      <c r="B12" s="3">
        <v>30.4085</v>
      </c>
      <c r="C12" s="1">
        <v>-90.14016666666667</v>
      </c>
      <c r="J12" t="s">
        <v>27</v>
      </c>
      <c r="K12" s="1" t="s">
        <v>16</v>
      </c>
      <c r="L12" s="7" t="s">
        <v>225</v>
      </c>
      <c r="M12" s="7" t="s">
        <v>78</v>
      </c>
      <c r="N12" s="1">
        <f t="shared" si="1"/>
        <v>9</v>
      </c>
    </row>
    <row r="13" spans="1:14" ht="38.25">
      <c r="A13" t="str">
        <f t="shared" si="0"/>
        <v>LA 10</v>
      </c>
      <c r="B13" s="3">
        <v>30.366333333333333</v>
      </c>
      <c r="C13" s="1">
        <v>-90.097</v>
      </c>
      <c r="J13" t="s">
        <v>27</v>
      </c>
      <c r="K13" s="1" t="s">
        <v>17</v>
      </c>
      <c r="L13" s="7" t="s">
        <v>174</v>
      </c>
      <c r="N13" s="1">
        <f t="shared" si="1"/>
        <v>10</v>
      </c>
    </row>
    <row r="14" spans="1:14" ht="63.75">
      <c r="A14" t="str">
        <f t="shared" si="0"/>
        <v>LA 11</v>
      </c>
      <c r="B14" s="4">
        <v>30.41583333333333</v>
      </c>
      <c r="C14" s="1">
        <v>-90.136</v>
      </c>
      <c r="J14" t="s">
        <v>27</v>
      </c>
      <c r="K14" s="2" t="s">
        <v>18</v>
      </c>
      <c r="L14" s="7" t="s">
        <v>226</v>
      </c>
      <c r="N14" s="1">
        <f t="shared" si="1"/>
        <v>11</v>
      </c>
    </row>
    <row r="15" spans="1:14" ht="51">
      <c r="A15" t="str">
        <f t="shared" si="0"/>
        <v>LA 12</v>
      </c>
      <c r="B15" s="4">
        <v>30.402333333333335</v>
      </c>
      <c r="C15" s="1">
        <v>-90.1305</v>
      </c>
      <c r="J15" t="s">
        <v>27</v>
      </c>
      <c r="K15" s="2" t="s">
        <v>19</v>
      </c>
      <c r="L15" s="7" t="s">
        <v>175</v>
      </c>
      <c r="N15" s="1">
        <f t="shared" si="1"/>
        <v>12</v>
      </c>
    </row>
    <row r="16" spans="1:14" ht="63.75">
      <c r="A16" t="str">
        <f t="shared" si="0"/>
        <v>LA 13</v>
      </c>
      <c r="B16" s="4">
        <v>30.368666666666666</v>
      </c>
      <c r="C16" s="1">
        <v>-90.10756666666667</v>
      </c>
      <c r="J16" t="s">
        <v>27</v>
      </c>
      <c r="K16" s="2" t="s">
        <v>20</v>
      </c>
      <c r="L16" s="7" t="s">
        <v>176</v>
      </c>
      <c r="N16" s="1">
        <f t="shared" si="1"/>
        <v>13</v>
      </c>
    </row>
    <row r="17" spans="1:14" ht="63.75">
      <c r="A17" t="str">
        <f t="shared" si="0"/>
        <v>LA 14</v>
      </c>
      <c r="B17" s="4">
        <v>30.3665</v>
      </c>
      <c r="C17" s="1">
        <v>-90.1105</v>
      </c>
      <c r="J17" t="s">
        <v>27</v>
      </c>
      <c r="K17" s="2" t="s">
        <v>21</v>
      </c>
      <c r="L17" s="7" t="s">
        <v>177</v>
      </c>
      <c r="N17" s="1">
        <f t="shared" si="1"/>
        <v>14</v>
      </c>
    </row>
    <row r="18" spans="1:14" ht="51">
      <c r="A18" t="str">
        <f t="shared" si="0"/>
        <v>LA 15</v>
      </c>
      <c r="B18" s="4">
        <v>30.356383333333333</v>
      </c>
      <c r="C18" s="1">
        <v>-90.08295</v>
      </c>
      <c r="J18" t="s">
        <v>27</v>
      </c>
      <c r="K18" s="2" t="s">
        <v>22</v>
      </c>
      <c r="L18" s="7" t="s">
        <v>178</v>
      </c>
      <c r="N18" s="1">
        <f t="shared" si="1"/>
        <v>15</v>
      </c>
    </row>
    <row r="19" spans="1:14" ht="51">
      <c r="A19" t="str">
        <f t="shared" si="0"/>
        <v>LA 16</v>
      </c>
      <c r="B19" s="4">
        <v>30.3581</v>
      </c>
      <c r="C19" s="1">
        <v>-90.07848333333334</v>
      </c>
      <c r="J19" t="s">
        <v>27</v>
      </c>
      <c r="K19" s="2" t="s">
        <v>23</v>
      </c>
      <c r="L19" s="7" t="s">
        <v>179</v>
      </c>
      <c r="N19" s="1">
        <f t="shared" si="1"/>
        <v>16</v>
      </c>
    </row>
    <row r="20" spans="1:14" ht="51">
      <c r="A20" t="str">
        <f t="shared" si="0"/>
        <v>LA 17</v>
      </c>
      <c r="B20" s="4">
        <v>30.361833333333333</v>
      </c>
      <c r="C20" s="1">
        <v>-90.07583333333334</v>
      </c>
      <c r="J20" t="s">
        <v>27</v>
      </c>
      <c r="K20" s="2" t="s">
        <v>24</v>
      </c>
      <c r="L20" s="7" t="s">
        <v>180</v>
      </c>
      <c r="N20" s="1">
        <f t="shared" si="1"/>
        <v>17</v>
      </c>
    </row>
    <row r="21" spans="1:14" ht="25.5">
      <c r="A21" t="str">
        <f t="shared" si="0"/>
        <v>LA 18</v>
      </c>
      <c r="B21" s="4">
        <v>30.35225</v>
      </c>
      <c r="C21" s="1">
        <v>-90.05763333333333</v>
      </c>
      <c r="J21" t="s">
        <v>27</v>
      </c>
      <c r="K21" s="2" t="s">
        <v>25</v>
      </c>
      <c r="L21" s="7" t="s">
        <v>181</v>
      </c>
      <c r="N21" s="1">
        <f t="shared" si="1"/>
        <v>18</v>
      </c>
    </row>
    <row r="22" spans="1:14" ht="25.5">
      <c r="A22" t="str">
        <f t="shared" si="0"/>
        <v>LA 19</v>
      </c>
      <c r="B22" s="4">
        <v>30.3499</v>
      </c>
      <c r="C22" s="1">
        <v>-90.06</v>
      </c>
      <c r="J22" t="s">
        <v>27</v>
      </c>
      <c r="K22" s="2" t="s">
        <v>26</v>
      </c>
      <c r="L22" s="7" t="s">
        <v>182</v>
      </c>
      <c r="N22" s="1">
        <f t="shared" si="1"/>
        <v>19</v>
      </c>
    </row>
    <row r="23" spans="1:14" ht="51">
      <c r="A23" t="str">
        <f t="shared" si="0"/>
        <v>LA 20</v>
      </c>
      <c r="B23" s="6">
        <v>30.339166666666667</v>
      </c>
      <c r="C23" s="1">
        <v>-90.04</v>
      </c>
      <c r="J23" t="s">
        <v>27</v>
      </c>
      <c r="K23" s="2" t="s">
        <v>67</v>
      </c>
      <c r="L23" s="7" t="s">
        <v>183</v>
      </c>
      <c r="N23" s="1">
        <f t="shared" si="1"/>
        <v>20</v>
      </c>
    </row>
    <row r="24" spans="1:14" ht="63.75">
      <c r="A24" t="str">
        <f t="shared" si="0"/>
        <v>LA 21</v>
      </c>
      <c r="B24" s="6">
        <v>30.33555</v>
      </c>
      <c r="C24" s="1">
        <v>-90.04528333333333</v>
      </c>
      <c r="J24" t="s">
        <v>27</v>
      </c>
      <c r="K24" s="2" t="s">
        <v>68</v>
      </c>
      <c r="L24" s="7" t="s">
        <v>227</v>
      </c>
      <c r="N24" s="1">
        <f t="shared" si="1"/>
        <v>21</v>
      </c>
    </row>
    <row r="25" spans="1:14" ht="63.75">
      <c r="A25" t="str">
        <f t="shared" si="0"/>
        <v>LA 22</v>
      </c>
      <c r="B25" s="6">
        <v>30.329166666666666</v>
      </c>
      <c r="C25" s="1">
        <v>-90.00383333333333</v>
      </c>
      <c r="J25" t="s">
        <v>27</v>
      </c>
      <c r="K25" s="2" t="s">
        <v>69</v>
      </c>
      <c r="L25" s="7" t="s">
        <v>228</v>
      </c>
      <c r="N25" s="1">
        <f t="shared" si="1"/>
        <v>22</v>
      </c>
    </row>
    <row r="26" spans="1:14" ht="38.25">
      <c r="A26" t="str">
        <f t="shared" si="0"/>
        <v>LA 23</v>
      </c>
      <c r="B26" s="6">
        <v>30.300283333333333</v>
      </c>
      <c r="C26" s="1">
        <v>-89.9575</v>
      </c>
      <c r="J26" t="s">
        <v>27</v>
      </c>
      <c r="K26" s="2" t="s">
        <v>70</v>
      </c>
      <c r="L26" s="7" t="s">
        <v>184</v>
      </c>
      <c r="N26" s="1">
        <f t="shared" si="1"/>
        <v>23</v>
      </c>
    </row>
    <row r="27" spans="1:14" ht="63.75">
      <c r="A27" t="str">
        <f t="shared" si="0"/>
        <v>LA 24</v>
      </c>
      <c r="B27" s="6">
        <v>30.302783333333334</v>
      </c>
      <c r="C27" s="1">
        <v>-89.92278333333333</v>
      </c>
      <c r="J27" t="s">
        <v>27</v>
      </c>
      <c r="K27" s="2" t="s">
        <v>71</v>
      </c>
      <c r="L27" s="7" t="s">
        <v>185</v>
      </c>
      <c r="N27" s="1">
        <f t="shared" si="1"/>
        <v>24</v>
      </c>
    </row>
    <row r="28" spans="1:14" ht="76.5">
      <c r="A28" t="str">
        <f t="shared" si="0"/>
        <v>LA 25</v>
      </c>
      <c r="B28" s="6">
        <v>30.284166666666668</v>
      </c>
      <c r="C28" s="1">
        <v>-89.91695</v>
      </c>
      <c r="J28" t="s">
        <v>27</v>
      </c>
      <c r="K28" s="2" t="s">
        <v>72</v>
      </c>
      <c r="L28" s="7" t="s">
        <v>186</v>
      </c>
      <c r="N28" s="1">
        <f t="shared" si="1"/>
        <v>25</v>
      </c>
    </row>
    <row r="29" spans="1:14" ht="76.5">
      <c r="A29" t="str">
        <f t="shared" si="0"/>
        <v>LA 26</v>
      </c>
      <c r="B29" s="6">
        <v>30.273716666666665</v>
      </c>
      <c r="C29" s="1">
        <v>-89.85955</v>
      </c>
      <c r="J29" t="s">
        <v>27</v>
      </c>
      <c r="K29" s="2" t="s">
        <v>73</v>
      </c>
      <c r="L29" s="7" t="s">
        <v>187</v>
      </c>
      <c r="N29" s="1">
        <f t="shared" si="1"/>
        <v>26</v>
      </c>
    </row>
    <row r="30" spans="1:14" ht="51">
      <c r="A30" t="str">
        <f t="shared" si="0"/>
        <v>LA 27</v>
      </c>
      <c r="B30" s="6">
        <v>30.281116666666666</v>
      </c>
      <c r="C30" s="1">
        <v>-89.86028333333333</v>
      </c>
      <c r="J30" t="s">
        <v>27</v>
      </c>
      <c r="K30" s="2" t="s">
        <v>74</v>
      </c>
      <c r="L30" s="7" t="s">
        <v>229</v>
      </c>
      <c r="N30" s="1">
        <f t="shared" si="1"/>
        <v>27</v>
      </c>
    </row>
    <row r="31" spans="1:14" ht="38.25">
      <c r="A31" t="str">
        <f t="shared" si="0"/>
        <v>LA 28</v>
      </c>
      <c r="B31" s="1">
        <v>30.30753</v>
      </c>
      <c r="C31" s="1">
        <v>-90.60846</v>
      </c>
      <c r="J31" t="s">
        <v>28</v>
      </c>
      <c r="K31" s="1" t="s">
        <v>29</v>
      </c>
      <c r="L31" s="7" t="s">
        <v>135</v>
      </c>
      <c r="N31" s="1">
        <f t="shared" si="1"/>
        <v>28</v>
      </c>
    </row>
    <row r="32" spans="1:14" ht="51">
      <c r="A32" t="str">
        <f t="shared" si="0"/>
        <v>LA 29</v>
      </c>
      <c r="B32" s="1">
        <v>30.37229</v>
      </c>
      <c r="C32" s="1">
        <v>-90.55015</v>
      </c>
      <c r="J32" t="s">
        <v>28</v>
      </c>
      <c r="K32" s="1" t="s">
        <v>30</v>
      </c>
      <c r="L32" s="7" t="s">
        <v>230</v>
      </c>
      <c r="N32" s="1">
        <f t="shared" si="1"/>
        <v>29</v>
      </c>
    </row>
    <row r="33" spans="1:14" ht="38.25">
      <c r="A33" t="str">
        <f t="shared" si="0"/>
        <v>LA 30</v>
      </c>
      <c r="B33" s="1">
        <v>30.43101</v>
      </c>
      <c r="C33" s="1">
        <v>-90.54728</v>
      </c>
      <c r="J33" t="s">
        <v>28</v>
      </c>
      <c r="K33" s="1" t="s">
        <v>31</v>
      </c>
      <c r="L33" s="7" t="s">
        <v>134</v>
      </c>
      <c r="N33" s="1">
        <f t="shared" si="1"/>
        <v>30</v>
      </c>
    </row>
    <row r="34" spans="1:14" ht="38.25">
      <c r="A34" t="str">
        <f t="shared" si="0"/>
        <v>LA 31</v>
      </c>
      <c r="B34" s="1">
        <v>30.40402</v>
      </c>
      <c r="C34" s="1">
        <v>-90.32328</v>
      </c>
      <c r="J34" t="s">
        <v>28</v>
      </c>
      <c r="K34" s="1" t="s">
        <v>32</v>
      </c>
      <c r="L34" s="7" t="s">
        <v>231</v>
      </c>
      <c r="N34" s="1">
        <f t="shared" si="1"/>
        <v>31</v>
      </c>
    </row>
    <row r="35" spans="1:14" ht="51">
      <c r="A35" t="str">
        <f t="shared" si="0"/>
        <v>LA 32</v>
      </c>
      <c r="B35" s="1">
        <v>30.27104</v>
      </c>
      <c r="C35" s="1">
        <v>-89.79324</v>
      </c>
      <c r="J35" t="s">
        <v>28</v>
      </c>
      <c r="K35" s="1" t="s">
        <v>33</v>
      </c>
      <c r="L35" s="7" t="s">
        <v>136</v>
      </c>
      <c r="N35" s="1">
        <f t="shared" si="1"/>
        <v>32</v>
      </c>
    </row>
    <row r="36" spans="1:14" ht="38.25">
      <c r="A36" t="str">
        <f t="shared" si="0"/>
        <v>LA 33</v>
      </c>
      <c r="B36" s="1">
        <v>30.27011</v>
      </c>
      <c r="C36" s="1">
        <v>-89.7836</v>
      </c>
      <c r="J36" t="s">
        <v>28</v>
      </c>
      <c r="K36" s="1" t="s">
        <v>34</v>
      </c>
      <c r="L36" s="7" t="s">
        <v>232</v>
      </c>
      <c r="N36" s="1">
        <f t="shared" si="1"/>
        <v>33</v>
      </c>
    </row>
    <row r="37" spans="1:14" ht="38.25">
      <c r="A37" t="str">
        <f t="shared" si="0"/>
        <v>LA 34</v>
      </c>
      <c r="B37" s="1">
        <v>30.24852</v>
      </c>
      <c r="C37" s="1">
        <v>-89.79354</v>
      </c>
      <c r="J37" t="s">
        <v>28</v>
      </c>
      <c r="K37" s="1" t="s">
        <v>35</v>
      </c>
      <c r="L37" s="7" t="s">
        <v>233</v>
      </c>
      <c r="N37" s="1">
        <f t="shared" si="1"/>
        <v>34</v>
      </c>
    </row>
    <row r="38" spans="1:14" ht="51">
      <c r="A38" t="str">
        <f t="shared" si="0"/>
        <v>LA 35</v>
      </c>
      <c r="B38" s="1">
        <v>30.22904</v>
      </c>
      <c r="C38" s="1">
        <v>-89.80694</v>
      </c>
      <c r="J38" t="s">
        <v>28</v>
      </c>
      <c r="K38" s="1" t="s">
        <v>36</v>
      </c>
      <c r="L38" s="7" t="s">
        <v>138</v>
      </c>
      <c r="N38" s="1">
        <f t="shared" si="1"/>
        <v>35</v>
      </c>
    </row>
    <row r="39" spans="1:14" ht="38.25">
      <c r="A39" t="str">
        <f t="shared" si="0"/>
        <v>LA 36</v>
      </c>
      <c r="B39" s="1">
        <v>30.27704</v>
      </c>
      <c r="C39" s="1">
        <v>-89.80725</v>
      </c>
      <c r="J39" t="s">
        <v>28</v>
      </c>
      <c r="K39" s="1" t="s">
        <v>37</v>
      </c>
      <c r="L39" s="7" t="s">
        <v>139</v>
      </c>
      <c r="N39" s="1">
        <f t="shared" si="1"/>
        <v>36</v>
      </c>
    </row>
    <row r="40" spans="1:14" ht="38.25">
      <c r="A40" t="str">
        <f t="shared" si="0"/>
        <v>LA 37</v>
      </c>
      <c r="B40" s="1">
        <v>30.26563</v>
      </c>
      <c r="C40" s="1">
        <v>-89.84403</v>
      </c>
      <c r="J40" t="s">
        <v>28</v>
      </c>
      <c r="K40" s="1" t="s">
        <v>38</v>
      </c>
      <c r="L40" s="7" t="s">
        <v>140</v>
      </c>
      <c r="N40" s="1">
        <f t="shared" si="1"/>
        <v>37</v>
      </c>
    </row>
    <row r="41" spans="1:14" ht="63.75">
      <c r="A41" t="str">
        <f t="shared" si="0"/>
        <v>LA 38</v>
      </c>
      <c r="B41" s="1">
        <v>30.22637</v>
      </c>
      <c r="C41" s="1">
        <v>-89.67768</v>
      </c>
      <c r="J41" t="s">
        <v>28</v>
      </c>
      <c r="K41" s="1" t="s">
        <v>39</v>
      </c>
      <c r="L41" s="7" t="s">
        <v>234</v>
      </c>
      <c r="N41" s="1">
        <f t="shared" si="1"/>
        <v>38</v>
      </c>
    </row>
    <row r="42" spans="1:14" ht="38.25">
      <c r="A42" t="str">
        <f t="shared" si="0"/>
        <v>LA 39</v>
      </c>
      <c r="B42" s="1">
        <v>30.23</v>
      </c>
      <c r="C42" s="1">
        <v>-89.71149</v>
      </c>
      <c r="J42" t="s">
        <v>28</v>
      </c>
      <c r="K42" s="1" t="s">
        <v>40</v>
      </c>
      <c r="L42" s="7" t="s">
        <v>141</v>
      </c>
      <c r="N42" s="1">
        <f t="shared" si="1"/>
        <v>39</v>
      </c>
    </row>
    <row r="43" spans="1:14" ht="63.75">
      <c r="A43" t="str">
        <f t="shared" si="0"/>
        <v>LA 40</v>
      </c>
      <c r="B43" s="1">
        <v>30.23093</v>
      </c>
      <c r="C43" s="1">
        <v>-89.66917</v>
      </c>
      <c r="J43" t="s">
        <v>28</v>
      </c>
      <c r="K43" s="1" t="s">
        <v>75</v>
      </c>
      <c r="L43" s="7" t="s">
        <v>142</v>
      </c>
      <c r="N43" s="1">
        <f t="shared" si="1"/>
        <v>40</v>
      </c>
    </row>
    <row r="44" spans="1:15" ht="89.25">
      <c r="A44" t="str">
        <f t="shared" si="0"/>
        <v>LA 41</v>
      </c>
      <c r="B44" s="1">
        <v>30.23877</v>
      </c>
      <c r="C44" s="1">
        <v>-89.615</v>
      </c>
      <c r="J44" t="s">
        <v>28</v>
      </c>
      <c r="K44" s="1" t="s">
        <v>76</v>
      </c>
      <c r="L44" s="7" t="s">
        <v>143</v>
      </c>
      <c r="N44" s="1">
        <f t="shared" si="1"/>
        <v>41</v>
      </c>
      <c r="O44" t="s">
        <v>79</v>
      </c>
    </row>
    <row r="45" spans="1:15" ht="76.5">
      <c r="A45" t="str">
        <f t="shared" si="0"/>
        <v>LA 42</v>
      </c>
      <c r="B45" s="1">
        <v>30.15688</v>
      </c>
      <c r="C45" s="1">
        <v>-89.73763</v>
      </c>
      <c r="J45" t="s">
        <v>28</v>
      </c>
      <c r="K45" s="1" t="s">
        <v>77</v>
      </c>
      <c r="L45" s="7" t="s">
        <v>144</v>
      </c>
      <c r="N45" s="1">
        <f t="shared" si="1"/>
        <v>42</v>
      </c>
      <c r="O45" t="s">
        <v>80</v>
      </c>
    </row>
    <row r="46" spans="1:15" ht="38.25">
      <c r="A46" t="str">
        <f t="shared" si="0"/>
        <v>LA 43</v>
      </c>
      <c r="B46" s="1">
        <f>D46+(E46/60)+(F46/3600)</f>
        <v>30.28938888888889</v>
      </c>
      <c r="C46" s="1">
        <f aca="true" t="shared" si="2" ref="C46:C64">(-1)*(G46+(H46/60)+(I46/3600))</f>
        <v>-90.40211111111111</v>
      </c>
      <c r="D46" s="1">
        <v>30</v>
      </c>
      <c r="E46" s="1">
        <v>17</v>
      </c>
      <c r="F46" s="1">
        <v>21.8</v>
      </c>
      <c r="G46" s="1">
        <v>90</v>
      </c>
      <c r="H46" s="1">
        <v>24</v>
      </c>
      <c r="I46" s="1">
        <v>7.6</v>
      </c>
      <c r="J46" t="s">
        <v>44</v>
      </c>
      <c r="K46" s="1" t="s">
        <v>41</v>
      </c>
      <c r="L46" s="7" t="s">
        <v>145</v>
      </c>
      <c r="N46" s="1">
        <f t="shared" si="1"/>
        <v>43</v>
      </c>
      <c r="O46" s="1" t="s">
        <v>41</v>
      </c>
    </row>
    <row r="47" spans="1:15" ht="51">
      <c r="A47" t="str">
        <f t="shared" si="0"/>
        <v>LA 44</v>
      </c>
      <c r="B47" s="1">
        <f aca="true" t="shared" si="3" ref="B47:B102">D47+(E47/60)+(F47/3600)</f>
        <v>30.289250000000003</v>
      </c>
      <c r="C47" s="1">
        <f t="shared" si="2"/>
        <v>-90.40202777777779</v>
      </c>
      <c r="D47" s="1">
        <v>30</v>
      </c>
      <c r="E47" s="1">
        <v>17</v>
      </c>
      <c r="F47" s="1">
        <v>21.3</v>
      </c>
      <c r="G47" s="1">
        <v>90</v>
      </c>
      <c r="H47" s="1">
        <v>24</v>
      </c>
      <c r="I47" s="1">
        <v>7.3</v>
      </c>
      <c r="J47" t="s">
        <v>44</v>
      </c>
      <c r="K47" s="1" t="s">
        <v>42</v>
      </c>
      <c r="L47" s="7" t="s">
        <v>146</v>
      </c>
      <c r="N47" s="1">
        <f t="shared" si="1"/>
        <v>44</v>
      </c>
      <c r="O47" s="1" t="s">
        <v>42</v>
      </c>
    </row>
    <row r="48" spans="1:15" ht="63.75">
      <c r="A48" t="str">
        <f t="shared" si="0"/>
        <v>LA 45</v>
      </c>
      <c r="B48" s="1">
        <f t="shared" si="3"/>
        <v>30.289722222222224</v>
      </c>
      <c r="C48" s="1">
        <f t="shared" si="2"/>
        <v>-90.40125</v>
      </c>
      <c r="D48" s="1">
        <v>30</v>
      </c>
      <c r="E48" s="1">
        <v>17</v>
      </c>
      <c r="F48" s="1">
        <v>23</v>
      </c>
      <c r="G48" s="1">
        <v>90</v>
      </c>
      <c r="H48" s="1">
        <v>24</v>
      </c>
      <c r="I48" s="1">
        <v>4.5</v>
      </c>
      <c r="J48" t="s">
        <v>44</v>
      </c>
      <c r="K48" s="1" t="s">
        <v>43</v>
      </c>
      <c r="L48" s="7" t="s">
        <v>148</v>
      </c>
      <c r="N48" s="1">
        <f t="shared" si="1"/>
        <v>45</v>
      </c>
      <c r="O48" s="1" t="s">
        <v>43</v>
      </c>
    </row>
    <row r="49" spans="1:15" ht="89.25">
      <c r="A49" t="str">
        <f t="shared" si="0"/>
        <v>LA 46</v>
      </c>
      <c r="B49" s="1">
        <f t="shared" si="3"/>
        <v>30.289722222222224</v>
      </c>
      <c r="C49" s="1">
        <f t="shared" si="2"/>
        <v>-90.40125</v>
      </c>
      <c r="D49" s="1">
        <v>30</v>
      </c>
      <c r="E49" s="1">
        <v>17</v>
      </c>
      <c r="F49" s="1">
        <v>23</v>
      </c>
      <c r="G49" s="1">
        <v>90</v>
      </c>
      <c r="H49" s="1">
        <v>24</v>
      </c>
      <c r="I49" s="1">
        <v>4.5</v>
      </c>
      <c r="J49" t="s">
        <v>44</v>
      </c>
      <c r="K49" s="1" t="s">
        <v>45</v>
      </c>
      <c r="L49" s="7" t="s">
        <v>147</v>
      </c>
      <c r="N49" s="1">
        <f t="shared" si="1"/>
        <v>46</v>
      </c>
      <c r="O49" s="1" t="s">
        <v>45</v>
      </c>
    </row>
    <row r="50" spans="1:15" ht="63.75">
      <c r="A50" t="str">
        <f t="shared" si="0"/>
        <v>LA 47</v>
      </c>
      <c r="B50" s="1">
        <f t="shared" si="3"/>
        <v>30.29338888888889</v>
      </c>
      <c r="C50" s="1">
        <f t="shared" si="2"/>
        <v>-90.40422222222223</v>
      </c>
      <c r="D50" s="1">
        <v>30</v>
      </c>
      <c r="E50" s="1">
        <v>17</v>
      </c>
      <c r="F50" s="1">
        <v>36.2</v>
      </c>
      <c r="G50" s="1">
        <v>90</v>
      </c>
      <c r="H50" s="1">
        <v>24</v>
      </c>
      <c r="I50" s="1">
        <v>15.2</v>
      </c>
      <c r="J50" t="s">
        <v>44</v>
      </c>
      <c r="K50" s="1" t="s">
        <v>46</v>
      </c>
      <c r="L50" s="7" t="s">
        <v>149</v>
      </c>
      <c r="N50" s="1">
        <f t="shared" si="1"/>
        <v>47</v>
      </c>
      <c r="O50" s="1" t="s">
        <v>46</v>
      </c>
    </row>
    <row r="51" spans="1:15" ht="63.75">
      <c r="A51" t="str">
        <f t="shared" si="0"/>
        <v>LA 48</v>
      </c>
      <c r="B51" s="1">
        <f t="shared" si="3"/>
        <v>30.302972222222223</v>
      </c>
      <c r="C51" s="1">
        <f t="shared" si="2"/>
        <v>-90.40505555555556</v>
      </c>
      <c r="D51" s="1">
        <v>30</v>
      </c>
      <c r="E51" s="1">
        <v>18</v>
      </c>
      <c r="F51" s="1">
        <v>10.7</v>
      </c>
      <c r="G51" s="1">
        <v>90</v>
      </c>
      <c r="H51" s="1">
        <v>24</v>
      </c>
      <c r="I51" s="1">
        <v>18.2</v>
      </c>
      <c r="J51" t="s">
        <v>44</v>
      </c>
      <c r="K51" s="1" t="s">
        <v>47</v>
      </c>
      <c r="L51" s="7" t="s">
        <v>150</v>
      </c>
      <c r="N51" s="1">
        <f t="shared" si="1"/>
        <v>48</v>
      </c>
      <c r="O51" s="1" t="s">
        <v>47</v>
      </c>
    </row>
    <row r="52" spans="1:15" ht="76.5">
      <c r="A52" t="str">
        <f t="shared" si="0"/>
        <v>LA 49</v>
      </c>
      <c r="B52" s="1">
        <f t="shared" si="3"/>
        <v>30.30888888888889</v>
      </c>
      <c r="C52" s="1">
        <f t="shared" si="2"/>
        <v>-90.4046388888889</v>
      </c>
      <c r="D52" s="1">
        <v>30</v>
      </c>
      <c r="E52" s="1">
        <v>18</v>
      </c>
      <c r="F52" s="1">
        <v>32</v>
      </c>
      <c r="G52" s="1">
        <v>90</v>
      </c>
      <c r="H52" s="1">
        <v>24</v>
      </c>
      <c r="I52" s="1">
        <v>16.7</v>
      </c>
      <c r="J52" t="s">
        <v>44</v>
      </c>
      <c r="K52" s="1" t="s">
        <v>48</v>
      </c>
      <c r="L52" s="7" t="s">
        <v>151</v>
      </c>
      <c r="N52" s="1">
        <f t="shared" si="1"/>
        <v>49</v>
      </c>
      <c r="O52" s="1" t="s">
        <v>48</v>
      </c>
    </row>
    <row r="53" spans="1:15" ht="38.25">
      <c r="A53" t="str">
        <f t="shared" si="0"/>
        <v>LA 50</v>
      </c>
      <c r="B53" s="1">
        <f t="shared" si="3"/>
        <v>30.39611111111111</v>
      </c>
      <c r="C53" s="1">
        <f t="shared" si="2"/>
        <v>-90.15711111111112</v>
      </c>
      <c r="D53" s="1">
        <v>30</v>
      </c>
      <c r="E53" s="1">
        <v>23</v>
      </c>
      <c r="F53" s="1">
        <v>46</v>
      </c>
      <c r="G53" s="1">
        <v>90</v>
      </c>
      <c r="H53" s="1">
        <v>9</v>
      </c>
      <c r="I53" s="1">
        <v>25.6</v>
      </c>
      <c r="J53" t="s">
        <v>44</v>
      </c>
      <c r="K53" s="1" t="s">
        <v>49</v>
      </c>
      <c r="L53" s="7" t="s">
        <v>152</v>
      </c>
      <c r="N53" s="1">
        <f t="shared" si="1"/>
        <v>50</v>
      </c>
      <c r="O53" s="1" t="s">
        <v>49</v>
      </c>
    </row>
    <row r="54" spans="1:15" ht="51">
      <c r="A54" t="str">
        <f t="shared" si="0"/>
        <v>LA 51</v>
      </c>
      <c r="B54" s="1">
        <f t="shared" si="3"/>
        <v>30.397805555555554</v>
      </c>
      <c r="C54" s="1">
        <f t="shared" si="2"/>
        <v>-90.15611111111112</v>
      </c>
      <c r="D54" s="1">
        <v>30</v>
      </c>
      <c r="E54" s="1">
        <v>23</v>
      </c>
      <c r="F54" s="1">
        <v>52.1</v>
      </c>
      <c r="G54" s="1">
        <v>90</v>
      </c>
      <c r="H54" s="1">
        <v>9</v>
      </c>
      <c r="I54" s="1">
        <v>22</v>
      </c>
      <c r="J54" t="s">
        <v>44</v>
      </c>
      <c r="K54" s="1" t="s">
        <v>50</v>
      </c>
      <c r="L54" s="7" t="s">
        <v>153</v>
      </c>
      <c r="N54" s="1">
        <f t="shared" si="1"/>
        <v>51</v>
      </c>
      <c r="O54" s="1" t="s">
        <v>50</v>
      </c>
    </row>
    <row r="55" spans="1:15" ht="63.75">
      <c r="A55" t="str">
        <f t="shared" si="0"/>
        <v>LA 52</v>
      </c>
      <c r="B55" s="1">
        <f t="shared" si="3"/>
        <v>30.40083333333333</v>
      </c>
      <c r="C55" s="1">
        <f t="shared" si="2"/>
        <v>-90.15691666666667</v>
      </c>
      <c r="D55" s="1">
        <v>30</v>
      </c>
      <c r="E55" s="1">
        <v>24</v>
      </c>
      <c r="F55" s="1">
        <v>3</v>
      </c>
      <c r="G55" s="1">
        <v>90</v>
      </c>
      <c r="H55" s="1">
        <v>9</v>
      </c>
      <c r="I55" s="1">
        <v>24.9</v>
      </c>
      <c r="J55" t="s">
        <v>44</v>
      </c>
      <c r="K55" s="1" t="s">
        <v>51</v>
      </c>
      <c r="L55" s="7" t="s">
        <v>154</v>
      </c>
      <c r="N55" s="1">
        <f t="shared" si="1"/>
        <v>52</v>
      </c>
      <c r="O55" s="1" t="s">
        <v>51</v>
      </c>
    </row>
    <row r="56" spans="1:15" ht="102">
      <c r="A56" t="str">
        <f t="shared" si="0"/>
        <v>LA 53</v>
      </c>
      <c r="B56" s="1">
        <f t="shared" si="3"/>
        <v>30.40136111111111</v>
      </c>
      <c r="C56" s="1">
        <f t="shared" si="2"/>
        <v>-90.15844444444446</v>
      </c>
      <c r="D56" s="1">
        <v>30</v>
      </c>
      <c r="E56" s="1">
        <v>24</v>
      </c>
      <c r="F56" s="1">
        <v>4.9</v>
      </c>
      <c r="G56" s="1">
        <v>90</v>
      </c>
      <c r="H56" s="1">
        <v>9</v>
      </c>
      <c r="I56" s="1">
        <v>30.4</v>
      </c>
      <c r="J56" t="s">
        <v>44</v>
      </c>
      <c r="K56" s="1" t="s">
        <v>52</v>
      </c>
      <c r="L56" s="7" t="s">
        <v>155</v>
      </c>
      <c r="N56" s="1">
        <f t="shared" si="1"/>
        <v>53</v>
      </c>
      <c r="O56" s="1" t="s">
        <v>52</v>
      </c>
    </row>
    <row r="57" spans="1:15" ht="38.25">
      <c r="A57" t="str">
        <f t="shared" si="0"/>
        <v>LA 54</v>
      </c>
      <c r="B57" s="1">
        <f t="shared" si="3"/>
        <v>30.40411111111111</v>
      </c>
      <c r="C57" s="1">
        <f t="shared" si="2"/>
        <v>-90.324</v>
      </c>
      <c r="D57" s="1">
        <v>30</v>
      </c>
      <c r="E57" s="1">
        <v>24</v>
      </c>
      <c r="F57" s="1">
        <v>14.8</v>
      </c>
      <c r="G57" s="1">
        <v>90</v>
      </c>
      <c r="H57" s="1">
        <v>19</v>
      </c>
      <c r="I57" s="1">
        <v>26.4</v>
      </c>
      <c r="J57" t="s">
        <v>44</v>
      </c>
      <c r="K57" s="1" t="s">
        <v>53</v>
      </c>
      <c r="L57" s="7" t="s">
        <v>157</v>
      </c>
      <c r="N57" s="1">
        <f t="shared" si="1"/>
        <v>54</v>
      </c>
      <c r="O57" s="1" t="s">
        <v>53</v>
      </c>
    </row>
    <row r="58" spans="1:15" ht="38.25">
      <c r="A58" t="str">
        <f t="shared" si="0"/>
        <v>LA 55</v>
      </c>
      <c r="B58" s="1">
        <f t="shared" si="3"/>
        <v>30.405916666666666</v>
      </c>
      <c r="C58" s="1">
        <f t="shared" si="2"/>
        <v>-90.26202777777777</v>
      </c>
      <c r="D58" s="1">
        <v>30</v>
      </c>
      <c r="E58" s="1">
        <v>24</v>
      </c>
      <c r="F58" s="1">
        <v>21.3</v>
      </c>
      <c r="G58" s="1">
        <v>90</v>
      </c>
      <c r="H58" s="1">
        <v>15</v>
      </c>
      <c r="I58" s="1">
        <v>43.3</v>
      </c>
      <c r="J58" t="s">
        <v>44</v>
      </c>
      <c r="K58" s="1" t="s">
        <v>54</v>
      </c>
      <c r="L58" s="7" t="s">
        <v>156</v>
      </c>
      <c r="N58" s="1">
        <f t="shared" si="1"/>
        <v>55</v>
      </c>
      <c r="O58" s="1" t="s">
        <v>54</v>
      </c>
    </row>
    <row r="59" spans="1:15" ht="51">
      <c r="A59" t="str">
        <f t="shared" si="0"/>
        <v>LA 56</v>
      </c>
      <c r="B59" s="1">
        <f t="shared" si="3"/>
        <v>30.387777777777778</v>
      </c>
      <c r="C59" s="1">
        <f t="shared" si="2"/>
        <v>-90.2095</v>
      </c>
      <c r="D59" s="1">
        <v>30</v>
      </c>
      <c r="E59" s="1">
        <v>23</v>
      </c>
      <c r="F59" s="1">
        <v>16</v>
      </c>
      <c r="G59" s="1">
        <v>90</v>
      </c>
      <c r="H59" s="1">
        <v>12</v>
      </c>
      <c r="I59" s="1">
        <v>34.2</v>
      </c>
      <c r="J59" t="s">
        <v>44</v>
      </c>
      <c r="K59" s="1" t="s">
        <v>55</v>
      </c>
      <c r="L59" s="7" t="s">
        <v>235</v>
      </c>
      <c r="N59" s="1">
        <f t="shared" si="1"/>
        <v>56</v>
      </c>
      <c r="O59" s="1" t="s">
        <v>55</v>
      </c>
    </row>
    <row r="60" spans="1:15" ht="51">
      <c r="A60" t="str">
        <f t="shared" si="0"/>
        <v>LA 57</v>
      </c>
      <c r="B60" s="1">
        <f t="shared" si="3"/>
        <v>30.30922222222222</v>
      </c>
      <c r="C60" s="1">
        <f t="shared" si="2"/>
        <v>-89.92980555555556</v>
      </c>
      <c r="D60" s="1">
        <v>30</v>
      </c>
      <c r="E60" s="1">
        <v>18</v>
      </c>
      <c r="F60" s="1">
        <v>33.2</v>
      </c>
      <c r="G60" s="1">
        <v>89</v>
      </c>
      <c r="H60" s="1">
        <v>55</v>
      </c>
      <c r="I60" s="1">
        <v>47.3</v>
      </c>
      <c r="J60" t="s">
        <v>44</v>
      </c>
      <c r="K60" s="1" t="s">
        <v>56</v>
      </c>
      <c r="L60" s="7" t="s">
        <v>158</v>
      </c>
      <c r="N60" s="1">
        <f t="shared" si="1"/>
        <v>57</v>
      </c>
      <c r="O60" s="1" t="s">
        <v>56</v>
      </c>
    </row>
    <row r="61" spans="1:15" ht="89.25">
      <c r="A61" t="str">
        <f t="shared" si="0"/>
        <v>LA 58</v>
      </c>
      <c r="B61" s="1">
        <f t="shared" si="3"/>
        <v>30.281888888888886</v>
      </c>
      <c r="C61" s="1">
        <f t="shared" si="2"/>
        <v>-89.95344444444444</v>
      </c>
      <c r="D61" s="1">
        <v>30</v>
      </c>
      <c r="E61" s="1">
        <v>16</v>
      </c>
      <c r="F61" s="1">
        <v>54.8</v>
      </c>
      <c r="G61" s="1">
        <v>89</v>
      </c>
      <c r="H61" s="1">
        <v>57</v>
      </c>
      <c r="I61" s="1">
        <v>12.4</v>
      </c>
      <c r="J61" t="s">
        <v>44</v>
      </c>
      <c r="K61" s="1" t="s">
        <v>57</v>
      </c>
      <c r="L61" s="7" t="s">
        <v>159</v>
      </c>
      <c r="N61" s="1">
        <f t="shared" si="1"/>
        <v>58</v>
      </c>
      <c r="O61" s="1" t="s">
        <v>57</v>
      </c>
    </row>
    <row r="62" spans="1:15" ht="51">
      <c r="A62" t="str">
        <f t="shared" si="0"/>
        <v>LA 59</v>
      </c>
      <c r="B62" s="1">
        <f t="shared" si="3"/>
        <v>30.286583333333336</v>
      </c>
      <c r="C62" s="1">
        <f t="shared" si="2"/>
        <v>-89.9535</v>
      </c>
      <c r="D62" s="1">
        <v>30</v>
      </c>
      <c r="E62" s="1">
        <v>17</v>
      </c>
      <c r="F62" s="1">
        <v>11.7</v>
      </c>
      <c r="G62" s="1">
        <v>89</v>
      </c>
      <c r="H62" s="1">
        <v>57</v>
      </c>
      <c r="I62" s="1">
        <v>12.6</v>
      </c>
      <c r="J62" t="s">
        <v>44</v>
      </c>
      <c r="K62" s="1" t="s">
        <v>58</v>
      </c>
      <c r="L62" s="7" t="s">
        <v>160</v>
      </c>
      <c r="N62" s="1">
        <f t="shared" si="1"/>
        <v>59</v>
      </c>
      <c r="O62" s="1" t="s">
        <v>58</v>
      </c>
    </row>
    <row r="63" spans="1:15" ht="63.75">
      <c r="A63" t="str">
        <f t="shared" si="0"/>
        <v>LA 60</v>
      </c>
      <c r="B63" s="1">
        <f t="shared" si="3"/>
        <v>30.297722222222223</v>
      </c>
      <c r="C63" s="1">
        <f t="shared" si="2"/>
        <v>-89.93991666666668</v>
      </c>
      <c r="D63" s="1">
        <v>30</v>
      </c>
      <c r="E63" s="1">
        <v>17</v>
      </c>
      <c r="F63" s="1">
        <v>51.8</v>
      </c>
      <c r="G63" s="1">
        <v>89</v>
      </c>
      <c r="H63" s="1">
        <v>56</v>
      </c>
      <c r="I63" s="1">
        <v>23.7</v>
      </c>
      <c r="J63" t="s">
        <v>44</v>
      </c>
      <c r="K63" s="1" t="s">
        <v>59</v>
      </c>
      <c r="L63" s="7" t="s">
        <v>161</v>
      </c>
      <c r="N63" s="1">
        <f t="shared" si="1"/>
        <v>60</v>
      </c>
      <c r="O63" s="1" t="s">
        <v>59</v>
      </c>
    </row>
    <row r="64" spans="1:15" ht="38.25">
      <c r="A64" t="str">
        <f t="shared" si="0"/>
        <v>LA 61</v>
      </c>
      <c r="B64" s="1">
        <f t="shared" si="3"/>
        <v>30.293361111111114</v>
      </c>
      <c r="C64" s="1">
        <f t="shared" si="2"/>
        <v>-89.93525000000001</v>
      </c>
      <c r="D64" s="1">
        <v>30</v>
      </c>
      <c r="E64" s="1">
        <v>17</v>
      </c>
      <c r="F64" s="1">
        <v>36.1</v>
      </c>
      <c r="G64" s="1">
        <v>89</v>
      </c>
      <c r="H64" s="1">
        <v>56</v>
      </c>
      <c r="I64" s="1">
        <v>6.9</v>
      </c>
      <c r="J64" t="s">
        <v>44</v>
      </c>
      <c r="K64" s="1" t="s">
        <v>60</v>
      </c>
      <c r="L64" s="7" t="s">
        <v>162</v>
      </c>
      <c r="N64" s="1">
        <f t="shared" si="1"/>
        <v>61</v>
      </c>
      <c r="O64" s="1" t="s">
        <v>60</v>
      </c>
    </row>
    <row r="65" spans="1:14" ht="63.75">
      <c r="A65" t="str">
        <f t="shared" si="0"/>
        <v>LA 62</v>
      </c>
      <c r="B65" s="1">
        <v>29.75867</v>
      </c>
      <c r="C65" s="1">
        <v>-89.78448</v>
      </c>
      <c r="J65" t="s">
        <v>122</v>
      </c>
      <c r="K65" s="1" t="s">
        <v>81</v>
      </c>
      <c r="L65" s="8" t="s">
        <v>163</v>
      </c>
      <c r="M65" s="7" t="s">
        <v>82</v>
      </c>
      <c r="N65" s="1">
        <f t="shared" si="1"/>
        <v>62</v>
      </c>
    </row>
    <row r="66" spans="1:14" ht="89.25">
      <c r="A66" t="str">
        <f t="shared" si="0"/>
        <v>LA 63</v>
      </c>
      <c r="B66" s="1">
        <v>29.86801</v>
      </c>
      <c r="C66" s="1">
        <v>-89.86819</v>
      </c>
      <c r="J66" t="s">
        <v>122</v>
      </c>
      <c r="K66" s="1" t="s">
        <v>84</v>
      </c>
      <c r="L66" s="7" t="s">
        <v>164</v>
      </c>
      <c r="N66" s="1">
        <f t="shared" si="1"/>
        <v>63</v>
      </c>
    </row>
    <row r="67" spans="1:14" ht="25.5">
      <c r="A67" t="str">
        <f t="shared" si="0"/>
        <v>LA 64</v>
      </c>
      <c r="B67" s="1">
        <v>29.86845</v>
      </c>
      <c r="C67" s="1">
        <v>-89.83479</v>
      </c>
      <c r="J67" t="s">
        <v>122</v>
      </c>
      <c r="K67" s="1" t="s">
        <v>85</v>
      </c>
      <c r="L67" s="7" t="s">
        <v>165</v>
      </c>
      <c r="N67" s="1">
        <f t="shared" si="1"/>
        <v>64</v>
      </c>
    </row>
    <row r="68" spans="1:14" ht="38.25">
      <c r="A68" t="str">
        <f t="shared" si="0"/>
        <v>LA 65</v>
      </c>
      <c r="B68" s="1">
        <v>29.86766</v>
      </c>
      <c r="C68" s="1">
        <v>-89.81394</v>
      </c>
      <c r="J68" t="s">
        <v>122</v>
      </c>
      <c r="K68" s="1" t="s">
        <v>86</v>
      </c>
      <c r="L68" s="7" t="s">
        <v>166</v>
      </c>
      <c r="N68" s="1">
        <f t="shared" si="1"/>
        <v>65</v>
      </c>
    </row>
    <row r="69" spans="1:14" ht="25.5">
      <c r="A69" t="str">
        <f t="shared" si="0"/>
        <v>LA 66</v>
      </c>
      <c r="B69" s="1">
        <v>29.85989</v>
      </c>
      <c r="C69" s="1">
        <v>-89.77559</v>
      </c>
      <c r="J69" t="s">
        <v>122</v>
      </c>
      <c r="K69" s="1" t="s">
        <v>87</v>
      </c>
      <c r="L69" s="7" t="s">
        <v>167</v>
      </c>
      <c r="N69" s="1">
        <f t="shared" si="1"/>
        <v>66</v>
      </c>
    </row>
    <row r="70" spans="1:14" ht="38.25">
      <c r="A70" t="str">
        <f aca="true" t="shared" si="4" ref="A70:A112">"LA "&amp;N70</f>
        <v>LA 67</v>
      </c>
      <c r="B70" s="1">
        <v>29.87374</v>
      </c>
      <c r="C70" s="1">
        <v>-89.89529</v>
      </c>
      <c r="J70" t="s">
        <v>122</v>
      </c>
      <c r="K70" s="1" t="s">
        <v>88</v>
      </c>
      <c r="L70" s="7" t="s">
        <v>236</v>
      </c>
      <c r="N70" s="1">
        <f aca="true" t="shared" si="5" ref="N70:N112">N69+1</f>
        <v>67</v>
      </c>
    </row>
    <row r="71" spans="1:14" ht="38.25">
      <c r="A71" t="str">
        <f t="shared" si="4"/>
        <v>LA 68</v>
      </c>
      <c r="B71" s="1">
        <v>29.89239</v>
      </c>
      <c r="C71" s="1">
        <v>-89.89846</v>
      </c>
      <c r="J71" t="s">
        <v>122</v>
      </c>
      <c r="K71" s="1" t="s">
        <v>89</v>
      </c>
      <c r="L71" s="7" t="s">
        <v>237</v>
      </c>
      <c r="N71" s="1">
        <f t="shared" si="5"/>
        <v>68</v>
      </c>
    </row>
    <row r="72" spans="1:14" ht="51">
      <c r="A72" t="str">
        <f t="shared" si="4"/>
        <v>LA 69</v>
      </c>
      <c r="B72" s="1">
        <v>29.90539</v>
      </c>
      <c r="C72" s="1">
        <v>-89.9039</v>
      </c>
      <c r="J72" t="s">
        <v>122</v>
      </c>
      <c r="K72" s="1" t="s">
        <v>90</v>
      </c>
      <c r="L72" s="7" t="s">
        <v>238</v>
      </c>
      <c r="N72" s="1">
        <f t="shared" si="5"/>
        <v>69</v>
      </c>
    </row>
    <row r="73" spans="1:14" ht="51">
      <c r="A73" t="str">
        <f t="shared" si="4"/>
        <v>LA 70</v>
      </c>
      <c r="B73" s="1">
        <v>29.93211</v>
      </c>
      <c r="C73" s="1">
        <v>-89.95695</v>
      </c>
      <c r="J73" t="s">
        <v>122</v>
      </c>
      <c r="K73" s="1" t="s">
        <v>91</v>
      </c>
      <c r="L73" s="7" t="s">
        <v>239</v>
      </c>
      <c r="N73" s="1">
        <f t="shared" si="5"/>
        <v>70</v>
      </c>
    </row>
    <row r="74" spans="1:14" ht="51">
      <c r="A74" t="str">
        <f t="shared" si="4"/>
        <v>LA 71</v>
      </c>
      <c r="B74" s="1">
        <v>29.94122</v>
      </c>
      <c r="C74" s="1">
        <v>-89.9738</v>
      </c>
      <c r="J74" t="s">
        <v>122</v>
      </c>
      <c r="K74" s="1" t="s">
        <v>92</v>
      </c>
      <c r="L74" s="7" t="s">
        <v>0</v>
      </c>
      <c r="N74" s="1">
        <f t="shared" si="5"/>
        <v>71</v>
      </c>
    </row>
    <row r="75" spans="1:14" ht="38.25">
      <c r="A75" t="str">
        <f t="shared" si="4"/>
        <v>LA 72</v>
      </c>
      <c r="B75" s="1">
        <v>29.95818</v>
      </c>
      <c r="C75" s="1">
        <v>-90.00602</v>
      </c>
      <c r="J75" t="s">
        <v>122</v>
      </c>
      <c r="K75" s="1" t="s">
        <v>93</v>
      </c>
      <c r="L75" s="7" t="s">
        <v>168</v>
      </c>
      <c r="N75" s="1">
        <f t="shared" si="5"/>
        <v>72</v>
      </c>
    </row>
    <row r="76" spans="1:14" ht="51">
      <c r="A76" t="str">
        <f t="shared" si="4"/>
        <v>LA 73</v>
      </c>
      <c r="B76" s="1">
        <f t="shared" si="3"/>
        <v>29.62611111111111</v>
      </c>
      <c r="C76" s="1">
        <f aca="true" t="shared" si="6" ref="C76:C88">(-1)*(G76+(H76/60)+(I76/3600))</f>
        <v>-89.95133333333334</v>
      </c>
      <c r="D76" s="1">
        <v>29</v>
      </c>
      <c r="E76" s="1">
        <v>37</v>
      </c>
      <c r="F76" s="1">
        <v>34</v>
      </c>
      <c r="G76" s="1">
        <v>89</v>
      </c>
      <c r="H76" s="1">
        <v>57</v>
      </c>
      <c r="I76" s="1">
        <v>4.8</v>
      </c>
      <c r="J76" t="s">
        <v>44</v>
      </c>
      <c r="K76" s="1" t="s">
        <v>95</v>
      </c>
      <c r="L76" s="7" t="s">
        <v>211</v>
      </c>
      <c r="N76" s="1">
        <f t="shared" si="5"/>
        <v>73</v>
      </c>
    </row>
    <row r="77" spans="1:14" ht="63.75">
      <c r="A77" t="str">
        <f t="shared" si="4"/>
        <v>LA 74</v>
      </c>
      <c r="B77" s="1">
        <f t="shared" si="3"/>
        <v>29.633666666666667</v>
      </c>
      <c r="C77" s="1">
        <f t="shared" si="6"/>
        <v>-89.94938888888889</v>
      </c>
      <c r="D77" s="1">
        <v>29</v>
      </c>
      <c r="E77" s="1">
        <v>38</v>
      </c>
      <c r="F77" s="1">
        <v>1.2</v>
      </c>
      <c r="G77" s="1">
        <v>89</v>
      </c>
      <c r="H77" s="1">
        <v>56</v>
      </c>
      <c r="I77" s="1">
        <v>57.8</v>
      </c>
      <c r="J77" t="s">
        <v>44</v>
      </c>
      <c r="K77" s="1" t="s">
        <v>96</v>
      </c>
      <c r="L77" s="7" t="s">
        <v>212</v>
      </c>
      <c r="N77" s="1">
        <f t="shared" si="5"/>
        <v>74</v>
      </c>
    </row>
    <row r="78" spans="1:14" ht="25.5">
      <c r="A78" t="str">
        <f t="shared" si="4"/>
        <v>LA 75</v>
      </c>
      <c r="B78" s="1">
        <f t="shared" si="3"/>
        <v>29.67066666666667</v>
      </c>
      <c r="C78" s="1">
        <f t="shared" si="6"/>
        <v>-89.9708888888889</v>
      </c>
      <c r="D78" s="1">
        <v>29</v>
      </c>
      <c r="E78" s="1">
        <v>40</v>
      </c>
      <c r="F78" s="1">
        <v>14.4</v>
      </c>
      <c r="G78" s="1">
        <v>89</v>
      </c>
      <c r="H78" s="1">
        <v>58</v>
      </c>
      <c r="I78" s="1">
        <v>15.2</v>
      </c>
      <c r="J78" t="s">
        <v>44</v>
      </c>
      <c r="K78" s="1" t="s">
        <v>97</v>
      </c>
      <c r="L78" s="7" t="s">
        <v>213</v>
      </c>
      <c r="N78" s="1">
        <f t="shared" si="5"/>
        <v>75</v>
      </c>
    </row>
    <row r="79" spans="1:14" ht="25.5">
      <c r="A79" t="str">
        <f t="shared" si="4"/>
        <v>LA 76</v>
      </c>
      <c r="B79" s="1">
        <f t="shared" si="3"/>
        <v>29.649277777777776</v>
      </c>
      <c r="C79" s="1">
        <f t="shared" si="6"/>
        <v>-89.96563888888889</v>
      </c>
      <c r="D79" s="1">
        <v>29</v>
      </c>
      <c r="E79" s="1">
        <v>38</v>
      </c>
      <c r="F79" s="1">
        <v>57.4</v>
      </c>
      <c r="G79" s="1">
        <v>89</v>
      </c>
      <c r="H79" s="1">
        <v>57</v>
      </c>
      <c r="I79" s="1">
        <v>56.3</v>
      </c>
      <c r="J79" t="s">
        <v>44</v>
      </c>
      <c r="K79" s="1" t="s">
        <v>98</v>
      </c>
      <c r="L79" s="7" t="s">
        <v>214</v>
      </c>
      <c r="N79" s="1">
        <f t="shared" si="5"/>
        <v>76</v>
      </c>
    </row>
    <row r="80" spans="1:14" ht="38.25">
      <c r="A80" t="str">
        <f t="shared" si="4"/>
        <v>LA 77</v>
      </c>
      <c r="B80" s="1">
        <f t="shared" si="3"/>
        <v>29.583916666666667</v>
      </c>
      <c r="C80" s="1">
        <f t="shared" si="6"/>
        <v>-89.82813888888889</v>
      </c>
      <c r="D80" s="1">
        <v>29</v>
      </c>
      <c r="E80" s="1">
        <v>35</v>
      </c>
      <c r="F80" s="1">
        <v>2.1</v>
      </c>
      <c r="G80" s="1">
        <v>89</v>
      </c>
      <c r="H80" s="1">
        <v>49</v>
      </c>
      <c r="I80" s="1">
        <v>41.3</v>
      </c>
      <c r="J80" t="s">
        <v>44</v>
      </c>
      <c r="K80" s="1" t="s">
        <v>99</v>
      </c>
      <c r="L80" s="7" t="s">
        <v>215</v>
      </c>
      <c r="N80" s="1">
        <f t="shared" si="5"/>
        <v>77</v>
      </c>
    </row>
    <row r="81" spans="1:14" ht="51">
      <c r="A81" t="str">
        <f t="shared" si="4"/>
        <v>LA 78</v>
      </c>
      <c r="B81" s="1">
        <f t="shared" si="3"/>
        <v>29.617416666666667</v>
      </c>
      <c r="C81" s="1">
        <f t="shared" si="6"/>
        <v>-89.91561111111112</v>
      </c>
      <c r="D81" s="1">
        <v>29</v>
      </c>
      <c r="E81" s="1">
        <v>37</v>
      </c>
      <c r="F81" s="1">
        <v>2.7</v>
      </c>
      <c r="G81" s="1">
        <v>89</v>
      </c>
      <c r="H81" s="1">
        <v>54</v>
      </c>
      <c r="I81" s="1">
        <v>56.2</v>
      </c>
      <c r="J81" t="s">
        <v>44</v>
      </c>
      <c r="K81" s="1" t="s">
        <v>100</v>
      </c>
      <c r="L81" s="7" t="s">
        <v>216</v>
      </c>
      <c r="N81" s="1">
        <f t="shared" si="5"/>
        <v>78</v>
      </c>
    </row>
    <row r="82" spans="1:14" ht="38.25">
      <c r="A82" t="str">
        <f t="shared" si="4"/>
        <v>LA 79</v>
      </c>
      <c r="B82" s="1">
        <f t="shared" si="3"/>
        <v>29.59583333333333</v>
      </c>
      <c r="C82" s="1">
        <f t="shared" si="6"/>
        <v>-89.84861111111111</v>
      </c>
      <c r="D82" s="1">
        <v>29</v>
      </c>
      <c r="E82" s="1">
        <v>35</v>
      </c>
      <c r="F82" s="1">
        <v>45</v>
      </c>
      <c r="G82" s="1">
        <v>89</v>
      </c>
      <c r="H82" s="1">
        <v>50</v>
      </c>
      <c r="I82" s="1">
        <v>55</v>
      </c>
      <c r="J82" t="s">
        <v>83</v>
      </c>
      <c r="K82" s="1" t="s">
        <v>94</v>
      </c>
      <c r="L82" s="7" t="s">
        <v>206</v>
      </c>
      <c r="N82" s="1">
        <f t="shared" si="5"/>
        <v>79</v>
      </c>
    </row>
    <row r="83" spans="1:14" ht="38.25">
      <c r="A83" t="str">
        <f t="shared" si="4"/>
        <v>LA 80</v>
      </c>
      <c r="B83" s="1">
        <f t="shared" si="3"/>
        <v>29.597777777777775</v>
      </c>
      <c r="C83" s="1">
        <f t="shared" si="6"/>
        <v>-89.84861111111111</v>
      </c>
      <c r="D83" s="1">
        <v>29</v>
      </c>
      <c r="E83" s="1">
        <v>35</v>
      </c>
      <c r="F83" s="1">
        <v>52</v>
      </c>
      <c r="G83" s="1">
        <v>89</v>
      </c>
      <c r="H83" s="1">
        <v>50</v>
      </c>
      <c r="I83" s="1">
        <v>55</v>
      </c>
      <c r="J83" t="s">
        <v>83</v>
      </c>
      <c r="K83" s="1" t="s">
        <v>101</v>
      </c>
      <c r="L83" s="7" t="s">
        <v>207</v>
      </c>
      <c r="N83" s="1">
        <f t="shared" si="5"/>
        <v>80</v>
      </c>
    </row>
    <row r="84" spans="1:14" ht="38.25">
      <c r="A84" t="str">
        <f t="shared" si="4"/>
        <v>LA 81</v>
      </c>
      <c r="B84" s="1">
        <f t="shared" si="3"/>
        <v>29.618333333333332</v>
      </c>
      <c r="C84" s="1">
        <f t="shared" si="6"/>
        <v>-89.91055555555556</v>
      </c>
      <c r="D84" s="1">
        <v>29</v>
      </c>
      <c r="E84" s="1">
        <v>37</v>
      </c>
      <c r="F84" s="1">
        <v>6</v>
      </c>
      <c r="G84" s="1">
        <v>89</v>
      </c>
      <c r="H84" s="1">
        <v>54</v>
      </c>
      <c r="I84" s="1">
        <v>38</v>
      </c>
      <c r="J84" t="s">
        <v>83</v>
      </c>
      <c r="K84" s="1" t="s">
        <v>102</v>
      </c>
      <c r="L84" s="7" t="s">
        <v>208</v>
      </c>
      <c r="N84" s="1">
        <f t="shared" si="5"/>
        <v>81</v>
      </c>
    </row>
    <row r="85" spans="1:14" ht="25.5">
      <c r="A85" t="str">
        <f t="shared" si="4"/>
        <v>LA 82</v>
      </c>
      <c r="B85" s="1">
        <f t="shared" si="3"/>
        <v>29.638055555555557</v>
      </c>
      <c r="C85" s="1">
        <f t="shared" si="6"/>
        <v>-89.94833333333334</v>
      </c>
      <c r="D85" s="1">
        <v>29</v>
      </c>
      <c r="E85" s="1">
        <v>38</v>
      </c>
      <c r="F85" s="1">
        <v>17</v>
      </c>
      <c r="G85" s="1">
        <v>89</v>
      </c>
      <c r="H85" s="1">
        <v>56</v>
      </c>
      <c r="I85" s="1">
        <v>54</v>
      </c>
      <c r="J85" t="s">
        <v>83</v>
      </c>
      <c r="K85" s="1" t="s">
        <v>103</v>
      </c>
      <c r="L85" s="7" t="s">
        <v>209</v>
      </c>
      <c r="N85" s="1">
        <f t="shared" si="5"/>
        <v>82</v>
      </c>
    </row>
    <row r="86" spans="1:14" ht="38.25">
      <c r="A86" t="str">
        <f t="shared" si="4"/>
        <v>LA 83</v>
      </c>
      <c r="B86" s="1">
        <f t="shared" si="3"/>
        <v>29.647777777777776</v>
      </c>
      <c r="C86" s="1">
        <f t="shared" si="6"/>
        <v>-89.96361111111112</v>
      </c>
      <c r="D86" s="1">
        <v>29</v>
      </c>
      <c r="E86" s="1">
        <v>38</v>
      </c>
      <c r="F86" s="1">
        <v>52</v>
      </c>
      <c r="G86" s="1">
        <v>89</v>
      </c>
      <c r="H86" s="1">
        <v>57</v>
      </c>
      <c r="I86" s="1">
        <v>49</v>
      </c>
      <c r="J86" t="s">
        <v>83</v>
      </c>
      <c r="K86" s="1" t="s">
        <v>104</v>
      </c>
      <c r="L86" s="7" t="s">
        <v>210</v>
      </c>
      <c r="N86" s="1">
        <f t="shared" si="5"/>
        <v>83</v>
      </c>
    </row>
    <row r="87" spans="1:14" ht="76.5">
      <c r="A87" t="str">
        <f t="shared" si="4"/>
        <v>LA 84</v>
      </c>
      <c r="B87" s="1">
        <f t="shared" si="3"/>
        <v>29.46247222222222</v>
      </c>
      <c r="C87" s="1">
        <f t="shared" si="6"/>
        <v>-89.67116666666666</v>
      </c>
      <c r="D87" s="1">
        <v>29</v>
      </c>
      <c r="E87" s="1">
        <v>27</v>
      </c>
      <c r="F87" s="1">
        <v>44.9</v>
      </c>
      <c r="G87" s="1">
        <v>89</v>
      </c>
      <c r="H87" s="1">
        <v>40</v>
      </c>
      <c r="I87" s="1">
        <v>16.2</v>
      </c>
      <c r="J87" t="s">
        <v>44</v>
      </c>
      <c r="K87" s="1" t="s">
        <v>107</v>
      </c>
      <c r="L87" s="7" t="s">
        <v>188</v>
      </c>
      <c r="N87" s="1">
        <f t="shared" si="5"/>
        <v>84</v>
      </c>
    </row>
    <row r="88" spans="1:14" ht="76.5">
      <c r="A88" t="str">
        <f t="shared" si="4"/>
        <v>LA 85</v>
      </c>
      <c r="B88" s="1">
        <f t="shared" si="3"/>
        <v>29.468416666666666</v>
      </c>
      <c r="C88" s="1">
        <f t="shared" si="6"/>
        <v>-89.68030555555556</v>
      </c>
      <c r="D88" s="1">
        <v>29</v>
      </c>
      <c r="E88" s="1">
        <v>28</v>
      </c>
      <c r="F88" s="1">
        <v>6.3</v>
      </c>
      <c r="G88" s="1">
        <v>89</v>
      </c>
      <c r="H88" s="1">
        <v>40</v>
      </c>
      <c r="I88" s="1">
        <v>49.1</v>
      </c>
      <c r="J88" t="s">
        <v>44</v>
      </c>
      <c r="K88" s="1" t="s">
        <v>108</v>
      </c>
      <c r="L88" s="7" t="s">
        <v>190</v>
      </c>
      <c r="N88" s="1">
        <f t="shared" si="5"/>
        <v>85</v>
      </c>
    </row>
    <row r="89" spans="1:14" ht="38.25">
      <c r="A89" t="str">
        <f t="shared" si="4"/>
        <v>LA 86</v>
      </c>
      <c r="B89" s="1">
        <f>D88+(E88/60)+(F88/3600)</f>
        <v>29.468416666666666</v>
      </c>
      <c r="C89" s="1">
        <f>(-1)*(G88+(H88/60)+(I88/3600))</f>
        <v>-89.68030555555556</v>
      </c>
      <c r="D89" s="1">
        <v>29</v>
      </c>
      <c r="E89" s="1">
        <v>28</v>
      </c>
      <c r="F89" s="1">
        <v>21.6</v>
      </c>
      <c r="G89" s="1">
        <v>89</v>
      </c>
      <c r="H89" s="1">
        <v>41</v>
      </c>
      <c r="I89" s="1">
        <v>7.4</v>
      </c>
      <c r="J89" t="s">
        <v>44</v>
      </c>
      <c r="K89" s="1" t="s">
        <v>109</v>
      </c>
      <c r="L89" s="7" t="s">
        <v>189</v>
      </c>
      <c r="N89" s="1">
        <f t="shared" si="5"/>
        <v>86</v>
      </c>
    </row>
    <row r="90" spans="1:14" ht="63.75">
      <c r="A90" t="str">
        <f t="shared" si="4"/>
        <v>LA 87</v>
      </c>
      <c r="B90" s="1">
        <f t="shared" si="3"/>
        <v>29.48011111111111</v>
      </c>
      <c r="C90" s="1">
        <f aca="true" t="shared" si="7" ref="C90:C112">(-1)*(G90+(H90/60)+(I90/3600))</f>
        <v>-89.69319444444444</v>
      </c>
      <c r="D90" s="1">
        <v>29</v>
      </c>
      <c r="E90" s="1">
        <v>28</v>
      </c>
      <c r="F90" s="1">
        <v>48.4</v>
      </c>
      <c r="G90" s="1">
        <v>89</v>
      </c>
      <c r="H90" s="1">
        <v>41</v>
      </c>
      <c r="I90" s="1">
        <v>35.5</v>
      </c>
      <c r="J90" t="s">
        <v>44</v>
      </c>
      <c r="K90" s="1" t="s">
        <v>110</v>
      </c>
      <c r="L90" s="7" t="s">
        <v>192</v>
      </c>
      <c r="N90" s="1">
        <f t="shared" si="5"/>
        <v>87</v>
      </c>
    </row>
    <row r="91" spans="1:14" ht="38.25">
      <c r="A91" t="str">
        <f t="shared" si="4"/>
        <v>LA 88</v>
      </c>
      <c r="B91" s="1">
        <f t="shared" si="3"/>
        <v>29.490805555555557</v>
      </c>
      <c r="C91" s="1">
        <f t="shared" si="7"/>
        <v>-89.70266666666667</v>
      </c>
      <c r="D91" s="1">
        <v>29</v>
      </c>
      <c r="E91" s="1">
        <v>29</v>
      </c>
      <c r="F91" s="1">
        <v>26.9</v>
      </c>
      <c r="G91" s="1">
        <v>89</v>
      </c>
      <c r="H91" s="1">
        <v>42</v>
      </c>
      <c r="I91" s="1">
        <v>9.6</v>
      </c>
      <c r="J91" t="s">
        <v>44</v>
      </c>
      <c r="K91" s="1" t="s">
        <v>111</v>
      </c>
      <c r="L91" s="7" t="s">
        <v>191</v>
      </c>
      <c r="N91" s="1">
        <f t="shared" si="5"/>
        <v>88</v>
      </c>
    </row>
    <row r="92" spans="1:14" ht="63.75">
      <c r="A92" t="str">
        <f t="shared" si="4"/>
        <v>LA 89</v>
      </c>
      <c r="B92" s="1">
        <f t="shared" si="3"/>
        <v>29.506888888888888</v>
      </c>
      <c r="C92" s="1">
        <f t="shared" si="7"/>
        <v>-89.71591666666667</v>
      </c>
      <c r="D92" s="1">
        <v>29</v>
      </c>
      <c r="E92" s="1">
        <v>30</v>
      </c>
      <c r="F92" s="1">
        <v>24.8</v>
      </c>
      <c r="G92" s="1">
        <v>89</v>
      </c>
      <c r="H92" s="1">
        <v>42</v>
      </c>
      <c r="I92" s="1">
        <v>57.3</v>
      </c>
      <c r="J92" t="s">
        <v>44</v>
      </c>
      <c r="K92" s="1" t="s">
        <v>112</v>
      </c>
      <c r="L92" s="7" t="s">
        <v>193</v>
      </c>
      <c r="N92" s="1">
        <f t="shared" si="5"/>
        <v>89</v>
      </c>
    </row>
    <row r="93" spans="1:14" ht="38.25">
      <c r="A93" t="str">
        <f t="shared" si="4"/>
        <v>LA 90</v>
      </c>
      <c r="B93" s="1">
        <f t="shared" si="3"/>
        <v>29.520944444444442</v>
      </c>
      <c r="C93" s="1">
        <f t="shared" si="7"/>
        <v>-89.73011111111111</v>
      </c>
      <c r="D93" s="1">
        <v>29</v>
      </c>
      <c r="E93" s="1">
        <v>31</v>
      </c>
      <c r="F93" s="1">
        <v>15.4</v>
      </c>
      <c r="G93" s="1">
        <v>89</v>
      </c>
      <c r="H93" s="1">
        <v>43</v>
      </c>
      <c r="I93" s="1">
        <v>48.4</v>
      </c>
      <c r="J93" t="s">
        <v>44</v>
      </c>
      <c r="K93" s="1" t="s">
        <v>113</v>
      </c>
      <c r="L93" s="7" t="s">
        <v>194</v>
      </c>
      <c r="N93" s="1">
        <f t="shared" si="5"/>
        <v>90</v>
      </c>
    </row>
    <row r="94" spans="1:14" ht="63.75">
      <c r="A94" t="str">
        <f t="shared" si="4"/>
        <v>LA 91</v>
      </c>
      <c r="B94" s="1">
        <f t="shared" si="3"/>
        <v>29.525444444444442</v>
      </c>
      <c r="C94" s="1">
        <f t="shared" si="7"/>
        <v>-89.7533611111111</v>
      </c>
      <c r="D94" s="1">
        <v>29</v>
      </c>
      <c r="E94" s="1">
        <v>31</v>
      </c>
      <c r="F94" s="1">
        <v>31.6</v>
      </c>
      <c r="G94" s="1">
        <v>89</v>
      </c>
      <c r="H94" s="1">
        <v>45</v>
      </c>
      <c r="I94" s="1">
        <v>12.1</v>
      </c>
      <c r="J94" t="s">
        <v>44</v>
      </c>
      <c r="K94" s="1" t="s">
        <v>114</v>
      </c>
      <c r="L94" s="7" t="s">
        <v>195</v>
      </c>
      <c r="N94" s="1">
        <f t="shared" si="5"/>
        <v>91</v>
      </c>
    </row>
    <row r="95" spans="1:14" ht="38.25">
      <c r="A95" t="str">
        <f t="shared" si="4"/>
        <v>LA 92</v>
      </c>
      <c r="B95" s="1">
        <f t="shared" si="3"/>
        <v>29.545583333333337</v>
      </c>
      <c r="C95" s="1">
        <f t="shared" si="7"/>
        <v>-89.77366666666667</v>
      </c>
      <c r="D95" s="1">
        <v>29</v>
      </c>
      <c r="E95" s="1">
        <v>32</v>
      </c>
      <c r="F95" s="1">
        <v>44.1</v>
      </c>
      <c r="G95" s="1">
        <v>89</v>
      </c>
      <c r="H95" s="1">
        <v>46</v>
      </c>
      <c r="I95" s="1">
        <v>25.2</v>
      </c>
      <c r="J95" t="s">
        <v>44</v>
      </c>
      <c r="K95" s="1" t="s">
        <v>115</v>
      </c>
      <c r="L95" s="7" t="s">
        <v>196</v>
      </c>
      <c r="N95" s="1">
        <f t="shared" si="5"/>
        <v>92</v>
      </c>
    </row>
    <row r="96" spans="1:14" ht="38.25">
      <c r="A96" t="str">
        <f t="shared" si="4"/>
        <v>LA 93</v>
      </c>
      <c r="B96" s="1">
        <f t="shared" si="3"/>
        <v>29.83985</v>
      </c>
      <c r="C96" s="1">
        <f t="shared" si="7"/>
        <v>-89.68838333333333</v>
      </c>
      <c r="D96" s="1">
        <v>29</v>
      </c>
      <c r="E96" s="1">
        <v>50.391</v>
      </c>
      <c r="G96" s="1">
        <v>89</v>
      </c>
      <c r="H96" s="1">
        <v>41.303</v>
      </c>
      <c r="J96" t="s">
        <v>105</v>
      </c>
      <c r="K96" s="1" t="s">
        <v>197</v>
      </c>
      <c r="L96" s="7" t="s">
        <v>1</v>
      </c>
      <c r="N96" s="1">
        <f t="shared" si="5"/>
        <v>93</v>
      </c>
    </row>
    <row r="97" spans="1:14" ht="51">
      <c r="A97" t="str">
        <f t="shared" si="4"/>
        <v>LA 94</v>
      </c>
      <c r="B97" s="1">
        <f t="shared" si="3"/>
        <v>29.842766666666666</v>
      </c>
      <c r="C97" s="1">
        <f t="shared" si="7"/>
        <v>-89.75073333333333</v>
      </c>
      <c r="D97" s="1">
        <v>29</v>
      </c>
      <c r="E97" s="1">
        <v>50.566</v>
      </c>
      <c r="G97" s="1">
        <v>89</v>
      </c>
      <c r="H97" s="1">
        <v>45.044</v>
      </c>
      <c r="J97" t="s">
        <v>105</v>
      </c>
      <c r="K97" s="1" t="s">
        <v>198</v>
      </c>
      <c r="L97" s="7" t="s">
        <v>199</v>
      </c>
      <c r="N97" s="1">
        <f t="shared" si="5"/>
        <v>94</v>
      </c>
    </row>
    <row r="98" spans="1:14" ht="38.25">
      <c r="A98" t="str">
        <f t="shared" si="4"/>
        <v>LA 95</v>
      </c>
      <c r="B98" s="1">
        <f t="shared" si="3"/>
        <v>29.87325</v>
      </c>
      <c r="C98" s="1">
        <f t="shared" si="7"/>
        <v>-89.85361666666667</v>
      </c>
      <c r="D98" s="1">
        <v>29</v>
      </c>
      <c r="E98" s="1">
        <v>52.395</v>
      </c>
      <c r="G98" s="1">
        <v>89</v>
      </c>
      <c r="H98" s="1">
        <v>51.217</v>
      </c>
      <c r="J98" t="s">
        <v>121</v>
      </c>
      <c r="K98" s="1" t="s">
        <v>106</v>
      </c>
      <c r="L98" s="7" t="s">
        <v>201</v>
      </c>
      <c r="N98" s="1">
        <f t="shared" si="5"/>
        <v>95</v>
      </c>
    </row>
    <row r="99" spans="1:14" ht="38.25">
      <c r="A99" t="str">
        <f t="shared" si="4"/>
        <v>LA 96</v>
      </c>
      <c r="B99" s="1">
        <f t="shared" si="3"/>
        <v>29.911383333333333</v>
      </c>
      <c r="C99" s="1">
        <f t="shared" si="7"/>
        <v>-89.8978</v>
      </c>
      <c r="D99" s="1">
        <v>29</v>
      </c>
      <c r="E99" s="1">
        <v>54.683</v>
      </c>
      <c r="G99" s="1">
        <v>89</v>
      </c>
      <c r="H99" s="1">
        <v>53.868</v>
      </c>
      <c r="J99" t="s">
        <v>121</v>
      </c>
      <c r="K99" s="1" t="s">
        <v>116</v>
      </c>
      <c r="L99" s="7" t="s">
        <v>200</v>
      </c>
      <c r="N99" s="1">
        <f t="shared" si="5"/>
        <v>96</v>
      </c>
    </row>
    <row r="100" spans="1:14" ht="38.25">
      <c r="A100" t="str">
        <f t="shared" si="4"/>
        <v>LA 97</v>
      </c>
      <c r="B100" s="1">
        <f t="shared" si="3"/>
        <v>29.936216666666667</v>
      </c>
      <c r="C100" s="1">
        <f t="shared" si="7"/>
        <v>-89.92363333333333</v>
      </c>
      <c r="D100" s="1">
        <v>29</v>
      </c>
      <c r="E100" s="1">
        <v>56.173</v>
      </c>
      <c r="G100" s="1">
        <v>89</v>
      </c>
      <c r="H100" s="1">
        <v>55.418</v>
      </c>
      <c r="J100" t="s">
        <v>121</v>
      </c>
      <c r="K100" s="1" t="s">
        <v>117</v>
      </c>
      <c r="L100" s="7" t="s">
        <v>202</v>
      </c>
      <c r="N100" s="1">
        <f t="shared" si="5"/>
        <v>97</v>
      </c>
    </row>
    <row r="101" spans="1:14" ht="51">
      <c r="A101" t="str">
        <f t="shared" si="4"/>
        <v>LA 98</v>
      </c>
      <c r="B101" s="1">
        <f t="shared" si="3"/>
        <v>29.945633333333333</v>
      </c>
      <c r="C101" s="1">
        <f t="shared" si="7"/>
        <v>-89.97195</v>
      </c>
      <c r="D101" s="1">
        <v>29</v>
      </c>
      <c r="E101" s="1">
        <v>56.738</v>
      </c>
      <c r="G101" s="1">
        <v>89</v>
      </c>
      <c r="H101" s="1">
        <v>58.317</v>
      </c>
      <c r="J101" t="s">
        <v>121</v>
      </c>
      <c r="K101" s="1" t="s">
        <v>118</v>
      </c>
      <c r="L101" s="7" t="s">
        <v>203</v>
      </c>
      <c r="N101" s="1">
        <f t="shared" si="5"/>
        <v>98</v>
      </c>
    </row>
    <row r="102" spans="1:14" ht="38.25">
      <c r="A102" t="str">
        <f t="shared" si="4"/>
        <v>LA 99</v>
      </c>
      <c r="B102" s="1">
        <f t="shared" si="3"/>
        <v>29.960583333333332</v>
      </c>
      <c r="C102" s="1">
        <f t="shared" si="7"/>
        <v>-90.00118333333333</v>
      </c>
      <c r="D102" s="1">
        <v>29</v>
      </c>
      <c r="E102" s="1">
        <v>57.635</v>
      </c>
      <c r="G102" s="1">
        <v>90</v>
      </c>
      <c r="H102" s="1">
        <v>0.071</v>
      </c>
      <c r="J102" t="s">
        <v>121</v>
      </c>
      <c r="K102" s="1" t="s">
        <v>119</v>
      </c>
      <c r="L102" s="7" t="s">
        <v>204</v>
      </c>
      <c r="N102" s="1">
        <f t="shared" si="5"/>
        <v>99</v>
      </c>
    </row>
    <row r="103" spans="1:14" ht="38.25">
      <c r="A103" t="str">
        <f t="shared" si="4"/>
        <v>LA 100</v>
      </c>
      <c r="B103" s="1">
        <f aca="true" t="shared" si="8" ref="B103:B112">D103+(E103/60)+(F103/3600)</f>
        <v>29.965183333333332</v>
      </c>
      <c r="C103" s="1">
        <f t="shared" si="7"/>
        <v>-89.99316666666667</v>
      </c>
      <c r="D103" s="1">
        <v>29</v>
      </c>
      <c r="E103" s="1">
        <v>57.911</v>
      </c>
      <c r="G103" s="1">
        <v>89</v>
      </c>
      <c r="H103" s="1">
        <v>59.59</v>
      </c>
      <c r="J103" t="s">
        <v>121</v>
      </c>
      <c r="K103" s="1" t="s">
        <v>120</v>
      </c>
      <c r="L103" s="7" t="s">
        <v>205</v>
      </c>
      <c r="N103" s="1">
        <f t="shared" si="5"/>
        <v>100</v>
      </c>
    </row>
    <row r="104" spans="1:14" ht="51">
      <c r="A104" t="str">
        <f t="shared" si="4"/>
        <v>LA 101</v>
      </c>
      <c r="B104" s="1">
        <f t="shared" si="8"/>
        <v>29.585883333333335</v>
      </c>
      <c r="C104" s="1">
        <f t="shared" si="7"/>
        <v>-89.80721666666666</v>
      </c>
      <c r="D104" s="1">
        <v>29</v>
      </c>
      <c r="E104" s="1">
        <v>35.153</v>
      </c>
      <c r="G104" s="1">
        <v>89</v>
      </c>
      <c r="H104" s="1">
        <v>48.433</v>
      </c>
      <c r="J104" t="s">
        <v>124</v>
      </c>
      <c r="K104" s="1">
        <v>1</v>
      </c>
      <c r="L104" s="7" t="s">
        <v>123</v>
      </c>
      <c r="M104" s="7" t="s">
        <v>125</v>
      </c>
      <c r="N104" s="1">
        <f t="shared" si="5"/>
        <v>101</v>
      </c>
    </row>
    <row r="105" spans="1:14" ht="25.5">
      <c r="A105" t="str">
        <f t="shared" si="4"/>
        <v>LA 102</v>
      </c>
      <c r="B105" s="1">
        <f t="shared" si="8"/>
        <v>29.585883333333335</v>
      </c>
      <c r="C105" s="1">
        <f t="shared" si="7"/>
        <v>-89.80721666666666</v>
      </c>
      <c r="D105" s="1">
        <v>29</v>
      </c>
      <c r="E105" s="1">
        <v>35.153</v>
      </c>
      <c r="G105" s="1">
        <v>89</v>
      </c>
      <c r="H105" s="1">
        <v>48.433</v>
      </c>
      <c r="J105" t="s">
        <v>124</v>
      </c>
      <c r="K105" s="1">
        <v>2</v>
      </c>
      <c r="L105" s="7" t="s">
        <v>126</v>
      </c>
      <c r="N105" s="1">
        <f t="shared" si="5"/>
        <v>102</v>
      </c>
    </row>
    <row r="106" spans="1:14" ht="38.25">
      <c r="A106" t="str">
        <f t="shared" si="4"/>
        <v>LA 103</v>
      </c>
      <c r="B106" s="1">
        <f t="shared" si="8"/>
        <v>29.58353333333333</v>
      </c>
      <c r="C106" s="1">
        <f t="shared" si="7"/>
        <v>-89.79323333333333</v>
      </c>
      <c r="D106" s="1">
        <v>29</v>
      </c>
      <c r="E106" s="1">
        <v>35.012</v>
      </c>
      <c r="G106" s="1">
        <v>89</v>
      </c>
      <c r="H106" s="1">
        <v>47.594</v>
      </c>
      <c r="J106" t="s">
        <v>124</v>
      </c>
      <c r="K106" s="1">
        <v>3</v>
      </c>
      <c r="L106" s="7" t="s">
        <v>127</v>
      </c>
      <c r="N106" s="1">
        <f t="shared" si="5"/>
        <v>103</v>
      </c>
    </row>
    <row r="107" spans="1:14" ht="25.5">
      <c r="A107" t="str">
        <f t="shared" si="4"/>
        <v>LA 104</v>
      </c>
      <c r="B107" s="1">
        <f t="shared" si="8"/>
        <v>29.61055</v>
      </c>
      <c r="C107" s="1">
        <f t="shared" si="7"/>
        <v>-89.91361666666667</v>
      </c>
      <c r="D107" s="1">
        <v>29</v>
      </c>
      <c r="E107" s="1">
        <v>36.633</v>
      </c>
      <c r="G107" s="1">
        <v>89</v>
      </c>
      <c r="H107" s="1">
        <v>54.817</v>
      </c>
      <c r="J107" t="s">
        <v>124</v>
      </c>
      <c r="K107" s="1">
        <v>4</v>
      </c>
      <c r="L107" s="7" t="s">
        <v>128</v>
      </c>
      <c r="N107" s="1">
        <f t="shared" si="5"/>
        <v>104</v>
      </c>
    </row>
    <row r="108" spans="1:14" ht="25.5">
      <c r="A108" t="str">
        <f t="shared" si="4"/>
        <v>LA 105</v>
      </c>
      <c r="B108" s="1">
        <f t="shared" si="8"/>
        <v>29.642833333333332</v>
      </c>
      <c r="C108" s="1">
        <f t="shared" si="7"/>
        <v>-89.9304</v>
      </c>
      <c r="D108" s="1">
        <v>29</v>
      </c>
      <c r="E108" s="1">
        <v>38.57</v>
      </c>
      <c r="G108" s="1">
        <v>89</v>
      </c>
      <c r="H108" s="1">
        <v>55.824</v>
      </c>
      <c r="J108" t="s">
        <v>124</v>
      </c>
      <c r="K108" s="1">
        <v>5</v>
      </c>
      <c r="L108" s="7" t="s">
        <v>129</v>
      </c>
      <c r="N108" s="1">
        <f t="shared" si="5"/>
        <v>105</v>
      </c>
    </row>
    <row r="109" spans="1:14" ht="25.5">
      <c r="A109" t="str">
        <f t="shared" si="4"/>
        <v>LA 106</v>
      </c>
      <c r="B109" s="1">
        <f t="shared" si="8"/>
        <v>29.858733333333333</v>
      </c>
      <c r="C109" s="1">
        <f t="shared" si="7"/>
        <v>-89.9151</v>
      </c>
      <c r="D109" s="1">
        <v>29</v>
      </c>
      <c r="E109" s="1">
        <v>51.524</v>
      </c>
      <c r="G109" s="1">
        <v>89</v>
      </c>
      <c r="H109" s="1">
        <v>54.906</v>
      </c>
      <c r="J109" t="s">
        <v>124</v>
      </c>
      <c r="K109" s="1">
        <v>6</v>
      </c>
      <c r="L109" s="7" t="s">
        <v>130</v>
      </c>
      <c r="N109" s="1">
        <f t="shared" si="5"/>
        <v>106</v>
      </c>
    </row>
    <row r="110" spans="1:14" ht="12.75">
      <c r="A110" t="str">
        <f t="shared" si="4"/>
        <v>LA 107</v>
      </c>
      <c r="B110" s="1">
        <f t="shared" si="8"/>
        <v>29.858733333333333</v>
      </c>
      <c r="C110" s="1">
        <f t="shared" si="7"/>
        <v>-89.9151</v>
      </c>
      <c r="D110" s="1">
        <v>29</v>
      </c>
      <c r="E110" s="1">
        <v>51.524</v>
      </c>
      <c r="G110" s="1">
        <v>89</v>
      </c>
      <c r="H110" s="1">
        <v>54.906</v>
      </c>
      <c r="J110" t="s">
        <v>124</v>
      </c>
      <c r="K110" s="1">
        <v>7</v>
      </c>
      <c r="L110" s="7" t="s">
        <v>131</v>
      </c>
      <c r="N110" s="1">
        <f t="shared" si="5"/>
        <v>107</v>
      </c>
    </row>
    <row r="111" spans="1:14" ht="38.25">
      <c r="A111" t="str">
        <f t="shared" si="4"/>
        <v>LA 108</v>
      </c>
      <c r="B111" s="1">
        <f t="shared" si="8"/>
        <v>29.86815</v>
      </c>
      <c r="C111" s="1">
        <f t="shared" si="7"/>
        <v>-89.87516666666667</v>
      </c>
      <c r="D111" s="1">
        <v>29</v>
      </c>
      <c r="E111" s="1">
        <v>52.089</v>
      </c>
      <c r="G111" s="1">
        <v>89</v>
      </c>
      <c r="H111" s="1">
        <v>52.51</v>
      </c>
      <c r="J111" t="s">
        <v>124</v>
      </c>
      <c r="K111" s="1">
        <v>8</v>
      </c>
      <c r="L111" s="7" t="s">
        <v>132</v>
      </c>
      <c r="N111" s="1">
        <f t="shared" si="5"/>
        <v>108</v>
      </c>
    </row>
    <row r="112" spans="1:14" ht="38.25">
      <c r="A112" t="str">
        <f t="shared" si="4"/>
        <v>LA 109</v>
      </c>
      <c r="B112" s="1">
        <f t="shared" si="8"/>
        <v>29.384783333333335</v>
      </c>
      <c r="C112" s="1">
        <f t="shared" si="7"/>
        <v>-90.73021666666666</v>
      </c>
      <c r="D112" s="1">
        <v>29</v>
      </c>
      <c r="E112" s="1">
        <v>23.087</v>
      </c>
      <c r="G112" s="1">
        <v>90</v>
      </c>
      <c r="H112" s="1">
        <v>43.813</v>
      </c>
      <c r="J112" t="s">
        <v>217</v>
      </c>
      <c r="K112" s="1" t="s">
        <v>218</v>
      </c>
      <c r="L112" s="7" t="s">
        <v>219</v>
      </c>
      <c r="N112" s="1">
        <f t="shared" si="5"/>
        <v>109</v>
      </c>
    </row>
  </sheetData>
  <printOptions gridLines="1" horizontalCentered="1"/>
  <pageMargins left="0" right="0" top="1" bottom="1" header="0.75" footer="0.5"/>
  <pageSetup horizontalDpi="600" verticalDpi="600" orientation="landscape" scale="70" r:id="rId2"/>
  <headerFooter alignWithMargins="0">
    <oddHeader>&amp;C&amp;F</oddHeader>
    <oddFooter>&amp;CPage &amp;P of &amp;N</oddFooter>
  </headerFooter>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USGS-WRD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lprakken</dc:creator>
  <cp:keywords/>
  <dc:description/>
  <cp:lastModifiedBy> </cp:lastModifiedBy>
  <cp:lastPrinted>2005-10-06T19:30:26Z</cp:lastPrinted>
  <dcterms:created xsi:type="dcterms:W3CDTF">2005-09-08T14:01:26Z</dcterms:created>
  <dcterms:modified xsi:type="dcterms:W3CDTF">2005-10-07T13:44:01Z</dcterms:modified>
  <cp:category/>
  <cp:version/>
  <cp:contentType/>
  <cp:contentStatus/>
</cp:coreProperties>
</file>