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75" windowHeight="4605" activeTab="0"/>
  </bookViews>
  <sheets>
    <sheet name="Cost avoidance ex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'Cost avoidance ex'!$A$1:$H$50</definedName>
  </definedNames>
  <calcPr fullCalcOnLoad="1"/>
</workbook>
</file>

<file path=xl/sharedStrings.xml><?xml version="1.0" encoding="utf-8"?>
<sst xmlns="http://schemas.openxmlformats.org/spreadsheetml/2006/main" count="68" uniqueCount="38">
  <si>
    <t>5-Digit BC/M</t>
  </si>
  <si>
    <t>CR</t>
  </si>
  <si>
    <t>Bundle Costs - per bundle</t>
  </si>
  <si>
    <t>Piece Costs - per piece</t>
  </si>
  <si>
    <t>Delivery Costs - per piece</t>
  </si>
  <si>
    <t>Total Costs</t>
  </si>
  <si>
    <t>Costs per Piece</t>
  </si>
  <si>
    <t>Cost Avoidance</t>
  </si>
  <si>
    <t>Consider the following examples of the movement of 24 pieces a from 5-Digit bundle presort to CR bundle presort holding constant the container presentation of a SCF pallet.  Using the estimated costs from the most recent ACR model the relevant costs are:</t>
  </si>
  <si>
    <t xml:space="preserve">In the first example unit cost increases by 2.3 cents per piece while in the second, unit costs decrease by 5.2 cents per piece.  </t>
  </si>
  <si>
    <t>COST AVOIDANCE EXAMPLES</t>
  </si>
  <si>
    <t>(1)</t>
  </si>
  <si>
    <t>(2)</t>
  </si>
  <si>
    <t>(3)</t>
  </si>
  <si>
    <t>(4)</t>
  </si>
  <si>
    <t>(5)</t>
  </si>
  <si>
    <t>(6)</t>
  </si>
  <si>
    <t>USPS-FY07-11; PER OC Flats 07ACRv011608.xls; sheet 'Summary' cell S17</t>
  </si>
  <si>
    <t>USPS-FY07-11; PER OC Flats 07ACRv011608.xls; sheet 'Summary' cell G14</t>
  </si>
  <si>
    <t>USPS-FY07-19; UDCmodel071211.xls; sheet '1.Table 1' cell C72/100</t>
  </si>
  <si>
    <t>USPS-FY07-11; PER OC Flats 07ACRv011608.xls; sheet 'Summary' cell S18</t>
  </si>
  <si>
    <t>USPS-FY07-11; PER OC Flats 07ACRv011608.xls; sheet 'Summary' cell E15</t>
  </si>
  <si>
    <t>USPS-FY07-19; UDCmodel071211.xls; sheet '1.Table 1' cell G77/100</t>
  </si>
  <si>
    <t>Example 1 - 24 total pieces in either One (1) 5-Digit bundle or Four (4) CR bundles with 6 pieces each.</t>
  </si>
  <si>
    <t>Example 2 - 24 total pieces in either One (1) 5-Digit bundle or Two (2) CR bundles with 12 pieces each.</t>
  </si>
  <si>
    <t>(7)</t>
  </si>
  <si>
    <t>(8)</t>
  </si>
  <si>
    <t>(9)</t>
  </si>
  <si>
    <t>(10)</t>
  </si>
  <si>
    <t>(11)</t>
  </si>
  <si>
    <t>(12)</t>
  </si>
  <si>
    <t>[(2) * 24]</t>
  </si>
  <si>
    <t>[(3) * 24]</t>
  </si>
  <si>
    <t>[(4) * 4]</t>
  </si>
  <si>
    <t>[(5) * 24]</t>
  </si>
  <si>
    <t>[(6) * 24]</t>
  </si>
  <si>
    <t>[(4) * 2]</t>
  </si>
  <si>
    <t>There seems to be an unquestioned acceptance of the concept that when a piece of mail moves to a finer presort level a unique reduction in total mail processing cost exists and can be measured .  However movement to a finer presort level doesn’t necessarily imply a reduction in cost and when it does result in a cost reduction, it certainly is not unique. What happens to cost depends on the context in which the change occurs.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</si>
</sst>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</numFmts>
  <fonts count="5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65" fontId="0" fillId="0" borderId="0" xfId="0" applyNumberFormat="1" applyAlignment="1">
      <alignment horizontal="right"/>
    </xf>
    <xf numFmtId="165" fontId="3" fillId="0" borderId="0" xfId="0" applyNumberFormat="1" applyFont="1" applyAlignment="1">
      <alignment/>
    </xf>
    <xf numFmtId="165" fontId="4" fillId="0" borderId="0" xfId="0" applyNumberFormat="1" applyFont="1" applyAlignment="1" quotePrefix="1">
      <alignment/>
    </xf>
    <xf numFmtId="165" fontId="4" fillId="0" borderId="0" xfId="0" applyNumberFormat="1" applyFont="1" applyAlignment="1" quotePrefix="1">
      <alignment horizontal="right"/>
    </xf>
    <xf numFmtId="165" fontId="4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dchqsxfs2.usa.dce.usps.gov\Redir5\MCB\S27\Periodicals%20Model\ACR%20Filing\E-19\UDCmodel0712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dchqsxfs2.usa.dce.usps.gov\Redir5\vtbxqb\My%20Documents\Models\2007%20ACR\Errata\PER%20OC%20flats%2007ACRv011608%20err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s from PRC-LR-11"/>
      <sheetName val="NOTES"/>
      <sheetName val="1.Table 1"/>
      <sheetName val="11.SummaryBY"/>
      <sheetName val="11b.RuralDisagg"/>
      <sheetName val="6.Rural cost"/>
      <sheetName val="7.Boxdrs.ByShape"/>
      <sheetName val="8.RuralCrosswalk"/>
      <sheetName val="9.DeliveryVols"/>
      <sheetName val="10.DALs"/>
      <sheetName val="13.CityCosts"/>
      <sheetName val="14.ByShape"/>
      <sheetName val="16.ECRSplits"/>
      <sheetName val="17.In-Office Detail"/>
      <sheetName val="19.In-Office"/>
      <sheetName val="21.ECRUnitCosts"/>
    </sheetNames>
    <sheetDataSet>
      <sheetData sheetId="2">
        <row r="72">
          <cell r="C72">
            <v>11.1363452074978</v>
          </cell>
        </row>
        <row r="77">
          <cell r="G77">
            <v>8.250248924407428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 LISTING"/>
      <sheetName val="SUMMARY"/>
      <sheetName val="CRA FLATS"/>
      <sheetName val="COVERAGE FACTORS"/>
      <sheetName val="ACCEPT RATES"/>
      <sheetName val="PIECE DENSITIES"/>
      <sheetName val="CONVERSIONS"/>
      <sheetName val="WAGE RATES"/>
      <sheetName val="PIGGYBACKS"/>
      <sheetName val="PRODUCTIVITIES"/>
      <sheetName val="Model Volumes"/>
      <sheetName val="MADC"/>
      <sheetName val="ADC"/>
      <sheetName val="3D"/>
      <sheetName val="5D"/>
      <sheetName val="Flats Prep Costs (Op 035 )"/>
      <sheetName val="DIRECT PIECE CALC"/>
      <sheetName val="ALLIED PIECE CALC"/>
      <sheetName val="BUNDLE DATA"/>
      <sheetName val="BUNDLE DENSITIES"/>
      <sheetName val="BUNDLE PROBABILITIES"/>
      <sheetName val="BUNDLE OPERATION COSTS"/>
      <sheetName val="BUNDLE COSTS"/>
      <sheetName val="BUNDLE COST CRA"/>
      <sheetName val="CONTAINER FLOWS"/>
      <sheetName val="SACK COSTS"/>
      <sheetName val="PALLET COSTS"/>
      <sheetName val="MADC SACKS"/>
      <sheetName val="ADC SACKS"/>
      <sheetName val="SCF-3D SACKS"/>
      <sheetName val="5-DIGIT SACKS"/>
      <sheetName val="CRTS SACKS"/>
      <sheetName val="CR SACKS"/>
      <sheetName val="ADC PALLETS"/>
      <sheetName val="SCF-3D PALLETS"/>
      <sheetName val="5-DIGIT PALLETS"/>
      <sheetName val="CONTAINER COSTS CRA"/>
    </sheetNames>
    <sheetDataSet>
      <sheetData sheetId="1">
        <row r="14">
          <cell r="G14">
            <v>0.08114348747429216</v>
          </cell>
        </row>
        <row r="15">
          <cell r="E15">
            <v>0.004254774816021448</v>
          </cell>
        </row>
        <row r="17">
          <cell r="S17">
            <v>0.48276650079875577</v>
          </cell>
        </row>
        <row r="18">
          <cell r="S18">
            <v>0.8902471683565691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="85" zoomScaleNormal="85" workbookViewId="0" topLeftCell="A1">
      <selection activeCell="J46" sqref="J46"/>
    </sheetView>
  </sheetViews>
  <sheetFormatPr defaultColWidth="9.140625" defaultRowHeight="12.75"/>
  <cols>
    <col min="1" max="1" width="4.00390625" style="1" customWidth="1"/>
    <col min="2" max="2" width="9.140625" style="1" customWidth="1"/>
    <col min="3" max="3" width="26.7109375" style="1" customWidth="1"/>
    <col min="4" max="4" width="16.8515625" style="1" customWidth="1"/>
    <col min="5" max="5" width="3.28125" style="1" customWidth="1"/>
    <col min="6" max="6" width="11.28125" style="1" customWidth="1"/>
    <col min="7" max="16384" width="9.140625" style="1" customWidth="1"/>
  </cols>
  <sheetData>
    <row r="1" ht="24" customHeight="1">
      <c r="A1" s="6" t="s">
        <v>10</v>
      </c>
    </row>
    <row r="2" ht="4.5" customHeight="1">
      <c r="A2" s="6"/>
    </row>
    <row r="3" spans="1:10" ht="90.75" customHeight="1">
      <c r="A3" s="10" t="s">
        <v>37</v>
      </c>
      <c r="B3" s="10"/>
      <c r="C3" s="10"/>
      <c r="D3" s="10"/>
      <c r="E3" s="10"/>
      <c r="F3" s="10"/>
      <c r="G3" s="10"/>
      <c r="H3" s="10"/>
      <c r="I3" s="3"/>
      <c r="J3" s="3"/>
    </row>
    <row r="4" ht="6" customHeight="1">
      <c r="A4" s="2"/>
    </row>
    <row r="5" spans="1:10" ht="59.25" customHeight="1">
      <c r="A5" s="10" t="s">
        <v>8</v>
      </c>
      <c r="B5" s="10"/>
      <c r="C5" s="10"/>
      <c r="D5" s="10"/>
      <c r="E5" s="10"/>
      <c r="F5" s="10"/>
      <c r="G5" s="10"/>
      <c r="H5" s="10"/>
      <c r="I5" s="3"/>
      <c r="J5" s="3"/>
    </row>
    <row r="6" spans="1:10" ht="7.5" customHeight="1">
      <c r="A6" s="4"/>
      <c r="B6" s="4"/>
      <c r="C6" s="4"/>
      <c r="D6" s="4"/>
      <c r="E6" s="4"/>
      <c r="F6" s="4"/>
      <c r="G6" s="4"/>
      <c r="H6" s="3"/>
      <c r="I6" s="3"/>
      <c r="J6" s="3"/>
    </row>
    <row r="7" spans="4:6" ht="12.75">
      <c r="D7" s="5" t="s">
        <v>0</v>
      </c>
      <c r="F7" s="5" t="s">
        <v>1</v>
      </c>
    </row>
    <row r="8" spans="3:7" ht="12.75">
      <c r="C8" s="1" t="s">
        <v>2</v>
      </c>
      <c r="D8" s="1">
        <f>'[2]SUMMARY'!$S$17</f>
        <v>0.48276650079875577</v>
      </c>
      <c r="E8" s="7" t="s">
        <v>11</v>
      </c>
      <c r="F8" s="1">
        <f>'[2]SUMMARY'!$S$18</f>
        <v>0.8902471683565691</v>
      </c>
      <c r="G8" s="7" t="s">
        <v>14</v>
      </c>
    </row>
    <row r="9" spans="3:7" ht="12.75">
      <c r="C9" s="1" t="s">
        <v>3</v>
      </c>
      <c r="D9" s="1">
        <f>'[2]SUMMARY'!$G$14</f>
        <v>0.08114348747429216</v>
      </c>
      <c r="E9" s="7" t="s">
        <v>12</v>
      </c>
      <c r="F9" s="1">
        <f>'[2]SUMMARY'!$E$15</f>
        <v>0.004254774816021448</v>
      </c>
      <c r="G9" s="7" t="s">
        <v>15</v>
      </c>
    </row>
    <row r="10" spans="3:7" ht="12.75">
      <c r="C10" s="1" t="s">
        <v>4</v>
      </c>
      <c r="D10" s="1">
        <f>'[1]1.Table 1'!$C$72/100</f>
        <v>0.11136345207497801</v>
      </c>
      <c r="E10" s="7" t="s">
        <v>13</v>
      </c>
      <c r="F10" s="1">
        <f>'[1]1.Table 1'!$G$77/100</f>
        <v>0.08250248924407427</v>
      </c>
      <c r="G10" s="7" t="s">
        <v>16</v>
      </c>
    </row>
    <row r="11" ht="12.75">
      <c r="G11" s="9"/>
    </row>
    <row r="13" ht="12.75">
      <c r="A13" s="1" t="s">
        <v>23</v>
      </c>
    </row>
    <row r="14" ht="7.5" customHeight="1"/>
    <row r="15" spans="4:6" ht="12.75">
      <c r="D15" s="5" t="s">
        <v>0</v>
      </c>
      <c r="F15" s="5" t="s">
        <v>1</v>
      </c>
    </row>
    <row r="16" spans="3:7" ht="12.75">
      <c r="C16" s="1" t="s">
        <v>2</v>
      </c>
      <c r="D16" s="1">
        <f>D8</f>
        <v>0.48276650079875577</v>
      </c>
      <c r="E16" s="7" t="s">
        <v>11</v>
      </c>
      <c r="F16" s="1">
        <f>F8*4</f>
        <v>3.5609886734262766</v>
      </c>
      <c r="G16" s="7" t="s">
        <v>27</v>
      </c>
    </row>
    <row r="17" spans="3:7" ht="12.75">
      <c r="C17" s="1" t="s">
        <v>3</v>
      </c>
      <c r="D17" s="1">
        <f>D9*24</f>
        <v>1.9474436993830118</v>
      </c>
      <c r="E17" s="7" t="s">
        <v>25</v>
      </c>
      <c r="F17" s="1">
        <f>F9*24</f>
        <v>0.10211459558451474</v>
      </c>
      <c r="G17" s="7" t="s">
        <v>28</v>
      </c>
    </row>
    <row r="18" spans="3:7" ht="12.75">
      <c r="C18" s="1" t="s">
        <v>4</v>
      </c>
      <c r="D18" s="1">
        <f>D10*24</f>
        <v>2.6727228497994724</v>
      </c>
      <c r="E18" s="7" t="s">
        <v>26</v>
      </c>
      <c r="F18" s="1">
        <f>F10*24</f>
        <v>1.9800597418577826</v>
      </c>
      <c r="G18" s="7" t="s">
        <v>29</v>
      </c>
    </row>
    <row r="20" spans="3:6" ht="12.75">
      <c r="C20" s="1" t="s">
        <v>5</v>
      </c>
      <c r="D20" s="1">
        <f>SUM(D16:D19)</f>
        <v>5.10293304998124</v>
      </c>
      <c r="F20" s="1">
        <f>SUM(F16:F19)</f>
        <v>5.643163010868574</v>
      </c>
    </row>
    <row r="21" spans="3:6" ht="12.75">
      <c r="C21" s="1" t="s">
        <v>6</v>
      </c>
      <c r="D21" s="1">
        <f>D20/24</f>
        <v>0.212622210415885</v>
      </c>
      <c r="F21" s="1">
        <f>F20/24</f>
        <v>0.23513179211952392</v>
      </c>
    </row>
    <row r="23" spans="3:4" ht="12.75">
      <c r="C23" s="1" t="s">
        <v>7</v>
      </c>
      <c r="D23" s="1">
        <f>D21-F21</f>
        <v>-0.022509581703638926</v>
      </c>
    </row>
    <row r="24" ht="8.25" customHeight="1"/>
    <row r="25" ht="8.25" customHeight="1"/>
    <row r="26" ht="12.75">
      <c r="A26" s="1" t="s">
        <v>24</v>
      </c>
    </row>
    <row r="27" spans="4:6" ht="12.75">
      <c r="D27" s="5" t="s">
        <v>0</v>
      </c>
      <c r="F27" s="5" t="s">
        <v>1</v>
      </c>
    </row>
    <row r="28" spans="3:7" ht="12.75">
      <c r="C28" s="1" t="s">
        <v>2</v>
      </c>
      <c r="D28" s="1">
        <f>D8*1</f>
        <v>0.48276650079875577</v>
      </c>
      <c r="E28" s="9"/>
      <c r="F28" s="1">
        <f>F8*2</f>
        <v>1.7804943367131383</v>
      </c>
      <c r="G28" s="7" t="s">
        <v>30</v>
      </c>
    </row>
    <row r="29" spans="3:7" ht="12.75">
      <c r="C29" s="1" t="s">
        <v>3</v>
      </c>
      <c r="D29" s="1">
        <f>D9*24</f>
        <v>1.9474436993830118</v>
      </c>
      <c r="E29" s="7" t="s">
        <v>25</v>
      </c>
      <c r="F29" s="1">
        <f>F9*24</f>
        <v>0.10211459558451474</v>
      </c>
      <c r="G29" s="7" t="s">
        <v>28</v>
      </c>
    </row>
    <row r="30" spans="3:7" ht="12.75">
      <c r="C30" s="1" t="s">
        <v>4</v>
      </c>
      <c r="D30" s="1">
        <f>D10*24</f>
        <v>2.6727228497994724</v>
      </c>
      <c r="E30" s="7" t="s">
        <v>26</v>
      </c>
      <c r="F30" s="1">
        <f>F10*24</f>
        <v>1.9800597418577826</v>
      </c>
      <c r="G30" s="7" t="s">
        <v>29</v>
      </c>
    </row>
    <row r="32" spans="3:6" ht="12.75">
      <c r="C32" s="1" t="s">
        <v>5</v>
      </c>
      <c r="D32" s="1">
        <f>SUM(D28:D31)</f>
        <v>5.10293304998124</v>
      </c>
      <c r="F32" s="1">
        <f>SUM(F28:F31)</f>
        <v>3.8626686741554357</v>
      </c>
    </row>
    <row r="33" spans="3:6" ht="12.75">
      <c r="C33" s="1" t="s">
        <v>6</v>
      </c>
      <c r="D33" s="1">
        <f>D32/24</f>
        <v>0.212622210415885</v>
      </c>
      <c r="F33" s="1">
        <f>F32/24</f>
        <v>0.16094452808980983</v>
      </c>
    </row>
    <row r="35" spans="3:4" ht="12.75">
      <c r="C35" s="1" t="s">
        <v>7</v>
      </c>
      <c r="D35" s="1">
        <f>D33-F33</f>
        <v>0.05167768232607517</v>
      </c>
    </row>
    <row r="37" spans="1:10" ht="32.25" customHeight="1">
      <c r="A37" s="10" t="s">
        <v>9</v>
      </c>
      <c r="B37" s="10"/>
      <c r="C37" s="10"/>
      <c r="D37" s="10"/>
      <c r="E37" s="10"/>
      <c r="F37" s="10"/>
      <c r="G37" s="10"/>
      <c r="H37" s="10"/>
      <c r="I37" s="3"/>
      <c r="J37" s="3"/>
    </row>
    <row r="38" spans="1:10" ht="7.5" customHeight="1">
      <c r="A38" s="4"/>
      <c r="B38" s="4"/>
      <c r="C38" s="4"/>
      <c r="D38" s="4"/>
      <c r="E38" s="4"/>
      <c r="F38" s="4"/>
      <c r="G38" s="4"/>
      <c r="H38" s="3"/>
      <c r="I38" s="3"/>
      <c r="J38" s="3"/>
    </row>
    <row r="39" spans="1:2" ht="12.75">
      <c r="A39" s="8" t="s">
        <v>11</v>
      </c>
      <c r="B39" s="1" t="s">
        <v>17</v>
      </c>
    </row>
    <row r="40" spans="1:2" ht="12.75">
      <c r="A40" s="8" t="s">
        <v>12</v>
      </c>
      <c r="B40" s="1" t="s">
        <v>18</v>
      </c>
    </row>
    <row r="41" spans="1:2" ht="12.75">
      <c r="A41" s="8" t="s">
        <v>13</v>
      </c>
      <c r="B41" s="1" t="s">
        <v>19</v>
      </c>
    </row>
    <row r="42" spans="1:2" ht="12.75">
      <c r="A42" s="8" t="s">
        <v>14</v>
      </c>
      <c r="B42" s="1" t="s">
        <v>20</v>
      </c>
    </row>
    <row r="43" spans="1:2" ht="12.75">
      <c r="A43" s="8" t="s">
        <v>15</v>
      </c>
      <c r="B43" s="1" t="s">
        <v>21</v>
      </c>
    </row>
    <row r="44" spans="1:2" ht="12.75">
      <c r="A44" s="8" t="s">
        <v>16</v>
      </c>
      <c r="B44" s="1" t="s">
        <v>22</v>
      </c>
    </row>
    <row r="45" spans="1:2" ht="12.75">
      <c r="A45" s="8" t="s">
        <v>25</v>
      </c>
      <c r="B45" s="1" t="s">
        <v>31</v>
      </c>
    </row>
    <row r="46" spans="1:2" ht="12.75">
      <c r="A46" s="8" t="s">
        <v>26</v>
      </c>
      <c r="B46" s="1" t="s">
        <v>32</v>
      </c>
    </row>
    <row r="47" spans="1:2" ht="12.75">
      <c r="A47" s="8" t="s">
        <v>27</v>
      </c>
      <c r="B47" s="1" t="s">
        <v>33</v>
      </c>
    </row>
    <row r="48" spans="1:2" ht="12.75">
      <c r="A48" s="8" t="s">
        <v>28</v>
      </c>
      <c r="B48" s="1" t="s">
        <v>34</v>
      </c>
    </row>
    <row r="49" spans="1:2" ht="12.75">
      <c r="A49" s="8" t="s">
        <v>29</v>
      </c>
      <c r="B49" s="1" t="s">
        <v>35</v>
      </c>
    </row>
    <row r="50" spans="1:2" ht="12.75">
      <c r="A50" s="8" t="s">
        <v>30</v>
      </c>
      <c r="B50" s="1" t="s">
        <v>36</v>
      </c>
    </row>
  </sheetData>
  <mergeCells count="3">
    <mergeCell ref="A3:H3"/>
    <mergeCell ref="A5:H5"/>
    <mergeCell ref="A37:H37"/>
  </mergeCells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Christensen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plloetscher</dc:creator>
  <cp:keywords/>
  <dc:description/>
  <cp:lastModifiedBy>vtbxqb</cp:lastModifiedBy>
  <cp:lastPrinted>2008-01-25T16:23:09Z</cp:lastPrinted>
  <dcterms:created xsi:type="dcterms:W3CDTF">2008-01-21T17:10:10Z</dcterms:created>
  <dcterms:modified xsi:type="dcterms:W3CDTF">2008-01-25T16:23:12Z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1965982758</vt:i4>
  </property>
  <property fmtid="{D5CDD505-2E9C-101B-9397-08002B2CF9AE}" pid="4" name="_EmailSubje">
    <vt:lpwstr>Cost avoidance example - PRC HW from Jan 23</vt:lpwstr>
  </property>
  <property fmtid="{D5CDD505-2E9C-101B-9397-08002B2CF9AE}" pid="5" name="_AuthorEma">
    <vt:lpwstr>kamaldeep.walia@usps.gov</vt:lpwstr>
  </property>
  <property fmtid="{D5CDD505-2E9C-101B-9397-08002B2CF9AE}" pid="6" name="_AuthorEmailDisplayNa">
    <vt:lpwstr>Walia, Kam - Washington DC</vt:lpwstr>
  </property>
</Properties>
</file>