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580" windowHeight="3990" tabRatio="91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amp;16" sheetId="15" r:id="rId15"/>
    <sheet name="17" sheetId="16" r:id="rId16"/>
    <sheet name="18" sheetId="17" r:id="rId17"/>
    <sheet name="19" sheetId="18" r:id="rId18"/>
  </sheets>
  <definedNames>
    <definedName name="_xlnm.Print_Area" localSheetId="0">'1'!$A$1:$H$57</definedName>
    <definedName name="_xlnm.Print_Area" localSheetId="9">'10'!$A$1:$N$64</definedName>
    <definedName name="_xlnm.Print_Area" localSheetId="10">'11'!$A$1:$E$63</definedName>
    <definedName name="_xlnm.Print_Area" localSheetId="11">'12'!$A$1:$I$67</definedName>
    <definedName name="_xlnm.Print_Area" localSheetId="12">'13'!$A$1:$E$66</definedName>
    <definedName name="_xlnm.Print_Area" localSheetId="13">'14'!$A$1:$R$67</definedName>
    <definedName name="_xlnm.Print_Area" localSheetId="14">'15&amp;16'!$A$1:$AK$43</definedName>
    <definedName name="_xlnm.Print_Area" localSheetId="15">'17'!$A$1:$AB$59</definedName>
    <definedName name="_xlnm.Print_Area" localSheetId="16">'18'!$A$1:$N$67</definedName>
    <definedName name="_xlnm.Print_Area" localSheetId="17">'19'!$A$1:$N$67</definedName>
    <definedName name="_xlnm.Print_Area" localSheetId="1">'2'!$A$1:$K$60</definedName>
    <definedName name="_xlnm.Print_Area" localSheetId="2">'3'!$A$1:$J$52</definedName>
    <definedName name="_xlnm.Print_Area" localSheetId="3">'4'!$A$1:$U$56</definedName>
    <definedName name="_xlnm.Print_Area" localSheetId="4">'5'!$B$1:$G$48</definedName>
    <definedName name="_xlnm.Print_Area" localSheetId="5">'6'!$A$1:$F$24</definedName>
    <definedName name="_xlnm.Print_Area" localSheetId="6">'7'!$A$1:$G$69</definedName>
    <definedName name="_xlnm.Print_Area" localSheetId="7">'8'!$A$1:$AB$70</definedName>
    <definedName name="_xlnm.Print_Area" localSheetId="8">'9'!$A$1:$N$65</definedName>
  </definedNames>
  <calcPr fullCalcOnLoad="1"/>
</workbook>
</file>

<file path=xl/sharedStrings.xml><?xml version="1.0" encoding="utf-8"?>
<sst xmlns="http://schemas.openxmlformats.org/spreadsheetml/2006/main" count="2675" uniqueCount="611">
  <si>
    <t>Total</t>
  </si>
  <si>
    <t>ILEC Lines</t>
  </si>
  <si>
    <t>CLEC Lines</t>
  </si>
  <si>
    <t>CLEC Share</t>
  </si>
  <si>
    <t>Table 1</t>
  </si>
  <si>
    <t>%</t>
  </si>
  <si>
    <t>Date</t>
  </si>
  <si>
    <t xml:space="preserve"> </t>
  </si>
  <si>
    <t>End-User Switched Access Lines Reported</t>
  </si>
  <si>
    <t>(End-User Switched Access Lines in Thousands)</t>
  </si>
  <si>
    <t>CLECs</t>
  </si>
  <si>
    <t>Dec 1999</t>
  </si>
  <si>
    <t>Jun 2000</t>
  </si>
  <si>
    <t>Dec 2000</t>
  </si>
  <si>
    <t>Jun 2001</t>
  </si>
  <si>
    <t>Dec 2001</t>
  </si>
  <si>
    <t>Jun 2002</t>
  </si>
  <si>
    <t>Dec 2002</t>
  </si>
  <si>
    <t>ILECs</t>
  </si>
  <si>
    <t>UNEs</t>
  </si>
  <si>
    <t>Table 5</t>
  </si>
  <si>
    <t>Table 6</t>
  </si>
  <si>
    <t>End-User Switched Access Lines Served by Reporting Local Exchange Carriers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</si>
  <si>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</si>
  <si>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</si>
  <si>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</si>
  <si>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</si>
  <si>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</si>
  <si>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</si>
  <si>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</si>
  <si>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</si>
  <si>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</si>
  <si>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</si>
  <si>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</si>
  <si>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</si>
  <si>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</si>
  <si>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</si>
  <si>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</si>
  <si>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</si>
  <si>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</si>
  <si>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</si>
  <si>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</si>
  <si>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</si>
  <si>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</si>
  <si>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</si>
  <si>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</si>
  <si>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</si>
  <si>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</si>
  <si>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</si>
  <si>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</si>
  <si>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</si>
  <si>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</si>
  <si>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</si>
  <si>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</si>
  <si>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</si>
  <si>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</si>
  <si>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</si>
  <si>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</si>
  <si>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</si>
  <si>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</si>
  <si>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</si>
  <si>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</si>
  <si>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</si>
  <si>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</si>
  <si>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</si>
  <si>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</si>
  <si>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</si>
  <si>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</si>
  <si>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</si>
  <si>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</si>
  <si>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</si>
  <si>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</si>
  <si>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</si>
  <si>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</si>
  <si>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</si>
  <si>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</si>
  <si>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</si>
  <si>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Nationwide</t>
  </si>
  <si>
    <t>End-User Switched Access Lines Served by Reporting Competitive Local Exchange Carriers</t>
  </si>
  <si>
    <t xml:space="preserve">* </t>
  </si>
  <si>
    <t xml:space="preserve">  Total</t>
  </si>
  <si>
    <t>Table 7</t>
  </si>
  <si>
    <t>Competitive Local Exchange Carrier Share of End-User Switched Access Lines</t>
  </si>
  <si>
    <t>* Data withheld to maintain firm confidentiality.</t>
  </si>
  <si>
    <t>End-User Switched Access Lines Served by Reporting Incumbent Local Exchange Carriers</t>
  </si>
  <si>
    <t>Table 8</t>
  </si>
  <si>
    <t>Table 9</t>
  </si>
  <si>
    <t>NA</t>
  </si>
  <si>
    <t>*</t>
  </si>
  <si>
    <t>Jun 2003</t>
  </si>
  <si>
    <t>Coaxial Cable</t>
  </si>
  <si>
    <t>Other Technologies</t>
  </si>
  <si>
    <t>Dec</t>
  </si>
  <si>
    <t>Jun</t>
  </si>
  <si>
    <t>Competitive Local Exchange Carrier Lines by Type of Technology</t>
  </si>
  <si>
    <t>Percent Coaxial Cable</t>
  </si>
  <si>
    <t>(Lines in Millions)</t>
  </si>
  <si>
    <t>Chart 1</t>
  </si>
  <si>
    <t>Dec 2003</t>
  </si>
  <si>
    <t>CLEC lines</t>
  </si>
  <si>
    <t>Resold</t>
  </si>
  <si>
    <t xml:space="preserve"> Reporting Incumbent Local Exchange Carriers</t>
  </si>
  <si>
    <t>Provided to Other Carriers</t>
  </si>
  <si>
    <t>Total UNEs</t>
  </si>
  <si>
    <t>Dec 1997</t>
  </si>
  <si>
    <t xml:space="preserve">    9</t>
  </si>
  <si>
    <t>Jun 1998</t>
  </si>
  <si>
    <t xml:space="preserve">    8</t>
  </si>
  <si>
    <t>Dec 1998</t>
  </si>
  <si>
    <t xml:space="preserve">    7</t>
  </si>
  <si>
    <t xml:space="preserve">   361</t>
  </si>
  <si>
    <t>Jun 1999</t>
  </si>
  <si>
    <t>Jun  2001</t>
  </si>
  <si>
    <r>
      <t xml:space="preserve">Date </t>
    </r>
    <r>
      <rPr>
        <b/>
        <vertAlign val="superscript"/>
        <sz val="11"/>
        <rFont val="Times New Roman"/>
        <family val="1"/>
      </rPr>
      <t>1</t>
    </r>
  </si>
  <si>
    <t>Percent of Total Lines</t>
  </si>
  <si>
    <t>Mandatory Reporting</t>
  </si>
  <si>
    <t>Voluntary Reporting</t>
  </si>
  <si>
    <t>Table 4</t>
  </si>
  <si>
    <t>Chart 4</t>
  </si>
  <si>
    <t>Chart 5</t>
  </si>
  <si>
    <t>ILEC Lines and the Percent Provided to Other Carriers</t>
  </si>
  <si>
    <t>Other Technology</t>
  </si>
  <si>
    <t>Competitive Local Exchange Carrier  Lines by Type of Technology</t>
  </si>
  <si>
    <t>Jun 2004</t>
  </si>
  <si>
    <t>American Samoa</t>
  </si>
  <si>
    <t>Dec 1997 - Jun 1999</t>
  </si>
  <si>
    <t>Dec 2004</t>
  </si>
  <si>
    <t>Note:  Data for June 2004 have been revised.</t>
  </si>
  <si>
    <t>Jun 2005</t>
  </si>
  <si>
    <t>Table 2</t>
  </si>
  <si>
    <t>End-User Switched Access Lines by Customer Type</t>
  </si>
  <si>
    <t>Reporting ILECs</t>
  </si>
  <si>
    <t>Reporting CLECs</t>
  </si>
  <si>
    <t>Residential</t>
  </si>
  <si>
    <t>% Residential</t>
  </si>
  <si>
    <t>Chart 2</t>
  </si>
  <si>
    <t>Table 3</t>
  </si>
  <si>
    <t xml:space="preserve">Reporting Competitive Local Exchange Carriers </t>
  </si>
  <si>
    <t>Acquired from Other Carriers</t>
  </si>
  <si>
    <t>CLEC-Owned</t>
  </si>
  <si>
    <t>Percent</t>
  </si>
  <si>
    <t>Chart 3</t>
  </si>
  <si>
    <t>Competitive Local Exchange Carriers' End-User Lines</t>
  </si>
  <si>
    <r>
      <t xml:space="preserve">Residential </t>
    </r>
    <r>
      <rPr>
        <b/>
        <vertAlign val="superscript"/>
        <sz val="12"/>
        <rFont val="Times New Roman"/>
        <family val="1"/>
      </rPr>
      <t>1</t>
    </r>
  </si>
  <si>
    <r>
      <t xml:space="preserve">Lines </t>
    </r>
    <r>
      <rPr>
        <b/>
        <vertAlign val="superscript"/>
        <sz val="11"/>
        <rFont val="Times New Roman"/>
        <family val="1"/>
      </rPr>
      <t>2</t>
    </r>
  </si>
  <si>
    <r>
      <t>UNEs</t>
    </r>
    <r>
      <rPr>
        <b/>
        <vertAlign val="superscript"/>
        <sz val="11"/>
        <rFont val="Times New Roman"/>
        <family val="1"/>
      </rPr>
      <t xml:space="preserve"> 1</t>
    </r>
  </si>
  <si>
    <t>Table 11</t>
  </si>
  <si>
    <t xml:space="preserve">  Nationwide </t>
  </si>
  <si>
    <t>Percentage of Lines Provided to Residential Customers</t>
  </si>
  <si>
    <t>ILEC Total</t>
  </si>
  <si>
    <t>RBOC</t>
  </si>
  <si>
    <t>Other ILEC</t>
  </si>
  <si>
    <t>CLEC</t>
  </si>
  <si>
    <t>Business</t>
  </si>
  <si>
    <t xml:space="preserve">  All Lines</t>
  </si>
  <si>
    <t xml:space="preserve">  Percent Presubscribed</t>
  </si>
  <si>
    <t>Table 10</t>
  </si>
  <si>
    <t>CLEC-Reported End-User Switched Access Lines by State</t>
  </si>
  <si>
    <t>Resold Lines</t>
  </si>
  <si>
    <t xml:space="preserve">Total  </t>
  </si>
  <si>
    <t>Table 13</t>
  </si>
  <si>
    <t>Subscribers</t>
  </si>
  <si>
    <t>Dist. of Columbia</t>
  </si>
  <si>
    <t>Guam</t>
  </si>
  <si>
    <t xml:space="preserve"> *</t>
  </si>
  <si>
    <r>
      <t>Carriers</t>
    </r>
    <r>
      <rPr>
        <b/>
        <vertAlign val="superscript"/>
        <sz val="11"/>
        <rFont val="Times New Roman"/>
        <family val="1"/>
      </rPr>
      <t xml:space="preserve"> 1</t>
    </r>
  </si>
  <si>
    <r>
      <t xml:space="preserve">Percent Resold </t>
    </r>
    <r>
      <rPr>
        <b/>
        <vertAlign val="superscript"/>
        <sz val="11"/>
        <rFont val="Times New Roman"/>
        <family val="1"/>
      </rPr>
      <t>2</t>
    </r>
  </si>
  <si>
    <t>Northern Mariana Isl.</t>
  </si>
  <si>
    <r>
      <t>Mobile Wireless Telephone Subscribers</t>
    </r>
    <r>
      <rPr>
        <b/>
        <vertAlign val="superscript"/>
        <sz val="14"/>
        <rFont val="Times New Roman"/>
        <family val="1"/>
      </rPr>
      <t xml:space="preserve"> 1</t>
    </r>
    <r>
      <rPr>
        <b/>
        <sz val="14"/>
        <rFont val="Times New Roman"/>
        <family val="1"/>
      </rPr>
      <t xml:space="preserve">                                                                                  </t>
    </r>
  </si>
  <si>
    <t>Table 12</t>
  </si>
  <si>
    <t>Number of Reporting Local Exchange Carriers</t>
  </si>
  <si>
    <t xml:space="preserve">  Nationwide - Unduplicated</t>
  </si>
  <si>
    <r>
      <t xml:space="preserve">Business </t>
    </r>
    <r>
      <rPr>
        <b/>
        <vertAlign val="superscript"/>
        <sz val="12"/>
        <rFont val="Times New Roman"/>
        <family val="1"/>
      </rPr>
      <t>2</t>
    </r>
  </si>
  <si>
    <r>
      <t xml:space="preserve">1 </t>
    </r>
    <r>
      <rPr>
        <sz val="11"/>
        <rFont val="Times New Roman"/>
        <family val="1"/>
      </rPr>
      <t>Included small business lines through December 2004.</t>
    </r>
  </si>
  <si>
    <r>
      <t xml:space="preserve">2 </t>
    </r>
    <r>
      <rPr>
        <sz val="11"/>
        <rFont val="Times New Roman"/>
        <family val="1"/>
      </rPr>
      <t>Excluded small business lines through December 2004.</t>
    </r>
  </si>
  <si>
    <t>(Switched Access Lines in Thousands)</t>
  </si>
  <si>
    <t>Presubscribed Interstate Long Distance Lines</t>
  </si>
  <si>
    <t xml:space="preserve">  Presubscribed</t>
  </si>
  <si>
    <t xml:space="preserve">  Not Presubscribed</t>
  </si>
  <si>
    <r>
      <t>1</t>
    </r>
    <r>
      <rPr>
        <sz val="11"/>
        <rFont val="Times New Roman"/>
        <family val="1"/>
      </rPr>
      <t xml:space="preserve"> Data for December 1997 through June 1999 are from Common Carrier Bureau voluntary surveys.  The later data are from FCC Form 477 filings.  Only LECs with at least 10,000 lines in a state were required to report from December 1999 through December 2004.  Beginning with the June 2005 data all LECs are required to report.</t>
    </r>
  </si>
  <si>
    <r>
      <t xml:space="preserve">2 </t>
    </r>
    <r>
      <rPr>
        <sz val="11"/>
        <rFont val="Times New Roman"/>
        <family val="1"/>
      </rPr>
      <t xml:space="preserve"> Percentage of mobile wireless subscribers receiving their service from a mobile wireless reseller.</t>
    </r>
  </si>
  <si>
    <t>Table 14</t>
  </si>
  <si>
    <t>Percentage of Zip Codes with Competitive Local Exchange Carriers (CLECs)</t>
  </si>
  <si>
    <t>Number of CLECs</t>
  </si>
  <si>
    <t>Zero</t>
  </si>
  <si>
    <t>One</t>
  </si>
  <si>
    <t>Two</t>
  </si>
  <si>
    <t>Three</t>
  </si>
  <si>
    <t>Four</t>
  </si>
  <si>
    <t>Five</t>
  </si>
  <si>
    <t>Six</t>
  </si>
  <si>
    <t>Seven</t>
  </si>
  <si>
    <t>Eight</t>
  </si>
  <si>
    <t>Nine</t>
  </si>
  <si>
    <t>Ten or More</t>
  </si>
  <si>
    <t>Table 15</t>
  </si>
  <si>
    <t>Percentage of Households in Zip Codes with Competitive Local Exchange Carriers</t>
  </si>
  <si>
    <t>Table 16</t>
  </si>
  <si>
    <t xml:space="preserve">Number of CLECs </t>
  </si>
  <si>
    <t>One - Three</t>
  </si>
  <si>
    <t>Table 17</t>
  </si>
  <si>
    <t>CLEC-Owned End-User Switched Access Lines Served by Reporting Competitive Local Exchange Carriers</t>
  </si>
  <si>
    <t>(In Thousands)</t>
  </si>
  <si>
    <t xml:space="preserve"> * </t>
  </si>
  <si>
    <t>Table 18</t>
  </si>
  <si>
    <t xml:space="preserve">UNEs Acquired from Other Carriers </t>
  </si>
  <si>
    <t>Table 19</t>
  </si>
  <si>
    <t>4,030,126</t>
  </si>
  <si>
    <t>316,131</t>
  </si>
  <si>
    <t>122,117</t>
  </si>
  <si>
    <t>38,447</t>
  </si>
  <si>
    <t>77,018</t>
  </si>
  <si>
    <t>1,601,784</t>
  </si>
  <si>
    <t>493,450</t>
  </si>
  <si>
    <t>216,229</t>
  </si>
  <si>
    <t>1,089,068</t>
  </si>
  <si>
    <t>643,452</t>
  </si>
  <si>
    <t>43,205</t>
  </si>
  <si>
    <t>217,847</t>
  </si>
  <si>
    <t>1,389,001</t>
  </si>
  <si>
    <t>3,574,492</t>
  </si>
  <si>
    <t>68,767</t>
  </si>
  <si>
    <t>260,065</t>
  </si>
  <si>
    <t>1,870,333</t>
  </si>
  <si>
    <t>267,486</t>
  </si>
  <si>
    <t>280,696</t>
  </si>
  <si>
    <t>60,569</t>
  </si>
  <si>
    <t>505,432</t>
  </si>
  <si>
    <t>117,620</t>
  </si>
  <si>
    <t>30,425</t>
  </si>
  <si>
    <t>13</t>
  </si>
  <si>
    <t>9</t>
  </si>
  <si>
    <t>11</t>
  </si>
  <si>
    <t>6</t>
  </si>
  <si>
    <t>5</t>
  </si>
  <si>
    <t>10</t>
  </si>
  <si>
    <t>8</t>
  </si>
  <si>
    <t>7</t>
  </si>
  <si>
    <t>12</t>
  </si>
  <si>
    <t>14</t>
  </si>
  <si>
    <t>2</t>
  </si>
  <si>
    <t>3</t>
  </si>
  <si>
    <t>1</t>
  </si>
  <si>
    <t>4</t>
  </si>
  <si>
    <t>340,507</t>
  </si>
  <si>
    <t>467,795</t>
  </si>
  <si>
    <t>330,567</t>
  </si>
  <si>
    <t>CLECs Reporting</t>
  </si>
  <si>
    <t>Total End-User Lines</t>
  </si>
  <si>
    <t>ILECs Reporting</t>
  </si>
  <si>
    <t>Total Lines</t>
  </si>
  <si>
    <t>End-User Lines</t>
  </si>
  <si>
    <t>Without Switching</t>
  </si>
  <si>
    <t>With Switching</t>
  </si>
  <si>
    <t>Total UNEs &amp; Resold Lines</t>
  </si>
  <si>
    <t xml:space="preserve">State </t>
  </si>
  <si>
    <r>
      <t xml:space="preserve">1 </t>
    </r>
    <r>
      <rPr>
        <sz val="10"/>
        <rFont val="Times New Roman"/>
        <family val="1"/>
      </rPr>
      <t xml:space="preserve"> Includes unbundled network element (UNE) loops leased from an unaffiliated carrier on a stand-alone basis and also UNE loops leased in combination with UNE switching or any other unbundled network element.</t>
    </r>
  </si>
  <si>
    <r>
      <t>2</t>
    </r>
    <r>
      <rPr>
        <sz val="10"/>
        <rFont val="Times New Roman"/>
        <family val="1"/>
      </rPr>
      <t xml:space="preserve">  Lines provided over CLEC-owned "last-mile" facilities.</t>
    </r>
  </si>
  <si>
    <t>Figures may not add to totals due to rounding.</t>
  </si>
  <si>
    <t>Figures may not add to totals due to rounding.  Some data have been revised.</t>
  </si>
  <si>
    <t>Dec  1999</t>
  </si>
  <si>
    <t>Only LECs with at least 10,000 lines in a state were required to report through December 2004.  Beginning with the June 2005 data all LECs are required to report.</t>
  </si>
  <si>
    <t>Only LECs with at least 10,000 lines in a state were required to report through December 2004.   Beginning with the June 2005 data all LECs are required to report.  Some data have been revised.</t>
  </si>
  <si>
    <t>Only LECs with at least 10,000 lines in a state were required to report through December 2004.  Beginning with the June 2005 data all LECs are required to report.  Some data have been revised.</t>
  </si>
  <si>
    <t>981,363</t>
  </si>
  <si>
    <t>Each report represents all of a company's operations in a given state.  Carriers with both ILEC and CLEC operations in the same state provide separate reports.</t>
  </si>
  <si>
    <t>Demographic data are from Demographic Power Pack, Current Year Update (2000), MapInfo Corporation.  Only LECs with at least 10,000 lines in a state were required to report through December 2004.  Beginning with the June 2005 data all LECs are required to report.  Figures may not add to 100% due to rounding.</t>
  </si>
  <si>
    <r>
      <t xml:space="preserve">Percent of Lines That Serve Residential Customers </t>
    </r>
    <r>
      <rPr>
        <b/>
        <vertAlign val="superscript"/>
        <sz val="12"/>
        <rFont val="Times New Roman"/>
        <family val="1"/>
      </rPr>
      <t>1</t>
    </r>
  </si>
  <si>
    <t>Dec 2005</t>
  </si>
  <si>
    <t>Only LECs with at least 10,000 lines in a state were required to report through December 2004.  Beginning with the June 2005 data all LECs are required to report.  Figures may not add to totals due to rounding.  Some data have been revised.</t>
  </si>
  <si>
    <t>(As of December 31, 2005)</t>
  </si>
  <si>
    <t>* Data withheld to maintain firm confidentiality.  NA is an abbreviation for not applicable.  Some data have been revised.</t>
  </si>
  <si>
    <t>Percentage of Zip Codes with Competitive Local Exchange Carriers as of December 31, 2005</t>
  </si>
  <si>
    <t xml:space="preserve">  </t>
  </si>
  <si>
    <t>Dec 1999 - Dec 2005</t>
  </si>
  <si>
    <t>Northern Mariana Islands</t>
  </si>
  <si>
    <t xml:space="preserve"> (As of December 31, 2005) </t>
  </si>
  <si>
    <t>388,609</t>
  </si>
  <si>
    <t>435,063</t>
  </si>
  <si>
    <t xml:space="preserve">As of December 31, 2005 </t>
  </si>
  <si>
    <t>189,255</t>
  </si>
  <si>
    <t>348,696</t>
  </si>
  <si>
    <t>159,059</t>
  </si>
  <si>
    <t>976,643</t>
  </si>
  <si>
    <t>76,729</t>
  </si>
  <si>
    <t>151,834</t>
  </si>
  <si>
    <t>554,267</t>
  </si>
  <si>
    <t>1,160,206</t>
  </si>
  <si>
    <t>1,280,180</t>
  </si>
  <si>
    <t>2,994,653</t>
  </si>
  <si>
    <t>222,442</t>
  </si>
  <si>
    <t>590,326</t>
  </si>
  <si>
    <t>25,634</t>
  </si>
  <si>
    <t>89,519</t>
  </si>
  <si>
    <t>112,599</t>
  </si>
  <si>
    <t>227,752</t>
  </si>
  <si>
    <t>40,959</t>
  </si>
  <si>
    <t>73,679</t>
  </si>
  <si>
    <t>3,482</t>
  </si>
  <si>
    <t>118,120</t>
  </si>
  <si>
    <t>61,890</t>
  </si>
  <si>
    <t>172,050</t>
  </si>
  <si>
    <t>865,804</t>
  </si>
  <si>
    <t>1,731,440</t>
  </si>
  <si>
    <t>488,854</t>
  </si>
  <si>
    <t>865,794</t>
  </si>
  <si>
    <t>18,859</t>
  </si>
  <si>
    <t>5,222</t>
  </si>
  <si>
    <t>25,236</t>
  </si>
  <si>
    <t>49,317</t>
  </si>
  <si>
    <t>13,989</t>
  </si>
  <si>
    <t>37,664</t>
  </si>
  <si>
    <t>24,298</t>
  </si>
  <si>
    <t>75,951</t>
  </si>
  <si>
    <t>105,164</t>
  </si>
  <si>
    <t>1,155,328</t>
  </si>
  <si>
    <t>407,375</t>
  </si>
  <si>
    <t>1,667,867</t>
  </si>
  <si>
    <t>41,044</t>
  </si>
  <si>
    <t>228,475</t>
  </si>
  <si>
    <t>90,041</t>
  </si>
  <si>
    <t>359,560</t>
  </si>
  <si>
    <t>41,204</t>
  </si>
  <si>
    <t>105,091</t>
  </si>
  <si>
    <t>61,286</t>
  </si>
  <si>
    <t>207,581</t>
  </si>
  <si>
    <t>151,291</t>
  </si>
  <si>
    <t>302,249</t>
  </si>
  <si>
    <t>118,434</t>
  </si>
  <si>
    <t>303,165</t>
  </si>
  <si>
    <t>160,802</t>
  </si>
  <si>
    <t>388,269</t>
  </si>
  <si>
    <t>45,449</t>
  </si>
  <si>
    <t>66,610</t>
  </si>
  <si>
    <t>51,759</t>
  </si>
  <si>
    <t>163,818</t>
  </si>
  <si>
    <t>336,320</t>
  </si>
  <si>
    <t>693,204</t>
  </si>
  <si>
    <t>303,316</t>
  </si>
  <si>
    <t>339,513</t>
  </si>
  <si>
    <t>394,145</t>
  </si>
  <si>
    <t>1,036,974</t>
  </si>
  <si>
    <t>31,375</t>
  </si>
  <si>
    <t>915,393</t>
  </si>
  <si>
    <t>102,053</t>
  </si>
  <si>
    <t>1,048,822</t>
  </si>
  <si>
    <t>132,605</t>
  </si>
  <si>
    <t>348,434</t>
  </si>
  <si>
    <t>242,450</t>
  </si>
  <si>
    <t>723,489</t>
  </si>
  <si>
    <t>97,444</t>
  </si>
  <si>
    <t>153,783</t>
  </si>
  <si>
    <t>207,762</t>
  </si>
  <si>
    <t>363,364</t>
  </si>
  <si>
    <t>7,709</t>
  </si>
  <si>
    <t>14,509</t>
  </si>
  <si>
    <t>29,796</t>
  </si>
  <si>
    <t>52,014</t>
  </si>
  <si>
    <t>113,730</t>
  </si>
  <si>
    <t>182,030</t>
  </si>
  <si>
    <t>49,910</t>
  </si>
  <si>
    <t>79,714</t>
  </si>
  <si>
    <t>79,742</t>
  </si>
  <si>
    <t>209,366</t>
  </si>
  <si>
    <t>606,709</t>
  </si>
  <si>
    <t>498,785</t>
  </si>
  <si>
    <t>176,858</t>
  </si>
  <si>
    <t>1,282,352</t>
  </si>
  <si>
    <t>23,130</t>
  </si>
  <si>
    <t>65,123</t>
  </si>
  <si>
    <t>1,191,200</t>
  </si>
  <si>
    <t>1,482,438</t>
  </si>
  <si>
    <t>878,521</t>
  </si>
  <si>
    <t>3,552,159</t>
  </si>
  <si>
    <t>301,267</t>
  </si>
  <si>
    <t>738,055</t>
  </si>
  <si>
    <t>6,077</t>
  </si>
  <si>
    <t>44,683</t>
  </si>
  <si>
    <t>16,070</t>
  </si>
  <si>
    <t>66,830</t>
  </si>
  <si>
    <t>62,851</t>
  </si>
  <si>
    <t>448,758</t>
  </si>
  <si>
    <t>441,777</t>
  </si>
  <si>
    <t>953,386</t>
  </si>
  <si>
    <t>109,512</t>
  </si>
  <si>
    <t>324,132</t>
  </si>
  <si>
    <t>48,163</t>
  </si>
  <si>
    <t>224,351</t>
  </si>
  <si>
    <t>62,649</t>
  </si>
  <si>
    <t>335,162</t>
  </si>
  <si>
    <t>360,838</t>
  </si>
  <si>
    <t>877,226</t>
  </si>
  <si>
    <t>644,508</t>
  </si>
  <si>
    <t>1,882,572</t>
  </si>
  <si>
    <t>53,323</t>
  </si>
  <si>
    <t>168,936</t>
  </si>
  <si>
    <t>292,019</t>
  </si>
  <si>
    <t>28,007</t>
  </si>
  <si>
    <t>28,947</t>
  </si>
  <si>
    <t>79,119</t>
  </si>
  <si>
    <t>136,073</t>
  </si>
  <si>
    <t>252,958</t>
  </si>
  <si>
    <t>53,087</t>
  </si>
  <si>
    <t>121,679</t>
  </si>
  <si>
    <t>85,712</t>
  </si>
  <si>
    <t>260,478</t>
  </si>
  <si>
    <t>15,320</t>
  </si>
  <si>
    <t>25,469</t>
  </si>
  <si>
    <t>10,616</t>
  </si>
  <si>
    <t>51,405</t>
  </si>
  <si>
    <t>394,772</t>
  </si>
  <si>
    <t>1,103,341</t>
  </si>
  <si>
    <t>87,247</t>
  </si>
  <si>
    <t>249,162</t>
  </si>
  <si>
    <t>177,741</t>
  </si>
  <si>
    <t>514,149</t>
  </si>
  <si>
    <t>33,274</t>
  </si>
  <si>
    <t>75,558</t>
  </si>
  <si>
    <t>9,517</t>
  </si>
  <si>
    <t>118,349</t>
  </si>
  <si>
    <t>19,037</t>
  </si>
  <si>
    <t>430,374</t>
  </si>
  <si>
    <t>138,978</t>
  </si>
  <si>
    <t>588,388</t>
  </si>
  <si>
    <t>2,705</t>
  </si>
  <si>
    <t>22,298</t>
  </si>
  <si>
    <t>9,001</t>
  </si>
  <si>
    <t>34,004</t>
  </si>
  <si>
    <t>3,071,359</t>
  </si>
  <si>
    <t>376,695</t>
  </si>
  <si>
    <t>3,260,286</t>
  </si>
  <si>
    <t>2,466,372</t>
  </si>
  <si>
    <t>61,670</t>
  </si>
  <si>
    <t>983,998</t>
  </si>
  <si>
    <t>39</t>
  </si>
  <si>
    <t>3,258,336</t>
  </si>
  <si>
    <t>823,242</t>
  </si>
  <si>
    <t>6,613,341</t>
  </si>
  <si>
    <t>526,954</t>
  </si>
  <si>
    <t>12,634,420</t>
  </si>
  <si>
    <t>454,456</t>
  </si>
  <si>
    <t>2,110,798</t>
  </si>
  <si>
    <t>482,623</t>
  </si>
  <si>
    <t>28</t>
  </si>
  <si>
    <t>1,531,763</t>
  </si>
  <si>
    <t>155</t>
  </si>
  <si>
    <t>* Data withheld to maintain firm confidentiality.   Some data have been revised.</t>
  </si>
  <si>
    <t>* Data withheld to maintain firm confidentiality.  Some data have been revised.</t>
  </si>
  <si>
    <t>181,203</t>
  </si>
  <si>
    <t>237,496</t>
  </si>
  <si>
    <t>264,827</t>
  </si>
  <si>
    <t>1,001,005</t>
  </si>
  <si>
    <t>1,855,025</t>
  </si>
  <si>
    <t>358,593</t>
  </si>
  <si>
    <r>
      <t>1</t>
    </r>
    <r>
      <rPr>
        <sz val="11"/>
        <rFont val="Times New Roman"/>
        <family val="1"/>
      </rPr>
      <t xml:space="preserve">  For data through December 2004, only facilities-based wireless carriers with at least 10,000 mobile telephony subscribers per state were required to report data, and they were instructed to use billing addresses to determine subscriber counts by state.  Starting with the June 2005 data, all facilities-based wireless carriers are required to report, and to use the area codes of telephone numbers provided to subscribers to determine subscriber counts by state.      </t>
    </r>
  </si>
  <si>
    <t>2,843,385</t>
  </si>
  <si>
    <t>3,547,280</t>
  </si>
  <si>
    <t>1,681,404</t>
  </si>
  <si>
    <t>24,598,429</t>
  </si>
  <si>
    <t>3,053,186</t>
  </si>
  <si>
    <t>2,332,045</t>
  </si>
  <si>
    <t>710,853</t>
  </si>
  <si>
    <t>746,529</t>
  </si>
  <si>
    <t>12,577,898</t>
  </si>
  <si>
    <t>6,023,302</t>
  </si>
  <si>
    <t>935,189</t>
  </si>
  <si>
    <t>777,445</t>
  </si>
  <si>
    <t>8,575,211</t>
  </si>
  <si>
    <t>3,276,910</t>
  </si>
  <si>
    <t>1,593,673</t>
  </si>
  <si>
    <t>1,538,945</t>
  </si>
  <si>
    <t>2,495,494</t>
  </si>
  <si>
    <t>2,997,513</t>
  </si>
  <si>
    <t>785,814</t>
  </si>
  <si>
    <t>4,177,782</t>
  </si>
  <si>
    <t>4,316,120</t>
  </si>
  <si>
    <t>6,238,846</t>
  </si>
  <si>
    <t>3,124,214</t>
  </si>
  <si>
    <t>1,627,762</t>
  </si>
  <si>
    <t>3,482,839</t>
  </si>
  <si>
    <t>1,078,955</t>
  </si>
  <si>
    <t>1,605,708</t>
  </si>
  <si>
    <t>916,833</t>
  </si>
  <si>
    <t>7,269,330</t>
  </si>
  <si>
    <t>1,025,143</t>
  </si>
  <si>
    <t>11,901,311</t>
  </si>
  <si>
    <t>5,496,422</t>
  </si>
  <si>
    <t>7,056,675</t>
  </si>
  <si>
    <t>2,000,787</t>
  </si>
  <si>
    <t>2,128,710</t>
  </si>
  <si>
    <t>7,340,862</t>
  </si>
  <si>
    <t>2,002,851</t>
  </si>
  <si>
    <t>653,900</t>
  </si>
  <si>
    <t>2,593,000</t>
  </si>
  <si>
    <t>3,791,154</t>
  </si>
  <si>
    <t>14,402,814</t>
  </si>
  <si>
    <t>1,415,896</t>
  </si>
  <si>
    <t>295,971</t>
  </si>
  <si>
    <t>4,900,018</t>
  </si>
  <si>
    <t>3,995,325</t>
  </si>
  <si>
    <t>821,103</t>
  </si>
  <si>
    <t>3,191,190</t>
  </si>
  <si>
    <t>192,053,067</t>
  </si>
  <si>
    <t>3,849,152</t>
  </si>
  <si>
    <t>1,781,266</t>
  </si>
  <si>
    <t>25,564,483</t>
  </si>
  <si>
    <t>751,042</t>
  </si>
  <si>
    <t>819,061</t>
  </si>
  <si>
    <t>12,521,686</t>
  </si>
  <si>
    <t>6,103,234</t>
  </si>
  <si>
    <t>838,095</t>
  </si>
  <si>
    <t>9,026,588</t>
  </si>
  <si>
    <t>3,540,375</t>
  </si>
  <si>
    <t>1,767,830</t>
  </si>
  <si>
    <t>1,666,340</t>
  </si>
  <si>
    <t>2,657,782</t>
  </si>
  <si>
    <t>4,470,611</t>
  </si>
  <si>
    <t>4,544,572</t>
  </si>
  <si>
    <t>3,370,196</t>
  </si>
  <si>
    <t>1,817,099</t>
  </si>
  <si>
    <t>3,732,549</t>
  </si>
  <si>
    <t>1,778,411</t>
  </si>
  <si>
    <t>989,443</t>
  </si>
  <si>
    <t>7,723,622</t>
  </si>
  <si>
    <t>1,170,436</t>
  </si>
  <si>
    <t>5,784,334</t>
  </si>
  <si>
    <t>7,559,975</t>
  </si>
  <si>
    <t>2,187,424</t>
  </si>
  <si>
    <t>2,417,992</t>
  </si>
  <si>
    <t>7,881,534</t>
  </si>
  <si>
    <t>709,525</t>
  </si>
  <si>
    <t>2,768,481</t>
  </si>
  <si>
    <t>4,114,401</t>
  </si>
  <si>
    <t>15,620,248</t>
  </si>
  <si>
    <t>315,382</t>
  </si>
  <si>
    <t>5,126,651</t>
  </si>
  <si>
    <t>4,177,196</t>
  </si>
  <si>
    <t>858,599</t>
  </si>
  <si>
    <t>3,355,951</t>
  </si>
  <si>
    <t>1,169,068</t>
  </si>
  <si>
    <t>203,669,128</t>
  </si>
  <si>
    <t>386,112</t>
  </si>
  <si>
    <t>864,526</t>
  </si>
  <si>
    <t>496,728</t>
  </si>
  <si>
    <t>222,582</t>
  </si>
  <si>
    <t>1,704,646</t>
  </si>
  <si>
    <t>1,024,581</t>
  </si>
  <si>
    <t>362,494</t>
  </si>
  <si>
    <t>300,118</t>
  </si>
  <si>
    <t>457,783</t>
  </si>
  <si>
    <t>168,895</t>
  </si>
  <si>
    <t>717,545</t>
  </si>
  <si>
    <t>1,482,865</t>
  </si>
  <si>
    <t>174,913</t>
  </si>
  <si>
    <t>451,936</t>
  </si>
  <si>
    <t>228,138</t>
  </si>
  <si>
    <t>185,347</t>
  </si>
  <si>
    <t>75,643</t>
  </si>
  <si>
    <t>617,656</t>
  </si>
  <si>
    <t>328,505</t>
  </si>
  <si>
    <t>289,887</t>
  </si>
  <si>
    <t>128,053</t>
  </si>
  <si>
    <t>529,540</t>
  </si>
  <si>
    <t>2,332,263</t>
  </si>
  <si>
    <t>1,055,234</t>
  </si>
  <si>
    <t>649,256</t>
  </si>
  <si>
    <t>181,656</t>
  </si>
  <si>
    <t>87,472</t>
  </si>
  <si>
    <t>71,968</t>
  </si>
  <si>
    <t>172,769</t>
  </si>
  <si>
    <t>644,816</t>
  </si>
  <si>
    <t>7,477</t>
  </si>
  <si>
    <t>67,628</t>
  </si>
  <si>
    <t>95,333</t>
  </si>
  <si>
    <t>272,551</t>
  </si>
  <si>
    <t>49,533</t>
  </si>
  <si>
    <t>60,627</t>
  </si>
  <si>
    <t>464,157</t>
  </si>
  <si>
    <t>401,479</t>
  </si>
  <si>
    <t>237,541</t>
  </si>
  <si>
    <t>139,399</t>
  </si>
  <si>
    <t>17,959</t>
  </si>
  <si>
    <t>133,000</t>
  </si>
  <si>
    <t>150,450</t>
  </si>
  <si>
    <t>34,281</t>
  </si>
  <si>
    <t>72,168</t>
  </si>
  <si>
    <t>155,299</t>
  </si>
  <si>
    <t>296,750</t>
  </si>
  <si>
    <t>60,134</t>
  </si>
  <si>
    <t>38,129</t>
  </si>
  <si>
    <t>18,210</t>
  </si>
  <si>
    <t>18,374</t>
  </si>
  <si>
    <t>137,229</t>
  </si>
  <si>
    <t>30,327</t>
  </si>
  <si>
    <t>37,973</t>
  </si>
  <si>
    <t>30,693</t>
  </si>
  <si>
    <t>11,299</t>
  </si>
  <si>
    <t>199,147</t>
  </si>
  <si>
    <t>237,641</t>
  </si>
  <si>
    <t>9,278</t>
  </si>
  <si>
    <t>205,342</t>
  </si>
  <si>
    <t>49,908</t>
  </si>
  <si>
    <t>73,175</t>
  </si>
  <si>
    <t>133,030</t>
  </si>
  <si>
    <t>146,358</t>
  </si>
  <si>
    <t>532,347</t>
  </si>
  <si>
    <t>177,290</t>
  </si>
  <si>
    <t>676,730</t>
  </si>
  <si>
    <t>279,049</t>
  </si>
  <si>
    <t>429,521</t>
  </si>
  <si>
    <t xml:space="preserve"> *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</si>
</sst>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7\9\ \ \ "/>
    <numFmt numFmtId="166" formatCode="#,##0\ "/>
    <numFmt numFmtId="167" formatCode="#,##0\ \ "/>
    <numFmt numFmtId="168" formatCode="\4\1\ \ \ "/>
    <numFmt numFmtId="169" formatCode="0.0"/>
    <numFmt numFmtId="170" formatCode="#,##0\ \ \ \ "/>
    <numFmt numFmtId="171" formatCode="#,##0\ \ \ "/>
    <numFmt numFmtId="172" formatCode="#,##0\ \ \ \ \ "/>
    <numFmt numFmtId="173" formatCode="#,##0.000"/>
    <numFmt numFmtId="174" formatCode="0.0000%"/>
    <numFmt numFmtId="175" formatCode="0.000"/>
    <numFmt numFmtId="176" formatCode="#,##0.0"/>
    <numFmt numFmtId="177" formatCode="0\ \ \ \ "/>
    <numFmt numFmtId="178" formatCode="#,##0\ \ \ \ \ \ \ \ "/>
    <numFmt numFmtId="179" formatCode="#,##0\ \ \ \ \ \ \ "/>
    <numFmt numFmtId="180" formatCode="\ \ #,##0"/>
    <numFmt numFmtId="181" formatCode="#,##0\ \ \ \ \ \ "/>
    <numFmt numFmtId="182" formatCode="\ \ \ #,##0"/>
    <numFmt numFmtId="183" formatCode="\ \ \ \ \ 0%"/>
    <numFmt numFmtId="184" formatCode="0\ \ \ \ \ \ \ \ \ \ \ "/>
    <numFmt numFmtId="185" formatCode="[$-409]mmm\-yy;@"/>
    <numFmt numFmtId="186" formatCode="\ \ \ \ \ \ \ \ 0%"/>
    <numFmt numFmtId="187" formatCode="0.0\ &quot;%&quot;"/>
    <numFmt numFmtId="188" formatCode="0.00\ \ \ \ \ "/>
    <numFmt numFmtId="189" formatCode="\ \ \ 0.00\ \ \ \ \ "/>
    <numFmt numFmtId="190" formatCode="\ \ \ \ \ \ \ \1\%"/>
    <numFmt numFmtId="191" formatCode="\ \ \ \ \ \ \ 0"/>
    <numFmt numFmtId="192" formatCode="\ \ \ \ \ \ \ \9\%"/>
    <numFmt numFmtId="193" formatCode="\ \ \ \ \ 0"/>
    <numFmt numFmtId="194" formatCode="0\ \ \ \ \ \ \ "/>
    <numFmt numFmtId="195" formatCode="\ \ \ 0\ \ \ \ \ \ \ "/>
    <numFmt numFmtId="196" formatCode="\ \ \ \ \ 0\ \ \ \ \ \ \ "/>
    <numFmt numFmtId="197" formatCode="\ \ \ \ 0\ %\ \ \ "/>
    <numFmt numFmtId="198" formatCode="\ \ 0"/>
    <numFmt numFmtId="199" formatCode="\ \ \ \ \ \ 0\ %"/>
    <numFmt numFmtId="200" formatCode="\ \ \ \ \ 0\ %"/>
    <numFmt numFmtId="201" formatCode="\ \ \ \ \ \ \ 0\ \ \ \ \ \ \ "/>
    <numFmt numFmtId="202" formatCode="\ \ 00%"/>
    <numFmt numFmtId="203" formatCode="\ \ \ 00%\ \ \ "/>
    <numFmt numFmtId="204" formatCode="0.0\ \ \ \ \ \ \ \ "/>
    <numFmt numFmtId="205" formatCode="0.0%\ \ \ \ \ "/>
    <numFmt numFmtId="206" formatCode="#,##0.0_);\(#,##0.0\)"/>
    <numFmt numFmtId="207" formatCode="\ 0.0"/>
    <numFmt numFmtId="208" formatCode="0\ "/>
    <numFmt numFmtId="209" formatCode="0\ \ "/>
    <numFmt numFmtId="210" formatCode="0.0\ \ \ \ \ \ \ "/>
    <numFmt numFmtId="211" formatCode="0.0\ \ "/>
    <numFmt numFmtId="212" formatCode="0.0\ \ \ "/>
    <numFmt numFmtId="213" formatCode="#,##0.0\ \ \ "/>
    <numFmt numFmtId="214" formatCode="#,##0\ \ \ \ \ \ \ \ \ \ "/>
    <numFmt numFmtId="215" formatCode="0.00\ \ \ \ \ \ \ \ \ \ "/>
    <numFmt numFmtId="216" formatCode="#,##0\ \ \ \ \ \ \ \ \ \ \ \ \ \ \ \ \ "/>
    <numFmt numFmtId="217" formatCode="#,##0\ \ \ \ \ \ \ \ \ "/>
    <numFmt numFmtId="218" formatCode="#,##0\ \ \ \ \ \ \ \ \ \ \ "/>
    <numFmt numFmtId="219" formatCode="#,##0\ \ \ \ \ \ \ \ \ \ \ \ "/>
    <numFmt numFmtId="220" formatCode="#,##0\ \ \ \ \ \ \ \ \ \ \ \ \ \ "/>
    <numFmt numFmtId="221" formatCode="[$-409]h:mm:ss\ AM/PM"/>
    <numFmt numFmtId="222" formatCode="#,##0.0000000"/>
    <numFmt numFmtId="223" formatCode="0.000%"/>
  </numFmts>
  <fonts count="44">
    <font>
      <sz val="10"/>
      <name val="Arial"/>
      <family val="0"/>
    </font>
    <font>
      <sz val="10"/>
      <color indexed="8"/>
      <name val="MS Sans Serif"/>
      <family val="0"/>
    </font>
    <font>
      <b/>
      <sz val="12"/>
      <name val="Times New Roman"/>
      <family val="1"/>
    </font>
    <font>
      <sz val="10"/>
      <name val="Times New Roman"/>
      <family val="1"/>
    </font>
    <font>
      <b/>
      <sz val="11"/>
      <name val="Times New Roman"/>
      <family val="1"/>
    </font>
    <font>
      <sz val="11"/>
      <name val="Times New Roman"/>
      <family val="1"/>
    </font>
    <font>
      <sz val="11"/>
      <color indexed="8"/>
      <name val="Times New Roman"/>
      <family val="1"/>
    </font>
    <font>
      <b/>
      <sz val="14"/>
      <name val="Times New Roman"/>
      <family val="1"/>
    </font>
    <font>
      <u val="single"/>
      <sz val="10"/>
      <color indexed="12"/>
      <name val="Arial"/>
      <family val="0"/>
    </font>
    <font>
      <u val="single"/>
      <sz val="10"/>
      <color indexed="36"/>
      <name val="Arial"/>
      <family val="0"/>
    </font>
    <font>
      <vertAlign val="superscript"/>
      <sz val="11"/>
      <name val="Times New Roman"/>
      <family val="1"/>
    </font>
    <font>
      <b/>
      <vertAlign val="superscript"/>
      <sz val="11"/>
      <name val="Times New Roman"/>
      <family val="1"/>
    </font>
    <font>
      <sz val="12"/>
      <name val="Times New Roman"/>
      <family val="1"/>
    </font>
    <font>
      <sz val="11"/>
      <name val="Arial"/>
      <family val="0"/>
    </font>
    <font>
      <b/>
      <sz val="13"/>
      <name val="Times New Roman"/>
      <family val="1"/>
    </font>
    <font>
      <b/>
      <sz val="10"/>
      <name val="Times New Roman"/>
      <family val="1"/>
    </font>
    <font>
      <b/>
      <sz val="16"/>
      <name val="Times New Roman"/>
      <family val="1"/>
    </font>
    <font>
      <sz val="11.5"/>
      <name val="Arial"/>
      <family val="0"/>
    </font>
    <font>
      <sz val="10.25"/>
      <name val="Times New Roman"/>
      <family val="1"/>
    </font>
    <font>
      <sz val="9"/>
      <name val="Times New Roman"/>
      <family val="1"/>
    </font>
    <font>
      <sz val="15"/>
      <name val="Arial"/>
      <family val="0"/>
    </font>
    <font>
      <b/>
      <sz val="10"/>
      <name val="Arial"/>
      <family val="2"/>
    </font>
    <font>
      <b/>
      <sz val="9"/>
      <name val="Times New Roman"/>
      <family val="1"/>
    </font>
    <font>
      <sz val="12"/>
      <color indexed="8"/>
      <name val="Times New Roman"/>
      <family val="1"/>
    </font>
    <font>
      <sz val="13"/>
      <name val="Arial"/>
      <family val="0"/>
    </font>
    <font>
      <sz val="3.5"/>
      <name val="Arial"/>
      <family val="0"/>
    </font>
    <font>
      <sz val="3.25"/>
      <name val="Times New Roman"/>
      <family val="1"/>
    </font>
    <font>
      <sz val="14"/>
      <name val="Arial"/>
      <family val="0"/>
    </font>
    <font>
      <sz val="8"/>
      <name val="Arial"/>
      <family val="0"/>
    </font>
    <font>
      <sz val="16"/>
      <name val="Arial"/>
      <family val="0"/>
    </font>
    <font>
      <sz val="12"/>
      <name val="Arial"/>
      <family val="0"/>
    </font>
    <font>
      <b/>
      <vertAlign val="superscript"/>
      <sz val="12"/>
      <name val="Times New Roman"/>
      <family val="1"/>
    </font>
    <font>
      <sz val="10"/>
      <color indexed="8"/>
      <name val="Times New Roman"/>
      <family val="1"/>
    </font>
    <font>
      <sz val="8"/>
      <name val="Times New Roman"/>
      <family val="1"/>
    </font>
    <font>
      <sz val="10.25"/>
      <name val="Arial"/>
      <family val="0"/>
    </font>
    <font>
      <sz val="8.5"/>
      <name val="Times New Roman"/>
      <family val="1"/>
    </font>
    <font>
      <sz val="1.75"/>
      <name val="Times New Roman"/>
      <family val="1"/>
    </font>
    <font>
      <sz val="2.75"/>
      <name val="Times New Roman"/>
      <family val="1"/>
    </font>
    <font>
      <sz val="14.25"/>
      <name val="Arial"/>
      <family val="0"/>
    </font>
    <font>
      <sz val="22.25"/>
      <name val="Arial"/>
      <family val="0"/>
    </font>
    <font>
      <sz val="14"/>
      <name val="Times New Roman"/>
      <family val="1"/>
    </font>
    <font>
      <vertAlign val="superscript"/>
      <sz val="10"/>
      <name val="Times New Roman"/>
      <family val="1"/>
    </font>
    <font>
      <b/>
      <vertAlign val="superscript"/>
      <sz val="14"/>
      <name val="Times New Roman"/>
      <family val="1"/>
    </font>
    <font>
      <b/>
      <sz val="19"/>
      <name val="Times New Roman"/>
      <family val="1"/>
    </font>
  </fonts>
  <fills count="2">
    <fill>
      <patternFill/>
    </fill>
    <fill>
      <patternFill patternType="gray125"/>
    </fill>
  </fills>
  <borders count="92">
    <border>
      <left/>
      <right/>
      <top/>
      <bottom/>
      <diagonal/>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medium"/>
      <right style="thin"/>
      <top>
        <color indexed="63"/>
      </top>
      <bottom style="thin"/>
    </border>
    <border>
      <left>
        <color indexed="63"/>
      </left>
      <right style="double"/>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style="thin"/>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double"/>
      <top style="thin"/>
      <bottom style="medium"/>
    </border>
    <border>
      <left style="thin"/>
      <right style="thin"/>
      <top style="medium"/>
      <bottom>
        <color indexed="63"/>
      </bottom>
    </border>
    <border>
      <left>
        <color indexed="63"/>
      </left>
      <right style="thin"/>
      <top style="medium"/>
      <bottom style="thin"/>
    </border>
    <border>
      <left>
        <color indexed="63"/>
      </left>
      <right style="medium"/>
      <top style="medium"/>
      <bottom style="thin"/>
    </border>
    <border>
      <left style="thin"/>
      <right style="thin"/>
      <top style="thin"/>
      <bottom style="medium"/>
    </border>
    <border>
      <left style="thin"/>
      <right style="thin"/>
      <top style="thin"/>
      <bottom>
        <color indexed="63"/>
      </bottom>
    </border>
    <border>
      <left style="double"/>
      <right>
        <color indexed="63"/>
      </right>
      <top style="thin"/>
      <bottom style="thin"/>
    </border>
    <border>
      <left style="medium"/>
      <right style="thin"/>
      <top style="thin"/>
      <bottom>
        <color indexed="63"/>
      </bottom>
    </border>
    <border>
      <left style="medium"/>
      <right style="thin"/>
      <top style="thin"/>
      <bottom style="thin"/>
    </border>
    <border>
      <left style="thin"/>
      <right style="thin"/>
      <top>
        <color indexed="63"/>
      </top>
      <bottom style="medium"/>
    </border>
    <border>
      <left style="double"/>
      <right>
        <color indexed="63"/>
      </right>
      <top style="thin"/>
      <bottom style="medium"/>
    </border>
    <border>
      <left style="double"/>
      <right>
        <color indexed="63"/>
      </right>
      <top style="medium"/>
      <bottom>
        <color indexed="63"/>
      </bottom>
    </border>
    <border>
      <left style="thin"/>
      <right style="thin"/>
      <top style="medium"/>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style="medium"/>
      <right style="thin"/>
      <top style="medium"/>
      <bottom>
        <color indexed="63"/>
      </bottom>
    </border>
    <border>
      <left style="double"/>
      <right>
        <color indexed="63"/>
      </right>
      <top style="medium"/>
      <bottom style="thin"/>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color indexed="63"/>
      </top>
      <bottom style="double"/>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09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69" fontId="3" fillId="0" borderId="0" xfId="0" applyNumberFormat="1" applyFont="1" applyAlignment="1">
      <alignment/>
    </xf>
    <xf numFmtId="0" fontId="3" fillId="0" borderId="0" xfId="0" applyFont="1" applyAlignment="1">
      <alignment horizontal="left"/>
    </xf>
    <xf numFmtId="0" fontId="3" fillId="0" borderId="1" xfId="0" applyFont="1" applyBorder="1" applyAlignment="1">
      <alignment/>
    </xf>
    <xf numFmtId="0" fontId="5" fillId="0" borderId="0" xfId="0" applyFont="1" applyAlignment="1">
      <alignment/>
    </xf>
    <xf numFmtId="0" fontId="3" fillId="0" borderId="2" xfId="0" applyFont="1" applyBorder="1" applyAlignment="1">
      <alignment/>
    </xf>
    <xf numFmtId="0" fontId="5" fillId="0" borderId="0" xfId="0" applyFont="1" applyBorder="1" applyAlignment="1">
      <alignment/>
    </xf>
    <xf numFmtId="3" fontId="6" fillId="0" borderId="0" xfId="21" applyNumberFormat="1" applyFont="1" applyFill="1" applyBorder="1" applyAlignment="1">
      <alignment horizontal="centerContinuous" wrapText="1"/>
      <protection/>
    </xf>
    <xf numFmtId="164" fontId="5" fillId="0" borderId="3" xfId="0" applyNumberFormat="1" applyFont="1" applyBorder="1" applyAlignment="1">
      <alignment horizontal="centerContinuous"/>
    </xf>
    <xf numFmtId="0" fontId="5" fillId="0" borderId="3" xfId="0" applyFont="1" applyBorder="1" applyAlignment="1">
      <alignment/>
    </xf>
    <xf numFmtId="0" fontId="5" fillId="0" borderId="3" xfId="0" applyNumberFormat="1" applyFont="1" applyBorder="1" applyAlignment="1">
      <alignment horizontal="center"/>
    </xf>
    <xf numFmtId="165" fontId="5" fillId="0" borderId="0" xfId="0" applyNumberFormat="1" applyFont="1" applyBorder="1" applyAlignment="1">
      <alignment horizontal="center"/>
    </xf>
    <xf numFmtId="172" fontId="5" fillId="0" borderId="0" xfId="0" applyNumberFormat="1" applyFont="1" applyBorder="1" applyAlignment="1">
      <alignment horizontal="right"/>
    </xf>
    <xf numFmtId="172" fontId="5" fillId="0" borderId="0" xfId="0" applyNumberFormat="1" applyFont="1" applyBorder="1" applyAlignment="1" quotePrefix="1">
      <alignment horizontal="right"/>
    </xf>
    <xf numFmtId="0" fontId="3" fillId="0" borderId="4" xfId="0" applyFont="1" applyBorder="1" applyAlignment="1">
      <alignment/>
    </xf>
    <xf numFmtId="3" fontId="3" fillId="0" borderId="0" xfId="0" applyNumberFormat="1" applyFont="1" applyAlignment="1">
      <alignment/>
    </xf>
    <xf numFmtId="164" fontId="0" fillId="0" borderId="0" xfId="0" applyNumberFormat="1" applyAlignment="1">
      <alignment/>
    </xf>
    <xf numFmtId="174" fontId="3" fillId="0" borderId="0" xfId="0" applyNumberFormat="1" applyFont="1" applyAlignment="1">
      <alignment/>
    </xf>
    <xf numFmtId="3" fontId="0" fillId="0" borderId="0" xfId="0" applyNumberFormat="1" applyAlignment="1">
      <alignment/>
    </xf>
    <xf numFmtId="164" fontId="3" fillId="0" borderId="0" xfId="0" applyNumberFormat="1" applyFont="1" applyAlignment="1">
      <alignment/>
    </xf>
    <xf numFmtId="0" fontId="3" fillId="0" borderId="0" xfId="0" applyFont="1" applyAlignment="1">
      <alignment horizontal="right"/>
    </xf>
    <xf numFmtId="3" fontId="5" fillId="0" borderId="0" xfId="0" applyNumberFormat="1" applyFont="1" applyBorder="1" applyAlignment="1">
      <alignment horizontal="right"/>
    </xf>
    <xf numFmtId="0" fontId="3" fillId="0" borderId="0" xfId="0" applyFont="1" applyBorder="1" applyAlignment="1">
      <alignment/>
    </xf>
    <xf numFmtId="1" fontId="3" fillId="0" borderId="0" xfId="0" applyNumberFormat="1" applyFont="1" applyBorder="1" applyAlignment="1">
      <alignment horizontal="right"/>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5" xfId="0" applyFont="1" applyBorder="1" applyAlignment="1">
      <alignment/>
    </xf>
    <xf numFmtId="0" fontId="2" fillId="0" borderId="6" xfId="0" applyFont="1" applyBorder="1" applyAlignment="1">
      <alignment/>
    </xf>
    <xf numFmtId="3" fontId="2" fillId="0" borderId="7" xfId="0" applyNumberFormat="1" applyFont="1" applyBorder="1" applyAlignment="1" quotePrefix="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3" fontId="2" fillId="0" borderId="11" xfId="0" applyNumberFormat="1" applyFont="1" applyBorder="1" applyAlignment="1" quotePrefix="1">
      <alignment horizontal="left"/>
    </xf>
    <xf numFmtId="0" fontId="2" fillId="0" borderId="10" xfId="0" applyFont="1" applyBorder="1" applyAlignment="1">
      <alignment horizontal="right"/>
    </xf>
    <xf numFmtId="0" fontId="2" fillId="0" borderId="12" xfId="0" applyFont="1" applyBorder="1" applyAlignment="1">
      <alignment horizontal="right"/>
    </xf>
    <xf numFmtId="1" fontId="2" fillId="0" borderId="13"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xf>
    <xf numFmtId="0" fontId="12" fillId="0" borderId="0" xfId="0" applyFont="1" applyBorder="1" applyAlignment="1">
      <alignment/>
    </xf>
    <xf numFmtId="181" fontId="12" fillId="0" borderId="16" xfId="0" applyNumberFormat="1" applyFont="1" applyBorder="1" applyAlignment="1">
      <alignment horizontal="right"/>
    </xf>
    <xf numFmtId="172" fontId="12" fillId="0" borderId="0" xfId="0" applyNumberFormat="1" applyFont="1" applyBorder="1" applyAlignment="1">
      <alignment horizontal="right"/>
    </xf>
    <xf numFmtId="172" fontId="12" fillId="0" borderId="17" xfId="0" applyNumberFormat="1" applyFont="1" applyBorder="1" applyAlignment="1">
      <alignment horizontal="right"/>
    </xf>
    <xf numFmtId="1" fontId="12" fillId="0" borderId="18" xfId="0" applyNumberFormat="1" applyFont="1" applyBorder="1" applyAlignment="1">
      <alignment horizontal="right"/>
    </xf>
    <xf numFmtId="3" fontId="12" fillId="0" borderId="3" xfId="0" applyNumberFormat="1" applyFont="1" applyBorder="1" applyAlignment="1">
      <alignment horizontal="left"/>
    </xf>
    <xf numFmtId="3" fontId="12" fillId="0" borderId="3" xfId="0" applyNumberFormat="1" applyFont="1" applyBorder="1" applyAlignment="1">
      <alignment horizontal="right"/>
    </xf>
    <xf numFmtId="0" fontId="3" fillId="0" borderId="19" xfId="0" applyFont="1" applyBorder="1" applyAlignment="1">
      <alignment/>
    </xf>
    <xf numFmtId="181" fontId="12" fillId="0" borderId="20" xfId="0" applyNumberFormat="1" applyFont="1" applyBorder="1" applyAlignment="1">
      <alignment horizontal="right"/>
    </xf>
    <xf numFmtId="172" fontId="12" fillId="0" borderId="21" xfId="0" applyNumberFormat="1" applyFont="1" applyBorder="1" applyAlignment="1">
      <alignment horizontal="right"/>
    </xf>
    <xf numFmtId="1" fontId="12" fillId="0" borderId="22" xfId="0" applyNumberFormat="1" applyFont="1" applyBorder="1" applyAlignment="1">
      <alignment horizontal="right"/>
    </xf>
    <xf numFmtId="0" fontId="3" fillId="0" borderId="9" xfId="0" applyFont="1" applyBorder="1" applyAlignment="1">
      <alignment/>
    </xf>
    <xf numFmtId="0" fontId="12" fillId="0" borderId="10" xfId="0" applyFont="1" applyBorder="1" applyAlignment="1">
      <alignment/>
    </xf>
    <xf numFmtId="181" fontId="12" fillId="0" borderId="11" xfId="0" applyNumberFormat="1" applyFont="1" applyBorder="1" applyAlignment="1">
      <alignment horizontal="right"/>
    </xf>
    <xf numFmtId="172" fontId="12" fillId="0" borderId="12" xfId="0" applyNumberFormat="1" applyFont="1" applyBorder="1" applyAlignment="1">
      <alignment horizontal="right"/>
    </xf>
    <xf numFmtId="1" fontId="12" fillId="0" borderId="13" xfId="0" applyNumberFormat="1" applyFont="1" applyBorder="1" applyAlignment="1">
      <alignment horizontal="right"/>
    </xf>
    <xf numFmtId="3" fontId="12" fillId="0" borderId="14" xfId="0" applyNumberFormat="1" applyFont="1" applyBorder="1" applyAlignment="1">
      <alignment horizontal="right"/>
    </xf>
    <xf numFmtId="3" fontId="12" fillId="0" borderId="23" xfId="0" applyNumberFormat="1" applyFont="1" applyBorder="1" applyAlignment="1">
      <alignment/>
    </xf>
    <xf numFmtId="3" fontId="12" fillId="0" borderId="4" xfId="0" applyNumberFormat="1" applyFont="1" applyBorder="1" applyAlignment="1">
      <alignment horizontal="left"/>
    </xf>
    <xf numFmtId="3" fontId="3" fillId="0" borderId="24" xfId="0" applyNumberFormat="1" applyFont="1" applyBorder="1" applyAlignment="1">
      <alignment/>
    </xf>
    <xf numFmtId="171" fontId="3" fillId="0" borderId="25" xfId="0" applyNumberFormat="1" applyFont="1" applyBorder="1" applyAlignment="1">
      <alignment horizontal="left"/>
    </xf>
    <xf numFmtId="171" fontId="3" fillId="0" borderId="24" xfId="0" applyNumberFormat="1" applyFont="1" applyBorder="1" applyAlignment="1">
      <alignment horizontal="right"/>
    </xf>
    <xf numFmtId="1" fontId="3" fillId="0" borderId="26" xfId="0" applyNumberFormat="1" applyFont="1" applyBorder="1" applyAlignment="1">
      <alignment horizontal="right"/>
    </xf>
    <xf numFmtId="3" fontId="3" fillId="0" borderId="1" xfId="0" applyNumberFormat="1" applyFont="1" applyBorder="1" applyAlignment="1">
      <alignment/>
    </xf>
    <xf numFmtId="3" fontId="3" fillId="0" borderId="0" xfId="0" applyNumberFormat="1" applyFont="1" applyBorder="1" applyAlignment="1">
      <alignment/>
    </xf>
    <xf numFmtId="171" fontId="3" fillId="0" borderId="0" xfId="0" applyNumberFormat="1" applyFont="1" applyBorder="1" applyAlignment="1">
      <alignment horizontal="left"/>
    </xf>
    <xf numFmtId="171" fontId="3" fillId="0" borderId="0" xfId="0" applyNumberFormat="1" applyFont="1" applyBorder="1" applyAlignment="1">
      <alignment horizontal="right"/>
    </xf>
    <xf numFmtId="0" fontId="12" fillId="0" borderId="0" xfId="0" applyFont="1" applyAlignment="1">
      <alignment/>
    </xf>
    <xf numFmtId="1" fontId="3" fillId="0" borderId="0" xfId="0" applyNumberFormat="1" applyFont="1" applyAlignment="1">
      <alignment horizontal="right"/>
    </xf>
    <xf numFmtId="0" fontId="2" fillId="0" borderId="0" xfId="0" applyFont="1" applyAlignment="1">
      <alignment horizontal="centerContinuous"/>
    </xf>
    <xf numFmtId="3" fontId="4" fillId="0" borderId="0" xfId="0" applyNumberFormat="1" applyFont="1" applyAlignment="1">
      <alignment horizontal="centerContinuous"/>
    </xf>
    <xf numFmtId="166" fontId="5" fillId="0" borderId="0" xfId="0" applyNumberFormat="1" applyFont="1" applyBorder="1" applyAlignment="1">
      <alignment horizontal="right"/>
    </xf>
    <xf numFmtId="166" fontId="12"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3" fontId="2" fillId="0" borderId="10" xfId="0" applyNumberFormat="1" applyFont="1" applyBorder="1" applyAlignment="1" quotePrefix="1">
      <alignment horizontal="left"/>
    </xf>
    <xf numFmtId="0" fontId="2" fillId="0" borderId="10" xfId="0" applyFont="1" applyBorder="1" applyAlignment="1">
      <alignment horizontal="center"/>
    </xf>
    <xf numFmtId="1" fontId="2" fillId="0" borderId="10" xfId="0" applyNumberFormat="1" applyFont="1" applyBorder="1" applyAlignment="1">
      <alignment horizontal="center"/>
    </xf>
    <xf numFmtId="0" fontId="12" fillId="0" borderId="27" xfId="0" applyFont="1" applyBorder="1" applyAlignment="1">
      <alignment/>
    </xf>
    <xf numFmtId="1" fontId="12" fillId="0" borderId="0" xfId="0" applyNumberFormat="1" applyFont="1" applyBorder="1" applyAlignment="1" quotePrefix="1">
      <alignment horizontal="right"/>
    </xf>
    <xf numFmtId="1" fontId="12" fillId="0" borderId="0" xfId="0" applyNumberFormat="1" applyFont="1" applyBorder="1" applyAlignment="1">
      <alignment horizontal="left"/>
    </xf>
    <xf numFmtId="1" fontId="12" fillId="0" borderId="16" xfId="0" applyNumberFormat="1" applyFont="1" applyBorder="1" applyAlignment="1">
      <alignment horizontal="right"/>
    </xf>
    <xf numFmtId="1" fontId="12" fillId="0" borderId="0" xfId="0" applyNumberFormat="1" applyFont="1" applyBorder="1" applyAlignment="1">
      <alignment horizontal="right"/>
    </xf>
    <xf numFmtId="1" fontId="12" fillId="0" borderId="10" xfId="0" applyNumberFormat="1" applyFont="1" applyBorder="1" applyAlignment="1">
      <alignment horizontal="right"/>
    </xf>
    <xf numFmtId="1" fontId="12" fillId="0" borderId="20" xfId="0" applyNumberFormat="1" applyFont="1" applyBorder="1" applyAlignment="1">
      <alignment horizontal="right"/>
    </xf>
    <xf numFmtId="1" fontId="12" fillId="0" borderId="23" xfId="0" applyNumberFormat="1" applyFont="1" applyBorder="1" applyAlignment="1">
      <alignment horizontal="right"/>
    </xf>
    <xf numFmtId="1" fontId="12" fillId="0" borderId="11" xfId="0" applyNumberFormat="1" applyFont="1" applyBorder="1" applyAlignment="1">
      <alignment horizontal="right"/>
    </xf>
    <xf numFmtId="1" fontId="12" fillId="0" borderId="20" xfId="0" applyNumberFormat="1" applyFont="1" applyBorder="1" applyAlignment="1">
      <alignment/>
    </xf>
    <xf numFmtId="181" fontId="12" fillId="0" borderId="23" xfId="0" applyNumberFormat="1" applyFont="1" applyBorder="1" applyAlignment="1">
      <alignment horizontal="left"/>
    </xf>
    <xf numFmtId="171" fontId="3" fillId="0" borderId="24" xfId="0" applyNumberFormat="1" applyFont="1" applyBorder="1" applyAlignment="1">
      <alignment horizontal="left"/>
    </xf>
    <xf numFmtId="1" fontId="3" fillId="0" borderId="24" xfId="0" applyNumberFormat="1" applyFont="1" applyBorder="1" applyAlignment="1">
      <alignment horizontal="right"/>
    </xf>
    <xf numFmtId="171" fontId="3" fillId="0" borderId="0" xfId="0" applyNumberFormat="1" applyFont="1" applyBorder="1" applyAlignment="1">
      <alignment horizontal="center"/>
    </xf>
    <xf numFmtId="0" fontId="12" fillId="0" borderId="0" xfId="0" applyFont="1" applyAlignment="1">
      <alignment horizontal="centerContinuous"/>
    </xf>
    <xf numFmtId="0" fontId="3" fillId="0" borderId="28" xfId="0" applyFont="1" applyBorder="1" applyAlignment="1">
      <alignment horizontal="center"/>
    </xf>
    <xf numFmtId="0" fontId="3" fillId="0" borderId="10" xfId="0" applyFont="1" applyBorder="1" applyAlignment="1">
      <alignment horizontal="center"/>
    </xf>
    <xf numFmtId="170" fontId="5" fillId="0" borderId="0"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xf>
    <xf numFmtId="0" fontId="12" fillId="0" borderId="29" xfId="0" applyFont="1" applyBorder="1" applyAlignment="1">
      <alignment/>
    </xf>
    <xf numFmtId="17" fontId="3" fillId="0" borderId="0" xfId="0" applyNumberFormat="1" applyFont="1" applyAlignment="1">
      <alignment/>
    </xf>
    <xf numFmtId="0" fontId="12" fillId="0" borderId="30" xfId="0" applyFont="1" applyBorder="1" applyAlignment="1" quotePrefix="1">
      <alignment horizontal="right"/>
    </xf>
    <xf numFmtId="17" fontId="12" fillId="0" borderId="30" xfId="0" applyNumberFormat="1" applyFont="1" applyBorder="1" applyAlignment="1" quotePrefix="1">
      <alignment horizontal="right"/>
    </xf>
    <xf numFmtId="17" fontId="12" fillId="0" borderId="31" xfId="0" applyNumberFormat="1" applyFont="1" applyBorder="1" applyAlignment="1" quotePrefix="1">
      <alignment horizontal="right"/>
    </xf>
    <xf numFmtId="0" fontId="12" fillId="0" borderId="3" xfId="0" applyFont="1" applyBorder="1" applyAlignment="1">
      <alignment/>
    </xf>
    <xf numFmtId="0" fontId="12" fillId="0" borderId="1" xfId="0" applyFont="1" applyBorder="1" applyAlignment="1">
      <alignment/>
    </xf>
    <xf numFmtId="0" fontId="14" fillId="0" borderId="0" xfId="0" applyFont="1" applyAlignment="1">
      <alignment horizontal="centerContinuous"/>
    </xf>
    <xf numFmtId="181" fontId="12" fillId="0" borderId="0" xfId="0" applyNumberFormat="1" applyFont="1" applyAlignment="1">
      <alignment/>
    </xf>
    <xf numFmtId="181" fontId="12" fillId="0" borderId="0" xfId="0" applyNumberFormat="1" applyFont="1" applyBorder="1" applyAlignment="1">
      <alignment/>
    </xf>
    <xf numFmtId="181" fontId="12" fillId="0" borderId="32" xfId="0" applyNumberFormat="1" applyFont="1" applyBorder="1" applyAlignment="1">
      <alignment/>
    </xf>
    <xf numFmtId="181" fontId="12" fillId="0" borderId="24" xfId="0" applyNumberFormat="1" applyFont="1" applyBorder="1" applyAlignment="1">
      <alignment/>
    </xf>
    <xf numFmtId="169" fontId="12" fillId="0" borderId="16" xfId="0" applyNumberFormat="1"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2" fillId="0" borderId="30" xfId="0" applyFont="1" applyBorder="1" applyAlignment="1">
      <alignment/>
    </xf>
    <xf numFmtId="0" fontId="12" fillId="0" borderId="33" xfId="0" applyFont="1" applyBorder="1" applyAlignment="1">
      <alignment/>
    </xf>
    <xf numFmtId="0" fontId="0" fillId="0" borderId="0" xfId="0" applyAlignment="1">
      <alignment horizontal="center"/>
    </xf>
    <xf numFmtId="0" fontId="14" fillId="0" borderId="0" xfId="0" applyFont="1" applyAlignment="1">
      <alignment horizontal="center"/>
    </xf>
    <xf numFmtId="17" fontId="0" fillId="0" borderId="0" xfId="0" applyNumberFormat="1" applyAlignment="1" quotePrefix="1">
      <alignment horizontal="right"/>
    </xf>
    <xf numFmtId="206" fontId="6" fillId="0" borderId="0" xfId="21" applyNumberFormat="1" applyFont="1" applyFill="1" applyBorder="1" applyAlignment="1">
      <alignment horizontal="right" wrapText="1"/>
      <protection/>
    </xf>
    <xf numFmtId="172" fontId="5" fillId="0" borderId="0" xfId="0" applyNumberFormat="1" applyFont="1" applyBorder="1" applyAlignment="1">
      <alignment/>
    </xf>
    <xf numFmtId="0" fontId="0" fillId="0" borderId="0" xfId="0" applyAlignment="1" quotePrefix="1">
      <alignment horizontal="right"/>
    </xf>
    <xf numFmtId="207" fontId="6" fillId="0" borderId="0" xfId="21" applyNumberFormat="1" applyFont="1" applyFill="1" applyBorder="1" applyAlignment="1">
      <alignment horizontal="right" wrapText="1"/>
      <protection/>
    </xf>
    <xf numFmtId="0" fontId="2" fillId="0" borderId="0" xfId="0" applyFont="1" applyAlignment="1" quotePrefix="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lignment/>
    </xf>
    <xf numFmtId="3" fontId="5" fillId="0" borderId="0" xfId="0" applyNumberFormat="1" applyFont="1" applyBorder="1" applyAlignment="1">
      <alignment horizontal="center" wrapText="1"/>
    </xf>
    <xf numFmtId="0" fontId="5" fillId="0" borderId="19"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0" xfId="0" applyFont="1" applyBorder="1" applyAlignment="1">
      <alignment horizontal="center" wrapText="1"/>
    </xf>
    <xf numFmtId="0" fontId="5" fillId="0" borderId="27" xfId="0" applyFont="1" applyBorder="1" applyAlignment="1">
      <alignment horizontal="center" wrapText="1"/>
    </xf>
    <xf numFmtId="0" fontId="5" fillId="0" borderId="4" xfId="0" applyFont="1" applyBorder="1" applyAlignment="1">
      <alignment horizontal="center" wrapText="1"/>
    </xf>
    <xf numFmtId="17" fontId="5" fillId="0" borderId="15" xfId="0" applyNumberFormat="1" applyFont="1" applyBorder="1" applyAlignment="1" quotePrefix="1">
      <alignment horizontal="center" wrapText="1"/>
    </xf>
    <xf numFmtId="177" fontId="5" fillId="0" borderId="0" xfId="0" applyNumberFormat="1" applyFont="1" applyBorder="1" applyAlignment="1" quotePrefix="1">
      <alignment horizontal="center" wrapText="1"/>
    </xf>
    <xf numFmtId="3" fontId="5" fillId="0" borderId="17" xfId="0" applyNumberFormat="1" applyFont="1" applyBorder="1" applyAlignment="1">
      <alignment horizontal="center" wrapText="1"/>
    </xf>
    <xf numFmtId="3" fontId="5" fillId="0" borderId="16" xfId="0" applyNumberFormat="1" applyFont="1" applyBorder="1" applyAlignment="1">
      <alignment horizontal="center" wrapText="1"/>
    </xf>
    <xf numFmtId="167" fontId="5" fillId="0" borderId="0" xfId="0" applyNumberFormat="1" applyFont="1" applyBorder="1" applyAlignment="1">
      <alignment horizontal="right" wrapText="1"/>
    </xf>
    <xf numFmtId="164" fontId="5" fillId="0" borderId="32" xfId="0" applyNumberFormat="1" applyFont="1" applyBorder="1" applyAlignment="1">
      <alignment horizontal="center" wrapText="1"/>
    </xf>
    <xf numFmtId="180" fontId="5" fillId="0" borderId="0" xfId="0" applyNumberFormat="1" applyFont="1" applyBorder="1" applyAlignment="1">
      <alignment horizontal="right"/>
    </xf>
    <xf numFmtId="180" fontId="5" fillId="0" borderId="0" xfId="0" applyNumberFormat="1" applyFont="1" applyBorder="1" applyAlignment="1">
      <alignment horizontal="center"/>
    </xf>
    <xf numFmtId="176" fontId="5" fillId="0" borderId="0" xfId="0" applyNumberFormat="1" applyFont="1" applyBorder="1" applyAlignment="1">
      <alignment horizontal="right" wrapText="1"/>
    </xf>
    <xf numFmtId="0" fontId="5" fillId="0" borderId="3" xfId="0" applyFont="1" applyBorder="1" applyAlignment="1">
      <alignment horizontal="left" wrapText="1"/>
    </xf>
    <xf numFmtId="164" fontId="5" fillId="0" borderId="0" xfId="0" applyNumberFormat="1" applyFont="1" applyBorder="1" applyAlignment="1">
      <alignment horizontal="right" wrapText="1"/>
    </xf>
    <xf numFmtId="3" fontId="5" fillId="0" borderId="18" xfId="0" applyNumberFormat="1" applyFont="1" applyBorder="1" applyAlignment="1">
      <alignment horizontal="center" wrapText="1"/>
    </xf>
    <xf numFmtId="44" fontId="5" fillId="0" borderId="0" xfId="17" applyFont="1" applyBorder="1" applyAlignment="1">
      <alignment horizontal="center" wrapText="1"/>
    </xf>
    <xf numFmtId="180" fontId="5" fillId="0" borderId="0" xfId="0" applyNumberFormat="1" applyFont="1" applyBorder="1" applyAlignment="1">
      <alignment horizontal="center" wrapText="1"/>
    </xf>
    <xf numFmtId="0" fontId="13" fillId="0" borderId="16" xfId="0" applyFont="1" applyBorder="1" applyAlignment="1">
      <alignment/>
    </xf>
    <xf numFmtId="0" fontId="5" fillId="0" borderId="3" xfId="0" applyFont="1" applyBorder="1" applyAlignment="1">
      <alignment horizontal="center" wrapText="1"/>
    </xf>
    <xf numFmtId="0" fontId="5" fillId="0" borderId="15" xfId="0" applyNumberFormat="1" applyFont="1" applyBorder="1" applyAlignment="1" quotePrefix="1">
      <alignment horizontal="center" wrapText="1"/>
    </xf>
    <xf numFmtId="0" fontId="5" fillId="0" borderId="0" xfId="0" applyFont="1" applyBorder="1" applyAlignment="1" quotePrefix="1">
      <alignment horizontal="center"/>
    </xf>
    <xf numFmtId="0" fontId="5" fillId="0" borderId="32" xfId="0" applyNumberFormat="1" applyFont="1" applyBorder="1" applyAlignment="1">
      <alignment horizontal="center" wrapText="1"/>
    </xf>
    <xf numFmtId="176" fontId="5" fillId="0" borderId="3" xfId="0" applyNumberFormat="1" applyFont="1" applyBorder="1" applyAlignment="1">
      <alignment horizontal="center" wrapText="1"/>
    </xf>
    <xf numFmtId="0" fontId="3" fillId="0" borderId="0" xfId="0" applyFont="1" applyBorder="1" applyAlignment="1">
      <alignment horizontal="left" wrapText="1"/>
    </xf>
    <xf numFmtId="172" fontId="5" fillId="0" borderId="0" xfId="0" applyNumberFormat="1" applyFont="1" applyBorder="1" applyAlignment="1">
      <alignment horizontal="center" wrapText="1"/>
    </xf>
    <xf numFmtId="17" fontId="5" fillId="0" borderId="0" xfId="0" applyNumberFormat="1" applyFont="1" applyBorder="1" applyAlignment="1" quotePrefix="1">
      <alignment horizontal="center" wrapText="1"/>
    </xf>
    <xf numFmtId="0" fontId="5" fillId="0" borderId="0" xfId="0" applyFont="1" applyAlignment="1">
      <alignment horizontal="center" wrapText="1"/>
    </xf>
    <xf numFmtId="3" fontId="5" fillId="0" borderId="16" xfId="0" applyNumberFormat="1" applyFont="1" applyBorder="1" applyAlignment="1">
      <alignment horizontal="right" wrapText="1"/>
    </xf>
    <xf numFmtId="3" fontId="5" fillId="0" borderId="0" xfId="0" applyNumberFormat="1" applyFont="1" applyBorder="1" applyAlignment="1">
      <alignment horizontal="right" wrapText="1"/>
    </xf>
    <xf numFmtId="179" fontId="5" fillId="0" borderId="0" xfId="0" applyNumberFormat="1" applyFont="1" applyBorder="1" applyAlignment="1">
      <alignment horizontal="right"/>
    </xf>
    <xf numFmtId="17" fontId="19" fillId="0" borderId="2" xfId="0" applyNumberFormat="1" applyFont="1" applyBorder="1" applyAlignment="1" quotePrefix="1">
      <alignment horizontal="center" wrapText="1"/>
    </xf>
    <xf numFmtId="0" fontId="19" fillId="0" borderId="24" xfId="0" applyFont="1" applyBorder="1" applyAlignment="1" quotePrefix="1">
      <alignment horizontal="center"/>
    </xf>
    <xf numFmtId="3" fontId="19" fillId="0" borderId="24" xfId="0" applyNumberFormat="1" applyFont="1" applyBorder="1" applyAlignment="1">
      <alignment horizontal="center" wrapText="1"/>
    </xf>
    <xf numFmtId="3" fontId="19" fillId="0" borderId="34" xfId="0" applyNumberFormat="1" applyFont="1" applyBorder="1" applyAlignment="1">
      <alignment horizontal="center" wrapText="1"/>
    </xf>
    <xf numFmtId="3" fontId="19" fillId="0" borderId="24" xfId="0" applyNumberFormat="1" applyFont="1" applyBorder="1" applyAlignment="1">
      <alignment horizontal="centerContinuous" wrapText="1"/>
    </xf>
    <xf numFmtId="3" fontId="19" fillId="0" borderId="25" xfId="0" applyNumberFormat="1" applyFont="1" applyBorder="1" applyAlignment="1">
      <alignment horizontal="centerContinuous" wrapText="1"/>
    </xf>
    <xf numFmtId="0" fontId="19" fillId="0" borderId="29" xfId="0" applyNumberFormat="1" applyFont="1" applyBorder="1" applyAlignment="1">
      <alignment horizontal="center" wrapText="1"/>
    </xf>
    <xf numFmtId="172" fontId="19" fillId="0" borderId="24" xfId="0" applyNumberFormat="1" applyFont="1" applyBorder="1" applyAlignment="1">
      <alignment horizontal="right"/>
    </xf>
    <xf numFmtId="172" fontId="19" fillId="0" borderId="24" xfId="0" applyNumberFormat="1" applyFont="1" applyBorder="1" applyAlignment="1">
      <alignment horizontal="center" wrapText="1"/>
    </xf>
    <xf numFmtId="3" fontId="19" fillId="0" borderId="25" xfId="0" applyNumberFormat="1" applyFont="1" applyBorder="1" applyAlignment="1">
      <alignment horizontal="center" wrapText="1"/>
    </xf>
    <xf numFmtId="169" fontId="19" fillId="0" borderId="24" xfId="0" applyNumberFormat="1" applyFont="1" applyBorder="1" applyAlignment="1">
      <alignment horizontal="right" wrapText="1"/>
    </xf>
    <xf numFmtId="176" fontId="19" fillId="0" borderId="1" xfId="0" applyNumberFormat="1" applyFont="1" applyBorder="1" applyAlignment="1">
      <alignment horizontal="center" wrapText="1"/>
    </xf>
    <xf numFmtId="0" fontId="5" fillId="0" borderId="0" xfId="0" applyFont="1" applyAlignment="1">
      <alignment horizontal="left"/>
    </xf>
    <xf numFmtId="0" fontId="5" fillId="0" borderId="0" xfId="0" applyFont="1" applyBorder="1" applyAlignment="1">
      <alignment wrapText="1"/>
    </xf>
    <xf numFmtId="0" fontId="14" fillId="0" borderId="0" xfId="0" applyFont="1" applyAlignment="1" quotePrefix="1">
      <alignment horizontal="center"/>
    </xf>
    <xf numFmtId="17" fontId="5" fillId="0" borderId="0" xfId="0" applyNumberFormat="1" applyFont="1" applyBorder="1" applyAlignment="1">
      <alignment horizontal="center" wrapText="1"/>
    </xf>
    <xf numFmtId="0" fontId="2" fillId="0" borderId="5" xfId="0" applyFont="1" applyBorder="1" applyAlignment="1">
      <alignment horizontal="center" vertical="top"/>
    </xf>
    <xf numFmtId="0" fontId="2" fillId="0" borderId="15" xfId="0" applyFont="1" applyBorder="1" applyAlignment="1">
      <alignment/>
    </xf>
    <xf numFmtId="0" fontId="2" fillId="0" borderId="11" xfId="0" applyFont="1" applyBorder="1" applyAlignment="1">
      <alignment horizontal="center"/>
    </xf>
    <xf numFmtId="0" fontId="2" fillId="0" borderId="28" xfId="0" applyFont="1" applyBorder="1" applyAlignment="1">
      <alignment horizontal="center"/>
    </xf>
    <xf numFmtId="1" fontId="2" fillId="0" borderId="11" xfId="0" applyNumberFormat="1" applyFont="1" applyBorder="1" applyAlignment="1">
      <alignment horizontal="center"/>
    </xf>
    <xf numFmtId="1" fontId="2" fillId="0" borderId="28" xfId="0" applyNumberFormat="1" applyFont="1" applyBorder="1" applyAlignment="1">
      <alignment horizontal="center"/>
    </xf>
    <xf numFmtId="1" fontId="12" fillId="0" borderId="20" xfId="0" applyNumberFormat="1" applyFont="1" applyBorder="1" applyAlignment="1" quotePrefix="1">
      <alignment horizontal="right"/>
    </xf>
    <xf numFmtId="1" fontId="12" fillId="0" borderId="23" xfId="0" applyNumberFormat="1" applyFont="1" applyBorder="1" applyAlignment="1" quotePrefix="1">
      <alignment horizontal="right"/>
    </xf>
    <xf numFmtId="172" fontId="12" fillId="0" borderId="27" xfId="0" applyNumberFormat="1" applyFont="1" applyBorder="1" applyAlignment="1">
      <alignment horizontal="left"/>
    </xf>
    <xf numFmtId="1" fontId="12" fillId="0" borderId="23" xfId="0" applyNumberFormat="1" applyFont="1" applyBorder="1" applyAlignment="1">
      <alignment horizontal="left"/>
    </xf>
    <xf numFmtId="1" fontId="12" fillId="0" borderId="27" xfId="0" applyNumberFormat="1" applyFont="1" applyBorder="1" applyAlignment="1">
      <alignment horizontal="left"/>
    </xf>
    <xf numFmtId="172" fontId="12" fillId="0" borderId="32" xfId="0" applyNumberFormat="1" applyFont="1" applyBorder="1" applyAlignment="1">
      <alignment horizontal="right"/>
    </xf>
    <xf numFmtId="1" fontId="12" fillId="0" borderId="32" xfId="0" applyNumberFormat="1" applyFont="1" applyBorder="1" applyAlignment="1">
      <alignment horizontal="right"/>
    </xf>
    <xf numFmtId="1" fontId="12" fillId="0" borderId="28" xfId="0" applyNumberFormat="1" applyFont="1" applyBorder="1" applyAlignment="1">
      <alignment horizontal="right"/>
    </xf>
    <xf numFmtId="172" fontId="12" fillId="0" borderId="28" xfId="0" applyNumberFormat="1" applyFont="1" applyBorder="1" applyAlignment="1">
      <alignment horizontal="right"/>
    </xf>
    <xf numFmtId="171" fontId="3" fillId="0" borderId="25" xfId="0" applyNumberFormat="1" applyFont="1" applyBorder="1" applyAlignment="1">
      <alignment horizontal="center"/>
    </xf>
    <xf numFmtId="171" fontId="3" fillId="0" borderId="29" xfId="0" applyNumberFormat="1" applyFont="1" applyBorder="1" applyAlignment="1">
      <alignment horizontal="left"/>
    </xf>
    <xf numFmtId="1" fontId="3" fillId="0" borderId="25" xfId="0" applyNumberFormat="1" applyFont="1" applyBorder="1" applyAlignment="1">
      <alignment horizontal="right"/>
    </xf>
    <xf numFmtId="1" fontId="3" fillId="0" borderId="29" xfId="0" applyNumberFormat="1" applyFont="1" applyBorder="1" applyAlignment="1">
      <alignment horizontal="right"/>
    </xf>
    <xf numFmtId="0" fontId="21"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Continuous"/>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3" fontId="23" fillId="0" borderId="20" xfId="21" applyNumberFormat="1" applyFont="1" applyFill="1" applyBorder="1" applyAlignment="1">
      <alignment horizontal="centerContinuous" wrapText="1"/>
      <protection/>
    </xf>
    <xf numFmtId="3" fontId="12" fillId="0" borderId="17" xfId="0" applyNumberFormat="1" applyFont="1" applyBorder="1" applyAlignment="1">
      <alignment horizontal="centerContinuous"/>
    </xf>
    <xf numFmtId="164" fontId="12" fillId="0" borderId="23" xfId="0" applyNumberFormat="1" applyFont="1" applyBorder="1" applyAlignment="1">
      <alignment horizontal="left"/>
    </xf>
    <xf numFmtId="3" fontId="23" fillId="0" borderId="16" xfId="21" applyNumberFormat="1" applyFont="1" applyFill="1" applyBorder="1" applyAlignment="1">
      <alignment horizontal="centerContinuous" wrapText="1"/>
      <protection/>
    </xf>
    <xf numFmtId="3" fontId="12" fillId="0" borderId="17" xfId="0" applyNumberFormat="1" applyFont="1" applyBorder="1" applyAlignment="1">
      <alignment horizontal="center"/>
    </xf>
    <xf numFmtId="0" fontId="12" fillId="0" borderId="17" xfId="0" applyFont="1" applyBorder="1" applyAlignment="1">
      <alignment/>
    </xf>
    <xf numFmtId="0" fontId="12" fillId="0" borderId="0" xfId="0" applyNumberFormat="1" applyFont="1" applyBorder="1" applyAlignment="1">
      <alignment horizontal="center"/>
    </xf>
    <xf numFmtId="3" fontId="23" fillId="0" borderId="0" xfId="21" applyNumberFormat="1" applyFont="1" applyFill="1" applyBorder="1" applyAlignment="1">
      <alignment horizontal="centerContinuous" wrapText="1"/>
      <protection/>
    </xf>
    <xf numFmtId="3" fontId="12" fillId="0" borderId="0" xfId="0" applyNumberFormat="1" applyFont="1" applyBorder="1" applyAlignment="1">
      <alignment horizontal="right"/>
    </xf>
    <xf numFmtId="3" fontId="23" fillId="0" borderId="0" xfId="21" applyNumberFormat="1" applyFont="1" applyFill="1" applyBorder="1" applyAlignment="1">
      <alignment horizontal="center" wrapText="1"/>
      <protection/>
    </xf>
    <xf numFmtId="0" fontId="2" fillId="0" borderId="0" xfId="0" applyFont="1" applyBorder="1" applyAlignment="1">
      <alignment horizontal="center" wrapText="1"/>
    </xf>
    <xf numFmtId="3" fontId="23" fillId="0" borderId="23" xfId="21" applyNumberFormat="1" applyFont="1" applyFill="1" applyBorder="1" applyAlignment="1">
      <alignment horizontal="centerContinuous" wrapText="1"/>
      <protection/>
    </xf>
    <xf numFmtId="171" fontId="5" fillId="0" borderId="0" xfId="0" applyNumberFormat="1" applyFont="1" applyBorder="1" applyAlignment="1">
      <alignment horizontal="right"/>
    </xf>
    <xf numFmtId="3" fontId="23" fillId="0" borderId="16" xfId="21" applyNumberFormat="1" applyFont="1" applyFill="1" applyBorder="1" applyAlignment="1">
      <alignment horizontal="center"/>
      <protection/>
    </xf>
    <xf numFmtId="3" fontId="12" fillId="0" borderId="32" xfId="0" applyNumberFormat="1" applyFont="1" applyBorder="1" applyAlignment="1">
      <alignment horizontal="left"/>
    </xf>
    <xf numFmtId="3" fontId="12" fillId="0" borderId="32" xfId="0" applyNumberFormat="1" applyFont="1" applyBorder="1" applyAlignment="1">
      <alignment horizontal="right"/>
    </xf>
    <xf numFmtId="3" fontId="12" fillId="0" borderId="28" xfId="0" applyNumberFormat="1" applyFont="1" applyBorder="1" applyAlignment="1">
      <alignment horizontal="right"/>
    </xf>
    <xf numFmtId="3" fontId="3" fillId="0" borderId="29" xfId="0" applyNumberFormat="1" applyFont="1" applyBorder="1" applyAlignment="1">
      <alignment/>
    </xf>
    <xf numFmtId="1" fontId="12" fillId="0" borderId="16" xfId="0" applyNumberFormat="1" applyFont="1" applyBorder="1" applyAlignment="1" quotePrefix="1">
      <alignment horizontal="right"/>
    </xf>
    <xf numFmtId="0" fontId="2" fillId="0" borderId="0" xfId="0" applyFont="1" applyAlignment="1">
      <alignment/>
    </xf>
    <xf numFmtId="0" fontId="0" fillId="0" borderId="24" xfId="0" applyBorder="1" applyAlignment="1">
      <alignment horizontal="center"/>
    </xf>
    <xf numFmtId="3" fontId="12" fillId="0" borderId="0" xfId="0" applyNumberFormat="1" applyFont="1" applyBorder="1" applyAlignment="1">
      <alignment horizontal="left"/>
    </xf>
    <xf numFmtId="3" fontId="12" fillId="0" borderId="20" xfId="0" applyNumberFormat="1" applyFont="1" applyBorder="1" applyAlignment="1">
      <alignment horizontal="right"/>
    </xf>
    <xf numFmtId="3" fontId="12" fillId="0" borderId="23" xfId="0" applyNumberFormat="1" applyFont="1" applyBorder="1" applyAlignment="1">
      <alignment horizontal="left"/>
    </xf>
    <xf numFmtId="3" fontId="12" fillId="0" borderId="23" xfId="0" applyNumberFormat="1" applyFont="1" applyBorder="1" applyAlignment="1">
      <alignment horizontal="right"/>
    </xf>
    <xf numFmtId="3" fontId="12" fillId="0" borderId="27" xfId="0" applyNumberFormat="1" applyFont="1" applyBorder="1" applyAlignment="1">
      <alignment horizontal="left"/>
    </xf>
    <xf numFmtId="164" fontId="5" fillId="0" borderId="0" xfId="0" applyNumberFormat="1" applyFont="1" applyBorder="1" applyAlignment="1">
      <alignment horizontal="centerContinuous"/>
    </xf>
    <xf numFmtId="176" fontId="12" fillId="0" borderId="4" xfId="0" applyNumberFormat="1" applyFont="1" applyBorder="1" applyAlignment="1">
      <alignment horizontal="left"/>
    </xf>
    <xf numFmtId="1" fontId="0" fillId="0" borderId="0" xfId="0" applyNumberFormat="1" applyAlignment="1">
      <alignment horizontal="right"/>
    </xf>
    <xf numFmtId="3" fontId="12" fillId="0" borderId="10" xfId="0" applyNumberFormat="1" applyFont="1" applyBorder="1" applyAlignment="1">
      <alignment horizontal="right"/>
    </xf>
    <xf numFmtId="176" fontId="12" fillId="0" borderId="23" xfId="0" applyNumberFormat="1" applyFont="1" applyBorder="1" applyAlignment="1">
      <alignment horizontal="left"/>
    </xf>
    <xf numFmtId="0" fontId="2" fillId="0" borderId="0" xfId="0" applyFont="1" applyAlignment="1">
      <alignment horizontal="center"/>
    </xf>
    <xf numFmtId="0" fontId="4" fillId="0" borderId="0" xfId="0" applyFont="1" applyBorder="1" applyAlignment="1">
      <alignment horizontal="centerContinuous" vertical="center"/>
    </xf>
    <xf numFmtId="0" fontId="5" fillId="0" borderId="0" xfId="0" applyNumberFormat="1" applyFont="1" applyBorder="1" applyAlignment="1">
      <alignment horizontal="center"/>
    </xf>
    <xf numFmtId="0" fontId="12" fillId="0" borderId="31" xfId="0" applyFont="1" applyBorder="1" applyAlignment="1">
      <alignment/>
    </xf>
    <xf numFmtId="0" fontId="2" fillId="0" borderId="32" xfId="0" applyFont="1" applyBorder="1" applyAlignment="1">
      <alignment horizontal="center" wrapText="1"/>
    </xf>
    <xf numFmtId="0" fontId="2" fillId="0" borderId="16" xfId="0" applyFont="1" applyBorder="1" applyAlignment="1">
      <alignment horizontal="centerContinuous" wrapText="1"/>
    </xf>
    <xf numFmtId="0" fontId="2" fillId="0" borderId="3" xfId="0" applyFont="1" applyBorder="1" applyAlignment="1">
      <alignment horizontal="centerContinuous" wrapText="1"/>
    </xf>
    <xf numFmtId="0" fontId="12" fillId="0" borderId="0" xfId="0" applyFont="1" applyAlignment="1" quotePrefix="1">
      <alignment horizontal="right"/>
    </xf>
    <xf numFmtId="17" fontId="12" fillId="0" borderId="0" xfId="0" applyNumberFormat="1" applyFont="1" applyAlignment="1" quotePrefix="1">
      <alignment horizontal="right"/>
    </xf>
    <xf numFmtId="166" fontId="12" fillId="0" borderId="20" xfId="0" applyNumberFormat="1" applyFont="1" applyBorder="1" applyAlignment="1">
      <alignment horizontal="right"/>
    </xf>
    <xf numFmtId="166" fontId="12" fillId="0" borderId="32" xfId="0" applyNumberFormat="1" applyFont="1" applyBorder="1" applyAlignment="1">
      <alignment horizontal="right"/>
    </xf>
    <xf numFmtId="166" fontId="12" fillId="0" borderId="16" xfId="0" applyNumberFormat="1" applyFont="1" applyBorder="1" applyAlignment="1">
      <alignment horizontal="right"/>
    </xf>
    <xf numFmtId="166" fontId="12" fillId="0" borderId="11" xfId="0" applyNumberFormat="1" applyFont="1" applyBorder="1" applyAlignment="1">
      <alignment horizontal="right"/>
    </xf>
    <xf numFmtId="166" fontId="12" fillId="0" borderId="28" xfId="0" applyNumberFormat="1" applyFont="1" applyBorder="1" applyAlignment="1">
      <alignment horizontal="right"/>
    </xf>
    <xf numFmtId="0" fontId="12" fillId="0" borderId="39" xfId="0" applyFont="1" applyBorder="1" applyAlignment="1">
      <alignment/>
    </xf>
    <xf numFmtId="166" fontId="12" fillId="0" borderId="40" xfId="0" applyNumberFormat="1" applyFont="1" applyBorder="1" applyAlignment="1">
      <alignment horizontal="right"/>
    </xf>
    <xf numFmtId="166" fontId="12" fillId="0" borderId="41" xfId="0" applyNumberFormat="1" applyFont="1" applyBorder="1" applyAlignment="1">
      <alignment horizontal="right"/>
    </xf>
    <xf numFmtId="166" fontId="12" fillId="0" borderId="16" xfId="0" applyNumberFormat="1" applyFont="1" applyBorder="1" applyAlignment="1">
      <alignment/>
    </xf>
    <xf numFmtId="166" fontId="12" fillId="0" borderId="32" xfId="0" applyNumberFormat="1" applyFont="1" applyBorder="1" applyAlignment="1">
      <alignment/>
    </xf>
    <xf numFmtId="166" fontId="12" fillId="0" borderId="11" xfId="0" applyNumberFormat="1" applyFont="1" applyBorder="1" applyAlignment="1">
      <alignment/>
    </xf>
    <xf numFmtId="166" fontId="12" fillId="0" borderId="28" xfId="0" applyNumberFormat="1" applyFont="1" applyBorder="1" applyAlignment="1">
      <alignment/>
    </xf>
    <xf numFmtId="166" fontId="12" fillId="0" borderId="40" xfId="0" applyNumberFormat="1" applyFont="1" applyBorder="1" applyAlignment="1">
      <alignment/>
    </xf>
    <xf numFmtId="166" fontId="12" fillId="0" borderId="41" xfId="0" applyNumberFormat="1" applyFont="1" applyBorder="1" applyAlignment="1">
      <alignment/>
    </xf>
    <xf numFmtId="0" fontId="0" fillId="0" borderId="0" xfId="0" applyAlignment="1">
      <alignment horizontal="center" wrapText="1"/>
    </xf>
    <xf numFmtId="171" fontId="3" fillId="0" borderId="29" xfId="0" applyNumberFormat="1" applyFont="1" applyBorder="1" applyAlignment="1">
      <alignment horizontal="center"/>
    </xf>
    <xf numFmtId="3" fontId="5" fillId="0" borderId="42" xfId="0" applyNumberFormat="1" applyFont="1" applyBorder="1" applyAlignment="1">
      <alignment horizontal="center" wrapText="1"/>
    </xf>
    <xf numFmtId="0" fontId="5" fillId="0" borderId="43" xfId="0" applyNumberFormat="1" applyFont="1" applyBorder="1" applyAlignment="1" quotePrefix="1">
      <alignment horizontal="center" wrapText="1"/>
    </xf>
    <xf numFmtId="177" fontId="5" fillId="0" borderId="44" xfId="0" applyNumberFormat="1" applyFont="1" applyBorder="1" applyAlignment="1" quotePrefix="1">
      <alignment horizontal="center" wrapText="1"/>
    </xf>
    <xf numFmtId="3" fontId="5" fillId="0" borderId="44" xfId="0" applyNumberFormat="1" applyFont="1" applyBorder="1" applyAlignment="1">
      <alignment horizontal="center" wrapText="1"/>
    </xf>
    <xf numFmtId="3" fontId="5" fillId="0" borderId="45" xfId="0" applyNumberFormat="1" applyFont="1" applyBorder="1" applyAlignment="1">
      <alignment horizontal="center" wrapText="1"/>
    </xf>
    <xf numFmtId="0" fontId="13" fillId="0" borderId="42" xfId="0" applyFont="1" applyBorder="1" applyAlignment="1">
      <alignment/>
    </xf>
    <xf numFmtId="0" fontId="13" fillId="0" borderId="44" xfId="0" applyFont="1" applyBorder="1" applyAlignment="1">
      <alignment/>
    </xf>
    <xf numFmtId="0" fontId="5" fillId="0" borderId="44" xfId="0" applyFont="1" applyBorder="1" applyAlignment="1">
      <alignment horizontal="center" wrapText="1"/>
    </xf>
    <xf numFmtId="167" fontId="5" fillId="0" borderId="44" xfId="0" applyNumberFormat="1" applyFont="1" applyBorder="1" applyAlignment="1">
      <alignment horizontal="right" wrapText="1"/>
    </xf>
    <xf numFmtId="164" fontId="5" fillId="0" borderId="46" xfId="0" applyNumberFormat="1" applyFont="1" applyBorder="1" applyAlignment="1">
      <alignment horizontal="center" wrapText="1"/>
    </xf>
    <xf numFmtId="180" fontId="5" fillId="0" borderId="44" xfId="0" applyNumberFormat="1" applyFont="1" applyBorder="1" applyAlignment="1">
      <alignment horizontal="right"/>
    </xf>
    <xf numFmtId="180" fontId="5" fillId="0" borderId="44" xfId="0" applyNumberFormat="1" applyFont="1" applyBorder="1" applyAlignment="1">
      <alignment horizontal="center" wrapText="1"/>
    </xf>
    <xf numFmtId="176" fontId="5" fillId="0" borderId="44" xfId="0" applyNumberFormat="1" applyFont="1" applyBorder="1" applyAlignment="1">
      <alignment horizontal="right" wrapText="1"/>
    </xf>
    <xf numFmtId="0" fontId="5" fillId="0" borderId="47" xfId="0" applyFont="1" applyBorder="1" applyAlignment="1">
      <alignment horizontal="center" wrapText="1"/>
    </xf>
    <xf numFmtId="17" fontId="5" fillId="0" borderId="43" xfId="0" applyNumberFormat="1" applyFont="1" applyBorder="1" applyAlignment="1" quotePrefix="1">
      <alignment horizontal="center" wrapText="1"/>
    </xf>
    <xf numFmtId="0" fontId="5" fillId="0" borderId="46" xfId="0" applyNumberFormat="1" applyFont="1" applyBorder="1" applyAlignment="1">
      <alignment horizontal="center" wrapText="1"/>
    </xf>
    <xf numFmtId="176" fontId="5" fillId="0" borderId="47" xfId="0" applyNumberFormat="1" applyFont="1" applyBorder="1" applyAlignment="1">
      <alignment horizontal="center" wrapText="1"/>
    </xf>
    <xf numFmtId="0" fontId="12" fillId="0" borderId="25" xfId="0" applyFont="1" applyBorder="1" applyAlignment="1">
      <alignment/>
    </xf>
    <xf numFmtId="0" fontId="12" fillId="0" borderId="24" xfId="0" applyFont="1" applyBorder="1" applyAlignment="1">
      <alignment/>
    </xf>
    <xf numFmtId="0" fontId="0" fillId="0" borderId="0" xfId="0" applyAlignment="1">
      <alignment horizontal="left" wrapText="1"/>
    </xf>
    <xf numFmtId="0" fontId="12" fillId="0" borderId="0" xfId="0" applyFont="1" applyAlignment="1">
      <alignment/>
    </xf>
    <xf numFmtId="3" fontId="12" fillId="0" borderId="20" xfId="0" applyNumberFormat="1" applyFont="1" applyBorder="1" applyAlignment="1">
      <alignment horizontal="centerContinuous"/>
    </xf>
    <xf numFmtId="165" fontId="12" fillId="0" borderId="0" xfId="0" applyNumberFormat="1" applyFont="1" applyBorder="1" applyAlignment="1">
      <alignment horizontal="center"/>
    </xf>
    <xf numFmtId="171" fontId="12" fillId="0" borderId="0" xfId="0" applyNumberFormat="1" applyFont="1" applyBorder="1" applyAlignment="1">
      <alignment horizontal="left"/>
    </xf>
    <xf numFmtId="171" fontId="12" fillId="0" borderId="22" xfId="0" applyNumberFormat="1" applyFont="1" applyBorder="1" applyAlignment="1">
      <alignment horizontal="right"/>
    </xf>
    <xf numFmtId="0" fontId="5" fillId="0" borderId="3" xfId="0" applyFont="1" applyBorder="1" applyAlignment="1">
      <alignment/>
    </xf>
    <xf numFmtId="164"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Border="1" applyAlignment="1">
      <alignment/>
    </xf>
    <xf numFmtId="3" fontId="12" fillId="0" borderId="16" xfId="0" applyNumberFormat="1" applyFont="1" applyBorder="1" applyAlignment="1">
      <alignment horizontal="centerContinuous"/>
    </xf>
    <xf numFmtId="3" fontId="12" fillId="0" borderId="0" xfId="0" applyNumberFormat="1" applyFont="1" applyBorder="1" applyAlignment="1">
      <alignment horizontal="centerContinuous"/>
    </xf>
    <xf numFmtId="9" fontId="12" fillId="0" borderId="0" xfId="0" applyNumberFormat="1" applyFont="1" applyBorder="1" applyAlignment="1">
      <alignment horizontal="centerContinuous"/>
    </xf>
    <xf numFmtId="171" fontId="12" fillId="0" borderId="18" xfId="0" applyNumberFormat="1" applyFont="1" applyBorder="1" applyAlignment="1">
      <alignment horizontal="right"/>
    </xf>
    <xf numFmtId="169" fontId="5" fillId="0" borderId="3" xfId="0" applyNumberFormat="1" applyFont="1" applyBorder="1" applyAlignment="1">
      <alignment/>
    </xf>
    <xf numFmtId="169" fontId="5" fillId="0" borderId="0" xfId="0" applyNumberFormat="1" applyFont="1" applyBorder="1" applyAlignment="1">
      <alignment/>
    </xf>
    <xf numFmtId="171" fontId="12" fillId="0" borderId="0" xfId="0" applyNumberFormat="1" applyFont="1" applyBorder="1" applyAlignment="1">
      <alignment horizontal="centerContinuous"/>
    </xf>
    <xf numFmtId="171" fontId="23" fillId="0" borderId="18" xfId="21" applyNumberFormat="1" applyFont="1" applyFill="1" applyBorder="1" applyAlignment="1">
      <alignment horizontal="right"/>
      <protection/>
    </xf>
    <xf numFmtId="3" fontId="23" fillId="0" borderId="16" xfId="21" applyNumberFormat="1" applyFont="1" applyFill="1" applyBorder="1" applyAlignment="1">
      <alignment horizontal="center" wrapText="1"/>
      <protection/>
    </xf>
    <xf numFmtId="0" fontId="12" fillId="0" borderId="0" xfId="0" applyFont="1" applyBorder="1" applyAlignment="1">
      <alignment/>
    </xf>
    <xf numFmtId="168" fontId="12" fillId="0" borderId="0" xfId="0" applyNumberFormat="1" applyFont="1" applyBorder="1" applyAlignment="1">
      <alignment horizontal="centerContinuous"/>
    </xf>
    <xf numFmtId="165" fontId="12" fillId="0" borderId="17" xfId="0" applyNumberFormat="1" applyFont="1" applyBorder="1" applyAlignment="1">
      <alignment horizontal="center"/>
    </xf>
    <xf numFmtId="171" fontId="23" fillId="0" borderId="0" xfId="21" applyNumberFormat="1" applyFont="1" applyFill="1" applyBorder="1" applyAlignment="1">
      <alignment horizontal="right"/>
      <protection/>
    </xf>
    <xf numFmtId="169" fontId="12" fillId="0" borderId="3" xfId="0" applyNumberFormat="1" applyFont="1" applyBorder="1" applyAlignment="1">
      <alignment/>
    </xf>
    <xf numFmtId="169" fontId="5" fillId="0" borderId="3" xfId="0" applyNumberFormat="1" applyFont="1" applyBorder="1" applyAlignment="1">
      <alignment horizontal="right"/>
    </xf>
    <xf numFmtId="0" fontId="3" fillId="0" borderId="0" xfId="0" applyNumberFormat="1" applyFont="1" applyBorder="1" applyAlignment="1" quotePrefix="1">
      <alignment horizontal="right"/>
    </xf>
    <xf numFmtId="3" fontId="32" fillId="0" borderId="0" xfId="21" applyNumberFormat="1" applyFont="1" applyFill="1" applyBorder="1" applyAlignment="1">
      <alignment horizontal="centerContinuous" wrapText="1"/>
      <protection/>
    </xf>
    <xf numFmtId="9" fontId="3" fillId="0" borderId="0" xfId="0" applyNumberFormat="1" applyFont="1" applyBorder="1" applyAlignment="1">
      <alignment horizontal="centerContinuous"/>
    </xf>
    <xf numFmtId="3" fontId="3" fillId="0" borderId="0" xfId="0" applyNumberFormat="1" applyFont="1" applyBorder="1" applyAlignment="1">
      <alignment horizontal="centerContinuous"/>
    </xf>
    <xf numFmtId="0" fontId="10" fillId="0" borderId="0" xfId="0" applyFont="1" applyAlignment="1">
      <alignment/>
    </xf>
    <xf numFmtId="171" fontId="0" fillId="0" borderId="0" xfId="0" applyNumberFormat="1" applyAlignment="1">
      <alignment/>
    </xf>
    <xf numFmtId="0" fontId="15" fillId="0" borderId="0" xfId="0" applyFont="1" applyBorder="1" applyAlignment="1">
      <alignment horizontal="center" wrapText="1"/>
    </xf>
    <xf numFmtId="0" fontId="0" fillId="0" borderId="0" xfId="0" applyBorder="1" applyAlignment="1" quotePrefix="1">
      <alignment horizontal="center"/>
    </xf>
    <xf numFmtId="0" fontId="0" fillId="0" borderId="0" xfId="0" applyAlignment="1" quotePrefix="1">
      <alignment horizontal="center"/>
    </xf>
    <xf numFmtId="169" fontId="0" fillId="0" borderId="0" xfId="0" applyNumberFormat="1" applyAlignment="1">
      <alignment/>
    </xf>
    <xf numFmtId="169" fontId="5" fillId="0" borderId="0" xfId="0" applyNumberFormat="1" applyFont="1" applyAlignment="1">
      <alignment/>
    </xf>
    <xf numFmtId="17" fontId="0" fillId="0" borderId="0" xfId="0" applyNumberFormat="1" applyAlignment="1" quotePrefix="1">
      <alignment/>
    </xf>
    <xf numFmtId="170" fontId="0" fillId="0" borderId="0" xfId="0" applyNumberFormat="1" applyAlignment="1">
      <alignment/>
    </xf>
    <xf numFmtId="0" fontId="0" fillId="0" borderId="24" xfId="0" applyBorder="1" applyAlignment="1">
      <alignment/>
    </xf>
    <xf numFmtId="0" fontId="33" fillId="0" borderId="0" xfId="0" applyFont="1" applyBorder="1" applyAlignment="1">
      <alignment horizontal="left" wrapText="1"/>
    </xf>
    <xf numFmtId="0" fontId="5" fillId="0" borderId="0" xfId="0" applyFont="1" applyAlignment="1" quotePrefix="1">
      <alignment horizontal="left" wrapText="1"/>
    </xf>
    <xf numFmtId="0" fontId="3" fillId="0" borderId="5" xfId="0" applyFont="1" applyBorder="1" applyAlignment="1">
      <alignment/>
    </xf>
    <xf numFmtId="0" fontId="0" fillId="0" borderId="0" xfId="0" applyBorder="1" applyAlignment="1">
      <alignment/>
    </xf>
    <xf numFmtId="3" fontId="23" fillId="0" borderId="48" xfId="21" applyNumberFormat="1" applyFont="1" applyFill="1" applyBorder="1" applyAlignment="1">
      <alignment horizontal="center" wrapText="1"/>
      <protection/>
    </xf>
    <xf numFmtId="3" fontId="23" fillId="0" borderId="49" xfId="21" applyNumberFormat="1" applyFont="1" applyFill="1" applyBorder="1" applyAlignment="1">
      <alignment horizontal="center" wrapText="1"/>
      <protection/>
    </xf>
    <xf numFmtId="165" fontId="12" fillId="0" borderId="49" xfId="0" applyNumberFormat="1" applyFont="1" applyBorder="1" applyAlignment="1">
      <alignment horizontal="center"/>
    </xf>
    <xf numFmtId="169" fontId="12" fillId="0" borderId="49" xfId="0" applyNumberFormat="1" applyFont="1" applyBorder="1" applyAlignment="1">
      <alignment horizontal="right"/>
    </xf>
    <xf numFmtId="165" fontId="12" fillId="0" borderId="50" xfId="0" applyNumberFormat="1" applyFont="1" applyBorder="1" applyAlignment="1">
      <alignment horizontal="center"/>
    </xf>
    <xf numFmtId="171" fontId="23" fillId="0" borderId="49" xfId="21" applyNumberFormat="1" applyFont="1" applyFill="1" applyBorder="1" applyAlignment="1">
      <alignment horizontal="right"/>
      <protection/>
    </xf>
    <xf numFmtId="168" fontId="12" fillId="0" borderId="49" xfId="0" applyNumberFormat="1" applyFont="1" applyBorder="1" applyAlignment="1">
      <alignment horizontal="centerContinuous"/>
    </xf>
    <xf numFmtId="169" fontId="5" fillId="0" borderId="51" xfId="0" applyNumberFormat="1" applyFont="1" applyBorder="1" applyAlignment="1">
      <alignment horizontal="right"/>
    </xf>
    <xf numFmtId="169" fontId="12" fillId="0" borderId="49" xfId="0" applyNumberFormat="1" applyFont="1" applyBorder="1" applyAlignment="1">
      <alignment/>
    </xf>
    <xf numFmtId="0" fontId="12" fillId="0" borderId="49" xfId="0" applyFont="1" applyBorder="1" applyAlignment="1">
      <alignment/>
    </xf>
    <xf numFmtId="3" fontId="23" fillId="0" borderId="48" xfId="21" applyNumberFormat="1" applyFont="1" applyFill="1" applyBorder="1" applyAlignment="1">
      <alignment horizontal="center"/>
      <protection/>
    </xf>
    <xf numFmtId="3" fontId="12" fillId="0" borderId="50" xfId="0" applyNumberFormat="1" applyFont="1" applyBorder="1" applyAlignment="1">
      <alignment horizontal="centerContinuous"/>
    </xf>
    <xf numFmtId="0" fontId="5" fillId="0" borderId="51" xfId="0" applyFont="1" applyBorder="1" applyAlignment="1">
      <alignment/>
    </xf>
    <xf numFmtId="181" fontId="12" fillId="0" borderId="49" xfId="0" applyNumberFormat="1" applyFont="1" applyBorder="1" applyAlignment="1">
      <alignment/>
    </xf>
    <xf numFmtId="181" fontId="12" fillId="0" borderId="52" xfId="0" applyNumberFormat="1" applyFont="1" applyBorder="1" applyAlignment="1">
      <alignment/>
    </xf>
    <xf numFmtId="0" fontId="12" fillId="0" borderId="51" xfId="0" applyFont="1" applyBorder="1" applyAlignment="1">
      <alignment/>
    </xf>
    <xf numFmtId="0" fontId="3" fillId="0" borderId="0" xfId="0" applyFont="1" applyAlignment="1">
      <alignment horizontal="centerContinuous" wrapText="1"/>
    </xf>
    <xf numFmtId="166" fontId="5" fillId="0" borderId="27" xfId="0" applyNumberFormat="1" applyFont="1" applyBorder="1" applyAlignment="1">
      <alignment horizontal="right"/>
    </xf>
    <xf numFmtId="164" fontId="5" fillId="0" borderId="3" xfId="0" applyNumberFormat="1" applyFont="1" applyBorder="1" applyAlignment="1">
      <alignment/>
    </xf>
    <xf numFmtId="0" fontId="13" fillId="0" borderId="15" xfId="0" applyFont="1" applyBorder="1" applyAlignment="1">
      <alignment/>
    </xf>
    <xf numFmtId="181" fontId="5" fillId="0" borderId="16" xfId="0" applyNumberFormat="1" applyFont="1" applyBorder="1" applyAlignment="1">
      <alignment/>
    </xf>
    <xf numFmtId="0" fontId="5" fillId="0" borderId="15" xfId="0" applyFont="1" applyBorder="1" applyAlignment="1">
      <alignment horizontal="center"/>
    </xf>
    <xf numFmtId="0" fontId="5" fillId="0" borderId="0" xfId="0" applyFont="1" applyBorder="1" applyAlignment="1">
      <alignment horizontal="center"/>
    </xf>
    <xf numFmtId="166" fontId="5" fillId="0" borderId="32" xfId="0" applyNumberFormat="1" applyFont="1" applyBorder="1" applyAlignment="1">
      <alignment horizontal="right"/>
    </xf>
    <xf numFmtId="212" fontId="5" fillId="0" borderId="16" xfId="0" applyNumberFormat="1" applyFont="1" applyBorder="1" applyAlignment="1">
      <alignment horizontal="right"/>
    </xf>
    <xf numFmtId="169" fontId="5" fillId="0" borderId="16" xfId="0" applyNumberFormat="1" applyFont="1" applyBorder="1" applyAlignment="1">
      <alignment horizontal="centerContinuous"/>
    </xf>
    <xf numFmtId="0" fontId="5" fillId="0" borderId="15" xfId="0" applyFont="1" applyBorder="1" applyAlignment="1" quotePrefix="1">
      <alignment horizontal="center"/>
    </xf>
    <xf numFmtId="3" fontId="5" fillId="0" borderId="16" xfId="0" applyNumberFormat="1" applyFont="1" applyBorder="1" applyAlignment="1">
      <alignment horizontal="right"/>
    </xf>
    <xf numFmtId="0" fontId="5" fillId="0" borderId="53" xfId="0" applyFont="1" applyBorder="1" applyAlignment="1" quotePrefix="1">
      <alignment horizontal="center"/>
    </xf>
    <xf numFmtId="0" fontId="5" fillId="0" borderId="49" xfId="0" applyFont="1" applyBorder="1" applyAlignment="1">
      <alignment horizontal="center"/>
    </xf>
    <xf numFmtId="170" fontId="5" fillId="0" borderId="52" xfId="0" applyNumberFormat="1" applyFont="1" applyBorder="1" applyAlignment="1">
      <alignment horizontal="right"/>
    </xf>
    <xf numFmtId="3" fontId="5" fillId="0" borderId="49" xfId="0" applyNumberFormat="1" applyFont="1" applyBorder="1" applyAlignment="1">
      <alignment horizontal="right"/>
    </xf>
    <xf numFmtId="3" fontId="5" fillId="0" borderId="51" xfId="0" applyNumberFormat="1" applyFont="1" applyBorder="1" applyAlignment="1">
      <alignment horizontal="right"/>
    </xf>
    <xf numFmtId="166" fontId="5" fillId="0" borderId="0" xfId="0" applyNumberFormat="1" applyFont="1" applyAlignment="1">
      <alignment horizontal="right"/>
    </xf>
    <xf numFmtId="213" fontId="5" fillId="0" borderId="0" xfId="0" applyNumberFormat="1" applyFont="1" applyBorder="1" applyAlignment="1">
      <alignment/>
    </xf>
    <xf numFmtId="213" fontId="5" fillId="0" borderId="3" xfId="0" applyNumberFormat="1" applyFont="1" applyBorder="1" applyAlignment="1">
      <alignment/>
    </xf>
    <xf numFmtId="0" fontId="3" fillId="0" borderId="0" xfId="0" applyFont="1" applyFill="1" applyBorder="1" applyAlignment="1">
      <alignment/>
    </xf>
    <xf numFmtId="3" fontId="3" fillId="0" borderId="0" xfId="0" applyNumberFormat="1" applyFont="1" applyAlignment="1">
      <alignment horizontal="right"/>
    </xf>
    <xf numFmtId="0" fontId="3" fillId="0" borderId="0" xfId="0" applyFont="1" applyAlignment="1">
      <alignment horizontal="centerContinuous"/>
    </xf>
    <xf numFmtId="0" fontId="4" fillId="0" borderId="54" xfId="0" applyFont="1" applyBorder="1" applyAlignment="1">
      <alignment horizontal="left"/>
    </xf>
    <xf numFmtId="0" fontId="3" fillId="0" borderId="3" xfId="0" applyFont="1" applyBorder="1" applyAlignment="1">
      <alignment/>
    </xf>
    <xf numFmtId="0" fontId="12" fillId="0" borderId="32" xfId="0" applyFont="1" applyBorder="1" applyAlignment="1">
      <alignment/>
    </xf>
    <xf numFmtId="1" fontId="12" fillId="0" borderId="23" xfId="0" applyNumberFormat="1" applyFont="1" applyBorder="1" applyAlignment="1">
      <alignment/>
    </xf>
    <xf numFmtId="0" fontId="5" fillId="0" borderId="4" xfId="0" applyFont="1" applyBorder="1" applyAlignment="1">
      <alignment/>
    </xf>
    <xf numFmtId="0" fontId="12" fillId="0" borderId="28" xfId="0" applyFont="1" applyBorder="1" applyAlignment="1">
      <alignment/>
    </xf>
    <xf numFmtId="0" fontId="3" fillId="0" borderId="14" xfId="0" applyFont="1" applyBorder="1" applyAlignment="1">
      <alignment/>
    </xf>
    <xf numFmtId="0" fontId="12" fillId="0" borderId="16" xfId="0" applyFont="1" applyBorder="1" applyAlignment="1">
      <alignment/>
    </xf>
    <xf numFmtId="167" fontId="12" fillId="0" borderId="24" xfId="0" applyNumberFormat="1" applyFont="1" applyBorder="1" applyAlignment="1">
      <alignment horizontal="right"/>
    </xf>
    <xf numFmtId="167" fontId="12" fillId="0" borderId="0" xfId="0" applyNumberFormat="1" applyFont="1" applyBorder="1" applyAlignment="1">
      <alignment horizontal="right"/>
    </xf>
    <xf numFmtId="1" fontId="12" fillId="0" borderId="0" xfId="0" applyNumberFormat="1" applyFont="1" applyBorder="1" applyAlignment="1">
      <alignment/>
    </xf>
    <xf numFmtId="0" fontId="4" fillId="0" borderId="0" xfId="0" applyFont="1" applyAlignment="1">
      <alignment/>
    </xf>
    <xf numFmtId="0" fontId="5" fillId="0" borderId="55" xfId="0" applyFont="1" applyBorder="1" applyAlignment="1">
      <alignment horizontal="center" wrapText="1"/>
    </xf>
    <xf numFmtId="0" fontId="5" fillId="0" borderId="32" xfId="0" applyFont="1" applyBorder="1" applyAlignment="1">
      <alignment horizontal="center" wrapText="1"/>
    </xf>
    <xf numFmtId="0" fontId="5" fillId="0" borderId="56" xfId="0" applyFont="1" applyBorder="1" applyAlignment="1">
      <alignment/>
    </xf>
    <xf numFmtId="0" fontId="4" fillId="0" borderId="30" xfId="0" applyFont="1" applyBorder="1" applyAlignment="1">
      <alignment/>
    </xf>
    <xf numFmtId="0" fontId="5" fillId="0" borderId="30" xfId="0" applyFont="1" applyBorder="1" applyAlignment="1">
      <alignment/>
    </xf>
    <xf numFmtId="0" fontId="5" fillId="0" borderId="31" xfId="0" applyFont="1" applyBorder="1" applyAlignment="1">
      <alignment/>
    </xf>
    <xf numFmtId="0" fontId="7" fillId="0" borderId="0" xfId="0" applyFont="1" applyAlignment="1">
      <alignment horizontal="centerContinuous"/>
    </xf>
    <xf numFmtId="3" fontId="3" fillId="0" borderId="0" xfId="0" applyNumberFormat="1" applyFont="1" applyAlignment="1">
      <alignment horizontal="centerContinuous"/>
    </xf>
    <xf numFmtId="3" fontId="5" fillId="0" borderId="0" xfId="0" applyNumberFormat="1" applyFont="1" applyAlignment="1">
      <alignment horizontal="centerContinuous"/>
    </xf>
    <xf numFmtId="0" fontId="7" fillId="0" borderId="0" xfId="0" applyFont="1" applyAlignment="1">
      <alignment horizontal="centerContinuous" wrapText="1"/>
    </xf>
    <xf numFmtId="3" fontId="1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5" fillId="0" borderId="0" xfId="0" applyNumberFormat="1" applyFont="1" applyBorder="1" applyAlignment="1">
      <alignment horizontal="centerContinuous" wrapText="1"/>
    </xf>
    <xf numFmtId="3" fontId="15" fillId="0" borderId="0" xfId="0" applyNumberFormat="1" applyFont="1" applyBorder="1" applyAlignment="1">
      <alignment horizontal="right"/>
    </xf>
    <xf numFmtId="0" fontId="5" fillId="0" borderId="33" xfId="0" applyFont="1" applyBorder="1" applyAlignment="1">
      <alignment/>
    </xf>
    <xf numFmtId="170" fontId="5" fillId="0" borderId="10" xfId="0" applyNumberFormat="1" applyFont="1" applyBorder="1" applyAlignment="1">
      <alignment horizontal="right"/>
    </xf>
    <xf numFmtId="0" fontId="5" fillId="0" borderId="39" xfId="0" applyFont="1" applyBorder="1" applyAlignment="1">
      <alignmen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Border="1" applyAlignment="1">
      <alignment horizontal="right"/>
    </xf>
    <xf numFmtId="0" fontId="5" fillId="0" borderId="0" xfId="0" applyFont="1" applyBorder="1" applyAlignment="1">
      <alignment horizontal="center" vertical="top" wrapText="1"/>
    </xf>
    <xf numFmtId="0" fontId="5" fillId="0" borderId="0" xfId="0" applyFont="1" applyBorder="1" applyAlignment="1">
      <alignment vertical="top" wrapText="1"/>
    </xf>
    <xf numFmtId="166" fontId="5" fillId="0" borderId="0" xfId="0" applyNumberFormat="1" applyFont="1" applyBorder="1" applyAlignment="1">
      <alignment vertical="top" wrapText="1"/>
    </xf>
    <xf numFmtId="0" fontId="40" fillId="0" borderId="0" xfId="0" applyFont="1" applyAlignment="1">
      <alignment/>
    </xf>
    <xf numFmtId="1" fontId="40" fillId="0" borderId="0" xfId="0" applyNumberFormat="1" applyFont="1" applyAlignment="1">
      <alignment horizontal="center"/>
    </xf>
    <xf numFmtId="178" fontId="40" fillId="0" borderId="0" xfId="0" applyNumberFormat="1" applyFont="1" applyAlignment="1">
      <alignment horizontal="right"/>
    </xf>
    <xf numFmtId="187" fontId="40" fillId="0" borderId="0" xfId="0" applyNumberFormat="1" applyFont="1" applyAlignment="1">
      <alignment/>
    </xf>
    <xf numFmtId="187" fontId="40" fillId="0" borderId="0" xfId="0" applyNumberFormat="1" applyFont="1" applyAlignment="1">
      <alignment/>
    </xf>
    <xf numFmtId="166" fontId="40" fillId="0" borderId="0" xfId="0" applyNumberFormat="1" applyFont="1" applyAlignment="1">
      <alignment/>
    </xf>
    <xf numFmtId="166" fontId="40" fillId="0" borderId="0" xfId="0" applyNumberFormat="1" applyFont="1" applyAlignment="1">
      <alignment/>
    </xf>
    <xf numFmtId="2" fontId="40" fillId="0" borderId="0" xfId="0" applyNumberFormat="1" applyFont="1" applyAlignment="1">
      <alignment/>
    </xf>
    <xf numFmtId="0" fontId="40" fillId="0" borderId="0" xfId="0" applyFont="1" applyAlignment="1">
      <alignment/>
    </xf>
    <xf numFmtId="2" fontId="40" fillId="0" borderId="0" xfId="0" applyNumberFormat="1" applyFont="1" applyAlignment="1">
      <alignment/>
    </xf>
    <xf numFmtId="1" fontId="3" fillId="0" borderId="0" xfId="0" applyNumberFormat="1" applyFont="1" applyAlignment="1">
      <alignment horizontal="center"/>
    </xf>
    <xf numFmtId="178" fontId="3" fillId="0" borderId="0" xfId="0" applyNumberFormat="1" applyFont="1" applyAlignment="1">
      <alignment horizontal="right"/>
    </xf>
    <xf numFmtId="166" fontId="3" fillId="0" borderId="0" xfId="0" applyNumberFormat="1" applyFont="1" applyAlignment="1">
      <alignment/>
    </xf>
    <xf numFmtId="178" fontId="4" fillId="0" borderId="11" xfId="0" applyNumberFormat="1" applyFont="1" applyBorder="1" applyAlignment="1">
      <alignment horizontal="center" vertical="center" wrapText="1"/>
    </xf>
    <xf numFmtId="178" fontId="4" fillId="0" borderId="28" xfId="0" applyNumberFormat="1" applyFont="1" applyBorder="1" applyAlignment="1" quotePrefix="1">
      <alignment horizontal="center" vertical="center" wrapText="1"/>
    </xf>
    <xf numFmtId="3" fontId="5" fillId="0" borderId="23" xfId="22" applyNumberFormat="1" applyFont="1" applyBorder="1" applyAlignment="1">
      <alignment horizontal="right"/>
    </xf>
    <xf numFmtId="190" fontId="5" fillId="0" borderId="17" xfId="22" applyNumberFormat="1" applyFont="1" applyBorder="1" applyAlignment="1">
      <alignment/>
    </xf>
    <xf numFmtId="170" fontId="5" fillId="0" borderId="0" xfId="0" applyNumberFormat="1" applyFont="1" applyBorder="1" applyAlignment="1" quotePrefix="1">
      <alignment horizontal="center"/>
    </xf>
    <xf numFmtId="188" fontId="5" fillId="0" borderId="17" xfId="0" applyNumberFormat="1" applyFont="1" applyBorder="1" applyAlignment="1" quotePrefix="1">
      <alignment horizontal="center"/>
    </xf>
    <xf numFmtId="3" fontId="5" fillId="0" borderId="0" xfId="22" applyNumberFormat="1" applyFont="1" applyBorder="1" applyAlignment="1">
      <alignment horizontal="right"/>
    </xf>
    <xf numFmtId="191" fontId="5" fillId="0" borderId="17" xfId="22" applyNumberFormat="1" applyFont="1" applyBorder="1" applyAlignment="1">
      <alignment horizontal="left"/>
    </xf>
    <xf numFmtId="3" fontId="5" fillId="0" borderId="10" xfId="22" applyNumberFormat="1" applyFont="1" applyBorder="1" applyAlignment="1">
      <alignment horizontal="right"/>
    </xf>
    <xf numFmtId="191" fontId="5" fillId="0" borderId="12" xfId="22" applyNumberFormat="1" applyFont="1" applyBorder="1" applyAlignment="1">
      <alignment horizontal="left"/>
    </xf>
    <xf numFmtId="178" fontId="4" fillId="0" borderId="11" xfId="0" applyNumberFormat="1" applyFont="1" applyBorder="1" applyAlignment="1" quotePrefix="1">
      <alignment horizontal="center" vertical="center" wrapText="1"/>
    </xf>
    <xf numFmtId="178" fontId="4" fillId="0" borderId="57" xfId="0" applyNumberFormat="1" applyFont="1" applyBorder="1" applyAlignment="1">
      <alignment horizontal="center" vertical="center" wrapText="1"/>
    </xf>
    <xf numFmtId="166" fontId="5" fillId="0" borderId="16" xfId="0" applyNumberFormat="1" applyFont="1" applyBorder="1" applyAlignment="1">
      <alignment horizontal="right"/>
    </xf>
    <xf numFmtId="166" fontId="5" fillId="0" borderId="58" xfId="0" applyNumberFormat="1" applyFont="1" applyBorder="1" applyAlignment="1">
      <alignment horizontal="right"/>
    </xf>
    <xf numFmtId="166" fontId="5" fillId="0" borderId="11" xfId="0" applyNumberFormat="1" applyFont="1" applyBorder="1" applyAlignment="1">
      <alignment horizontal="right"/>
    </xf>
    <xf numFmtId="166" fontId="5" fillId="0" borderId="10" xfId="0" applyNumberFormat="1" applyFont="1" applyBorder="1" applyAlignment="1">
      <alignment horizontal="right"/>
    </xf>
    <xf numFmtId="166" fontId="5" fillId="0" borderId="59" xfId="0" applyNumberFormat="1" applyFont="1" applyBorder="1" applyAlignment="1">
      <alignment horizontal="right"/>
    </xf>
    <xf numFmtId="166" fontId="5" fillId="0" borderId="28" xfId="0" applyNumberFormat="1" applyFont="1" applyBorder="1" applyAlignment="1">
      <alignment horizontal="right"/>
    </xf>
    <xf numFmtId="166" fontId="5" fillId="0" borderId="20" xfId="0" applyNumberFormat="1" applyFont="1" applyBorder="1" applyAlignment="1">
      <alignment horizontal="right"/>
    </xf>
    <xf numFmtId="0" fontId="16" fillId="0" borderId="24" xfId="0" applyFont="1" applyBorder="1" applyAlignment="1">
      <alignment horizontal="center" vertical="top"/>
    </xf>
    <xf numFmtId="0" fontId="3" fillId="0" borderId="5" xfId="0" applyFont="1" applyBorder="1" applyAlignment="1">
      <alignment vertical="center"/>
    </xf>
    <xf numFmtId="1" fontId="7" fillId="0" borderId="36" xfId="0" applyNumberFormat="1" applyFont="1" applyBorder="1" applyAlignment="1" quotePrefix="1">
      <alignment horizontal="center" vertical="center"/>
    </xf>
    <xf numFmtId="1" fontId="7" fillId="0" borderId="37" xfId="0" applyNumberFormat="1" applyFont="1" applyBorder="1" applyAlignment="1" quotePrefix="1">
      <alignment horizontal="center" vertical="center"/>
    </xf>
    <xf numFmtId="1" fontId="7" fillId="0" borderId="60" xfId="0" applyNumberFormat="1" applyFont="1" applyBorder="1" applyAlignment="1" quotePrefix="1">
      <alignment horizontal="center" vertical="center"/>
    </xf>
    <xf numFmtId="0" fontId="3" fillId="0" borderId="19" xfId="0" applyFont="1" applyBorder="1" applyAlignment="1">
      <alignment vertical="center"/>
    </xf>
    <xf numFmtId="184" fontId="12" fillId="0" borderId="55" xfId="0" applyNumberFormat="1" applyFont="1" applyBorder="1" applyAlignment="1">
      <alignment horizontal="right" vertical="center"/>
    </xf>
    <xf numFmtId="0" fontId="3" fillId="0" borderId="15" xfId="0" applyFont="1" applyBorder="1" applyAlignment="1">
      <alignment vertical="center"/>
    </xf>
    <xf numFmtId="0" fontId="3" fillId="0" borderId="9" xfId="0" applyFont="1" applyBorder="1" applyAlignment="1">
      <alignment vertical="center"/>
    </xf>
    <xf numFmtId="184" fontId="12" fillId="0" borderId="61" xfId="0" applyNumberFormat="1" applyFont="1" applyBorder="1" applyAlignment="1">
      <alignment horizontal="right" vertical="center"/>
    </xf>
    <xf numFmtId="0" fontId="3" fillId="0" borderId="2" xfId="0" applyFont="1" applyBorder="1" applyAlignment="1">
      <alignment vertical="center"/>
    </xf>
    <xf numFmtId="3" fontId="3" fillId="0" borderId="0" xfId="0" applyNumberFormat="1" applyFont="1" applyBorder="1" applyAlignment="1">
      <alignment horizontal="center" vertical="center"/>
    </xf>
    <xf numFmtId="0" fontId="3" fillId="0" borderId="0" xfId="0" applyFont="1" applyBorder="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0" borderId="32" xfId="0" applyFont="1" applyBorder="1" applyAlignment="1">
      <alignment vertical="center"/>
    </xf>
    <xf numFmtId="0" fontId="12" fillId="0" borderId="28" xfId="0" applyFont="1" applyBorder="1" applyAlignment="1">
      <alignment vertical="center"/>
    </xf>
    <xf numFmtId="219" fontId="12" fillId="0" borderId="0" xfId="0" applyNumberFormat="1" applyFont="1" applyBorder="1" applyAlignment="1">
      <alignment horizontal="right" vertical="center"/>
    </xf>
    <xf numFmtId="219" fontId="12" fillId="0" borderId="24" xfId="0" applyNumberFormat="1" applyFont="1" applyBorder="1" applyAlignment="1">
      <alignment horizontal="right"/>
    </xf>
    <xf numFmtId="218" fontId="12" fillId="0" borderId="62" xfId="0" applyNumberFormat="1" applyFont="1" applyBorder="1" applyAlignment="1">
      <alignment horizontal="right" vertical="center"/>
    </xf>
    <xf numFmtId="3" fontId="23" fillId="0" borderId="0" xfId="21" applyNumberFormat="1" applyFont="1" applyFill="1" applyBorder="1" applyAlignment="1">
      <alignment horizontal="center"/>
      <protection/>
    </xf>
    <xf numFmtId="219" fontId="12" fillId="0" borderId="0" xfId="0" applyNumberFormat="1" applyFont="1" applyAlignment="1" quotePrefix="1">
      <alignment/>
    </xf>
    <xf numFmtId="0" fontId="0" fillId="0" borderId="16" xfId="0" applyBorder="1" applyAlignment="1">
      <alignment horizontal="center"/>
    </xf>
    <xf numFmtId="219" fontId="12" fillId="0" borderId="10" xfId="0" applyNumberFormat="1" applyFont="1" applyBorder="1" applyAlignment="1" quotePrefix="1">
      <alignment/>
    </xf>
    <xf numFmtId="219" fontId="12" fillId="0" borderId="11" xfId="0" applyNumberFormat="1" applyFont="1" applyBorder="1" applyAlignment="1" quotePrefix="1">
      <alignment/>
    </xf>
    <xf numFmtId="219" fontId="12" fillId="0" borderId="28" xfId="0" applyNumberFormat="1" applyFont="1" applyBorder="1" applyAlignment="1" quotePrefix="1">
      <alignment/>
    </xf>
    <xf numFmtId="0" fontId="10" fillId="0" borderId="0" xfId="0" applyFont="1" applyAlignment="1" quotePrefix="1">
      <alignment horizontal="left"/>
    </xf>
    <xf numFmtId="0" fontId="15" fillId="0" borderId="0" xfId="0" applyFont="1" applyBorder="1" applyAlignment="1">
      <alignment/>
    </xf>
    <xf numFmtId="0" fontId="15" fillId="0" borderId="30" xfId="0" applyFont="1" applyBorder="1" applyAlignment="1">
      <alignment/>
    </xf>
    <xf numFmtId="17" fontId="15" fillId="0" borderId="0" xfId="0" applyNumberFormat="1" applyFont="1" applyBorder="1" applyAlignment="1" quotePrefix="1">
      <alignment horizontal="center"/>
    </xf>
    <xf numFmtId="49" fontId="15" fillId="0" borderId="0" xfId="0" applyNumberFormat="1" applyFont="1" applyBorder="1" applyAlignment="1">
      <alignment horizontal="center"/>
    </xf>
    <xf numFmtId="0" fontId="0" fillId="0" borderId="32" xfId="0" applyBorder="1" applyAlignment="1">
      <alignment/>
    </xf>
    <xf numFmtId="0" fontId="0" fillId="0" borderId="3" xfId="0" applyBorder="1" applyAlignment="1">
      <alignment/>
    </xf>
    <xf numFmtId="205" fontId="12" fillId="0" borderId="0" xfId="0" applyNumberFormat="1" applyFont="1" applyBorder="1" applyAlignment="1">
      <alignment horizontal="left"/>
    </xf>
    <xf numFmtId="169" fontId="12" fillId="0" borderId="0" xfId="0" applyNumberFormat="1" applyFont="1" applyBorder="1" applyAlignment="1" quotePrefix="1">
      <alignment horizontal="right"/>
    </xf>
    <xf numFmtId="169" fontId="12" fillId="0" borderId="0" xfId="0" applyNumberFormat="1" applyFont="1" applyBorder="1" applyAlignment="1">
      <alignment horizontal="left"/>
    </xf>
    <xf numFmtId="169" fontId="12" fillId="0" borderId="0" xfId="0" applyNumberFormat="1" applyFont="1" applyAlignment="1">
      <alignment/>
    </xf>
    <xf numFmtId="0" fontId="0" fillId="0" borderId="16" xfId="0" applyBorder="1" applyAlignment="1">
      <alignment horizontal="left"/>
    </xf>
    <xf numFmtId="164" fontId="12" fillId="0" borderId="0" xfId="0" applyNumberFormat="1" applyFont="1" applyBorder="1" applyAlignment="1">
      <alignment/>
    </xf>
    <xf numFmtId="0" fontId="12" fillId="0" borderId="16" xfId="0" applyFont="1" applyBorder="1" applyAlignment="1">
      <alignment horizontal="left"/>
    </xf>
    <xf numFmtId="176" fontId="12" fillId="0" borderId="0" xfId="0" applyNumberFormat="1" applyFont="1" applyBorder="1" applyAlignment="1">
      <alignment horizontal="right"/>
    </xf>
    <xf numFmtId="169" fontId="12" fillId="0" borderId="0" xfId="0" applyNumberFormat="1" applyFont="1" applyBorder="1" applyAlignment="1">
      <alignment/>
    </xf>
    <xf numFmtId="0" fontId="0" fillId="0" borderId="0" xfId="0" applyBorder="1" applyAlignment="1">
      <alignment horizontal="left"/>
    </xf>
    <xf numFmtId="164" fontId="12" fillId="0" borderId="32" xfId="0" applyNumberFormat="1" applyFont="1" applyBorder="1" applyAlignment="1">
      <alignment/>
    </xf>
    <xf numFmtId="164" fontId="12" fillId="0" borderId="0" xfId="0" applyNumberFormat="1" applyFont="1" applyBorder="1" applyAlignment="1">
      <alignment horizontal="left"/>
    </xf>
    <xf numFmtId="204" fontId="12" fillId="0" borderId="0" xfId="0" applyNumberFormat="1" applyFont="1" applyBorder="1" applyAlignment="1" quotePrefix="1">
      <alignment horizontal="right"/>
    </xf>
    <xf numFmtId="0" fontId="30" fillId="0" borderId="0" xfId="0" applyFont="1" applyBorder="1" applyAlignment="1">
      <alignment/>
    </xf>
    <xf numFmtId="0" fontId="0" fillId="0" borderId="16" xfId="0" applyBorder="1" applyAlignment="1">
      <alignment/>
    </xf>
    <xf numFmtId="164" fontId="0" fillId="0" borderId="0" xfId="0" applyNumberFormat="1" applyBorder="1" applyAlignment="1">
      <alignment/>
    </xf>
    <xf numFmtId="0" fontId="30" fillId="0" borderId="16" xfId="0" applyFont="1" applyBorder="1" applyAlignment="1">
      <alignment/>
    </xf>
    <xf numFmtId="176" fontId="12" fillId="0" borderId="0" xfId="0" applyNumberFormat="1" applyFont="1" applyBorder="1" applyAlignment="1">
      <alignment/>
    </xf>
    <xf numFmtId="169" fontId="12" fillId="0" borderId="0" xfId="0" applyNumberFormat="1" applyFont="1" applyBorder="1" applyAlignment="1" quotePrefix="1">
      <alignment/>
    </xf>
    <xf numFmtId="204" fontId="12" fillId="0" borderId="10" xfId="0" applyNumberFormat="1" applyFont="1" applyBorder="1" applyAlignment="1" quotePrefix="1">
      <alignment horizontal="right"/>
    </xf>
    <xf numFmtId="169" fontId="12" fillId="0" borderId="10" xfId="0" applyNumberFormat="1" applyFont="1" applyBorder="1" applyAlignment="1" quotePrefix="1">
      <alignment horizontal="right"/>
    </xf>
    <xf numFmtId="169" fontId="12" fillId="0" borderId="10" xfId="0" applyNumberFormat="1" applyFont="1" applyBorder="1" applyAlignment="1">
      <alignment/>
    </xf>
    <xf numFmtId="0" fontId="30" fillId="0" borderId="10" xfId="0" applyFont="1" applyBorder="1" applyAlignment="1">
      <alignment/>
    </xf>
    <xf numFmtId="0" fontId="0" fillId="0" borderId="11" xfId="0" applyBorder="1" applyAlignment="1">
      <alignment/>
    </xf>
    <xf numFmtId="164" fontId="0" fillId="0" borderId="10" xfId="0" applyNumberFormat="1" applyBorder="1" applyAlignment="1">
      <alignment/>
    </xf>
    <xf numFmtId="0" fontId="30" fillId="0" borderId="11" xfId="0" applyFont="1" applyBorder="1" applyAlignment="1">
      <alignment/>
    </xf>
    <xf numFmtId="176" fontId="12" fillId="0" borderId="10" xfId="0" applyNumberFormat="1" applyFont="1" applyBorder="1" applyAlignment="1">
      <alignment/>
    </xf>
    <xf numFmtId="0" fontId="0" fillId="0" borderId="10" xfId="0" applyBorder="1" applyAlignment="1">
      <alignment/>
    </xf>
    <xf numFmtId="164" fontId="12" fillId="0" borderId="28" xfId="0" applyNumberFormat="1" applyFont="1" applyBorder="1" applyAlignment="1">
      <alignment/>
    </xf>
    <xf numFmtId="169" fontId="12" fillId="0" borderId="23" xfId="0" applyNumberFormat="1" applyFont="1" applyBorder="1" applyAlignment="1" quotePrefix="1">
      <alignment horizontal="right"/>
    </xf>
    <xf numFmtId="0" fontId="3" fillId="0" borderId="31" xfId="0" applyFont="1" applyBorder="1" applyAlignment="1">
      <alignment/>
    </xf>
    <xf numFmtId="204" fontId="3" fillId="0" borderId="24" xfId="0" applyNumberFormat="1" applyFont="1" applyBorder="1" applyAlignment="1" quotePrefix="1">
      <alignment horizontal="right"/>
    </xf>
    <xf numFmtId="169" fontId="3" fillId="0" borderId="24" xfId="0" applyNumberFormat="1" applyFont="1" applyBorder="1" applyAlignment="1" quotePrefix="1">
      <alignment horizontal="right"/>
    </xf>
    <xf numFmtId="0" fontId="0" fillId="0" borderId="25" xfId="0" applyBorder="1" applyAlignment="1">
      <alignment/>
    </xf>
    <xf numFmtId="0" fontId="0" fillId="0" borderId="29" xfId="0" applyBorder="1" applyAlignment="1">
      <alignment/>
    </xf>
    <xf numFmtId="0" fontId="0" fillId="0" borderId="1" xfId="0" applyBorder="1" applyAlignment="1">
      <alignment/>
    </xf>
    <xf numFmtId="0" fontId="0" fillId="0" borderId="32" xfId="0" applyBorder="1" applyAlignment="1">
      <alignment horizontal="center"/>
    </xf>
    <xf numFmtId="0" fontId="12" fillId="0" borderId="32" xfId="0" applyFont="1" applyBorder="1" applyAlignment="1">
      <alignment horizontal="left"/>
    </xf>
    <xf numFmtId="0" fontId="30" fillId="0" borderId="32" xfId="0" applyFont="1" applyBorder="1" applyAlignment="1">
      <alignment/>
    </xf>
    <xf numFmtId="164" fontId="0" fillId="0" borderId="32" xfId="0" applyNumberFormat="1" applyBorder="1" applyAlignment="1">
      <alignment/>
    </xf>
    <xf numFmtId="0" fontId="30" fillId="0" borderId="28" xfId="0" applyFont="1" applyBorder="1" applyAlignment="1">
      <alignment/>
    </xf>
    <xf numFmtId="164" fontId="0" fillId="0" borderId="28" xfId="0" applyNumberFormat="1" applyBorder="1" applyAlignment="1">
      <alignment/>
    </xf>
    <xf numFmtId="169" fontId="3" fillId="0" borderId="24" xfId="0" applyNumberFormat="1" applyFont="1" applyBorder="1" applyAlignment="1">
      <alignment horizontal="right"/>
    </xf>
    <xf numFmtId="0" fontId="43" fillId="0" borderId="24" xfId="0" applyFont="1" applyBorder="1" applyAlignment="1">
      <alignment horizontal="center" vertical="top" wrapText="1"/>
    </xf>
    <xf numFmtId="197" fontId="12" fillId="0" borderId="23" xfId="0" applyNumberFormat="1" applyFont="1" applyBorder="1" applyAlignment="1">
      <alignment horizontal="left"/>
    </xf>
    <xf numFmtId="197" fontId="12" fillId="0" borderId="0" xfId="0" applyNumberFormat="1" applyFont="1" applyBorder="1" applyAlignment="1">
      <alignment horizontal="left"/>
    </xf>
    <xf numFmtId="1" fontId="12" fillId="0" borderId="23" xfId="22" applyNumberFormat="1" applyFont="1" applyBorder="1" applyAlignment="1">
      <alignment horizontal="right"/>
    </xf>
    <xf numFmtId="199" fontId="12" fillId="0" borderId="0" xfId="22" applyNumberFormat="1" applyFont="1" applyBorder="1" applyAlignment="1">
      <alignment horizontal="left"/>
    </xf>
    <xf numFmtId="199" fontId="12" fillId="0" borderId="0" xfId="22" applyNumberFormat="1" applyFont="1" applyBorder="1" applyAlignment="1">
      <alignment horizontal="center"/>
    </xf>
    <xf numFmtId="200" fontId="12"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3" xfId="0" applyNumberFormat="1" applyFont="1" applyBorder="1" applyAlignment="1">
      <alignment horizontal="left"/>
    </xf>
    <xf numFmtId="194" fontId="12" fillId="0" borderId="0" xfId="0" applyNumberFormat="1" applyFont="1" applyBorder="1" applyAlignment="1">
      <alignment/>
    </xf>
    <xf numFmtId="195" fontId="12" fillId="0" borderId="0" xfId="0" applyNumberFormat="1" applyFont="1" applyBorder="1" applyAlignment="1">
      <alignment horizontal="center"/>
    </xf>
    <xf numFmtId="1" fontId="12" fillId="0" borderId="0" xfId="22" applyNumberFormat="1" applyFont="1" applyBorder="1" applyAlignment="1">
      <alignment horizontal="right"/>
    </xf>
    <xf numFmtId="198" fontId="12" fillId="0" borderId="0" xfId="0" applyNumberFormat="1" applyFont="1" applyBorder="1" applyAlignment="1">
      <alignment horizontal="center"/>
    </xf>
    <xf numFmtId="201" fontId="12" fillId="0" borderId="0" xfId="0" applyNumberFormat="1" applyFont="1" applyBorder="1" applyAlignment="1">
      <alignment horizontal="center"/>
    </xf>
    <xf numFmtId="1" fontId="12" fillId="0" borderId="0" xfId="0" applyNumberFormat="1" applyFont="1" applyBorder="1" applyAlignment="1">
      <alignment horizontal="center"/>
    </xf>
    <xf numFmtId="2" fontId="12" fillId="0" borderId="0" xfId="0" applyNumberFormat="1" applyFont="1" applyBorder="1" applyAlignment="1">
      <alignment/>
    </xf>
    <xf numFmtId="2" fontId="12" fillId="0" borderId="3" xfId="0" applyNumberFormat="1" applyFont="1" applyBorder="1" applyAlignment="1">
      <alignment/>
    </xf>
    <xf numFmtId="196" fontId="12" fillId="0" borderId="0" xfId="0" applyNumberFormat="1" applyFont="1" applyBorder="1" applyAlignment="1">
      <alignment horizontal="center"/>
    </xf>
    <xf numFmtId="0" fontId="12" fillId="0" borderId="11" xfId="0" applyFont="1" applyBorder="1" applyAlignment="1">
      <alignment/>
    </xf>
    <xf numFmtId="1" fontId="12" fillId="0" borderId="10" xfId="0" applyNumberFormat="1" applyFont="1" applyBorder="1" applyAlignment="1">
      <alignment/>
    </xf>
    <xf numFmtId="194" fontId="12" fillId="0" borderId="10" xfId="0" applyNumberFormat="1" applyFont="1" applyBorder="1" applyAlignment="1">
      <alignment/>
    </xf>
    <xf numFmtId="195" fontId="12" fillId="0" borderId="10" xfId="0" applyNumberFormat="1" applyFont="1" applyBorder="1" applyAlignment="1">
      <alignment horizontal="center"/>
    </xf>
    <xf numFmtId="1" fontId="12" fillId="0" borderId="10" xfId="0" applyNumberFormat="1" applyFont="1" applyBorder="1" applyAlignment="1">
      <alignment horizontal="center"/>
    </xf>
    <xf numFmtId="201" fontId="12" fillId="0" borderId="10" xfId="0" applyNumberFormat="1" applyFont="1" applyBorder="1" applyAlignment="1">
      <alignment horizontal="center"/>
    </xf>
    <xf numFmtId="2" fontId="12" fillId="0" borderId="10" xfId="0" applyNumberFormat="1" applyFont="1" applyBorder="1" applyAlignment="1">
      <alignment/>
    </xf>
    <xf numFmtId="2" fontId="12" fillId="0" borderId="14" xfId="0" applyNumberFormat="1" applyFont="1" applyBorder="1" applyAlignment="1">
      <alignment/>
    </xf>
    <xf numFmtId="193" fontId="12" fillId="0" borderId="0" xfId="0" applyNumberFormat="1" applyFont="1" applyBorder="1" applyAlignment="1">
      <alignment horizontal="left"/>
    </xf>
    <xf numFmtId="198" fontId="12" fillId="0" borderId="10" xfId="0" applyNumberFormat="1" applyFont="1" applyBorder="1" applyAlignment="1">
      <alignment horizontal="center"/>
    </xf>
    <xf numFmtId="193" fontId="12" fillId="0" borderId="10" xfId="0" applyNumberFormat="1" applyFont="1" applyBorder="1" applyAlignment="1">
      <alignment horizontal="left"/>
    </xf>
    <xf numFmtId="196" fontId="12" fillId="0" borderId="10" xfId="0" applyNumberFormat="1" applyFont="1" applyBorder="1" applyAlignment="1">
      <alignment horizontal="center"/>
    </xf>
    <xf numFmtId="201" fontId="12" fillId="0" borderId="23" xfId="0" applyNumberFormat="1" applyFont="1" applyBorder="1" applyAlignment="1">
      <alignment horizontal="center"/>
    </xf>
    <xf numFmtId="194" fontId="12" fillId="0" borderId="0" xfId="0" applyNumberFormat="1" applyFont="1" applyBorder="1" applyAlignment="1">
      <alignment horizontal="right"/>
    </xf>
    <xf numFmtId="0" fontId="12" fillId="0" borderId="20" xfId="0" applyFont="1" applyBorder="1" applyAlignment="1">
      <alignment/>
    </xf>
    <xf numFmtId="194" fontId="12" fillId="0" borderId="23" xfId="0" applyNumberFormat="1" applyFont="1" applyBorder="1" applyAlignment="1">
      <alignment/>
    </xf>
    <xf numFmtId="195" fontId="12" fillId="0" borderId="23" xfId="0" applyNumberFormat="1" applyFont="1" applyBorder="1" applyAlignment="1">
      <alignment horizontal="center"/>
    </xf>
    <xf numFmtId="198" fontId="12" fillId="0" borderId="23" xfId="0" applyNumberFormat="1" applyFont="1" applyBorder="1" applyAlignment="1">
      <alignment horizontal="center"/>
    </xf>
    <xf numFmtId="1" fontId="12" fillId="0" borderId="23" xfId="0" applyNumberFormat="1" applyFont="1" applyBorder="1" applyAlignment="1">
      <alignment horizontal="center"/>
    </xf>
    <xf numFmtId="2" fontId="12" fillId="0" borderId="23" xfId="0" applyNumberFormat="1" applyFont="1" applyBorder="1" applyAlignment="1">
      <alignment/>
    </xf>
    <xf numFmtId="2" fontId="12" fillId="0" borderId="4" xfId="0" applyNumberFormat="1" applyFont="1" applyBorder="1" applyAlignment="1">
      <alignment/>
    </xf>
    <xf numFmtId="196" fontId="12" fillId="0" borderId="0" xfId="0" applyNumberFormat="1" applyFont="1" applyBorder="1" applyAlignment="1">
      <alignment horizontal="left"/>
    </xf>
    <xf numFmtId="0" fontId="3" fillId="0" borderId="63" xfId="0" applyFont="1" applyBorder="1" applyAlignment="1">
      <alignment/>
    </xf>
    <xf numFmtId="1" fontId="12" fillId="0" borderId="24" xfId="0" applyNumberFormat="1" applyFont="1" applyBorder="1" applyAlignment="1">
      <alignment horizontal="right"/>
    </xf>
    <xf numFmtId="202" fontId="12" fillId="0" borderId="24" xfId="0" applyNumberFormat="1" applyFont="1" applyBorder="1" applyAlignment="1">
      <alignment horizontal="left"/>
    </xf>
    <xf numFmtId="202" fontId="12" fillId="0" borderId="24" xfId="0" applyNumberFormat="1" applyFont="1" applyBorder="1" applyAlignment="1">
      <alignment horizontal="center"/>
    </xf>
    <xf numFmtId="203" fontId="12" fillId="0" borderId="24" xfId="0" applyNumberFormat="1" applyFont="1" applyBorder="1" applyAlignment="1">
      <alignment horizontal="left"/>
    </xf>
    <xf numFmtId="203" fontId="12" fillId="0" borderId="24" xfId="0" applyNumberFormat="1" applyFont="1" applyBorder="1" applyAlignment="1">
      <alignment horizontal="center"/>
    </xf>
    <xf numFmtId="186" fontId="12" fillId="0" borderId="24" xfId="0" applyNumberFormat="1" applyFont="1" applyBorder="1" applyAlignment="1">
      <alignment horizontal="left"/>
    </xf>
    <xf numFmtId="183" fontId="12" fillId="0" borderId="24" xfId="0" applyNumberFormat="1" applyFont="1" applyBorder="1" applyAlignment="1">
      <alignment/>
    </xf>
    <xf numFmtId="183" fontId="12" fillId="0" borderId="24" xfId="0" applyNumberFormat="1" applyFont="1" applyBorder="1" applyAlignment="1">
      <alignment horizontal="left"/>
    </xf>
    <xf numFmtId="1" fontId="12" fillId="0" borderId="64" xfId="0" applyNumberFormat="1" applyFont="1" applyBorder="1" applyAlignment="1">
      <alignment horizontal="right"/>
    </xf>
    <xf numFmtId="2" fontId="12" fillId="0" borderId="24" xfId="0" applyNumberFormat="1" applyFont="1" applyBorder="1" applyAlignment="1">
      <alignment horizontal="left"/>
    </xf>
    <xf numFmtId="2" fontId="12" fillId="0" borderId="1" xfId="0" applyNumberFormat="1" applyFont="1" applyBorder="1" applyAlignment="1">
      <alignment horizontal="left"/>
    </xf>
    <xf numFmtId="169" fontId="0" fillId="0" borderId="3" xfId="0" applyNumberFormat="1" applyBorder="1" applyAlignment="1">
      <alignment/>
    </xf>
    <xf numFmtId="0" fontId="0" fillId="0" borderId="14" xfId="0" applyBorder="1" applyAlignment="1">
      <alignment/>
    </xf>
    <xf numFmtId="164" fontId="12" fillId="0" borderId="16" xfId="0" applyNumberFormat="1" applyFont="1" applyBorder="1" applyAlignment="1">
      <alignment/>
    </xf>
    <xf numFmtId="164" fontId="0" fillId="0" borderId="16" xfId="0" applyNumberFormat="1" applyBorder="1" applyAlignment="1">
      <alignment/>
    </xf>
    <xf numFmtId="164" fontId="0" fillId="0" borderId="11" xfId="0" applyNumberFormat="1" applyBorder="1" applyAlignment="1">
      <alignment/>
    </xf>
    <xf numFmtId="0" fontId="0" fillId="0" borderId="27" xfId="0" applyBorder="1" applyAlignment="1">
      <alignment/>
    </xf>
    <xf numFmtId="166" fontId="5" fillId="0" borderId="3" xfId="0" applyNumberFormat="1" applyFont="1" applyBorder="1" applyAlignment="1">
      <alignment horizontal="right"/>
    </xf>
    <xf numFmtId="166" fontId="5" fillId="0" borderId="14" xfId="0" applyNumberFormat="1" applyFont="1" applyBorder="1" applyAlignment="1">
      <alignment horizontal="right"/>
    </xf>
    <xf numFmtId="166" fontId="5" fillId="0" borderId="64" xfId="0" applyNumberFormat="1" applyFont="1" applyBorder="1" applyAlignment="1">
      <alignment horizontal="right"/>
    </xf>
    <xf numFmtId="166" fontId="5" fillId="0" borderId="40" xfId="0" applyNumberFormat="1" applyFont="1" applyBorder="1" applyAlignment="1">
      <alignment horizontal="right"/>
    </xf>
    <xf numFmtId="166" fontId="5" fillId="0" borderId="41" xfId="0" applyNumberFormat="1" applyFont="1" applyBorder="1" applyAlignment="1">
      <alignment horizontal="right"/>
    </xf>
    <xf numFmtId="166" fontId="5" fillId="0" borderId="65" xfId="0" applyNumberFormat="1" applyFont="1" applyBorder="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21" fillId="0" borderId="0" xfId="0" applyFont="1" applyBorder="1" applyAlignment="1">
      <alignment/>
    </xf>
    <xf numFmtId="3" fontId="0" fillId="0" borderId="0" xfId="0" applyNumberFormat="1" applyBorder="1" applyAlignment="1">
      <alignment/>
    </xf>
    <xf numFmtId="170" fontId="5" fillId="0" borderId="0" xfId="0" applyNumberFormat="1" applyFont="1" applyAlignment="1">
      <alignment horizontal="right" indent="1"/>
    </xf>
    <xf numFmtId="170" fontId="5" fillId="0" borderId="0" xfId="0" applyNumberFormat="1" applyFont="1" applyBorder="1" applyAlignment="1">
      <alignment horizontal="right" indent="1"/>
    </xf>
    <xf numFmtId="170" fontId="5" fillId="0" borderId="55" xfId="0" applyNumberFormat="1" applyFont="1" applyBorder="1" applyAlignment="1">
      <alignment horizontal="right" indent="1"/>
    </xf>
    <xf numFmtId="170" fontId="5" fillId="0" borderId="10" xfId="0" applyNumberFormat="1" applyFont="1" applyBorder="1" applyAlignment="1">
      <alignment horizontal="right" indent="1"/>
    </xf>
    <xf numFmtId="170" fontId="5" fillId="0" borderId="61" xfId="0" applyNumberFormat="1" applyFont="1" applyBorder="1" applyAlignment="1">
      <alignment horizontal="right" indent="1"/>
    </xf>
    <xf numFmtId="3" fontId="5" fillId="0" borderId="40" xfId="0" applyNumberFormat="1" applyFont="1" applyBorder="1" applyAlignment="1">
      <alignment horizontal="right" indent="1"/>
    </xf>
    <xf numFmtId="3" fontId="5" fillId="0" borderId="64" xfId="0" applyNumberFormat="1" applyFont="1" applyBorder="1" applyAlignment="1">
      <alignment horizontal="right" indent="1"/>
    </xf>
    <xf numFmtId="3" fontId="5" fillId="0" borderId="66" xfId="0" applyNumberFormat="1" applyFont="1" applyBorder="1" applyAlignment="1">
      <alignment horizontal="right" indent="1"/>
    </xf>
    <xf numFmtId="172" fontId="12" fillId="0" borderId="17" xfId="0" applyNumberFormat="1" applyFont="1" applyBorder="1" applyAlignment="1" quotePrefix="1">
      <alignment horizontal="right"/>
    </xf>
    <xf numFmtId="3" fontId="12" fillId="0" borderId="0" xfId="0" applyNumberFormat="1" applyFont="1" applyBorder="1" applyAlignment="1">
      <alignment horizontal="right" indent="2"/>
    </xf>
    <xf numFmtId="3" fontId="12" fillId="0" borderId="0" xfId="0" applyNumberFormat="1" applyFont="1" applyBorder="1" applyAlignment="1" quotePrefix="1">
      <alignment horizontal="right" indent="2"/>
    </xf>
    <xf numFmtId="3" fontId="12" fillId="0" borderId="10" xfId="0" applyNumberFormat="1" applyFont="1" applyBorder="1" applyAlignment="1">
      <alignment horizontal="right" indent="2"/>
    </xf>
    <xf numFmtId="3" fontId="12" fillId="0" borderId="23" xfId="0" applyNumberFormat="1" applyFont="1" applyBorder="1" applyAlignment="1">
      <alignment horizontal="right" indent="2"/>
    </xf>
    <xf numFmtId="3" fontId="12" fillId="0" borderId="3" xfId="0" applyNumberFormat="1" applyFont="1" applyBorder="1" applyAlignment="1">
      <alignment horizontal="right" indent="1"/>
    </xf>
    <xf numFmtId="3" fontId="12" fillId="0" borderId="14" xfId="0" applyNumberFormat="1" applyFont="1" applyBorder="1" applyAlignment="1">
      <alignment horizontal="right" indent="1"/>
    </xf>
    <xf numFmtId="3" fontId="12" fillId="0" borderId="65" xfId="0" applyNumberFormat="1" applyFont="1" applyBorder="1" applyAlignment="1">
      <alignment horizontal="right" indent="1"/>
    </xf>
    <xf numFmtId="181" fontId="5" fillId="0" borderId="16" xfId="0" applyNumberFormat="1" applyFont="1" applyBorder="1" applyAlignment="1">
      <alignment horizontal="right" indent="1"/>
    </xf>
    <xf numFmtId="181" fontId="5" fillId="0" borderId="11" xfId="0" applyNumberFormat="1" applyFont="1" applyBorder="1" applyAlignment="1">
      <alignment horizontal="right" indent="1"/>
    </xf>
    <xf numFmtId="166" fontId="4" fillId="0" borderId="12" xfId="0" applyNumberFormat="1" applyFont="1" applyBorder="1" applyAlignment="1">
      <alignment horizontal="center" vertical="center" wrapText="1"/>
    </xf>
    <xf numFmtId="166" fontId="5" fillId="0" borderId="21" xfId="0" applyNumberFormat="1" applyFont="1" applyBorder="1" applyAlignment="1">
      <alignment horizontal="right"/>
    </xf>
    <xf numFmtId="166" fontId="5" fillId="0" borderId="17" xfId="0" applyNumberFormat="1" applyFont="1" applyBorder="1" applyAlignment="1">
      <alignment horizontal="right"/>
    </xf>
    <xf numFmtId="166" fontId="5" fillId="0" borderId="12" xfId="0" applyNumberFormat="1" applyFont="1" applyBorder="1" applyAlignment="1">
      <alignment horizontal="right"/>
    </xf>
    <xf numFmtId="166" fontId="5" fillId="0" borderId="67" xfId="0" applyNumberFormat="1" applyFont="1" applyBorder="1" applyAlignment="1">
      <alignment horizontal="right"/>
    </xf>
    <xf numFmtId="0" fontId="0" fillId="0" borderId="17" xfId="0" applyBorder="1" applyAlignment="1">
      <alignment/>
    </xf>
    <xf numFmtId="164" fontId="12" fillId="0" borderId="17" xfId="0" applyNumberFormat="1" applyFont="1" applyBorder="1" applyAlignment="1">
      <alignment/>
    </xf>
    <xf numFmtId="164" fontId="0" fillId="0" borderId="17" xfId="0" applyNumberFormat="1" applyBorder="1" applyAlignment="1">
      <alignment/>
    </xf>
    <xf numFmtId="164" fontId="0" fillId="0" borderId="12" xfId="0" applyNumberFormat="1" applyBorder="1" applyAlignment="1">
      <alignment/>
    </xf>
    <xf numFmtId="0" fontId="0" fillId="0" borderId="34" xfId="0" applyBorder="1" applyAlignment="1">
      <alignment/>
    </xf>
    <xf numFmtId="169" fontId="12" fillId="0" borderId="17" xfId="0" applyNumberFormat="1" applyFont="1" applyBorder="1" applyAlignment="1">
      <alignment horizontal="left"/>
    </xf>
    <xf numFmtId="166" fontId="12" fillId="0" borderId="17" xfId="0" applyNumberFormat="1" applyFont="1" applyBorder="1" applyAlignment="1">
      <alignment horizontal="right"/>
    </xf>
    <xf numFmtId="166" fontId="12" fillId="0" borderId="12" xfId="0" applyNumberFormat="1" applyFont="1" applyBorder="1" applyAlignment="1">
      <alignment horizontal="right"/>
    </xf>
    <xf numFmtId="166" fontId="12" fillId="0" borderId="67" xfId="0" applyNumberFormat="1" applyFont="1" applyBorder="1" applyAlignment="1">
      <alignment horizontal="right"/>
    </xf>
    <xf numFmtId="0" fontId="3" fillId="0" borderId="12" xfId="0" applyFont="1" applyBorder="1" applyAlignment="1">
      <alignment horizontal="center"/>
    </xf>
    <xf numFmtId="3" fontId="12" fillId="0" borderId="17" xfId="0" applyNumberFormat="1" applyFont="1" applyBorder="1" applyAlignment="1">
      <alignment horizontal="left"/>
    </xf>
    <xf numFmtId="3" fontId="12" fillId="0" borderId="17" xfId="0" applyNumberFormat="1" applyFont="1" applyBorder="1" applyAlignment="1">
      <alignment horizontal="right"/>
    </xf>
    <xf numFmtId="3" fontId="12" fillId="0" borderId="12" xfId="0" applyNumberFormat="1" applyFont="1" applyBorder="1" applyAlignment="1">
      <alignment horizontal="right"/>
    </xf>
    <xf numFmtId="176" fontId="12" fillId="0" borderId="21" xfId="0" applyNumberFormat="1" applyFont="1" applyBorder="1" applyAlignment="1">
      <alignment horizontal="left"/>
    </xf>
    <xf numFmtId="3" fontId="3" fillId="0" borderId="34" xfId="0" applyNumberFormat="1" applyFont="1" applyBorder="1" applyAlignment="1">
      <alignment/>
    </xf>
    <xf numFmtId="0" fontId="12" fillId="0" borderId="0" xfId="0" applyFont="1" applyBorder="1" applyAlignment="1">
      <alignment vertical="center"/>
    </xf>
    <xf numFmtId="0" fontId="3" fillId="0" borderId="24" xfId="0" applyFont="1" applyBorder="1" applyAlignment="1">
      <alignment vertical="center"/>
    </xf>
    <xf numFmtId="170" fontId="5" fillId="0" borderId="64" xfId="0" applyNumberFormat="1" applyFont="1" applyBorder="1" applyAlignment="1">
      <alignment horizontal="right" vertical="center"/>
    </xf>
    <xf numFmtId="166" fontId="5" fillId="0" borderId="41" xfId="0" applyNumberFormat="1" applyFont="1" applyBorder="1" applyAlignment="1">
      <alignment horizontal="right" vertical="center"/>
    </xf>
    <xf numFmtId="0" fontId="4" fillId="0" borderId="68" xfId="0" applyFont="1" applyBorder="1" applyAlignment="1">
      <alignment horizontal="center" vertical="center" wrapText="1"/>
    </xf>
    <xf numFmtId="3" fontId="5" fillId="0" borderId="58" xfId="0" applyNumberFormat="1" applyFont="1" applyBorder="1" applyAlignment="1">
      <alignment horizontal="right" indent="1"/>
    </xf>
    <xf numFmtId="181" fontId="5" fillId="0" borderId="58" xfId="0" applyNumberFormat="1" applyFont="1" applyBorder="1" applyAlignment="1">
      <alignment horizontal="right" indent="1"/>
    </xf>
    <xf numFmtId="3" fontId="5" fillId="0" borderId="57" xfId="0" applyNumberFormat="1" applyFont="1" applyBorder="1" applyAlignment="1">
      <alignment horizontal="right" indent="1"/>
    </xf>
    <xf numFmtId="166" fontId="5" fillId="0" borderId="32" xfId="0" applyNumberFormat="1" applyFont="1" applyBorder="1" applyAlignment="1" quotePrefix="1">
      <alignment horizontal="right"/>
    </xf>
    <xf numFmtId="166" fontId="5" fillId="0" borderId="49" xfId="0" applyNumberFormat="1" applyFont="1" applyBorder="1" applyAlignment="1">
      <alignment horizontal="right"/>
    </xf>
    <xf numFmtId="166" fontId="5" fillId="0" borderId="64" xfId="0" applyNumberFormat="1" applyFont="1" applyBorder="1" applyAlignment="1">
      <alignment horizontal="right" vertical="center"/>
    </xf>
    <xf numFmtId="0" fontId="2" fillId="0" borderId="56"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69" xfId="0" applyFont="1" applyBorder="1" applyAlignment="1">
      <alignment horizontal="center" vertical="center" wrapText="1"/>
    </xf>
    <xf numFmtId="0" fontId="4"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69" xfId="0" applyFont="1" applyBorder="1" applyAlignment="1">
      <alignment horizontal="center" vertical="center"/>
    </xf>
    <xf numFmtId="0" fontId="4" fillId="0" borderId="60" xfId="0" applyFont="1" applyBorder="1" applyAlignment="1">
      <alignment horizontal="center" vertical="center"/>
    </xf>
    <xf numFmtId="3" fontId="5" fillId="0" borderId="0" xfId="0" applyNumberFormat="1" applyFont="1" applyAlignment="1">
      <alignment horizontal="right" indent="1"/>
    </xf>
    <xf numFmtId="3" fontId="5" fillId="0" borderId="32" xfId="0" applyNumberFormat="1" applyFont="1" applyBorder="1" applyAlignment="1">
      <alignment horizontal="right" indent="1"/>
    </xf>
    <xf numFmtId="3" fontId="5" fillId="0" borderId="55" xfId="0" applyNumberFormat="1" applyFont="1" applyBorder="1" applyAlignment="1">
      <alignment horizontal="right" indent="1"/>
    </xf>
    <xf numFmtId="9" fontId="5" fillId="0" borderId="0" xfId="0" applyNumberFormat="1" applyFont="1" applyAlignment="1">
      <alignment horizontal="right" indent="1"/>
    </xf>
    <xf numFmtId="9" fontId="5" fillId="0" borderId="32" xfId="0" applyNumberFormat="1" applyFont="1" applyBorder="1" applyAlignment="1">
      <alignment horizontal="right" indent="1"/>
    </xf>
    <xf numFmtId="9" fontId="5" fillId="0" borderId="55" xfId="0" applyNumberFormat="1" applyFont="1" applyBorder="1" applyAlignment="1">
      <alignment horizontal="right" indent="1"/>
    </xf>
    <xf numFmtId="164" fontId="5" fillId="0" borderId="32" xfId="0" applyNumberFormat="1" applyFont="1" applyBorder="1" applyAlignment="1">
      <alignment horizontal="right" indent="1"/>
    </xf>
    <xf numFmtId="0" fontId="5" fillId="0" borderId="0" xfId="0" applyFont="1" applyAlignment="1">
      <alignment horizontal="right" indent="1"/>
    </xf>
    <xf numFmtId="0" fontId="5" fillId="0" borderId="55" xfId="0" applyFont="1" applyBorder="1" applyAlignment="1">
      <alignment horizontal="right" indent="1"/>
    </xf>
    <xf numFmtId="0" fontId="5" fillId="0" borderId="32" xfId="0" applyFont="1" applyBorder="1" applyAlignment="1">
      <alignment horizontal="right" indent="1"/>
    </xf>
    <xf numFmtId="9" fontId="5" fillId="0" borderId="24" xfId="0" applyNumberFormat="1" applyFont="1" applyBorder="1" applyAlignment="1">
      <alignment horizontal="right" indent="1"/>
    </xf>
    <xf numFmtId="9" fontId="5" fillId="0" borderId="29" xfId="0" applyNumberFormat="1" applyFont="1" applyBorder="1" applyAlignment="1">
      <alignment horizontal="right" indent="1"/>
    </xf>
    <xf numFmtId="9" fontId="5" fillId="0" borderId="62" xfId="0" applyNumberFormat="1" applyFont="1" applyBorder="1" applyAlignment="1">
      <alignment horizontal="right" indent="1"/>
    </xf>
    <xf numFmtId="178" fontId="4" fillId="0" borderId="14" xfId="0" applyNumberFormat="1" applyFont="1" applyBorder="1" applyAlignment="1" quotePrefix="1">
      <alignment horizontal="center" vertical="center" wrapText="1"/>
    </xf>
    <xf numFmtId="166" fontId="5" fillId="0" borderId="3" xfId="0" applyNumberFormat="1" applyFont="1" applyBorder="1" applyAlignment="1">
      <alignment horizontal="right" indent="1"/>
    </xf>
    <xf numFmtId="166" fontId="5" fillId="0" borderId="14" xfId="0" applyNumberFormat="1" applyFont="1" applyBorder="1" applyAlignment="1">
      <alignment horizontal="right" indent="1"/>
    </xf>
    <xf numFmtId="3" fontId="2" fillId="0" borderId="37" xfId="0" applyNumberFormat="1" applyFont="1" applyBorder="1" applyAlignment="1">
      <alignment horizontal="center" vertical="center" wrapText="1"/>
    </xf>
    <xf numFmtId="3" fontId="2" fillId="0" borderId="37" xfId="0" applyNumberFormat="1" applyFont="1" applyBorder="1" applyAlignment="1">
      <alignment horizontal="center" vertical="center"/>
    </xf>
    <xf numFmtId="3" fontId="2" fillId="0" borderId="60" xfId="0" applyNumberFormat="1" applyFont="1" applyBorder="1" applyAlignment="1">
      <alignment horizontal="center" vertical="center"/>
    </xf>
    <xf numFmtId="0" fontId="2" fillId="0" borderId="56" xfId="0" applyFont="1" applyBorder="1" applyAlignment="1">
      <alignment horizontal="left" vertical="center"/>
    </xf>
    <xf numFmtId="0" fontId="4" fillId="0" borderId="48" xfId="0" applyFont="1" applyBorder="1" applyAlignment="1">
      <alignment horizontal="centerContinuous" vertical="center" wrapText="1"/>
    </xf>
    <xf numFmtId="1" fontId="4" fillId="0" borderId="36" xfId="0" applyNumberFormat="1" applyFont="1" applyBorder="1" applyAlignment="1">
      <alignment horizontal="centerContinuous" vertical="center"/>
    </xf>
    <xf numFmtId="185" fontId="4" fillId="0" borderId="10" xfId="0" applyNumberFormat="1" applyFont="1" applyBorder="1" applyAlignment="1" quotePrefix="1">
      <alignment horizontal="center" vertical="center"/>
    </xf>
    <xf numFmtId="185" fontId="4" fillId="0" borderId="11" xfId="0" applyNumberFormat="1" applyFont="1" applyBorder="1" applyAlignment="1">
      <alignment horizontal="center" vertical="center"/>
    </xf>
    <xf numFmtId="185" fontId="4" fillId="0" borderId="10" xfId="0" applyNumberFormat="1" applyFont="1" applyBorder="1" applyAlignment="1">
      <alignment horizontal="center" vertical="center"/>
    </xf>
    <xf numFmtId="185" fontId="4" fillId="0" borderId="28" xfId="0" applyNumberFormat="1" applyFont="1" applyBorder="1" applyAlignment="1">
      <alignment horizontal="center" vertical="center"/>
    </xf>
    <xf numFmtId="185" fontId="4" fillId="0" borderId="12" xfId="0" applyNumberFormat="1" applyFont="1" applyBorder="1" applyAlignment="1">
      <alignment horizontal="center" vertical="center"/>
    </xf>
    <xf numFmtId="185" fontId="4" fillId="0" borderId="14" xfId="0" applyNumberFormat="1" applyFont="1" applyBorder="1" applyAlignment="1" quotePrefix="1">
      <alignment horizontal="center" vertical="center"/>
    </xf>
    <xf numFmtId="0" fontId="0" fillId="0" borderId="70" xfId="0" applyBorder="1" applyAlignment="1">
      <alignment horizontal="centerContinuous" vertical="center"/>
    </xf>
    <xf numFmtId="0" fontId="14" fillId="0" borderId="36" xfId="0" applyFont="1" applyBorder="1" applyAlignment="1">
      <alignment horizontal="centerContinuous" vertical="center"/>
    </xf>
    <xf numFmtId="0" fontId="14" fillId="0" borderId="38" xfId="0" applyFont="1" applyBorder="1" applyAlignment="1">
      <alignment horizontal="centerContinuous" vertical="center"/>
    </xf>
    <xf numFmtId="0" fontId="14" fillId="0" borderId="70" xfId="0" applyFont="1" applyBorder="1" applyAlignment="1">
      <alignment horizontal="centerContinuous" vertical="center"/>
    </xf>
    <xf numFmtId="185" fontId="14" fillId="0" borderId="11" xfId="0" applyNumberFormat="1" applyFont="1" applyBorder="1" applyAlignment="1">
      <alignment horizontal="center" vertical="center"/>
    </xf>
    <xf numFmtId="185" fontId="14" fillId="0" borderId="28" xfId="0" applyNumberFormat="1" applyFont="1" applyBorder="1" applyAlignment="1">
      <alignment horizontal="center" vertical="center"/>
    </xf>
    <xf numFmtId="185" fontId="14" fillId="0" borderId="12" xfId="0" applyNumberFormat="1" applyFont="1" applyBorder="1" applyAlignment="1">
      <alignment horizontal="center" vertical="center"/>
    </xf>
    <xf numFmtId="185" fontId="14" fillId="0" borderId="14" xfId="0" applyNumberFormat="1" applyFont="1" applyBorder="1" applyAlignment="1">
      <alignment horizontal="center" vertical="center"/>
    </xf>
    <xf numFmtId="0" fontId="7" fillId="0" borderId="69" xfId="0" applyFont="1" applyBorder="1" applyAlignment="1">
      <alignment vertical="center"/>
    </xf>
    <xf numFmtId="185" fontId="4" fillId="0" borderId="50" xfId="0" applyNumberFormat="1" applyFont="1" applyBorder="1" applyAlignment="1">
      <alignment horizontal="center" vertical="center"/>
    </xf>
    <xf numFmtId="0" fontId="41" fillId="0" borderId="0" xfId="0" applyFont="1" applyAlignment="1">
      <alignment/>
    </xf>
    <xf numFmtId="0" fontId="5" fillId="0" borderId="39" xfId="0" applyFont="1" applyBorder="1" applyAlignment="1">
      <alignment vertical="center"/>
    </xf>
    <xf numFmtId="3" fontId="5" fillId="0" borderId="64" xfId="22" applyNumberFormat="1" applyFont="1" applyBorder="1" applyAlignment="1">
      <alignment horizontal="right" vertical="center"/>
    </xf>
    <xf numFmtId="192" fontId="5" fillId="0" borderId="67" xfId="22" applyNumberFormat="1" applyFont="1" applyBorder="1" applyAlignment="1">
      <alignment horizontal="left" vertical="center"/>
    </xf>
    <xf numFmtId="166" fontId="5" fillId="0" borderId="40" xfId="0" applyNumberFormat="1" applyFont="1" applyBorder="1" applyAlignment="1">
      <alignment horizontal="right" vertical="center"/>
    </xf>
    <xf numFmtId="166" fontId="5" fillId="0" borderId="71" xfId="0" applyNumberFormat="1" applyFont="1" applyBorder="1" applyAlignment="1">
      <alignment horizontal="right" vertical="center"/>
    </xf>
    <xf numFmtId="166" fontId="5" fillId="0" borderId="67" xfId="0" applyNumberFormat="1" applyFont="1" applyBorder="1" applyAlignment="1">
      <alignment horizontal="right" vertical="center"/>
    </xf>
    <xf numFmtId="1" fontId="40" fillId="0" borderId="0" xfId="0" applyNumberFormat="1" applyFont="1" applyAlignment="1">
      <alignment horizontal="left"/>
    </xf>
    <xf numFmtId="181" fontId="5" fillId="0" borderId="40" xfId="0" applyNumberFormat="1" applyFont="1" applyBorder="1" applyAlignment="1" quotePrefix="1">
      <alignment horizontal="right" vertical="center" indent="1"/>
    </xf>
    <xf numFmtId="166" fontId="5" fillId="0" borderId="65" xfId="0" applyNumberFormat="1" applyFont="1" applyBorder="1" applyAlignment="1">
      <alignment horizontal="right" vertical="center" indent="1"/>
    </xf>
    <xf numFmtId="170" fontId="5" fillId="0" borderId="72" xfId="0" applyNumberFormat="1" applyFont="1" applyBorder="1" applyAlignment="1">
      <alignment horizontal="right"/>
    </xf>
    <xf numFmtId="170" fontId="5" fillId="0" borderId="58" xfId="0" applyNumberFormat="1" applyFont="1" applyBorder="1" applyAlignment="1">
      <alignment horizontal="right"/>
    </xf>
    <xf numFmtId="170" fontId="5" fillId="0" borderId="57" xfId="0" applyNumberFormat="1" applyFont="1" applyBorder="1" applyAlignment="1">
      <alignment horizontal="right"/>
    </xf>
    <xf numFmtId="164" fontId="5" fillId="0" borderId="20" xfId="0" applyNumberFormat="1" applyFont="1" applyBorder="1" applyAlignment="1">
      <alignment horizontal="right"/>
    </xf>
    <xf numFmtId="3" fontId="5" fillId="0" borderId="48" xfId="0" applyNumberFormat="1" applyFont="1" applyBorder="1" applyAlignment="1">
      <alignment horizontal="right"/>
    </xf>
    <xf numFmtId="166" fontId="5" fillId="0" borderId="18" xfId="0" applyNumberFormat="1" applyFont="1" applyBorder="1" applyAlignment="1">
      <alignment horizontal="right"/>
    </xf>
    <xf numFmtId="166" fontId="5" fillId="0" borderId="73" xfId="0" applyNumberFormat="1" applyFont="1" applyBorder="1" applyAlignment="1">
      <alignment horizontal="right"/>
    </xf>
    <xf numFmtId="164" fontId="5" fillId="0" borderId="23" xfId="0" applyNumberFormat="1" applyFont="1" applyBorder="1" applyAlignment="1">
      <alignment/>
    </xf>
    <xf numFmtId="17" fontId="12" fillId="0" borderId="19" xfId="0" applyNumberFormat="1" applyFont="1" applyBorder="1" applyAlignment="1" quotePrefix="1">
      <alignment horizontal="center"/>
    </xf>
    <xf numFmtId="17" fontId="12" fillId="0" borderId="15" xfId="0" applyNumberFormat="1" applyFont="1" applyBorder="1" applyAlignment="1" quotePrefix="1">
      <alignment horizontal="center"/>
    </xf>
    <xf numFmtId="0" fontId="12" fillId="0" borderId="15" xfId="0" applyNumberFormat="1" applyFont="1" applyBorder="1" applyAlignment="1" quotePrefix="1">
      <alignment horizontal="center"/>
    </xf>
    <xf numFmtId="0" fontId="12" fillId="0" borderId="15" xfId="0" applyFont="1" applyBorder="1" applyAlignment="1">
      <alignment horizontal="center"/>
    </xf>
    <xf numFmtId="0" fontId="12" fillId="0" borderId="53" xfId="0" applyNumberFormat="1" applyFont="1" applyBorder="1" applyAlignment="1" quotePrefix="1">
      <alignment horizontal="center"/>
    </xf>
    <xf numFmtId="0" fontId="12" fillId="0" borderId="74" xfId="0" applyNumberFormat="1" applyFont="1" applyBorder="1" applyAlignment="1" quotePrefix="1">
      <alignment horizontal="center"/>
    </xf>
    <xf numFmtId="0" fontId="12" fillId="0" borderId="30" xfId="0" applyNumberFormat="1" applyFont="1" applyBorder="1" applyAlignment="1" quotePrefix="1">
      <alignment horizontal="center"/>
    </xf>
    <xf numFmtId="17" fontId="12" fillId="0" borderId="30" xfId="0" applyNumberFormat="1" applyFont="1" applyBorder="1" applyAlignment="1" quotePrefix="1">
      <alignment horizontal="center"/>
    </xf>
    <xf numFmtId="0" fontId="12" fillId="0" borderId="30" xfId="0" applyFont="1" applyBorder="1" applyAlignment="1" quotePrefix="1">
      <alignment horizontal="center"/>
    </xf>
    <xf numFmtId="17" fontId="12" fillId="0" borderId="75" xfId="0" applyNumberFormat="1" applyFont="1" applyBorder="1" applyAlignment="1" quotePrefix="1">
      <alignment horizontal="center"/>
    </xf>
    <xf numFmtId="0" fontId="12" fillId="0" borderId="30" xfId="0" applyFont="1" applyBorder="1" applyAlignment="1">
      <alignment horizontal="center"/>
    </xf>
    <xf numFmtId="0" fontId="0" fillId="0" borderId="0" xfId="0" applyNumberFormat="1" applyAlignment="1" quotePrefix="1">
      <alignment/>
    </xf>
    <xf numFmtId="0" fontId="0" fillId="0" borderId="0" xfId="0" applyBorder="1" applyAlignment="1">
      <alignment vertical="center"/>
    </xf>
    <xf numFmtId="0" fontId="12" fillId="0" borderId="74" xfId="0" applyNumberFormat="1" applyFont="1" applyBorder="1" applyAlignment="1" quotePrefix="1">
      <alignment horizontal="center" vertical="center"/>
    </xf>
    <xf numFmtId="0" fontId="0" fillId="0" borderId="31" xfId="0" applyBorder="1" applyAlignment="1">
      <alignment horizontal="center" vertical="center"/>
    </xf>
    <xf numFmtId="3" fontId="23" fillId="0" borderId="20" xfId="21" applyNumberFormat="1" applyFont="1" applyFill="1" applyBorder="1" applyAlignment="1">
      <alignment horizontal="center" vertical="center"/>
      <protection/>
    </xf>
    <xf numFmtId="0" fontId="0" fillId="0" borderId="25" xfId="0" applyBorder="1" applyAlignment="1">
      <alignment vertical="center"/>
    </xf>
    <xf numFmtId="3" fontId="23" fillId="0" borderId="23" xfId="21" applyNumberFormat="1" applyFont="1" applyFill="1" applyBorder="1" applyAlignment="1">
      <alignment horizontal="center" vertical="center" wrapText="1"/>
      <protection/>
    </xf>
    <xf numFmtId="0" fontId="0" fillId="0" borderId="24" xfId="0" applyBorder="1" applyAlignment="1">
      <alignment vertical="center"/>
    </xf>
    <xf numFmtId="3" fontId="12" fillId="0" borderId="21" xfId="0" applyNumberFormat="1" applyFont="1" applyBorder="1" applyAlignment="1">
      <alignment horizontal="center" vertical="center"/>
    </xf>
    <xf numFmtId="0" fontId="0" fillId="0" borderId="34" xfId="0" applyBorder="1" applyAlignment="1">
      <alignment vertical="center"/>
    </xf>
    <xf numFmtId="169" fontId="12" fillId="0" borderId="23" xfId="0" applyNumberFormat="1" applyFont="1" applyBorder="1" applyAlignment="1">
      <alignment horizontal="right" vertical="center"/>
    </xf>
    <xf numFmtId="0" fontId="0" fillId="0" borderId="0" xfId="0" applyBorder="1" applyAlignment="1">
      <alignment horizontal="center" vertical="center"/>
    </xf>
    <xf numFmtId="0" fontId="3" fillId="0" borderId="24" xfId="0" applyFont="1" applyBorder="1" applyAlignment="1">
      <alignment/>
    </xf>
    <xf numFmtId="0" fontId="3" fillId="0" borderId="1" xfId="0" applyFont="1" applyBorder="1" applyAlignment="1">
      <alignment/>
    </xf>
    <xf numFmtId="3" fontId="23" fillId="0" borderId="16" xfId="21" applyNumberFormat="1" applyFont="1" applyFill="1" applyBorder="1" applyAlignment="1">
      <alignment horizontal="center" vertical="center"/>
      <protection/>
    </xf>
    <xf numFmtId="3" fontId="23" fillId="0" borderId="0" xfId="21" applyNumberFormat="1" applyFont="1" applyFill="1" applyBorder="1" applyAlignment="1">
      <alignment horizontal="center" vertical="center" wrapText="1"/>
      <protection/>
    </xf>
    <xf numFmtId="169" fontId="12" fillId="0" borderId="0" xfId="0" applyNumberFormat="1" applyFont="1" applyBorder="1" applyAlignment="1">
      <alignment horizontal="right" vertical="center"/>
    </xf>
    <xf numFmtId="17" fontId="12" fillId="0" borderId="30" xfId="0" applyNumberFormat="1" applyFont="1" applyBorder="1" applyAlignment="1" quotePrefix="1">
      <alignment horizontal="center" vertical="center"/>
    </xf>
    <xf numFmtId="1" fontId="13" fillId="0" borderId="0" xfId="0" applyNumberFormat="1" applyFont="1" applyAlignment="1">
      <alignment horizontal="right"/>
    </xf>
    <xf numFmtId="0" fontId="13" fillId="0" borderId="0" xfId="0" applyFont="1" applyAlignment="1">
      <alignment/>
    </xf>
    <xf numFmtId="17" fontId="12" fillId="0" borderId="74" xfId="0" applyNumberFormat="1" applyFont="1" applyBorder="1" applyAlignment="1" quotePrefix="1">
      <alignment horizontal="center"/>
    </xf>
    <xf numFmtId="3" fontId="23" fillId="0" borderId="20" xfId="21" applyNumberFormat="1" applyFont="1" applyFill="1" applyBorder="1" applyAlignment="1">
      <alignment horizontal="center" wrapText="1"/>
      <protection/>
    </xf>
    <xf numFmtId="3" fontId="23" fillId="0" borderId="23" xfId="21" applyNumberFormat="1" applyFont="1" applyFill="1" applyBorder="1" applyAlignment="1">
      <alignment horizontal="center" wrapText="1"/>
      <protection/>
    </xf>
    <xf numFmtId="165" fontId="12" fillId="0" borderId="23" xfId="0" applyNumberFormat="1" applyFont="1" applyBorder="1" applyAlignment="1">
      <alignment horizontal="center"/>
    </xf>
    <xf numFmtId="169" fontId="12" fillId="0" borderId="23" xfId="0" applyNumberFormat="1" applyFont="1" applyBorder="1" applyAlignment="1">
      <alignment horizontal="right"/>
    </xf>
    <xf numFmtId="165" fontId="12" fillId="0" borderId="21" xfId="0" applyNumberFormat="1" applyFont="1" applyBorder="1" applyAlignment="1">
      <alignment horizontal="center"/>
    </xf>
    <xf numFmtId="171" fontId="23" fillId="0" borderId="23" xfId="21" applyNumberFormat="1" applyFont="1" applyFill="1" applyBorder="1" applyAlignment="1">
      <alignment horizontal="right"/>
      <protection/>
    </xf>
    <xf numFmtId="168" fontId="12" fillId="0" borderId="23" xfId="0" applyNumberFormat="1" applyFont="1" applyBorder="1" applyAlignment="1">
      <alignment horizontal="centerContinuous"/>
    </xf>
    <xf numFmtId="169" fontId="5" fillId="0" borderId="4" xfId="0" applyNumberFormat="1" applyFont="1" applyBorder="1" applyAlignment="1">
      <alignment horizontal="right"/>
    </xf>
    <xf numFmtId="17" fontId="12" fillId="0" borderId="31" xfId="0" applyNumberFormat="1" applyFont="1" applyBorder="1" applyAlignment="1" quotePrefix="1">
      <alignment horizontal="center" vertical="center"/>
    </xf>
    <xf numFmtId="3" fontId="23" fillId="0" borderId="25" xfId="21" applyNumberFormat="1" applyFont="1" applyFill="1" applyBorder="1" applyAlignment="1">
      <alignment horizontal="center" vertical="center" wrapText="1"/>
      <protection/>
    </xf>
    <xf numFmtId="3" fontId="23" fillId="0" borderId="24" xfId="21" applyNumberFormat="1" applyFont="1" applyFill="1" applyBorder="1" applyAlignment="1">
      <alignment horizontal="center" vertical="center" wrapText="1"/>
      <protection/>
    </xf>
    <xf numFmtId="165" fontId="12" fillId="0" borderId="24" xfId="0" applyNumberFormat="1" applyFont="1" applyBorder="1" applyAlignment="1">
      <alignment horizontal="center" vertical="center"/>
    </xf>
    <xf numFmtId="169" fontId="12" fillId="0" borderId="24" xfId="0" applyNumberFormat="1" applyFont="1" applyBorder="1" applyAlignment="1">
      <alignment horizontal="right"/>
    </xf>
    <xf numFmtId="165" fontId="12" fillId="0" borderId="34" xfId="0" applyNumberFormat="1" applyFont="1" applyBorder="1" applyAlignment="1">
      <alignment horizontal="center" vertical="center"/>
    </xf>
    <xf numFmtId="171" fontId="23" fillId="0" borderId="24" xfId="21" applyNumberFormat="1" applyFont="1" applyFill="1" applyBorder="1" applyAlignment="1">
      <alignment horizontal="right" vertical="center"/>
      <protection/>
    </xf>
    <xf numFmtId="168" fontId="12" fillId="0" borderId="24" xfId="0" applyNumberFormat="1" applyFont="1" applyBorder="1" applyAlignment="1">
      <alignment horizontal="centerContinuous" vertical="center"/>
    </xf>
    <xf numFmtId="169" fontId="12" fillId="0" borderId="24" xfId="0" applyNumberFormat="1" applyFont="1" applyBorder="1" applyAlignment="1">
      <alignment horizontal="right" vertical="center"/>
    </xf>
    <xf numFmtId="169" fontId="5" fillId="0" borderId="1" xfId="0" applyNumberFormat="1" applyFont="1" applyBorder="1" applyAlignment="1">
      <alignment horizontal="right"/>
    </xf>
    <xf numFmtId="170" fontId="5" fillId="0" borderId="76" xfId="0" applyNumberFormat="1" applyFont="1" applyBorder="1" applyAlignment="1">
      <alignment horizontal="right" vertical="center"/>
    </xf>
    <xf numFmtId="166" fontId="5" fillId="0" borderId="24" xfId="0" applyNumberFormat="1" applyFont="1" applyBorder="1" applyAlignment="1">
      <alignment horizontal="right" vertical="center"/>
    </xf>
    <xf numFmtId="166" fontId="5" fillId="0" borderId="26" xfId="0" applyNumberFormat="1" applyFont="1" applyBorder="1" applyAlignment="1">
      <alignment horizontal="right" vertical="center"/>
    </xf>
    <xf numFmtId="166" fontId="5" fillId="0" borderId="29" xfId="0" applyNumberFormat="1" applyFont="1" applyBorder="1" applyAlignment="1">
      <alignment horizontal="right" vertical="center"/>
    </xf>
    <xf numFmtId="3" fontId="5" fillId="0" borderId="76" xfId="0" applyNumberFormat="1" applyFont="1" applyBorder="1" applyAlignment="1">
      <alignment horizontal="right" vertical="center" indent="1"/>
    </xf>
    <xf numFmtId="212" fontId="5" fillId="0" borderId="25" xfId="0" applyNumberFormat="1" applyFont="1" applyBorder="1" applyAlignment="1">
      <alignment horizontal="right" vertical="center"/>
    </xf>
    <xf numFmtId="213" fontId="5" fillId="0" borderId="24" xfId="0" applyNumberFormat="1" applyFont="1" applyBorder="1" applyAlignment="1">
      <alignment vertical="center"/>
    </xf>
    <xf numFmtId="213" fontId="5" fillId="0" borderId="1" xfId="0" applyNumberFormat="1" applyFont="1" applyBorder="1" applyAlignment="1">
      <alignment vertical="center"/>
    </xf>
    <xf numFmtId="185" fontId="14" fillId="0" borderId="73" xfId="0" applyNumberFormat="1" applyFont="1" applyBorder="1" applyAlignment="1">
      <alignment horizontal="center" vertical="center"/>
    </xf>
    <xf numFmtId="3" fontId="12" fillId="0" borderId="18" xfId="0" applyNumberFormat="1" applyFont="1" applyBorder="1" applyAlignment="1">
      <alignment horizontal="right" indent="1"/>
    </xf>
    <xf numFmtId="3" fontId="12" fillId="0" borderId="13" xfId="0" applyNumberFormat="1" applyFont="1" applyBorder="1" applyAlignment="1">
      <alignment horizontal="right" indent="1"/>
    </xf>
    <xf numFmtId="3" fontId="12" fillId="0" borderId="77" xfId="0" applyNumberFormat="1" applyFont="1" applyBorder="1" applyAlignment="1">
      <alignment horizontal="right" indent="1"/>
    </xf>
    <xf numFmtId="185" fontId="14" fillId="0" borderId="73" xfId="0" applyNumberFormat="1" applyFont="1" applyBorder="1" applyAlignment="1" quotePrefix="1">
      <alignment horizontal="center" vertical="center"/>
    </xf>
    <xf numFmtId="185" fontId="14" fillId="0" borderId="14" xfId="0" applyNumberFormat="1" applyFont="1" applyBorder="1" applyAlignment="1" quotePrefix="1">
      <alignment horizontal="center" vertical="center"/>
    </xf>
    <xf numFmtId="166" fontId="12" fillId="0" borderId="18" xfId="0" applyNumberFormat="1" applyFont="1" applyBorder="1" applyAlignment="1">
      <alignment horizontal="right"/>
    </xf>
    <xf numFmtId="166" fontId="12" fillId="0" borderId="13" xfId="0" applyNumberFormat="1" applyFont="1" applyBorder="1" applyAlignment="1">
      <alignment horizontal="right"/>
    </xf>
    <xf numFmtId="166" fontId="12" fillId="0" borderId="77" xfId="0" applyNumberFormat="1" applyFont="1" applyBorder="1" applyAlignment="1">
      <alignment horizontal="right"/>
    </xf>
    <xf numFmtId="0" fontId="14" fillId="0" borderId="78" xfId="0" applyFont="1" applyBorder="1" applyAlignment="1">
      <alignment horizontal="centerContinuous" vertical="center"/>
    </xf>
    <xf numFmtId="219" fontId="12" fillId="0" borderId="0" xfId="0" applyNumberFormat="1" applyFont="1" applyBorder="1" applyAlignment="1" quotePrefix="1">
      <alignment/>
    </xf>
    <xf numFmtId="166" fontId="4" fillId="0" borderId="10" xfId="0" applyNumberFormat="1" applyFont="1" applyBorder="1" applyAlignment="1" quotePrefix="1">
      <alignment horizontal="center" vertical="center" wrapText="1"/>
    </xf>
    <xf numFmtId="166" fontId="3" fillId="0" borderId="0" xfId="0" applyNumberFormat="1" applyFont="1" applyAlignment="1">
      <alignment/>
    </xf>
    <xf numFmtId="185" fontId="4" fillId="0" borderId="13" xfId="0" applyNumberFormat="1" applyFont="1" applyBorder="1" applyAlignment="1" quotePrefix="1">
      <alignment horizontal="center" vertical="center"/>
    </xf>
    <xf numFmtId="166" fontId="5" fillId="0" borderId="13" xfId="0" applyNumberFormat="1" applyFont="1" applyBorder="1" applyAlignment="1">
      <alignment horizontal="right"/>
    </xf>
    <xf numFmtId="166" fontId="5" fillId="0" borderId="77" xfId="0" applyNumberFormat="1" applyFont="1" applyBorder="1" applyAlignment="1">
      <alignment horizontal="right"/>
    </xf>
    <xf numFmtId="185" fontId="4" fillId="0" borderId="73" xfId="0" applyNumberFormat="1" applyFont="1" applyBorder="1" applyAlignment="1" quotePrefix="1">
      <alignment horizontal="center" vertical="center"/>
    </xf>
    <xf numFmtId="0" fontId="0" fillId="0" borderId="18" xfId="0" applyBorder="1" applyAlignment="1">
      <alignment/>
    </xf>
    <xf numFmtId="164" fontId="12" fillId="0" borderId="18" xfId="0" applyNumberFormat="1" applyFont="1" applyBorder="1" applyAlignment="1">
      <alignment/>
    </xf>
    <xf numFmtId="164" fontId="0" fillId="0" borderId="18" xfId="0" applyNumberFormat="1" applyBorder="1" applyAlignment="1">
      <alignment/>
    </xf>
    <xf numFmtId="164" fontId="0" fillId="0" borderId="13" xfId="0" applyNumberFormat="1" applyBorder="1" applyAlignment="1">
      <alignment/>
    </xf>
    <xf numFmtId="169" fontId="0" fillId="0" borderId="0" xfId="0" applyNumberFormat="1" applyBorder="1" applyAlignment="1">
      <alignment/>
    </xf>
    <xf numFmtId="0" fontId="0" fillId="0" borderId="26" xfId="0" applyBorder="1" applyAlignment="1">
      <alignment/>
    </xf>
    <xf numFmtId="3" fontId="5" fillId="0" borderId="0" xfId="0" applyNumberFormat="1" applyFont="1" applyAlignment="1">
      <alignment horizontal="center" wrapText="1"/>
    </xf>
    <xf numFmtId="1" fontId="14" fillId="0" borderId="79" xfId="0" applyNumberFormat="1" applyFont="1" applyBorder="1" applyAlignment="1">
      <alignment horizontal="centerContinuous" vertical="center"/>
    </xf>
    <xf numFmtId="185" fontId="14" fillId="0" borderId="59" xfId="0" applyNumberFormat="1" applyFont="1" applyBorder="1" applyAlignment="1" quotePrefix="1">
      <alignment horizontal="center" vertical="center"/>
    </xf>
    <xf numFmtId="166" fontId="12" fillId="0" borderId="58" xfId="0" applyNumberFormat="1" applyFont="1" applyBorder="1" applyAlignment="1">
      <alignment/>
    </xf>
    <xf numFmtId="166" fontId="12" fillId="0" borderId="59" xfId="0" applyNumberFormat="1" applyFont="1" applyBorder="1" applyAlignment="1">
      <alignment/>
    </xf>
    <xf numFmtId="166" fontId="12" fillId="0" borderId="71" xfId="0" applyNumberFormat="1" applyFont="1" applyBorder="1" applyAlignment="1">
      <alignment/>
    </xf>
    <xf numFmtId="166" fontId="12" fillId="0" borderId="58" xfId="0" applyNumberFormat="1" applyFont="1" applyBorder="1" applyAlignment="1">
      <alignment horizontal="right"/>
    </xf>
    <xf numFmtId="166" fontId="12" fillId="0" borderId="59" xfId="0" applyNumberFormat="1" applyFont="1" applyBorder="1" applyAlignment="1">
      <alignment horizontal="right"/>
    </xf>
    <xf numFmtId="166" fontId="12" fillId="0" borderId="71" xfId="0" applyNumberFormat="1" applyFont="1" applyBorder="1" applyAlignment="1">
      <alignment horizontal="right"/>
    </xf>
    <xf numFmtId="185" fontId="14" fillId="0" borderId="52" xfId="0" applyNumberFormat="1" applyFont="1" applyBorder="1" applyAlignment="1">
      <alignment horizontal="center" vertical="center"/>
    </xf>
    <xf numFmtId="3" fontId="5" fillId="0" borderId="0" xfId="0" applyNumberFormat="1" applyFont="1" applyBorder="1" applyAlignment="1">
      <alignment horizontal="right" indent="1"/>
    </xf>
    <xf numFmtId="0" fontId="4" fillId="0" borderId="80" xfId="0" applyFont="1" applyBorder="1" applyAlignment="1">
      <alignment horizontal="centerContinuous" vertical="center" wrapText="1"/>
    </xf>
    <xf numFmtId="178" fontId="4" fillId="0" borderId="81" xfId="0" applyNumberFormat="1" applyFont="1" applyBorder="1" applyAlignment="1" quotePrefix="1">
      <alignment horizontal="center" vertical="center" wrapText="1"/>
    </xf>
    <xf numFmtId="3" fontId="5" fillId="0" borderId="82" xfId="0" applyNumberFormat="1" applyFont="1" applyBorder="1" applyAlignment="1">
      <alignment horizontal="right"/>
    </xf>
    <xf numFmtId="3" fontId="5" fillId="0" borderId="83" xfId="0" applyNumberFormat="1" applyFont="1" applyBorder="1" applyAlignment="1">
      <alignment horizontal="right"/>
    </xf>
    <xf numFmtId="3" fontId="5" fillId="0" borderId="81" xfId="0" applyNumberFormat="1" applyFont="1" applyBorder="1" applyAlignment="1">
      <alignment horizontal="right"/>
    </xf>
    <xf numFmtId="3" fontId="5" fillId="0" borderId="84" xfId="0" applyNumberFormat="1" applyFont="1" applyBorder="1" applyAlignment="1">
      <alignment horizontal="right" vertical="center"/>
    </xf>
    <xf numFmtId="178" fontId="4" fillId="0" borderId="28" xfId="0" applyNumberFormat="1" applyFont="1" applyBorder="1" applyAlignment="1">
      <alignment horizontal="center" vertical="center" wrapText="1"/>
    </xf>
    <xf numFmtId="0" fontId="4" fillId="0" borderId="52" xfId="0" applyFont="1" applyBorder="1" applyAlignment="1">
      <alignment horizontal="centerContinuous" vertical="center" wrapText="1"/>
    </xf>
    <xf numFmtId="3" fontId="5" fillId="0" borderId="16" xfId="0" applyNumberFormat="1" applyFont="1" applyBorder="1" applyAlignment="1">
      <alignment horizontal="center"/>
    </xf>
    <xf numFmtId="3" fontId="5" fillId="0" borderId="0" xfId="0" applyNumberFormat="1" applyFont="1" applyBorder="1" applyAlignment="1">
      <alignment horizontal="center"/>
    </xf>
    <xf numFmtId="0" fontId="4" fillId="0" borderId="32" xfId="0" applyFont="1" applyBorder="1" applyAlignment="1">
      <alignment horizontal="left"/>
    </xf>
    <xf numFmtId="0" fontId="4" fillId="0" borderId="3" xfId="0" applyFont="1" applyBorder="1" applyAlignment="1">
      <alignment horizontal="center"/>
    </xf>
    <xf numFmtId="17" fontId="4" fillId="0" borderId="0" xfId="0" applyNumberFormat="1" applyFont="1" applyBorder="1" applyAlignment="1" quotePrefix="1">
      <alignment horizontal="center"/>
    </xf>
    <xf numFmtId="1" fontId="12" fillId="0" borderId="24" xfId="0" applyNumberFormat="1" applyFont="1" applyBorder="1" applyAlignment="1">
      <alignment horizontal="center"/>
    </xf>
    <xf numFmtId="1" fontId="0" fillId="0" borderId="0" xfId="0" applyNumberFormat="1" applyAlignment="1">
      <alignment horizontal="center"/>
    </xf>
    <xf numFmtId="1" fontId="3" fillId="0" borderId="0" xfId="0" applyNumberFormat="1" applyFont="1" applyBorder="1" applyAlignment="1">
      <alignment horizontal="center"/>
    </xf>
    <xf numFmtId="1" fontId="3" fillId="0" borderId="24" xfId="0" applyNumberFormat="1" applyFont="1" applyBorder="1" applyAlignment="1">
      <alignment horizontal="center"/>
    </xf>
    <xf numFmtId="17" fontId="4" fillId="0" borderId="16" xfId="0" applyNumberFormat="1" applyFont="1" applyBorder="1" applyAlignment="1" quotePrefix="1">
      <alignment horizontal="center"/>
    </xf>
    <xf numFmtId="17" fontId="4" fillId="0" borderId="32" xfId="0" applyNumberFormat="1" applyFont="1" applyBorder="1" applyAlignment="1" quotePrefix="1">
      <alignment horizontal="center"/>
    </xf>
    <xf numFmtId="0" fontId="3" fillId="0" borderId="11" xfId="0" applyFont="1" applyBorder="1" applyAlignment="1">
      <alignment horizontal="center"/>
    </xf>
    <xf numFmtId="1" fontId="3" fillId="0" borderId="28" xfId="0" applyNumberFormat="1" applyFont="1" applyBorder="1" applyAlignment="1">
      <alignment horizontal="center"/>
    </xf>
    <xf numFmtId="3" fontId="3" fillId="0" borderId="0" xfId="0" applyNumberFormat="1" applyFont="1" applyAlignment="1">
      <alignment horizontal="center"/>
    </xf>
    <xf numFmtId="3" fontId="4" fillId="0" borderId="0" xfId="0" applyNumberFormat="1" applyFont="1" applyBorder="1" applyAlignment="1" quotePrefix="1">
      <alignment horizontal="center"/>
    </xf>
    <xf numFmtId="3" fontId="3" fillId="0" borderId="0" xfId="0" applyNumberFormat="1" applyFont="1" applyBorder="1" applyAlignment="1">
      <alignment horizontal="center"/>
    </xf>
    <xf numFmtId="3" fontId="3" fillId="0" borderId="24" xfId="0" applyNumberFormat="1" applyFont="1" applyBorder="1" applyAlignment="1">
      <alignment horizontal="center"/>
    </xf>
    <xf numFmtId="3" fontId="0" fillId="0" borderId="0" xfId="0" applyNumberFormat="1" applyAlignment="1">
      <alignment horizontal="center"/>
    </xf>
    <xf numFmtId="0" fontId="5" fillId="0" borderId="32" xfId="0" applyFont="1" applyBorder="1" applyAlignment="1">
      <alignment/>
    </xf>
    <xf numFmtId="166" fontId="5" fillId="0" borderId="32" xfId="0" applyNumberFormat="1" applyFont="1" applyBorder="1" applyAlignment="1">
      <alignment horizontal="center"/>
    </xf>
    <xf numFmtId="3" fontId="5" fillId="0" borderId="20" xfId="0" applyNumberFormat="1" applyFont="1" applyBorder="1" applyAlignment="1">
      <alignment horizontal="center"/>
    </xf>
    <xf numFmtId="1" fontId="5" fillId="0" borderId="32" xfId="0" applyNumberFormat="1" applyFont="1" applyBorder="1" applyAlignment="1" quotePrefix="1">
      <alignment horizontal="center"/>
    </xf>
    <xf numFmtId="3" fontId="5" fillId="0" borderId="23" xfId="0" applyNumberFormat="1" applyFont="1" applyBorder="1" applyAlignment="1">
      <alignment horizontal="center"/>
    </xf>
    <xf numFmtId="1" fontId="5" fillId="0" borderId="23" xfId="0" applyNumberFormat="1" applyFont="1" applyBorder="1" applyAlignment="1">
      <alignment horizontal="center"/>
    </xf>
    <xf numFmtId="1" fontId="5" fillId="0" borderId="32" xfId="0" applyNumberFormat="1" applyFont="1" applyBorder="1" applyAlignment="1">
      <alignment horizontal="center"/>
    </xf>
    <xf numFmtId="1" fontId="5" fillId="0" borderId="0" xfId="0" applyNumberFormat="1" applyFont="1" applyBorder="1" applyAlignment="1">
      <alignment horizontal="center"/>
    </xf>
    <xf numFmtId="0" fontId="5" fillId="0" borderId="28" xfId="0" applyFont="1" applyBorder="1" applyAlignment="1">
      <alignment/>
    </xf>
    <xf numFmtId="3" fontId="5" fillId="0" borderId="11" xfId="0" applyNumberFormat="1" applyFont="1" applyBorder="1" applyAlignment="1">
      <alignment horizontal="center"/>
    </xf>
    <xf numFmtId="166" fontId="5" fillId="0" borderId="28" xfId="0" applyNumberFormat="1" applyFont="1" applyBorder="1" applyAlignment="1">
      <alignment horizontal="center"/>
    </xf>
    <xf numFmtId="1" fontId="5" fillId="0" borderId="28" xfId="0" applyNumberFormat="1" applyFont="1" applyBorder="1" applyAlignment="1">
      <alignment horizontal="center"/>
    </xf>
    <xf numFmtId="3" fontId="5" fillId="0" borderId="10" xfId="0" applyNumberFormat="1" applyFont="1" applyBorder="1" applyAlignment="1">
      <alignment horizontal="center"/>
    </xf>
    <xf numFmtId="1" fontId="5" fillId="0" borderId="10" xfId="0" applyNumberFormat="1" applyFont="1" applyBorder="1" applyAlignment="1">
      <alignment horizontal="center"/>
    </xf>
    <xf numFmtId="1" fontId="5" fillId="0" borderId="16" xfId="0" applyNumberFormat="1" applyFont="1" applyBorder="1" applyAlignment="1">
      <alignment horizontal="center"/>
    </xf>
    <xf numFmtId="1" fontId="5" fillId="0" borderId="11" xfId="0" applyNumberFormat="1" applyFont="1" applyBorder="1" applyAlignment="1">
      <alignment horizontal="center"/>
    </xf>
    <xf numFmtId="0" fontId="5" fillId="0" borderId="16" xfId="0" applyFont="1" applyBorder="1" applyAlignment="1">
      <alignment/>
    </xf>
    <xf numFmtId="0" fontId="0" fillId="0" borderId="27" xfId="0" applyBorder="1" applyAlignment="1">
      <alignment horizontal="center"/>
    </xf>
    <xf numFmtId="222" fontId="0" fillId="0" borderId="0" xfId="0" applyNumberFormat="1" applyAlignment="1">
      <alignment/>
    </xf>
    <xf numFmtId="181" fontId="5" fillId="0" borderId="11" xfId="0" applyNumberFormat="1" applyFont="1" applyBorder="1" applyAlignment="1" quotePrefix="1">
      <alignment horizontal="right" indent="1"/>
    </xf>
    <xf numFmtId="0" fontId="0" fillId="0" borderId="58" xfId="0" applyBorder="1" applyAlignment="1">
      <alignment horizontal="center" vertical="center" wrapText="1"/>
    </xf>
    <xf numFmtId="0" fontId="0" fillId="0" borderId="33" xfId="0" applyBorder="1" applyAlignment="1">
      <alignment horizontal="center" vertical="center" wrapText="1"/>
    </xf>
    <xf numFmtId="0" fontId="5" fillId="0" borderId="15" xfId="0" applyFont="1" applyBorder="1" applyAlignment="1">
      <alignment horizontal="center"/>
    </xf>
    <xf numFmtId="0" fontId="5" fillId="0" borderId="0" xfId="0" applyFont="1" applyBorder="1" applyAlignment="1">
      <alignment horizontal="center"/>
    </xf>
    <xf numFmtId="0" fontId="5" fillId="0" borderId="15" xfId="0" applyFont="1" applyBorder="1" applyAlignment="1" quotePrefix="1">
      <alignment horizontal="center"/>
    </xf>
    <xf numFmtId="0" fontId="4" fillId="0" borderId="78" xfId="0" applyFont="1" applyBorder="1" applyAlignment="1" quotePrefix="1">
      <alignment horizontal="center" vertical="center" wrapText="1"/>
    </xf>
    <xf numFmtId="0" fontId="0" fillId="0" borderId="54" xfId="0" applyBorder="1" applyAlignment="1">
      <alignment horizontal="center" vertical="center" wrapText="1"/>
    </xf>
    <xf numFmtId="0" fontId="4" fillId="0" borderId="85" xfId="0" applyFont="1" applyBorder="1" applyAlignment="1">
      <alignment horizontal="center" vertical="center" wrapText="1"/>
    </xf>
    <xf numFmtId="0" fontId="0" fillId="0" borderId="68" xfId="0" applyBorder="1" applyAlignment="1">
      <alignment horizontal="center" vertical="center" wrapText="1"/>
    </xf>
    <xf numFmtId="0" fontId="0" fillId="0" borderId="30" xfId="0" applyBorder="1" applyAlignment="1">
      <alignment horizontal="center" vertical="center" wrapText="1"/>
    </xf>
    <xf numFmtId="0" fontId="0" fillId="0" borderId="51" xfId="0" applyBorder="1" applyAlignment="1">
      <alignment horizontal="center" vertical="center"/>
    </xf>
    <xf numFmtId="0" fontId="4" fillId="0" borderId="49" xfId="0" applyFont="1" applyBorder="1" applyAlignment="1">
      <alignment horizontal="center" vertical="center" wrapText="1"/>
    </xf>
    <xf numFmtId="0" fontId="0" fillId="0" borderId="49" xfId="0" applyBorder="1" applyAlignment="1">
      <alignment horizontal="center" vertical="center"/>
    </xf>
    <xf numFmtId="0" fontId="4" fillId="0" borderId="51" xfId="0" applyFont="1" applyBorder="1" applyAlignment="1">
      <alignment horizontal="center" vertical="center" wrapText="1"/>
    </xf>
    <xf numFmtId="0" fontId="0" fillId="0" borderId="12" xfId="0" applyBorder="1" applyAlignment="1">
      <alignment horizontal="center" vertical="center"/>
    </xf>
    <xf numFmtId="0" fontId="4" fillId="0" borderId="72" xfId="0" applyFont="1" applyBorder="1" applyAlignment="1">
      <alignment horizontal="center" vertical="center" wrapText="1"/>
    </xf>
    <xf numFmtId="0" fontId="0" fillId="0" borderId="59" xfId="0" applyBorder="1" applyAlignment="1">
      <alignment horizontal="center" vertical="center" wrapText="1"/>
    </xf>
    <xf numFmtId="0" fontId="4" fillId="0" borderId="48" xfId="0" applyFont="1" applyBorder="1" applyAlignment="1">
      <alignment horizontal="center" vertical="center" wrapText="1"/>
    </xf>
    <xf numFmtId="0" fontId="0" fillId="0" borderId="48" xfId="0" applyBorder="1" applyAlignment="1">
      <alignment horizontal="center" vertical="center"/>
    </xf>
    <xf numFmtId="0" fontId="0" fillId="0" borderId="17" xfId="0" applyBorder="1" applyAlignment="1">
      <alignment horizontal="center" vertical="center"/>
    </xf>
    <xf numFmtId="0" fontId="30" fillId="0" borderId="21" xfId="0" applyFont="1" applyBorder="1" applyAlignment="1">
      <alignment horizontal="center" vertical="center"/>
    </xf>
    <xf numFmtId="0" fontId="2" fillId="0" borderId="0" xfId="0" applyFont="1" applyAlignment="1" quotePrefix="1">
      <alignment horizontal="center"/>
    </xf>
    <xf numFmtId="0" fontId="2" fillId="0" borderId="86" xfId="0" applyFont="1" applyBorder="1" applyAlignment="1">
      <alignment horizontal="center" vertical="center"/>
    </xf>
    <xf numFmtId="0" fontId="0" fillId="0" borderId="37" xfId="0" applyBorder="1" applyAlignment="1">
      <alignment horizontal="center" vertical="center"/>
    </xf>
    <xf numFmtId="0" fontId="0" fillId="0" borderId="70"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Border="1" applyAlignment="1">
      <alignment wrapText="1"/>
    </xf>
    <xf numFmtId="0" fontId="5" fillId="0" borderId="0" xfId="0" applyFont="1" applyAlignment="1">
      <alignment wrapText="1"/>
    </xf>
    <xf numFmtId="0" fontId="2" fillId="0" borderId="0" xfId="0" applyFont="1" applyBorder="1" applyAlignment="1">
      <alignment horizontal="center"/>
    </xf>
    <xf numFmtId="0" fontId="30" fillId="0" borderId="37" xfId="0" applyFont="1" applyBorder="1" applyAlignment="1">
      <alignment horizontal="center" vertical="center"/>
    </xf>
    <xf numFmtId="0" fontId="30" fillId="0" borderId="70" xfId="0" applyFont="1" applyBorder="1" applyAlignment="1">
      <alignment horizontal="center" vertical="center"/>
    </xf>
    <xf numFmtId="0" fontId="2" fillId="0" borderId="36" xfId="0" applyFont="1" applyBorder="1" applyAlignment="1">
      <alignment horizontal="center" vertical="center"/>
    </xf>
    <xf numFmtId="0" fontId="30" fillId="0" borderId="38" xfId="0" applyFont="1" applyBorder="1" applyAlignment="1">
      <alignment horizontal="center" vertical="center"/>
    </xf>
    <xf numFmtId="0" fontId="2" fillId="0" borderId="85" xfId="0"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2" fillId="0" borderId="23" xfId="0" applyFont="1" applyBorder="1" applyAlignment="1">
      <alignment horizontal="center" vertical="center"/>
    </xf>
    <xf numFmtId="0" fontId="30" fillId="0" borderId="23" xfId="0" applyFont="1" applyBorder="1" applyAlignment="1">
      <alignment horizontal="center" vertical="center"/>
    </xf>
    <xf numFmtId="0" fontId="30" fillId="0" borderId="4"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2" fillId="0" borderId="20"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4" fillId="0" borderId="68" xfId="0" applyFont="1" applyBorder="1" applyAlignment="1">
      <alignment horizontal="center" vertical="center" wrapText="1"/>
    </xf>
    <xf numFmtId="0" fontId="4" fillId="0" borderId="87" xfId="0"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0" borderId="22" xfId="0" applyFont="1" applyBorder="1" applyAlignment="1">
      <alignment horizontal="center" vertical="center" wrapText="1"/>
    </xf>
    <xf numFmtId="0" fontId="0" fillId="0" borderId="13" xfId="0"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14" fillId="0" borderId="0" xfId="0" applyFont="1" applyAlignment="1">
      <alignment horizontal="center"/>
    </xf>
    <xf numFmtId="0" fontId="0" fillId="0" borderId="0" xfId="0" applyAlignment="1">
      <alignment/>
    </xf>
    <xf numFmtId="0" fontId="14" fillId="0" borderId="0" xfId="0" applyFont="1" applyBorder="1" applyAlignment="1" quotePrefix="1">
      <alignment horizontal="center"/>
    </xf>
    <xf numFmtId="0" fontId="14" fillId="0" borderId="0" xfId="0" applyFont="1" applyBorder="1" applyAlignment="1">
      <alignment horizontal="center"/>
    </xf>
    <xf numFmtId="0" fontId="0" fillId="0" borderId="0" xfId="0" applyBorder="1" applyAlignment="1">
      <alignment/>
    </xf>
    <xf numFmtId="0" fontId="5" fillId="0" borderId="2" xfId="0" applyFont="1" applyBorder="1" applyAlignment="1" quotePrefix="1">
      <alignment horizontal="center" vertical="center"/>
    </xf>
    <xf numFmtId="0" fontId="5" fillId="0" borderId="24" xfId="0" applyFont="1" applyBorder="1" applyAlignment="1">
      <alignment horizontal="center" vertical="center"/>
    </xf>
    <xf numFmtId="17" fontId="3" fillId="0" borderId="0" xfId="0" applyNumberFormat="1" applyFont="1" applyAlignment="1" quotePrefix="1">
      <alignment horizontal="left" wrapText="1"/>
    </xf>
    <xf numFmtId="0" fontId="0" fillId="0" borderId="0" xfId="0" applyFont="1" applyAlignment="1">
      <alignment horizontal="left" wrapText="1"/>
    </xf>
    <xf numFmtId="0" fontId="41" fillId="0" borderId="0" xfId="0" applyFont="1" applyAlignment="1">
      <alignment wrapText="1"/>
    </xf>
    <xf numFmtId="0" fontId="0" fillId="0" borderId="0" xfId="0" applyFont="1" applyAlignment="1">
      <alignment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5" fillId="0" borderId="19" xfId="0" applyFont="1" applyBorder="1" applyAlignment="1">
      <alignment horizontal="center"/>
    </xf>
    <xf numFmtId="0" fontId="5" fillId="0" borderId="23" xfId="0" applyFont="1" applyBorder="1" applyAlignment="1">
      <alignment horizontal="center"/>
    </xf>
    <xf numFmtId="0" fontId="4" fillId="0" borderId="79" xfId="0" applyFont="1" applyBorder="1" applyAlignment="1">
      <alignment horizontal="center" vertical="center"/>
    </xf>
    <xf numFmtId="0" fontId="13" fillId="0" borderId="79" xfId="0" applyFont="1" applyBorder="1" applyAlignment="1">
      <alignment horizontal="center"/>
    </xf>
    <xf numFmtId="0" fontId="13" fillId="0" borderId="60" xfId="0" applyFont="1" applyBorder="1" applyAlignment="1">
      <alignment horizontal="center"/>
    </xf>
    <xf numFmtId="0" fontId="4" fillId="0" borderId="23" xfId="0" applyFont="1" applyBorder="1" applyAlignment="1">
      <alignment horizontal="center" vertical="center" wrapText="1"/>
    </xf>
    <xf numFmtId="0" fontId="0" fillId="0" borderId="10" xfId="0" applyBorder="1" applyAlignment="1">
      <alignment horizontal="center" vertical="center" wrapText="1"/>
    </xf>
    <xf numFmtId="0" fontId="4" fillId="0" borderId="8" xfId="0" applyFont="1"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13" fillId="0" borderId="27" xfId="0" applyFont="1"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4"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1" xfId="0" applyBorder="1" applyAlignment="1">
      <alignment horizontal="center" vertical="center" wrapText="1"/>
    </xf>
    <xf numFmtId="0" fontId="4" fillId="0" borderId="23" xfId="0" applyFont="1" applyBorder="1" applyAlignment="1" quotePrefix="1">
      <alignment horizontal="center" vertical="center" wrapText="1"/>
    </xf>
    <xf numFmtId="0" fontId="10" fillId="0" borderId="0" xfId="0" applyFont="1" applyBorder="1" applyAlignment="1">
      <alignment horizontal="left" wrapText="1"/>
    </xf>
    <xf numFmtId="170" fontId="5" fillId="0" borderId="18" xfId="0" applyNumberFormat="1" applyFont="1" applyBorder="1" applyAlignment="1">
      <alignment horizontal="right"/>
    </xf>
    <xf numFmtId="170" fontId="5" fillId="0" borderId="32" xfId="0" applyNumberFormat="1" applyFont="1" applyBorder="1" applyAlignment="1">
      <alignment horizontal="right"/>
    </xf>
    <xf numFmtId="3" fontId="5" fillId="0" borderId="16" xfId="0" applyNumberFormat="1" applyFont="1" applyBorder="1" applyAlignment="1">
      <alignment horizontal="center" wrapText="1"/>
    </xf>
    <xf numFmtId="3" fontId="5" fillId="0" borderId="0" xfId="0" applyNumberFormat="1" applyFont="1" applyBorder="1" applyAlignment="1">
      <alignment horizontal="center" wrapText="1"/>
    </xf>
    <xf numFmtId="171" fontId="5" fillId="0" borderId="0" xfId="0" applyNumberFormat="1" applyFont="1" applyBorder="1" applyAlignment="1">
      <alignment horizontal="right"/>
    </xf>
    <xf numFmtId="0" fontId="0" fillId="0" borderId="0" xfId="0" applyAlignment="1">
      <alignment horizontal="center" wrapText="1"/>
    </xf>
    <xf numFmtId="170" fontId="5" fillId="0" borderId="90" xfId="0" applyNumberFormat="1" applyFont="1" applyBorder="1" applyAlignment="1">
      <alignment horizontal="right"/>
    </xf>
    <xf numFmtId="170" fontId="5" fillId="0" borderId="46" xfId="0" applyNumberFormat="1" applyFont="1" applyBorder="1" applyAlignment="1">
      <alignment horizontal="right"/>
    </xf>
    <xf numFmtId="0" fontId="14" fillId="0" borderId="0" xfId="0" applyFont="1" applyAlignment="1" quotePrefix="1">
      <alignment horizontal="center"/>
    </xf>
    <xf numFmtId="3" fontId="5" fillId="0" borderId="42" xfId="0" applyNumberFormat="1" applyFont="1" applyBorder="1" applyAlignment="1">
      <alignment horizontal="center" wrapText="1"/>
    </xf>
    <xf numFmtId="0" fontId="0" fillId="0" borderId="44" xfId="0" applyBorder="1" applyAlignment="1">
      <alignment horizontal="center" wrapText="1"/>
    </xf>
    <xf numFmtId="171" fontId="5" fillId="0" borderId="44" xfId="0" applyNumberFormat="1" applyFont="1" applyBorder="1" applyAlignment="1">
      <alignment horizontal="right"/>
    </xf>
    <xf numFmtId="0" fontId="13" fillId="0" borderId="44" xfId="0" applyFont="1" applyBorder="1" applyAlignment="1">
      <alignment horizontal="center"/>
    </xf>
    <xf numFmtId="3" fontId="5" fillId="0" borderId="16" xfId="0" applyNumberFormat="1" applyFont="1" applyBorder="1" applyAlignment="1">
      <alignment horizontal="center"/>
    </xf>
    <xf numFmtId="3" fontId="5" fillId="0" borderId="0" xfId="0" applyNumberFormat="1" applyFont="1" applyBorder="1" applyAlignment="1">
      <alignment horizontal="center"/>
    </xf>
    <xf numFmtId="0" fontId="13" fillId="0" borderId="0" xfId="0" applyFont="1" applyBorder="1" applyAlignment="1">
      <alignment horizontal="center"/>
    </xf>
    <xf numFmtId="0" fontId="4" fillId="0" borderId="6"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center" vertical="top" wrapText="1"/>
    </xf>
    <xf numFmtId="0" fontId="4" fillId="0" borderId="48" xfId="0" applyFont="1" applyBorder="1" applyAlignment="1" quotePrefix="1">
      <alignment horizontal="center" wrapText="1"/>
    </xf>
    <xf numFmtId="0" fontId="4" fillId="0" borderId="49" xfId="0" applyFont="1" applyBorder="1" applyAlignment="1">
      <alignment horizontal="center" wrapText="1"/>
    </xf>
    <xf numFmtId="0" fontId="4" fillId="0" borderId="52" xfId="0" applyFont="1" applyBorder="1" applyAlignment="1">
      <alignment horizontal="center" wrapText="1"/>
    </xf>
    <xf numFmtId="0" fontId="4" fillId="0" borderId="78"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quotePrefix="1">
      <alignment horizontal="center" vertical="center" wrapText="1"/>
    </xf>
    <xf numFmtId="0" fontId="4" fillId="0" borderId="4"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11"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36" xfId="0" applyFont="1" applyBorder="1" applyAlignment="1">
      <alignment horizontal="center" vertical="center" wrapText="1"/>
    </xf>
    <xf numFmtId="0" fontId="0" fillId="0" borderId="70" xfId="0"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wrapText="1"/>
    </xf>
    <xf numFmtId="1" fontId="2" fillId="0" borderId="78" xfId="0" applyNumberFormat="1" applyFont="1" applyBorder="1" applyAlignment="1">
      <alignment horizontal="center"/>
    </xf>
    <xf numFmtId="0" fontId="3" fillId="0" borderId="91" xfId="0" applyFont="1" applyBorder="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2" fillId="0" borderId="20" xfId="0" applyFont="1" applyBorder="1" applyAlignment="1">
      <alignment horizontal="center"/>
    </xf>
    <xf numFmtId="0" fontId="2" fillId="0" borderId="23" xfId="0" applyFont="1" applyBorder="1" applyAlignment="1" quotePrefix="1">
      <alignment horizontal="center"/>
    </xf>
    <xf numFmtId="0" fontId="2" fillId="0" borderId="32" xfId="0" applyFont="1" applyBorder="1" applyAlignment="1" quotePrefix="1">
      <alignment horizontal="center"/>
    </xf>
    <xf numFmtId="0" fontId="2" fillId="0" borderId="16" xfId="0" applyFont="1" applyBorder="1" applyAlignment="1" quotePrefix="1">
      <alignment horizontal="center"/>
    </xf>
    <xf numFmtId="0" fontId="2" fillId="0" borderId="0" xfId="0" applyFont="1" applyBorder="1" applyAlignment="1" quotePrefix="1">
      <alignment horizontal="center"/>
    </xf>
    <xf numFmtId="1" fontId="2" fillId="0" borderId="16" xfId="0" applyNumberFormat="1" applyFont="1" applyBorder="1" applyAlignment="1" quotePrefix="1">
      <alignment horizontal="center"/>
    </xf>
    <xf numFmtId="1" fontId="2" fillId="0" borderId="0" xfId="0" applyNumberFormat="1" applyFont="1" applyBorder="1" applyAlignment="1" quotePrefix="1">
      <alignment horizontal="center"/>
    </xf>
    <xf numFmtId="1" fontId="2" fillId="0" borderId="32" xfId="0" applyNumberFormat="1" applyFont="1" applyBorder="1" applyAlignment="1" quotePrefix="1">
      <alignment horizontal="center"/>
    </xf>
    <xf numFmtId="0" fontId="2" fillId="0" borderId="54" xfId="0" applyFont="1" applyBorder="1" applyAlignment="1">
      <alignment vertical="center" wrapText="1"/>
    </xf>
    <xf numFmtId="0" fontId="0" fillId="0" borderId="32" xfId="0" applyBorder="1" applyAlignment="1">
      <alignment vertical="center"/>
    </xf>
    <xf numFmtId="0" fontId="2" fillId="0" borderId="36" xfId="0" applyFont="1" applyBorder="1" applyAlignment="1">
      <alignment horizontal="center" vertical="top"/>
    </xf>
    <xf numFmtId="0" fontId="2" fillId="0" borderId="69" xfId="0" applyFont="1" applyBorder="1" applyAlignment="1">
      <alignment horizontal="center" vertical="top"/>
    </xf>
    <xf numFmtId="0" fontId="2" fillId="0" borderId="37" xfId="0" applyFont="1" applyBorder="1" applyAlignment="1">
      <alignment horizontal="center" vertical="center"/>
    </xf>
    <xf numFmtId="0" fontId="2" fillId="0" borderId="69" xfId="0" applyFont="1" applyBorder="1" applyAlignment="1">
      <alignment horizontal="center" vertical="center"/>
    </xf>
    <xf numFmtId="0" fontId="0" fillId="0" borderId="69" xfId="0" applyBorder="1" applyAlignment="1">
      <alignment horizontal="center" vertical="center"/>
    </xf>
    <xf numFmtId="3" fontId="2" fillId="0" borderId="16" xfId="0" applyNumberFormat="1" applyFont="1" applyBorder="1" applyAlignment="1">
      <alignment horizontal="center"/>
    </xf>
    <xf numFmtId="3" fontId="2" fillId="0" borderId="0" xfId="0" applyNumberFormat="1" applyFont="1" applyBorder="1" applyAlignment="1" quotePrefix="1">
      <alignment horizontal="center"/>
    </xf>
    <xf numFmtId="0" fontId="0" fillId="0" borderId="38" xfId="0" applyBorder="1" applyAlignment="1">
      <alignment horizontal="center" vertical="center"/>
    </xf>
    <xf numFmtId="0" fontId="2" fillId="0" borderId="23" xfId="0" applyFont="1" applyBorder="1" applyAlignment="1">
      <alignment horizontal="center"/>
    </xf>
    <xf numFmtId="0" fontId="2" fillId="0" borderId="21" xfId="0" applyFont="1" applyBorder="1" applyAlignment="1" quotePrefix="1">
      <alignment horizontal="center"/>
    </xf>
    <xf numFmtId="0" fontId="2" fillId="0" borderId="22" xfId="0" applyFont="1" applyBorder="1" applyAlignment="1">
      <alignment horizontal="center"/>
    </xf>
    <xf numFmtId="0" fontId="0" fillId="0" borderId="4" xfId="0" applyBorder="1" applyAlignment="1">
      <alignment horizontal="center"/>
    </xf>
    <xf numFmtId="0" fontId="2" fillId="0" borderId="16" xfId="0" applyFont="1" applyBorder="1" applyAlignment="1">
      <alignment horizontal="center"/>
    </xf>
    <xf numFmtId="0" fontId="13" fillId="0" borderId="0" xfId="0" applyFont="1" applyAlignment="1">
      <alignment wrapText="1"/>
    </xf>
    <xf numFmtId="0" fontId="0" fillId="0" borderId="0" xfId="0" applyAlignment="1">
      <alignment wrapText="1"/>
    </xf>
    <xf numFmtId="0" fontId="14" fillId="0" borderId="86" xfId="0" applyFont="1" applyBorder="1" applyAlignment="1">
      <alignment horizontal="center" vertical="center"/>
    </xf>
    <xf numFmtId="0" fontId="16" fillId="0" borderId="0" xfId="0" applyFont="1" applyAlignment="1">
      <alignment horizontal="center" wrapText="1"/>
    </xf>
    <xf numFmtId="0" fontId="29" fillId="0" borderId="0" xfId="0" applyFont="1" applyAlignment="1">
      <alignment horizontal="center" wrapText="1"/>
    </xf>
    <xf numFmtId="0" fontId="7" fillId="0" borderId="0" xfId="0" applyFont="1" applyAlignment="1" quotePrefix="1">
      <alignment horizontal="center"/>
    </xf>
    <xf numFmtId="1" fontId="14" fillId="0" borderId="36" xfId="0" applyNumberFormat="1" applyFont="1" applyBorder="1" applyAlignment="1">
      <alignment horizontal="center" vertical="center"/>
    </xf>
    <xf numFmtId="1" fontId="14" fillId="0" borderId="69" xfId="0" applyNumberFormat="1" applyFont="1" applyBorder="1" applyAlignment="1">
      <alignment horizontal="center" vertical="center"/>
    </xf>
    <xf numFmtId="0" fontId="14" fillId="0" borderId="36" xfId="0" applyFont="1" applyBorder="1" applyAlignment="1">
      <alignment horizontal="center" vertical="center"/>
    </xf>
    <xf numFmtId="0" fontId="14" fillId="0" borderId="69" xfId="0" applyFont="1" applyBorder="1" applyAlignment="1">
      <alignment horizontal="center" vertical="center"/>
    </xf>
    <xf numFmtId="0" fontId="14" fillId="0" borderId="85" xfId="0" applyFont="1" applyBorder="1" applyAlignment="1">
      <alignment vertical="center"/>
    </xf>
    <xf numFmtId="0" fontId="0" fillId="0" borderId="33" xfId="0" applyBorder="1" applyAlignment="1">
      <alignment vertical="center"/>
    </xf>
    <xf numFmtId="0" fontId="12" fillId="0" borderId="0" xfId="0" applyFont="1" applyAlignment="1">
      <alignment wrapText="1"/>
    </xf>
    <xf numFmtId="0" fontId="7" fillId="0" borderId="0" xfId="0" applyFont="1" applyAlignment="1">
      <alignment horizontal="center" vertical="center"/>
    </xf>
    <xf numFmtId="0" fontId="27" fillId="0" borderId="0" xfId="0" applyFont="1" applyAlignment="1">
      <alignment horizontal="center" vertical="center"/>
    </xf>
    <xf numFmtId="0" fontId="24" fillId="0" borderId="38" xfId="0" applyFont="1" applyBorder="1" applyAlignment="1">
      <alignment horizontal="center" vertical="center"/>
    </xf>
    <xf numFmtId="0" fontId="12" fillId="0" borderId="0" xfId="0" applyFont="1" applyBorder="1" applyAlignment="1">
      <alignment horizontal="left" wrapText="1"/>
    </xf>
    <xf numFmtId="0" fontId="4" fillId="0" borderId="36" xfId="0" applyFont="1" applyBorder="1" applyAlignment="1">
      <alignment horizontal="center"/>
    </xf>
    <xf numFmtId="0" fontId="4" fillId="0" borderId="69" xfId="0" applyFont="1" applyBorder="1" applyAlignment="1">
      <alignment horizontal="center"/>
    </xf>
    <xf numFmtId="0" fontId="4" fillId="0" borderId="37" xfId="0" applyFont="1" applyBorder="1" applyAlignment="1">
      <alignment horizontal="center"/>
    </xf>
    <xf numFmtId="0" fontId="4" fillId="0" borderId="70" xfId="0" applyFont="1" applyBorder="1" applyAlignment="1">
      <alignment horizontal="center"/>
    </xf>
    <xf numFmtId="0" fontId="3"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quotePrefix="1">
      <alignment horizontal="center" vertical="center"/>
    </xf>
    <xf numFmtId="0" fontId="4" fillId="0" borderId="48" xfId="0" applyFont="1" applyBorder="1" applyAlignment="1" quotePrefix="1">
      <alignment horizontal="center" vertical="center" wrapText="1"/>
    </xf>
    <xf numFmtId="0" fontId="13" fillId="0" borderId="50" xfId="0" applyFont="1" applyBorder="1" applyAlignment="1">
      <alignment horizontal="center" vertical="center" wrapText="1"/>
    </xf>
    <xf numFmtId="0" fontId="10" fillId="0" borderId="0" xfId="0" applyFont="1" applyAlignment="1" quotePrefix="1">
      <alignment horizontal="left" wrapText="1"/>
    </xf>
    <xf numFmtId="0" fontId="4" fillId="0" borderId="85" xfId="0" applyFont="1" applyBorder="1" applyAlignment="1">
      <alignment horizontal="left" vertical="center" wrapText="1"/>
    </xf>
    <xf numFmtId="0" fontId="0" fillId="0" borderId="30" xfId="0" applyBorder="1" applyAlignment="1">
      <alignment horizontal="left" vertical="center"/>
    </xf>
    <xf numFmtId="0" fontId="0" fillId="0" borderId="33" xfId="0" applyBorder="1" applyAlignment="1">
      <alignment horizontal="left" vertical="center"/>
    </xf>
    <xf numFmtId="0" fontId="5" fillId="0" borderId="0" xfId="0" applyFont="1" applyAlignment="1">
      <alignment/>
    </xf>
    <xf numFmtId="0" fontId="4" fillId="0" borderId="24" xfId="0" applyFont="1" applyBorder="1" applyAlignment="1">
      <alignment horizontal="center" vertical="top" wrapText="1"/>
    </xf>
    <xf numFmtId="0" fontId="5" fillId="0" borderId="24" xfId="0" applyFont="1" applyBorder="1" applyAlignment="1">
      <alignment horizontal="center" vertical="top" wrapText="1"/>
    </xf>
    <xf numFmtId="1" fontId="4" fillId="0" borderId="36" xfId="0" applyNumberFormat="1" applyFont="1" applyBorder="1" applyAlignment="1" quotePrefix="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2" xfId="0" applyFont="1" applyBorder="1" applyAlignment="1" quotePrefix="1">
      <alignment horizontal="center" vertical="center" wrapText="1"/>
    </xf>
    <xf numFmtId="0" fontId="4" fillId="0" borderId="73" xfId="0" applyFont="1" applyBorder="1" applyAlignment="1" quotePrefix="1">
      <alignment horizontal="center" vertical="center" wrapText="1"/>
    </xf>
    <xf numFmtId="0" fontId="13" fillId="0" borderId="51" xfId="0" applyFont="1" applyBorder="1" applyAlignment="1">
      <alignment horizontal="center" vertical="center" wrapText="1"/>
    </xf>
    <xf numFmtId="0" fontId="4" fillId="0" borderId="8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85" xfId="0" applyFont="1" applyBorder="1" applyAlignment="1" quotePrefix="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quotePrefix="1">
      <alignment horizontal="center" vertical="center"/>
    </xf>
    <xf numFmtId="0" fontId="0" fillId="0" borderId="23" xfId="0" applyBorder="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0" fillId="0" borderId="13" xfId="0"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4" xfId="0" applyFont="1" applyBorder="1" applyAlignment="1">
      <alignment horizontal="center" vertical="center"/>
    </xf>
    <xf numFmtId="17" fontId="2" fillId="0" borderId="23" xfId="0" applyNumberFormat="1" applyFont="1" applyBorder="1" applyAlignment="1">
      <alignment horizontal="center" vertical="center"/>
    </xf>
    <xf numFmtId="17" fontId="2" fillId="0" borderId="27" xfId="0" applyNumberFormat="1" applyFont="1" applyBorder="1" applyAlignment="1">
      <alignment horizontal="center" vertical="center"/>
    </xf>
    <xf numFmtId="17" fontId="2" fillId="0" borderId="10" xfId="0" applyNumberFormat="1" applyFont="1" applyBorder="1" applyAlignment="1">
      <alignment horizontal="center" vertical="center"/>
    </xf>
    <xf numFmtId="17" fontId="2" fillId="0" borderId="28" xfId="0" applyNumberFormat="1" applyFont="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23" xfId="0" applyFont="1" applyBorder="1" applyAlignment="1" quotePrefix="1">
      <alignment horizontal="center" vertical="center"/>
    </xf>
    <xf numFmtId="0" fontId="2" fillId="0" borderId="27" xfId="0"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28" xfId="0" applyFont="1" applyBorder="1" applyAlignment="1" quotePrefix="1">
      <alignment horizontal="center" vertical="center"/>
    </xf>
    <xf numFmtId="0" fontId="0" fillId="0" borderId="4" xfId="0" applyBorder="1" applyAlignment="1">
      <alignment horizontal="center" vertical="center"/>
    </xf>
    <xf numFmtId="0" fontId="2" fillId="0" borderId="78" xfId="0" applyFont="1" applyBorder="1" applyAlignment="1">
      <alignment horizontal="center" vertical="center"/>
    </xf>
    <xf numFmtId="0" fontId="0" fillId="0" borderId="9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Fill="1" applyBorder="1" applyAlignment="1">
      <alignment wrapText="1"/>
    </xf>
    <xf numFmtId="0" fontId="0" fillId="0" borderId="0" xfId="0" applyFont="1" applyAlignment="1">
      <alignment wrapText="1"/>
    </xf>
    <xf numFmtId="0" fontId="0" fillId="0" borderId="21" xfId="0" applyBorder="1" applyAlignment="1">
      <alignment horizontal="center" vertical="center"/>
    </xf>
    <xf numFmtId="49" fontId="2" fillId="0" borderId="20" xfId="0" applyNumberFormat="1" applyFont="1" applyBorder="1" applyAlignment="1">
      <alignment horizontal="center" vertical="center"/>
    </xf>
    <xf numFmtId="0" fontId="0" fillId="0" borderId="23" xfId="0" applyBorder="1" applyAlignment="1">
      <alignment vertical="center"/>
    </xf>
    <xf numFmtId="49" fontId="2" fillId="0" borderId="23" xfId="0" applyNumberFormat="1" applyFont="1" applyBorder="1" applyAlignment="1">
      <alignment horizontal="center" vertical="center" wrapText="1"/>
    </xf>
    <xf numFmtId="1" fontId="2" fillId="0" borderId="23" xfId="0" applyNumberFormat="1" applyFont="1" applyBorder="1" applyAlignment="1">
      <alignment horizontal="center" vertical="center"/>
    </xf>
    <xf numFmtId="0" fontId="2" fillId="0" borderId="54" xfId="0" applyFont="1" applyBorder="1" applyAlignment="1" quotePrefix="1">
      <alignment horizontal="left" vertical="center"/>
    </xf>
    <xf numFmtId="0" fontId="0" fillId="0" borderId="28" xfId="0" applyBorder="1" applyAlignment="1">
      <alignment vertical="center"/>
    </xf>
    <xf numFmtId="0" fontId="24" fillId="0" borderId="0" xfId="0" applyFont="1" applyAlignment="1">
      <alignment horizontal="center" vertical="center" wrapText="1"/>
    </xf>
    <xf numFmtId="0" fontId="24" fillId="0" borderId="0" xfId="0" applyFont="1" applyAlignment="1">
      <alignment vertical="center"/>
    </xf>
    <xf numFmtId="0" fontId="0" fillId="0" borderId="37" xfId="0" applyBorder="1" applyAlignment="1">
      <alignment vertical="center"/>
    </xf>
    <xf numFmtId="0" fontId="0" fillId="0" borderId="70" xfId="0" applyBorder="1" applyAlignment="1">
      <alignment vertical="center"/>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horizontal="center" vertical="center"/>
    </xf>
    <xf numFmtId="0" fontId="4" fillId="0" borderId="0" xfId="0" applyFont="1" applyAlignment="1" quotePrefix="1">
      <alignment horizontal="center" vertical="center"/>
    </xf>
    <xf numFmtId="0" fontId="13" fillId="0" borderId="0" xfId="0" applyFont="1" applyAlignment="1">
      <alignment horizontal="center" vertical="center"/>
    </xf>
    <xf numFmtId="0" fontId="4" fillId="0" borderId="36" xfId="0" applyFont="1" applyBorder="1" applyAlignment="1">
      <alignment horizontal="center" vertical="center"/>
    </xf>
    <xf numFmtId="0" fontId="4" fillId="0" borderId="69" xfId="0" applyFont="1" applyBorder="1" applyAlignment="1">
      <alignment horizontal="center" vertical="center"/>
    </xf>
    <xf numFmtId="1" fontId="4" fillId="0" borderId="36" xfId="0" applyNumberFormat="1" applyFont="1" applyBorder="1" applyAlignment="1">
      <alignment horizontal="center" vertical="center"/>
    </xf>
    <xf numFmtId="1" fontId="4" fillId="0" borderId="69" xfId="0" applyNumberFormat="1" applyFont="1" applyBorder="1" applyAlignment="1">
      <alignment horizontal="center" vertical="center"/>
    </xf>
    <xf numFmtId="0" fontId="4" fillId="0" borderId="85" xfId="0" applyFont="1" applyBorder="1" applyAlignment="1">
      <alignment vertical="center"/>
    </xf>
    <xf numFmtId="0" fontId="2" fillId="0" borderId="0" xfId="0" applyFont="1" applyAlignment="1" quotePrefix="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0175"/>
          <c:y val="0.01075"/>
          <c:w val="0.986"/>
          <c:h val="0.87575"/>
        </c:manualLayout>
      </c:layout>
      <c:bar3DChart>
        <c:barDir val="col"/>
        <c:grouping val="stacked"/>
        <c:varyColors val="0"/>
        <c:ser>
          <c:idx val="0"/>
          <c:order val="0"/>
          <c:tx>
            <c:strRef>
              <c:f>1!$K$3</c:f>
              <c:strCache>
                <c:ptCount val="1"/>
                <c:pt idx="0">
                  <c:v>ILEC Lines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1!$J$4:$J$16</c:f>
              <c:strCache/>
            </c:strRef>
          </c:cat>
          <c:val>
            <c:numRef>
              <c:f>1!$K$4:$K$16</c:f>
              <c:numCache/>
            </c:numRef>
          </c:val>
          <c:shape val="box"/>
        </c:ser>
        <c:ser>
          <c:idx val="1"/>
          <c:order val="1"/>
          <c:tx>
            <c:strRef>
              <c:f>1!$L$3</c:f>
              <c:strCache>
                <c:ptCount val="1"/>
                <c:pt idx="0">
                  <c:v>CLEC lines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1!$J$4:$J$16</c:f>
              <c:strCache/>
            </c:strRef>
          </c:cat>
          <c:val>
            <c:numRef>
              <c:f>1!$L$4:$L$16</c:f>
              <c:numCache/>
            </c:numRef>
          </c:val>
          <c:shape val="box"/>
        </c:ser>
        <c:overlap val="100"/>
        <c:shape val="box"/>
        <c:axId val="1757944"/>
        <c:axId val="15821497"/>
      </c:bar3DChart>
      <c:catAx>
        <c:axId val="1757944"/>
        <c:scaling>
          <c:orientation val="minMax"/>
        </c:scaling>
        <c:axPos val="b"/>
        <c:delete val="0"/>
        <c:numFmt formatCode="General" sourceLinked="1"/>
        <c:majorTickMark val="out"/>
        <c:minorTickMark val="none"/>
        <c:tickLblPos val="low"/>
        <c:txPr>
          <a:bodyPr/>
          <a:lstStyle/>
          <a:p>
            <a:pPr>
              <a:defRPr lang="en-US" cap="none" sz="1025" b="0" i="0" u="none" baseline="0"/>
            </a:pPr>
          </a:p>
        </c:txPr>
        <c:crossAx val="15821497"/>
        <c:crosses val="autoZero"/>
        <c:auto val="1"/>
        <c:lblOffset val="100"/>
        <c:tickLblSkip val="1"/>
        <c:noMultiLvlLbl val="0"/>
      </c:catAx>
      <c:valAx>
        <c:axId val="15821497"/>
        <c:scaling>
          <c:orientation val="minMax"/>
        </c:scaling>
        <c:axPos val="l"/>
        <c:majorGridlines/>
        <c:delete val="0"/>
        <c:numFmt formatCode="#,##0" sourceLinked="0"/>
        <c:majorTickMark val="out"/>
        <c:minorTickMark val="none"/>
        <c:tickLblPos val="nextTo"/>
        <c:txPr>
          <a:bodyPr/>
          <a:lstStyle/>
          <a:p>
            <a:pPr>
              <a:defRPr lang="en-US" cap="none" sz="1200" b="0" i="0" u="none" baseline="0"/>
            </a:pPr>
          </a:p>
        </c:txPr>
        <c:crossAx val="1757944"/>
        <c:crossesAt val="1"/>
        <c:crossBetween val="between"/>
        <c:dispUnits/>
        <c:majorUnit val="20"/>
      </c:valAx>
      <c:dTable>
        <c:showHorzBorder val="1"/>
        <c:showVertBorder val="1"/>
        <c:showOutline val="1"/>
        <c:showKeys val="1"/>
        <c:txPr>
          <a:bodyPr vert="horz" rot="0"/>
          <a:lstStyle/>
          <a:p>
            <a:pPr>
              <a:defRPr lang="en-US" cap="none" sz="1000" b="0" i="0" u="none" baseline="0"/>
            </a:pPr>
          </a:p>
        </c:txPr>
      </c:dTable>
      <c:spPr>
        <a:pattFill prst="pct5">
          <a:fgClr>
            <a:srgbClr val="FFFFFF"/>
          </a:fgClr>
          <a:bgClr>
            <a:srgbClr val="FFFFFF"/>
          </a:bgClr>
        </a:pattFill>
        <a:ln w="3175">
          <a:noFill/>
        </a:ln>
      </c:spPr>
    </c:plotArea>
    <c:legend>
      <c:legendPos val="b"/>
      <c:layout>
        <c:manualLayout>
          <c:xMode val="edge"/>
          <c:yMode val="edge"/>
          <c:x val="0.1925"/>
          <c:y val="0.92275"/>
          <c:w val="0.63425"/>
          <c:h val="0.05925"/>
        </c:manualLayout>
      </c:layout>
      <c:overlay val="0"/>
      <c:spPr>
        <a:ln w="12700">
          <a:solidFill/>
        </a:ln>
      </c:spPr>
      <c:txPr>
        <a:bodyPr vert="horz" rot="0"/>
        <a:lstStyle/>
        <a:p>
          <a:pPr>
            <a:defRPr lang="en-US" cap="none" sz="1200" b="1" i="0" u="none" baseline="0"/>
          </a:pPr>
        </a:p>
      </c:txPr>
    </c:legend>
    <c:floor>
      <c:thickness val="0"/>
    </c:floor>
    <c:sideWall>
      <c:thickness val="0"/>
    </c:sideWall>
    <c:backWall>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8"/>
      <c:rotY val="18"/>
      <c:depthPercent val="100"/>
      <c:rAngAx val="1"/>
    </c:view3D>
    <c:plotArea>
      <c:layout>
        <c:manualLayout>
          <c:xMode val="edge"/>
          <c:yMode val="edge"/>
          <c:x val="0.007"/>
          <c:y val="0.025"/>
          <c:w val="0.9915"/>
          <c:h val="0.89725"/>
        </c:manualLayout>
      </c:layout>
      <c:bar3DChart>
        <c:barDir val="col"/>
        <c:grouping val="clustered"/>
        <c:varyColors val="0"/>
        <c:ser>
          <c:idx val="0"/>
          <c:order val="0"/>
          <c:tx>
            <c:strRef>
              <c:f>2!$N$7</c:f>
              <c:strCache>
                <c:ptCount val="1"/>
                <c:pt idx="0">
                  <c:v>ILECs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2!$M$8:$M$20</c:f>
              <c:strCache/>
            </c:strRef>
          </c:cat>
          <c:val>
            <c:numRef>
              <c:f>2!$N$8:$N$20</c:f>
              <c:numCache/>
            </c:numRef>
          </c:val>
          <c:shape val="box"/>
        </c:ser>
        <c:ser>
          <c:idx val="1"/>
          <c:order val="1"/>
          <c:tx>
            <c:strRef>
              <c:f>2!$O$7</c:f>
              <c:strCache>
                <c:ptCount val="1"/>
                <c:pt idx="0">
                  <c:v>CLECs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2!$M$8:$M$20</c:f>
              <c:strCache/>
            </c:strRef>
          </c:cat>
          <c:val>
            <c:numRef>
              <c:f>2!$O$8:$O$20</c:f>
              <c:numCache/>
            </c:numRef>
          </c:val>
          <c:shape val="box"/>
        </c:ser>
        <c:shape val="box"/>
        <c:axId val="8175746"/>
        <c:axId val="6472851"/>
      </c:bar3DChart>
      <c:catAx>
        <c:axId val="8175746"/>
        <c:scaling>
          <c:orientation val="minMax"/>
        </c:scaling>
        <c:axPos val="b"/>
        <c:delete val="0"/>
        <c:numFmt formatCode="General" sourceLinked="1"/>
        <c:majorTickMark val="out"/>
        <c:minorTickMark val="none"/>
        <c:tickLblPos val="low"/>
        <c:txPr>
          <a:bodyPr/>
          <a:lstStyle/>
          <a:p>
            <a:pPr>
              <a:defRPr lang="en-US" cap="none" sz="900" b="0" i="0" u="none" baseline="0"/>
            </a:pPr>
          </a:p>
        </c:txPr>
        <c:crossAx val="6472851"/>
        <c:crosses val="autoZero"/>
        <c:auto val="1"/>
        <c:lblOffset val="100"/>
        <c:tickLblSkip val="1"/>
        <c:noMultiLvlLbl val="0"/>
      </c:catAx>
      <c:valAx>
        <c:axId val="6472851"/>
        <c:scaling>
          <c:orientation val="minMax"/>
        </c:scaling>
        <c:axPos val="l"/>
        <c:majorGridlines/>
        <c:delete val="0"/>
        <c:numFmt formatCode="0%" sourceLinked="0"/>
        <c:majorTickMark val="out"/>
        <c:minorTickMark val="none"/>
        <c:tickLblPos val="nextTo"/>
        <c:txPr>
          <a:bodyPr/>
          <a:lstStyle/>
          <a:p>
            <a:pPr>
              <a:defRPr lang="en-US" cap="none" sz="900" b="1" i="0" u="none" baseline="0"/>
            </a:pPr>
          </a:p>
        </c:txPr>
        <c:crossAx val="8175746"/>
        <c:crossesAt val="1"/>
        <c:crossBetween val="between"/>
        <c:dispUnits/>
      </c:valAx>
      <c:dTable>
        <c:showHorzBorder val="1"/>
        <c:showVertBorder val="1"/>
        <c:showOutline val="1"/>
        <c:showKeys val="1"/>
        <c:txPr>
          <a:bodyPr vert="horz" rot="0"/>
          <a:lstStyle/>
          <a:p>
            <a:pPr>
              <a:defRPr lang="en-US" cap="none" sz="850" b="0" i="0" u="none" baseline="0"/>
            </a:pPr>
          </a:p>
        </c:txPr>
      </c:dTable>
      <c:spPr>
        <a:noFill/>
        <a:ln>
          <a:noFill/>
        </a:ln>
      </c:spPr>
    </c:plotArea>
    <c:legend>
      <c:legendPos val="b"/>
      <c:layout>
        <c:manualLayout>
          <c:xMode val="edge"/>
          <c:yMode val="edge"/>
          <c:x val="0.25"/>
          <c:y val="0.9365"/>
          <c:w val="0.526"/>
          <c:h val="0.0545"/>
        </c:manualLayout>
      </c:layout>
      <c:overlay val="0"/>
      <c:spPr>
        <a:ln w="12700">
          <a:solidFill/>
        </a:ln>
      </c:spPr>
      <c:txPr>
        <a:bodyPr vert="horz" rot="0"/>
        <a:lstStyle/>
        <a:p>
          <a:pPr>
            <a:defRPr lang="en-US" cap="none" sz="1200" b="1" i="0" u="none" baseline="0"/>
          </a:pPr>
        </a:p>
      </c:txPr>
    </c:legend>
    <c:floor>
      <c:thickness val="0"/>
    </c:floor>
    <c:sideWall>
      <c:spPr>
        <a:noFill/>
        <a:ln w="25400">
          <a:solidFill/>
        </a:ln>
      </c:spPr>
      <c:thickness val="0"/>
    </c:sideWall>
    <c:backWall>
      <c:spPr>
        <a:noFill/>
        <a:ln w="25400">
          <a:solidFill/>
        </a:ln>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tx>
            <c:v>Resold Lines</c:v>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3!$O$8:$O$15</c:f>
              <c:numCache/>
            </c:numRef>
          </c:val>
          <c:shape val="box"/>
        </c:ser>
        <c:ser>
          <c:idx val="1"/>
          <c:order val="1"/>
          <c:tx>
            <c:v>UNEs</c:v>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3!$P$8:$P$15</c:f>
              <c:numCache/>
            </c:numRef>
          </c:val>
          <c:shape val="box"/>
        </c:ser>
        <c:ser>
          <c:idx val="2"/>
          <c:order val="2"/>
          <c:tx>
            <c:v>CLEC-Owned</c:v>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zigZag">
                <a:fgClr>
                  <a:srgbClr val="000000"/>
                </a:fgClr>
                <a:bgClr>
                  <a:srgbClr val="FFFFFF"/>
                </a:bgClr>
              </a:pattFill>
            </c:spPr>
          </c:dP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3!$Q$8:$Q$15</c:f>
              <c:numCache/>
            </c:numRef>
          </c:val>
          <c:shape val="box"/>
        </c:ser>
        <c:shape val="box"/>
        <c:axId val="58255660"/>
        <c:axId val="54538893"/>
      </c:bar3DChart>
      <c:catAx>
        <c:axId val="58255660"/>
        <c:scaling>
          <c:orientation val="minMax"/>
        </c:scaling>
        <c:axPos val="b"/>
        <c:delete val="0"/>
        <c:numFmt formatCode="General" sourceLinked="1"/>
        <c:majorTickMark val="out"/>
        <c:minorTickMark val="none"/>
        <c:tickLblPos val="low"/>
        <c:txPr>
          <a:bodyPr/>
          <a:lstStyle/>
          <a:p>
            <a:pPr>
              <a:defRPr lang="en-US" cap="none" sz="275" b="0" i="0" u="none" baseline="0"/>
            </a:pPr>
          </a:p>
        </c:txPr>
        <c:crossAx val="54538893"/>
        <c:crosses val="autoZero"/>
        <c:auto val="1"/>
        <c:lblOffset val="100"/>
        <c:tickLblSkip val="1"/>
        <c:noMultiLvlLbl val="0"/>
      </c:catAx>
      <c:valAx>
        <c:axId val="54538893"/>
        <c:scaling>
          <c:orientation val="minMax"/>
        </c:scaling>
        <c:axPos val="l"/>
        <c:majorGridlines/>
        <c:delete val="0"/>
        <c:numFmt formatCode="General" sourceLinked="1"/>
        <c:majorTickMark val="out"/>
        <c:minorTickMark val="none"/>
        <c:tickLblPos val="nextTo"/>
        <c:txPr>
          <a:bodyPr/>
          <a:lstStyle/>
          <a:p>
            <a:pPr>
              <a:defRPr lang="en-US" cap="none" sz="275" b="0" i="0" u="none" baseline="0"/>
            </a:pPr>
          </a:p>
        </c:txPr>
        <c:crossAx val="58255660"/>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8725"/>
          <c:y val="0.1585"/>
          <c:w val="0.59825"/>
          <c:h val="0.64"/>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3!$L$27:$N$27</c:f>
              <c:strCache/>
            </c:strRef>
          </c:cat>
          <c:val>
            <c:numRef>
              <c:f>3!$H$26:$J$26</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4!$W$3:$W$14</c:f>
              <c:strCache/>
            </c:strRef>
          </c:cat>
          <c:val>
            <c:numRef>
              <c:f>4!$X$3:$X$14</c:f>
              <c:numCache/>
            </c:numRef>
          </c:val>
          <c:smooth val="0"/>
        </c:ser>
        <c:marker val="1"/>
        <c:axId val="21087990"/>
        <c:axId val="55574183"/>
      </c:lineChart>
      <c:catAx>
        <c:axId val="21087990"/>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55574183"/>
        <c:crosses val="autoZero"/>
        <c:auto val="1"/>
        <c:lblOffset val="100"/>
        <c:noMultiLvlLbl val="0"/>
      </c:catAx>
      <c:valAx>
        <c:axId val="55574183"/>
        <c:scaling>
          <c:orientation val="minMax"/>
        </c:scaling>
        <c:axPos val="l"/>
        <c:majorGridlines/>
        <c:delete val="0"/>
        <c:numFmt formatCode="0%" sourceLinked="0"/>
        <c:majorTickMark val="out"/>
        <c:minorTickMark val="none"/>
        <c:tickLblPos val="nextTo"/>
        <c:txPr>
          <a:bodyPr/>
          <a:lstStyle/>
          <a:p>
            <a:pPr>
              <a:defRPr lang="en-US" cap="none" sz="325" b="0" i="0" u="none" baseline="0"/>
            </a:pPr>
          </a:p>
        </c:txPr>
        <c:crossAx val="2108799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275"/>
          <c:w val="0.96625"/>
          <c:h val="0.871"/>
        </c:manualLayout>
      </c:layout>
      <c:barChart>
        <c:barDir val="col"/>
        <c:grouping val="clustered"/>
        <c:varyColors val="0"/>
        <c:ser>
          <c:idx val="1"/>
          <c:order val="0"/>
          <c:tx>
            <c:v>Total ILEC Lines</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4!$W$3:$W$19</c:f>
              <c:strCache/>
            </c:strRef>
          </c:cat>
          <c:val>
            <c:numRef>
              <c:f>4!$Z$3:$Z$19</c:f>
              <c:numCache/>
            </c:numRef>
          </c:val>
        </c:ser>
        <c:axId val="30405600"/>
        <c:axId val="5214945"/>
      </c:barChart>
      <c:lineChart>
        <c:grouping val="standard"/>
        <c:varyColors val="0"/>
        <c:ser>
          <c:idx val="0"/>
          <c:order val="1"/>
          <c:tx>
            <c:v>Percent of Total Lines Provided to Other Carriers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Ref>
              <c:f>4!$W$3:$W$19</c:f>
              <c:strCache/>
            </c:strRef>
          </c:cat>
          <c:val>
            <c:numRef>
              <c:f>4!$X$3:$X$19</c:f>
              <c:numCache/>
            </c:numRef>
          </c:val>
          <c:smooth val="0"/>
        </c:ser>
        <c:axId val="46934506"/>
        <c:axId val="19757371"/>
      </c:lineChart>
      <c:catAx>
        <c:axId val="30405600"/>
        <c:scaling>
          <c:orientation val="minMax"/>
        </c:scaling>
        <c:axPos val="b"/>
        <c:delete val="0"/>
        <c:numFmt formatCode="General" sourceLinked="1"/>
        <c:majorTickMark val="in"/>
        <c:minorTickMark val="none"/>
        <c:tickLblPos val="nextTo"/>
        <c:txPr>
          <a:bodyPr/>
          <a:lstStyle/>
          <a:p>
            <a:pPr>
              <a:defRPr lang="en-US" cap="none" sz="900" b="1" i="0" u="none" baseline="0"/>
            </a:pPr>
          </a:p>
        </c:txPr>
        <c:crossAx val="5214945"/>
        <c:crosses val="autoZero"/>
        <c:auto val="0"/>
        <c:lblOffset val="100"/>
        <c:tickLblSkip val="1"/>
        <c:noMultiLvlLbl val="0"/>
      </c:catAx>
      <c:valAx>
        <c:axId val="5214945"/>
        <c:scaling>
          <c:orientation val="minMax"/>
        </c:scaling>
        <c:axPos val="l"/>
        <c:delete val="0"/>
        <c:numFmt formatCode="#,##0" sourceLinked="0"/>
        <c:majorTickMark val="cross"/>
        <c:minorTickMark val="none"/>
        <c:tickLblPos val="nextTo"/>
        <c:txPr>
          <a:bodyPr/>
          <a:lstStyle/>
          <a:p>
            <a:pPr>
              <a:defRPr lang="en-US" cap="none" sz="900" b="1" i="0" u="none" baseline="0">
                <a:solidFill>
                  <a:srgbClr val="FF0000"/>
                </a:solidFill>
              </a:defRPr>
            </a:pPr>
          </a:p>
        </c:txPr>
        <c:crossAx val="30405600"/>
        <c:crossesAt val="1"/>
        <c:crossBetween val="between"/>
        <c:dispUnits/>
      </c:valAx>
      <c:catAx>
        <c:axId val="46934506"/>
        <c:scaling>
          <c:orientation val="minMax"/>
        </c:scaling>
        <c:axPos val="b"/>
        <c:delete val="1"/>
        <c:majorTickMark val="in"/>
        <c:minorTickMark val="none"/>
        <c:tickLblPos val="nextTo"/>
        <c:crossAx val="19757371"/>
        <c:crosses val="autoZero"/>
        <c:auto val="0"/>
        <c:lblOffset val="100"/>
        <c:tickLblSkip val="1"/>
        <c:noMultiLvlLbl val="0"/>
      </c:catAx>
      <c:valAx>
        <c:axId val="19757371"/>
        <c:scaling>
          <c:orientation val="minMax"/>
        </c:scaling>
        <c:axPos val="l"/>
        <c:delete val="0"/>
        <c:numFmt formatCode="General" sourceLinked="1"/>
        <c:majorTickMark val="cross"/>
        <c:minorTickMark val="none"/>
        <c:tickLblPos val="nextTo"/>
        <c:txPr>
          <a:bodyPr/>
          <a:lstStyle/>
          <a:p>
            <a:pPr>
              <a:defRPr lang="en-US" cap="none" sz="900" b="1" i="0" u="none" baseline="0">
                <a:solidFill>
                  <a:srgbClr val="0000FF"/>
                </a:solidFill>
              </a:defRPr>
            </a:pPr>
          </a:p>
        </c:txPr>
        <c:crossAx val="46934506"/>
        <c:crosses val="max"/>
        <c:crossBetween val="between"/>
        <c:dispUnits/>
      </c:valAx>
      <c:spPr>
        <a:solidFill>
          <a:srgbClr val="FFFFFF"/>
        </a:solidFill>
        <a:ln w="12700">
          <a:solidFill>
            <a:srgbClr val="FFFFFF"/>
          </a:solidFill>
        </a:ln>
      </c:spPr>
    </c:plotArea>
    <c:legend>
      <c:legendPos val="b"/>
      <c:layout>
        <c:manualLayout>
          <c:xMode val="edge"/>
          <c:yMode val="edge"/>
          <c:x val="0"/>
          <c:y val="0.88"/>
          <c:w val="0.78775"/>
          <c:h val="0.10325"/>
        </c:manualLayout>
      </c:layout>
      <c:overlay val="0"/>
      <c:spPr>
        <a:ln w="12700">
          <a:solidFill/>
        </a:ln>
      </c:spPr>
      <c:txPr>
        <a:bodyPr vert="horz" rot="0"/>
        <a:lstStyle/>
        <a:p>
          <a:pPr>
            <a:defRPr lang="en-US" cap="none" sz="1000" b="1" i="0" u="none" baseline="0"/>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975"/>
          <c:y val="0.027"/>
          <c:w val="0.96025"/>
          <c:h val="0.8725"/>
        </c:manualLayout>
      </c:layout>
      <c:bar3DChart>
        <c:barDir val="col"/>
        <c:grouping val="clustered"/>
        <c:varyColors val="0"/>
        <c:ser>
          <c:idx val="0"/>
          <c:order val="0"/>
          <c:tx>
            <c:strRef>
              <c:f>5!$L$2</c:f>
              <c:strCache>
                <c:ptCount val="1"/>
                <c:pt idx="0">
                  <c:v>Coaxial Cable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5!$K$3:$K$15</c:f>
              <c:strCache/>
            </c:strRef>
          </c:cat>
          <c:val>
            <c:numRef>
              <c:f>5!$L$3:$L$15</c:f>
              <c:numCache/>
            </c:numRef>
          </c:val>
          <c:shape val="box"/>
        </c:ser>
        <c:ser>
          <c:idx val="1"/>
          <c:order val="1"/>
          <c:tx>
            <c:strRef>
              <c:f>5!$M$2</c:f>
              <c:strCache>
                <c:ptCount val="1"/>
                <c:pt idx="0">
                  <c:v>Other Technology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5!$K$3:$K$15</c:f>
              <c:strCache/>
            </c:strRef>
          </c:cat>
          <c:val>
            <c:numRef>
              <c:f>5!$M$3:$M$15</c:f>
              <c:numCache/>
            </c:numRef>
          </c:val>
          <c:shape val="box"/>
        </c:ser>
        <c:shape val="box"/>
        <c:axId val="43598612"/>
        <c:axId val="56843189"/>
      </c:bar3DChart>
      <c:catAx>
        <c:axId val="43598612"/>
        <c:scaling>
          <c:orientation val="minMax"/>
        </c:scaling>
        <c:axPos val="b"/>
        <c:delete val="0"/>
        <c:numFmt formatCode="General" sourceLinked="1"/>
        <c:majorTickMark val="out"/>
        <c:minorTickMark val="none"/>
        <c:tickLblPos val="low"/>
        <c:txPr>
          <a:bodyPr/>
          <a:lstStyle/>
          <a:p>
            <a:pPr>
              <a:defRPr lang="en-US" cap="none" sz="1100" b="1" i="0" u="none" baseline="0"/>
            </a:pPr>
          </a:p>
        </c:txPr>
        <c:crossAx val="56843189"/>
        <c:crosses val="autoZero"/>
        <c:auto val="1"/>
        <c:lblOffset val="100"/>
        <c:noMultiLvlLbl val="0"/>
      </c:catAx>
      <c:valAx>
        <c:axId val="56843189"/>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43598612"/>
        <c:crossesAt val="1"/>
        <c:crossBetween val="between"/>
        <c:dispUnits/>
      </c:valAx>
      <c:spPr>
        <a:noFill/>
        <a:ln>
          <a:noFill/>
        </a:ln>
      </c:spPr>
    </c:plotArea>
    <c:legend>
      <c:legendPos val="b"/>
      <c:layout>
        <c:manualLayout>
          <c:xMode val="edge"/>
          <c:yMode val="edge"/>
          <c:x val="0.22575"/>
          <c:y val="0.91875"/>
          <c:w val="0.65525"/>
          <c:h val="0.07625"/>
        </c:manualLayout>
      </c:layout>
      <c:overlay val="0"/>
      <c:txPr>
        <a:bodyPr vert="horz" rot="0"/>
        <a:lstStyle/>
        <a:p>
          <a:pPr>
            <a:defRPr lang="en-US" cap="none" sz="1100" b="1" i="0" u="none" baseline="0"/>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8</xdr:col>
      <xdr:colOff>0</xdr:colOff>
      <xdr:row>55</xdr:row>
      <xdr:rowOff>123825</xdr:rowOff>
    </xdr:to>
    <xdr:graphicFrame>
      <xdr:nvGraphicFramePr>
        <xdr:cNvPr id="1" name="Chart 1"/>
        <xdr:cNvGraphicFramePr/>
      </xdr:nvGraphicFramePr>
      <xdr:xfrm>
        <a:off x="0" y="5295900"/>
        <a:ext cx="54768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66675</xdr:rowOff>
    </xdr:from>
    <xdr:to>
      <xdr:col>10</xdr:col>
      <xdr:colOff>342900</xdr:colOff>
      <xdr:row>59</xdr:row>
      <xdr:rowOff>142875</xdr:rowOff>
    </xdr:to>
    <xdr:graphicFrame>
      <xdr:nvGraphicFramePr>
        <xdr:cNvPr id="1" name="Chart 1"/>
        <xdr:cNvGraphicFramePr/>
      </xdr:nvGraphicFramePr>
      <xdr:xfrm>
        <a:off x="0" y="5610225"/>
        <a:ext cx="66770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52</xdr:row>
      <xdr:rowOff>0</xdr:rowOff>
    </xdr:from>
    <xdr:to>
      <xdr:col>8</xdr:col>
      <xdr:colOff>0</xdr:colOff>
      <xdr:row>52</xdr:row>
      <xdr:rowOff>0</xdr:rowOff>
    </xdr:to>
    <xdr:graphicFrame>
      <xdr:nvGraphicFramePr>
        <xdr:cNvPr id="1" name="Chart 1"/>
        <xdr:cNvGraphicFramePr/>
      </xdr:nvGraphicFramePr>
      <xdr:xfrm>
        <a:off x="200025" y="9172575"/>
        <a:ext cx="4695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66675</xdr:rowOff>
    </xdr:from>
    <xdr:to>
      <xdr:col>10</xdr:col>
      <xdr:colOff>19050</xdr:colOff>
      <xdr:row>51</xdr:row>
      <xdr:rowOff>104775</xdr:rowOff>
    </xdr:to>
    <xdr:graphicFrame>
      <xdr:nvGraphicFramePr>
        <xdr:cNvPr id="2" name="Chart 5"/>
        <xdr:cNvGraphicFramePr/>
      </xdr:nvGraphicFramePr>
      <xdr:xfrm>
        <a:off x="0" y="6496050"/>
        <a:ext cx="594360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67</xdr:row>
      <xdr:rowOff>0</xdr:rowOff>
    </xdr:from>
    <xdr:to>
      <xdr:col>18</xdr:col>
      <xdr:colOff>161925</xdr:colOff>
      <xdr:row>67</xdr:row>
      <xdr:rowOff>0</xdr:rowOff>
    </xdr:to>
    <xdr:graphicFrame>
      <xdr:nvGraphicFramePr>
        <xdr:cNvPr id="1" name="Chart 1"/>
        <xdr:cNvGraphicFramePr/>
      </xdr:nvGraphicFramePr>
      <xdr:xfrm>
        <a:off x="142875" y="10791825"/>
        <a:ext cx="6696075"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46</xdr:row>
      <xdr:rowOff>95250</xdr:rowOff>
    </xdr:from>
    <xdr:to>
      <xdr:col>19</xdr:col>
      <xdr:colOff>171450</xdr:colOff>
      <xdr:row>65</xdr:row>
      <xdr:rowOff>28575</xdr:rowOff>
    </xdr:to>
    <xdr:graphicFrame>
      <xdr:nvGraphicFramePr>
        <xdr:cNvPr id="2" name="Chart 2"/>
        <xdr:cNvGraphicFramePr/>
      </xdr:nvGraphicFramePr>
      <xdr:xfrm>
        <a:off x="28575" y="7553325"/>
        <a:ext cx="7134225" cy="2943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95250</xdr:rowOff>
    </xdr:from>
    <xdr:to>
      <xdr:col>6</xdr:col>
      <xdr:colOff>428625</xdr:colOff>
      <xdr:row>51</xdr:row>
      <xdr:rowOff>95250</xdr:rowOff>
    </xdr:to>
    <xdr:graphicFrame>
      <xdr:nvGraphicFramePr>
        <xdr:cNvPr id="1" name="Chart 1"/>
        <xdr:cNvGraphicFramePr/>
      </xdr:nvGraphicFramePr>
      <xdr:xfrm>
        <a:off x="0" y="5448300"/>
        <a:ext cx="5362575" cy="3438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57"/>
  <sheetViews>
    <sheetView tabSelected="1" workbookViewId="0" topLeftCell="A1">
      <selection activeCell="A1" sqref="A1:H1"/>
    </sheetView>
  </sheetViews>
  <sheetFormatPr defaultColWidth="9.140625" defaultRowHeight="12.75"/>
  <cols>
    <col min="1" max="1" width="20.00390625" style="1" customWidth="1"/>
    <col min="2" max="3" width="14.7109375" style="1" customWidth="1"/>
    <col min="4" max="4" width="15.57421875" style="1" customWidth="1"/>
    <col min="5" max="5" width="4.7109375" style="1" customWidth="1"/>
    <col min="6" max="6" width="6.57421875" style="1" customWidth="1"/>
    <col min="7" max="7" width="2.8515625" style="1" customWidth="1"/>
    <col min="8" max="9" width="3.00390625" style="1" customWidth="1"/>
    <col min="11" max="11" width="12.8515625" style="0" customWidth="1"/>
    <col min="12" max="12" width="11.7109375" style="0" customWidth="1"/>
    <col min="14" max="14" width="10.28125" style="0" bestFit="1" customWidth="1"/>
    <col min="16" max="16" width="11.7109375" style="0" customWidth="1"/>
    <col min="17" max="17" width="11.8515625" style="0" customWidth="1"/>
    <col min="77" max="16384" width="9.140625" style="1" customWidth="1"/>
  </cols>
  <sheetData>
    <row r="1" spans="1:9" ht="18" customHeight="1">
      <c r="A1" s="853" t="s">
        <v>4</v>
      </c>
      <c r="B1" s="853"/>
      <c r="C1" s="853"/>
      <c r="D1" s="853"/>
      <c r="E1" s="853"/>
      <c r="F1" s="853"/>
      <c r="G1" s="853"/>
      <c r="H1" s="853"/>
      <c r="I1" s="240"/>
    </row>
    <row r="2" spans="1:9" ht="18" customHeight="1">
      <c r="A2" s="853" t="s">
        <v>8</v>
      </c>
      <c r="B2" s="853"/>
      <c r="C2" s="853"/>
      <c r="D2" s="853"/>
      <c r="E2" s="853"/>
      <c r="F2" s="853"/>
      <c r="G2" s="853"/>
      <c r="H2" s="854"/>
      <c r="I2" s="119"/>
    </row>
    <row r="3" spans="11:12" ht="6" customHeight="1" thickBot="1">
      <c r="K3" t="s">
        <v>1</v>
      </c>
      <c r="L3" t="s">
        <v>99</v>
      </c>
    </row>
    <row r="4" spans="1:76" s="2" customFormat="1" ht="19.5" customHeight="1">
      <c r="A4" s="205" t="s">
        <v>6</v>
      </c>
      <c r="B4" s="206" t="s">
        <v>1</v>
      </c>
      <c r="C4" s="207" t="s">
        <v>2</v>
      </c>
      <c r="D4" s="208" t="s">
        <v>0</v>
      </c>
      <c r="E4" s="850" t="s">
        <v>3</v>
      </c>
      <c r="F4" s="851"/>
      <c r="G4" s="851"/>
      <c r="H4" s="852"/>
      <c r="I4" s="241"/>
      <c r="J4" s="121" t="s">
        <v>260</v>
      </c>
      <c r="K4" s="122">
        <f>B5/1000000</f>
        <v>181.202853</v>
      </c>
      <c r="L4" s="122">
        <f>C5/1000000</f>
        <v>8.194243</v>
      </c>
      <c r="M4" s="123"/>
      <c r="N4" s="11"/>
      <c r="O4" s="25"/>
      <c r="P4" s="11"/>
      <c r="Q4" s="25"/>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17" ht="18" customHeight="1">
      <c r="A5" s="690" t="s">
        <v>11</v>
      </c>
      <c r="B5" s="209">
        <v>181202853</v>
      </c>
      <c r="C5" s="220">
        <v>8194243</v>
      </c>
      <c r="D5" s="210">
        <v>189397096</v>
      </c>
      <c r="E5" s="44"/>
      <c r="F5" s="100">
        <v>4.3</v>
      </c>
      <c r="G5" s="211" t="s">
        <v>5</v>
      </c>
      <c r="H5" s="18"/>
      <c r="I5" s="26"/>
      <c r="J5" s="124" t="s">
        <v>12</v>
      </c>
      <c r="K5" s="122">
        <f>B7/1000000</f>
        <v>179.648725</v>
      </c>
      <c r="L5" s="125">
        <f>C7/1000000</f>
        <v>11.557381</v>
      </c>
      <c r="M5" s="17"/>
      <c r="N5" s="11"/>
      <c r="O5" s="25"/>
      <c r="P5" s="11"/>
      <c r="Q5" s="25"/>
    </row>
    <row r="6" spans="1:17" ht="7.5" customHeight="1">
      <c r="A6" s="691"/>
      <c r="B6" s="212"/>
      <c r="C6" s="216"/>
      <c r="D6" s="210"/>
      <c r="E6" s="44"/>
      <c r="F6" s="100"/>
      <c r="G6" s="100"/>
      <c r="H6" s="12"/>
      <c r="I6" s="235"/>
      <c r="J6" s="121" t="s">
        <v>13</v>
      </c>
      <c r="K6" s="122">
        <f>B8/1000000</f>
        <v>177.561022</v>
      </c>
      <c r="L6" s="125">
        <f>C8/1000000</f>
        <v>14.871409</v>
      </c>
      <c r="M6" s="123"/>
      <c r="N6" s="11"/>
      <c r="O6" s="25"/>
      <c r="P6" s="11"/>
      <c r="Q6" s="25"/>
    </row>
    <row r="7" spans="1:17" ht="15" customHeight="1">
      <c r="A7" s="692" t="s">
        <v>12</v>
      </c>
      <c r="B7" s="212">
        <v>179648725</v>
      </c>
      <c r="C7" s="216">
        <v>11557381</v>
      </c>
      <c r="D7" s="210">
        <v>191206106</v>
      </c>
      <c r="E7" s="44"/>
      <c r="F7" s="100">
        <v>6</v>
      </c>
      <c r="G7" s="100"/>
      <c r="H7" s="13"/>
      <c r="I7" s="10"/>
      <c r="J7" s="124" t="s">
        <v>14</v>
      </c>
      <c r="K7" s="122">
        <f>B10/1000000</f>
        <v>174.752275</v>
      </c>
      <c r="L7" s="125">
        <f>C10/1000000</f>
        <v>17.274727</v>
      </c>
      <c r="M7" s="123"/>
      <c r="N7" s="11"/>
      <c r="O7" s="25"/>
      <c r="P7" s="11"/>
      <c r="Q7" s="25"/>
    </row>
    <row r="8" spans="1:17" ht="15" customHeight="1">
      <c r="A8" s="691" t="s">
        <v>13</v>
      </c>
      <c r="B8" s="212">
        <v>177561022</v>
      </c>
      <c r="C8" s="216">
        <v>14871409</v>
      </c>
      <c r="D8" s="210">
        <v>192432431</v>
      </c>
      <c r="E8" s="44"/>
      <c r="F8" s="100">
        <v>7.7</v>
      </c>
      <c r="G8" s="100"/>
      <c r="H8" s="13"/>
      <c r="I8" s="10"/>
      <c r="J8" s="121" t="s">
        <v>15</v>
      </c>
      <c r="K8" s="122">
        <f>B11/1000000</f>
        <v>171.917359</v>
      </c>
      <c r="L8" s="125">
        <f>C11/1000000</f>
        <v>19.653441</v>
      </c>
      <c r="M8" s="16"/>
      <c r="N8" s="11"/>
      <c r="O8" s="25"/>
      <c r="P8" s="11"/>
      <c r="Q8" s="25"/>
    </row>
    <row r="9" spans="1:17" ht="7.5" customHeight="1">
      <c r="A9" s="693"/>
      <c r="B9" s="212"/>
      <c r="C9" s="216"/>
      <c r="D9" s="214"/>
      <c r="E9" s="215"/>
      <c r="F9" s="215"/>
      <c r="G9" s="215"/>
      <c r="H9" s="14"/>
      <c r="I9" s="242"/>
      <c r="J9" s="124" t="s">
        <v>16</v>
      </c>
      <c r="K9" s="122">
        <f>B13/1000000</f>
        <v>167.330006</v>
      </c>
      <c r="L9" s="125">
        <f>C13/1000000</f>
        <v>21.644928</v>
      </c>
      <c r="M9" s="123"/>
      <c r="N9" s="11"/>
      <c r="O9" s="25"/>
      <c r="P9" s="11"/>
      <c r="Q9" s="25"/>
    </row>
    <row r="10" spans="1:17" ht="15" customHeight="1">
      <c r="A10" s="692" t="s">
        <v>14</v>
      </c>
      <c r="B10" s="212">
        <v>174752275</v>
      </c>
      <c r="C10" s="216">
        <v>17274727</v>
      </c>
      <c r="D10" s="210">
        <v>192027002</v>
      </c>
      <c r="E10" s="44"/>
      <c r="F10" s="100">
        <v>9</v>
      </c>
      <c r="G10" s="100"/>
      <c r="H10" s="14"/>
      <c r="I10" s="242"/>
      <c r="J10" s="121" t="s">
        <v>17</v>
      </c>
      <c r="K10" s="122">
        <f>B14/1000000</f>
        <v>164.386452</v>
      </c>
      <c r="L10" s="125">
        <f>C14/1000000</f>
        <v>24.863691</v>
      </c>
      <c r="M10" s="3"/>
      <c r="N10" s="11"/>
      <c r="O10" s="25"/>
      <c r="P10" s="11"/>
      <c r="Q10" s="25"/>
    </row>
    <row r="11" spans="1:17" ht="15" customHeight="1">
      <c r="A11" s="692" t="s">
        <v>15</v>
      </c>
      <c r="B11" s="212">
        <v>171917359</v>
      </c>
      <c r="C11" s="216">
        <v>19653441</v>
      </c>
      <c r="D11" s="210">
        <v>191570800</v>
      </c>
      <c r="E11" s="44" t="s">
        <v>7</v>
      </c>
      <c r="F11" s="100">
        <v>10.3</v>
      </c>
      <c r="G11" s="215"/>
      <c r="H11" s="14"/>
      <c r="I11" s="242"/>
      <c r="J11" s="124" t="s">
        <v>89</v>
      </c>
      <c r="K11" s="122">
        <f>B16/1000000</f>
        <v>158.274538</v>
      </c>
      <c r="L11" s="125">
        <f>C16/1000000</f>
        <v>26.985345</v>
      </c>
      <c r="M11" s="16"/>
      <c r="N11" s="11"/>
      <c r="O11" s="25"/>
      <c r="P11" s="11"/>
      <c r="Q11" s="25"/>
    </row>
    <row r="12" spans="1:14" ht="7.5" customHeight="1">
      <c r="A12" s="693"/>
      <c r="B12" s="212"/>
      <c r="C12" s="216"/>
      <c r="D12" s="214"/>
      <c r="E12" s="215"/>
      <c r="F12" s="215"/>
      <c r="G12" s="215"/>
      <c r="H12" s="14"/>
      <c r="I12" s="242"/>
      <c r="J12" s="124" t="s">
        <v>98</v>
      </c>
      <c r="K12" s="122">
        <f>B17/1000000</f>
        <v>153.157843</v>
      </c>
      <c r="L12" s="125">
        <f>C17/1000000</f>
        <v>29.775438</v>
      </c>
      <c r="M12" s="3"/>
      <c r="N12" s="123"/>
    </row>
    <row r="13" spans="1:14" ht="15" customHeight="1">
      <c r="A13" s="692" t="s">
        <v>16</v>
      </c>
      <c r="B13" s="212">
        <v>167330006</v>
      </c>
      <c r="C13" s="216">
        <v>21644928</v>
      </c>
      <c r="D13" s="210">
        <v>188974934</v>
      </c>
      <c r="E13" s="44"/>
      <c r="F13" s="100">
        <v>11.5</v>
      </c>
      <c r="G13" s="100"/>
      <c r="H13" s="13"/>
      <c r="I13" s="10"/>
      <c r="J13" s="124" t="s">
        <v>123</v>
      </c>
      <c r="K13" s="122">
        <f>B19/1000000</f>
        <v>147.993218</v>
      </c>
      <c r="L13" s="125">
        <f>C19/1000000</f>
        <v>32.033915</v>
      </c>
      <c r="M13" s="3"/>
      <c r="N13" s="123"/>
    </row>
    <row r="14" spans="1:14" ht="15" customHeight="1">
      <c r="A14" s="691" t="s">
        <v>17</v>
      </c>
      <c r="B14" s="212">
        <v>164386452</v>
      </c>
      <c r="C14" s="453">
        <v>24863691</v>
      </c>
      <c r="D14" s="210">
        <v>189250143</v>
      </c>
      <c r="E14" s="215"/>
      <c r="F14" s="100">
        <v>13.1</v>
      </c>
      <c r="G14" s="215"/>
      <c r="H14" s="14"/>
      <c r="I14" s="242"/>
      <c r="J14" s="124" t="s">
        <v>126</v>
      </c>
      <c r="K14" s="122">
        <f>B20/1000000</f>
        <v>144.809899</v>
      </c>
      <c r="L14" s="125">
        <f>C20/1000000</f>
        <v>32.880812</v>
      </c>
      <c r="M14" s="16"/>
      <c r="N14" s="16"/>
    </row>
    <row r="15" spans="1:14" ht="7.5" customHeight="1">
      <c r="A15" s="693"/>
      <c r="B15" s="212"/>
      <c r="C15" s="216"/>
      <c r="D15" s="214"/>
      <c r="E15" s="215"/>
      <c r="F15" s="215"/>
      <c r="G15" s="215"/>
      <c r="H15" s="14"/>
      <c r="I15" s="242"/>
      <c r="J15" s="320" t="s">
        <v>128</v>
      </c>
      <c r="K15" s="122">
        <f>B22/1000000</f>
        <v>143.757708</v>
      </c>
      <c r="L15" s="125">
        <f>C22/1000000</f>
        <v>33.891002</v>
      </c>
      <c r="M15" s="3"/>
      <c r="N15" s="123"/>
    </row>
    <row r="16" spans="1:14" ht="15" customHeight="1">
      <c r="A16" s="692" t="s">
        <v>89</v>
      </c>
      <c r="B16" s="212">
        <v>158274538</v>
      </c>
      <c r="C16" s="216">
        <v>26985345</v>
      </c>
      <c r="D16" s="210">
        <v>185259883</v>
      </c>
      <c r="E16" s="44"/>
      <c r="F16" s="100">
        <v>14.6</v>
      </c>
      <c r="G16" s="215"/>
      <c r="H16" s="14"/>
      <c r="I16" s="242"/>
      <c r="J16" s="121" t="s">
        <v>268</v>
      </c>
      <c r="K16" s="122">
        <f>B23/1000000</f>
        <v>143.766498</v>
      </c>
      <c r="L16" s="125">
        <f>C23/1000000</f>
        <v>31.583879</v>
      </c>
      <c r="M16" s="3"/>
      <c r="N16" s="123"/>
    </row>
    <row r="17" spans="1:10" ht="15" customHeight="1">
      <c r="A17" s="692" t="s">
        <v>98</v>
      </c>
      <c r="B17" s="212">
        <v>153157843</v>
      </c>
      <c r="C17" s="216">
        <v>29775438</v>
      </c>
      <c r="D17" s="210">
        <v>182933281</v>
      </c>
      <c r="E17" s="44"/>
      <c r="F17" s="100">
        <v>16.3</v>
      </c>
      <c r="G17" s="100"/>
      <c r="H17" s="13"/>
      <c r="I17" s="10"/>
      <c r="J17" t="s">
        <v>7</v>
      </c>
    </row>
    <row r="18" spans="1:9" ht="7.5" customHeight="1">
      <c r="A18" s="692"/>
      <c r="B18" s="212"/>
      <c r="C18" s="216"/>
      <c r="D18" s="213"/>
      <c r="E18" s="44"/>
      <c r="F18" s="100"/>
      <c r="G18" s="100"/>
      <c r="H18" s="13"/>
      <c r="I18" s="10"/>
    </row>
    <row r="19" spans="1:9" ht="15" customHeight="1">
      <c r="A19" s="692" t="s">
        <v>123</v>
      </c>
      <c r="B19" s="222">
        <v>147993218</v>
      </c>
      <c r="C19" s="218">
        <v>32033915</v>
      </c>
      <c r="D19" s="210">
        <v>180027133</v>
      </c>
      <c r="E19" s="44"/>
      <c r="F19" s="100">
        <v>17.8</v>
      </c>
      <c r="G19" s="100"/>
      <c r="H19" s="13"/>
      <c r="I19" s="10"/>
    </row>
    <row r="20" spans="1:9" ht="15" customHeight="1">
      <c r="A20" s="692" t="s">
        <v>126</v>
      </c>
      <c r="B20" s="222">
        <v>144809899</v>
      </c>
      <c r="C20" s="218">
        <v>32880812</v>
      </c>
      <c r="D20" s="210">
        <v>177690711</v>
      </c>
      <c r="E20" s="44"/>
      <c r="F20" s="100">
        <v>18.5</v>
      </c>
      <c r="G20" s="100"/>
      <c r="H20" s="13"/>
      <c r="I20" s="10"/>
    </row>
    <row r="21" spans="1:9" ht="7.5" customHeight="1">
      <c r="A21" s="694"/>
      <c r="B21" s="337"/>
      <c r="C21" s="328"/>
      <c r="D21" s="338"/>
      <c r="E21" s="336"/>
      <c r="F21" s="330"/>
      <c r="G21" s="330"/>
      <c r="H21" s="339"/>
      <c r="I21" s="10"/>
    </row>
    <row r="22" spans="1:9" ht="15" customHeight="1">
      <c r="A22" s="703" t="s">
        <v>128</v>
      </c>
      <c r="B22" s="705">
        <v>143757708</v>
      </c>
      <c r="C22" s="707">
        <v>33891002</v>
      </c>
      <c r="D22" s="709">
        <v>177648710</v>
      </c>
      <c r="E22" s="615"/>
      <c r="F22" s="711">
        <v>19.08</v>
      </c>
      <c r="G22" s="100"/>
      <c r="H22" s="290"/>
      <c r="I22" s="10"/>
    </row>
    <row r="23" spans="1:9" ht="15" customHeight="1">
      <c r="A23" s="718" t="s">
        <v>268</v>
      </c>
      <c r="B23" s="715">
        <v>143766498</v>
      </c>
      <c r="C23" s="716">
        <v>31583879</v>
      </c>
      <c r="D23" s="210">
        <v>175350377</v>
      </c>
      <c r="E23" s="615"/>
      <c r="F23" s="717">
        <v>18</v>
      </c>
      <c r="G23" s="100"/>
      <c r="H23" s="290"/>
      <c r="I23" s="10"/>
    </row>
    <row r="24" spans="1:9" ht="6" customHeight="1" thickBot="1">
      <c r="A24" s="704"/>
      <c r="B24" s="706"/>
      <c r="C24" s="708"/>
      <c r="D24" s="710"/>
      <c r="E24" s="616"/>
      <c r="F24" s="708"/>
      <c r="G24" s="713"/>
      <c r="H24" s="714"/>
      <c r="I24" s="26"/>
    </row>
    <row r="25" spans="1:9" ht="6" customHeight="1">
      <c r="A25" s="712"/>
      <c r="B25" s="702"/>
      <c r="C25" s="702"/>
      <c r="D25" s="702"/>
      <c r="E25" s="445"/>
      <c r="F25" s="702"/>
      <c r="G25" s="26"/>
      <c r="H25" s="26"/>
      <c r="I25" s="26"/>
    </row>
    <row r="26" spans="1:9" ht="6" customHeight="1">
      <c r="A26" s="26"/>
      <c r="B26" s="26"/>
      <c r="C26" s="26"/>
      <c r="D26" s="26"/>
      <c r="E26" s="26"/>
      <c r="F26" s="26"/>
      <c r="G26" s="26"/>
      <c r="H26" s="26"/>
      <c r="I26" s="26"/>
    </row>
    <row r="27" spans="1:9" ht="30" customHeight="1">
      <c r="A27" s="855" t="s">
        <v>262</v>
      </c>
      <c r="B27" s="856"/>
      <c r="C27" s="856"/>
      <c r="D27" s="856"/>
      <c r="E27" s="856"/>
      <c r="F27" s="856"/>
      <c r="G27" s="856"/>
      <c r="H27" s="856"/>
      <c r="I27" s="26"/>
    </row>
    <row r="28" spans="1:9" ht="12.75" customHeight="1">
      <c r="A28" s="26"/>
      <c r="B28" s="26"/>
      <c r="C28" s="26"/>
      <c r="D28" s="26"/>
      <c r="E28" s="26"/>
      <c r="F28" s="26"/>
      <c r="G28" s="26"/>
      <c r="H28" s="26"/>
      <c r="I28" s="26"/>
    </row>
    <row r="29" spans="1:9" ht="15" customHeight="1">
      <c r="A29" s="857" t="s">
        <v>97</v>
      </c>
      <c r="B29" s="857"/>
      <c r="C29" s="857"/>
      <c r="D29" s="857"/>
      <c r="E29" s="857"/>
      <c r="F29" s="857"/>
      <c r="G29" s="857"/>
      <c r="H29" s="857"/>
      <c r="I29" s="203"/>
    </row>
    <row r="30" spans="1:9" ht="15" customHeight="1">
      <c r="A30" s="853" t="s">
        <v>8</v>
      </c>
      <c r="B30" s="853"/>
      <c r="C30" s="853"/>
      <c r="D30" s="853"/>
      <c r="E30" s="853"/>
      <c r="F30" s="853"/>
      <c r="G30" s="853"/>
      <c r="H30" s="854"/>
      <c r="I30" s="119"/>
    </row>
    <row r="31" spans="1:9" ht="15" customHeight="1">
      <c r="A31" s="849" t="s">
        <v>96</v>
      </c>
      <c r="B31" s="849"/>
      <c r="C31" s="849"/>
      <c r="D31" s="849"/>
      <c r="E31" s="849"/>
      <c r="F31" s="849"/>
      <c r="G31" s="849"/>
      <c r="H31" s="849"/>
      <c r="I31" s="126"/>
    </row>
    <row r="32" spans="1:9" ht="6" customHeight="1">
      <c r="A32" s="126"/>
      <c r="B32" s="126"/>
      <c r="C32" s="126"/>
      <c r="D32" s="126"/>
      <c r="E32" s="126"/>
      <c r="F32" s="126"/>
      <c r="G32" s="126"/>
      <c r="H32" s="126"/>
      <c r="I32" s="126"/>
    </row>
    <row r="33" spans="1:9" ht="6" customHeight="1">
      <c r="A33" s="103" t="s">
        <v>7</v>
      </c>
      <c r="E33" s="4"/>
      <c r="F33" s="4"/>
      <c r="G33" s="4"/>
      <c r="H33" s="4"/>
      <c r="I33" s="4"/>
    </row>
    <row r="34" spans="1:9" ht="12.75">
      <c r="A34" s="103"/>
      <c r="E34" s="4"/>
      <c r="F34" s="4"/>
      <c r="G34" s="4"/>
      <c r="H34" s="4"/>
      <c r="I34" s="4"/>
    </row>
    <row r="35" spans="1:9" ht="12.75">
      <c r="A35" s="103"/>
      <c r="E35" s="4"/>
      <c r="F35" s="4"/>
      <c r="G35" s="4"/>
      <c r="H35" s="4"/>
      <c r="I35" s="4"/>
    </row>
    <row r="36" spans="1:9" ht="12.75">
      <c r="A36" s="103"/>
      <c r="E36" s="4"/>
      <c r="F36" s="4"/>
      <c r="G36" s="4"/>
      <c r="H36" s="4"/>
      <c r="I36" s="4"/>
    </row>
    <row r="37" spans="1:9" ht="12.75">
      <c r="A37" s="103"/>
      <c r="E37" s="4"/>
      <c r="F37" s="4"/>
      <c r="G37" s="4"/>
      <c r="H37" s="4"/>
      <c r="I37" s="4"/>
    </row>
    <row r="38" spans="1:9" ht="12.75">
      <c r="A38" s="103"/>
      <c r="E38" s="4"/>
      <c r="F38" s="4"/>
      <c r="G38" s="4"/>
      <c r="H38" s="4"/>
      <c r="I38" s="4"/>
    </row>
    <row r="39" spans="1:9" ht="12.75">
      <c r="A39" s="103"/>
      <c r="E39" s="4"/>
      <c r="F39" s="4"/>
      <c r="G39" s="4"/>
      <c r="H39" s="4"/>
      <c r="I39" s="4"/>
    </row>
    <row r="40" spans="1:9" ht="12.75">
      <c r="A40" s="103"/>
      <c r="E40" s="4"/>
      <c r="F40" s="4"/>
      <c r="G40" s="4"/>
      <c r="H40" s="4"/>
      <c r="I40" s="4"/>
    </row>
    <row r="41" spans="1:9" ht="12.75">
      <c r="A41" s="103"/>
      <c r="E41" s="4"/>
      <c r="F41" s="4"/>
      <c r="G41" s="4"/>
      <c r="H41" s="4"/>
      <c r="I41" s="4"/>
    </row>
    <row r="42" spans="1:9" ht="12.75">
      <c r="A42" s="103"/>
      <c r="E42" s="4"/>
      <c r="F42" s="4"/>
      <c r="G42" s="4"/>
      <c r="H42" s="4"/>
      <c r="I42" s="4"/>
    </row>
    <row r="43" spans="1:9" ht="12.75">
      <c r="A43" s="103"/>
      <c r="E43" s="4"/>
      <c r="F43" s="4"/>
      <c r="G43" s="4"/>
      <c r="H43" s="4"/>
      <c r="I43" s="4"/>
    </row>
    <row r="44" spans="1:9" ht="12.75">
      <c r="A44" s="103"/>
      <c r="E44" s="4"/>
      <c r="F44" s="4"/>
      <c r="G44" s="4"/>
      <c r="H44" s="4"/>
      <c r="I44" s="4"/>
    </row>
    <row r="45" spans="1:9" ht="12.75">
      <c r="A45" s="103"/>
      <c r="E45" s="4"/>
      <c r="F45" s="4"/>
      <c r="G45" s="4"/>
      <c r="H45" s="4"/>
      <c r="I45" s="4"/>
    </row>
    <row r="46" spans="1:9" ht="12.75">
      <c r="A46" s="103"/>
      <c r="E46" s="4"/>
      <c r="F46" s="4"/>
      <c r="G46" s="4"/>
      <c r="H46" s="4"/>
      <c r="I46" s="4"/>
    </row>
    <row r="47" spans="1:9" ht="12.75">
      <c r="A47" s="103"/>
      <c r="E47" s="4"/>
      <c r="F47" s="4"/>
      <c r="G47" s="4"/>
      <c r="H47" s="4"/>
      <c r="I47" s="4"/>
    </row>
    <row r="48" spans="1:9" ht="12.75">
      <c r="A48" s="103"/>
      <c r="E48" s="4"/>
      <c r="F48" s="4"/>
      <c r="G48" s="4"/>
      <c r="H48" s="4"/>
      <c r="I48" s="4"/>
    </row>
    <row r="49" spans="1:9" ht="12.75">
      <c r="A49" s="103"/>
      <c r="E49" s="4"/>
      <c r="F49" s="4"/>
      <c r="G49" s="4"/>
      <c r="H49" s="4"/>
      <c r="I49" s="4"/>
    </row>
    <row r="50" spans="1:9" ht="12.75">
      <c r="A50" s="103"/>
      <c r="E50" s="4"/>
      <c r="F50" s="4"/>
      <c r="G50" s="4"/>
      <c r="H50" s="4"/>
      <c r="I50" s="4"/>
    </row>
    <row r="51" spans="1:9" ht="12.75">
      <c r="A51" s="103"/>
      <c r="E51" s="4"/>
      <c r="F51" s="4"/>
      <c r="G51" s="4"/>
      <c r="H51" s="4"/>
      <c r="I51" s="4"/>
    </row>
    <row r="52" spans="1:9" ht="12.75">
      <c r="A52" s="103"/>
      <c r="E52" s="4"/>
      <c r="F52" s="4"/>
      <c r="G52" s="4"/>
      <c r="H52" s="4"/>
      <c r="I52" s="4"/>
    </row>
    <row r="53" spans="1:9" ht="12.75">
      <c r="A53" s="103"/>
      <c r="E53" s="4"/>
      <c r="F53" s="4"/>
      <c r="G53" s="4"/>
      <c r="H53" s="4"/>
      <c r="I53" s="4"/>
    </row>
    <row r="54" spans="1:9" ht="15">
      <c r="A54" s="8" t="s">
        <v>7</v>
      </c>
      <c r="B54" s="15"/>
      <c r="C54" s="5"/>
      <c r="D54" s="21" t="s">
        <v>7</v>
      </c>
      <c r="E54" s="6"/>
      <c r="F54" s="6"/>
      <c r="G54" s="6"/>
      <c r="H54" s="6"/>
      <c r="I54" s="6"/>
    </row>
    <row r="55" spans="2:4" ht="12.75">
      <c r="B55" s="1" t="s">
        <v>7</v>
      </c>
      <c r="C55" s="1" t="s">
        <v>7</v>
      </c>
      <c r="D55" s="20" t="s">
        <v>7</v>
      </c>
    </row>
    <row r="56" ht="12.75">
      <c r="D56" s="20"/>
    </row>
    <row r="57" spans="1:5" ht="12.75">
      <c r="A57" s="1" t="s">
        <v>7</v>
      </c>
      <c r="B57" s="1" t="s">
        <v>7</v>
      </c>
      <c r="C57" s="1" t="s">
        <v>7</v>
      </c>
      <c r="D57" s="23" t="s">
        <v>7</v>
      </c>
      <c r="E57" s="1" t="s">
        <v>7</v>
      </c>
    </row>
  </sheetData>
  <mergeCells count="7">
    <mergeCell ref="A31:H31"/>
    <mergeCell ref="E4:H4"/>
    <mergeCell ref="A1:H1"/>
    <mergeCell ref="A2:H2"/>
    <mergeCell ref="A27:H27"/>
    <mergeCell ref="A30:H30"/>
    <mergeCell ref="A29:H29"/>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65"/>
  <sheetViews>
    <sheetView workbookViewId="0" topLeftCell="A1">
      <selection activeCell="A1" sqref="A1:N1"/>
    </sheetView>
  </sheetViews>
  <sheetFormatPr defaultColWidth="9.140625" defaultRowHeight="12.75"/>
  <cols>
    <col min="1" max="1" width="19.28125" style="71" customWidth="1"/>
    <col min="2" max="2" width="12.7109375" style="78" customWidth="1"/>
    <col min="3" max="3" width="12.7109375" style="78" hidden="1" customWidth="1"/>
    <col min="4" max="4" width="12.7109375" style="78" customWidth="1"/>
    <col min="5" max="5" width="12.7109375" style="78" hidden="1" customWidth="1"/>
    <col min="6" max="6" width="12.7109375" style="71" customWidth="1"/>
    <col min="7" max="7" width="12.7109375" style="71" hidden="1" customWidth="1"/>
    <col min="8" max="8" width="12.7109375" style="71" customWidth="1"/>
    <col min="9" max="9" width="12.7109375" style="71" hidden="1" customWidth="1"/>
    <col min="10" max="10" width="12.7109375" style="71" customWidth="1"/>
    <col min="11" max="11" width="12.7109375" style="71" hidden="1" customWidth="1"/>
    <col min="12" max="13" width="12.7109375" style="71" customWidth="1"/>
    <col min="14" max="14" width="14.28125" style="71" customWidth="1"/>
    <col min="15" max="16384" width="9.140625" style="71" customWidth="1"/>
  </cols>
  <sheetData>
    <row r="1" spans="1:14" ht="18.75">
      <c r="A1" s="1008" t="s">
        <v>156</v>
      </c>
      <c r="B1" s="1009"/>
      <c r="C1" s="1009"/>
      <c r="D1" s="1009"/>
      <c r="E1" s="1009"/>
      <c r="F1" s="1009"/>
      <c r="G1" s="1009"/>
      <c r="H1" s="1009"/>
      <c r="I1" s="1009"/>
      <c r="J1" s="1009"/>
      <c r="K1" s="1009"/>
      <c r="L1" s="1009"/>
      <c r="M1" s="871"/>
      <c r="N1" s="871"/>
    </row>
    <row r="2" spans="1:14" ht="18.75">
      <c r="A2" s="1008" t="s">
        <v>84</v>
      </c>
      <c r="B2" s="1009"/>
      <c r="C2" s="1009"/>
      <c r="D2" s="1009"/>
      <c r="E2" s="1009"/>
      <c r="F2" s="1009"/>
      <c r="G2" s="1009"/>
      <c r="H2" s="1009"/>
      <c r="I2" s="1009"/>
      <c r="J2" s="1009"/>
      <c r="K2" s="1009"/>
      <c r="L2" s="1009"/>
      <c r="M2" s="871"/>
      <c r="N2" s="871"/>
    </row>
    <row r="3" spans="1:10" ht="6" customHeight="1" thickBot="1">
      <c r="A3" s="204"/>
      <c r="B3" s="74"/>
      <c r="C3" s="74"/>
      <c r="D3" s="74"/>
      <c r="E3" s="74"/>
      <c r="F3" s="8"/>
      <c r="G3" s="8"/>
      <c r="H3" s="8"/>
      <c r="I3" s="8"/>
      <c r="J3" s="8"/>
    </row>
    <row r="4" spans="1:14" ht="18" customHeight="1">
      <c r="A4" s="1005" t="s">
        <v>23</v>
      </c>
      <c r="B4" s="772">
        <v>1999</v>
      </c>
      <c r="C4" s="1001">
        <v>2000</v>
      </c>
      <c r="D4" s="1002"/>
      <c r="E4" s="1001">
        <v>2001</v>
      </c>
      <c r="F4" s="1002"/>
      <c r="G4" s="1001">
        <v>2002</v>
      </c>
      <c r="H4" s="1002"/>
      <c r="I4" s="1003">
        <v>2003</v>
      </c>
      <c r="J4" s="1004"/>
      <c r="K4" s="1003">
        <v>2004</v>
      </c>
      <c r="L4" s="1010"/>
      <c r="M4" s="757">
        <v>2005</v>
      </c>
      <c r="N4" s="665"/>
    </row>
    <row r="5" spans="1:14" ht="18" customHeight="1">
      <c r="A5" s="1006"/>
      <c r="B5" s="773" t="s">
        <v>92</v>
      </c>
      <c r="C5" s="666" t="s">
        <v>93</v>
      </c>
      <c r="D5" s="667" t="s">
        <v>92</v>
      </c>
      <c r="E5" s="666" t="s">
        <v>93</v>
      </c>
      <c r="F5" s="667" t="s">
        <v>92</v>
      </c>
      <c r="G5" s="666" t="s">
        <v>93</v>
      </c>
      <c r="H5" s="667" t="s">
        <v>92</v>
      </c>
      <c r="I5" s="666" t="s">
        <v>93</v>
      </c>
      <c r="J5" s="667" t="s">
        <v>92</v>
      </c>
      <c r="K5" s="666" t="s">
        <v>93</v>
      </c>
      <c r="L5" s="668" t="s">
        <v>92</v>
      </c>
      <c r="M5" s="748" t="s">
        <v>93</v>
      </c>
      <c r="N5" s="669" t="s">
        <v>92</v>
      </c>
    </row>
    <row r="6" spans="1:14" ht="18" customHeight="1">
      <c r="A6" s="117" t="s">
        <v>24</v>
      </c>
      <c r="B6" s="774">
        <v>2360023</v>
      </c>
      <c r="C6" s="257">
        <v>2456101</v>
      </c>
      <c r="D6" s="258">
        <v>2424197</v>
      </c>
      <c r="E6" s="257">
        <v>2413440</v>
      </c>
      <c r="F6" s="258">
        <v>2381574</v>
      </c>
      <c r="G6" s="257">
        <v>2330940</v>
      </c>
      <c r="H6" s="258">
        <v>2238352</v>
      </c>
      <c r="I6" s="257">
        <v>2183237</v>
      </c>
      <c r="J6" s="258">
        <v>2046244</v>
      </c>
      <c r="K6" s="251">
        <v>1997058</v>
      </c>
      <c r="L6" s="606">
        <v>1971269</v>
      </c>
      <c r="M6" s="754">
        <v>2024441</v>
      </c>
      <c r="N6" s="590">
        <v>2024260</v>
      </c>
    </row>
    <row r="7" spans="1:14" ht="18" customHeight="1">
      <c r="A7" s="117" t="s">
        <v>25</v>
      </c>
      <c r="B7" s="774">
        <v>355583</v>
      </c>
      <c r="C7" s="257">
        <v>373132</v>
      </c>
      <c r="D7" s="258">
        <v>401177</v>
      </c>
      <c r="E7" s="257">
        <v>365242</v>
      </c>
      <c r="F7" s="258">
        <v>338941</v>
      </c>
      <c r="G7" s="257">
        <v>341753</v>
      </c>
      <c r="H7" s="258">
        <v>327183</v>
      </c>
      <c r="I7" s="257">
        <v>318056</v>
      </c>
      <c r="J7" s="258">
        <v>316233</v>
      </c>
      <c r="K7" s="251">
        <v>309016</v>
      </c>
      <c r="L7" s="606">
        <v>299899</v>
      </c>
      <c r="M7" s="754">
        <v>328415</v>
      </c>
      <c r="N7" s="590">
        <v>326374</v>
      </c>
    </row>
    <row r="8" spans="1:14" ht="18" customHeight="1">
      <c r="A8" s="117" t="s">
        <v>124</v>
      </c>
      <c r="B8" s="774">
        <v>0</v>
      </c>
      <c r="C8" s="257">
        <v>0</v>
      </c>
      <c r="D8" s="258">
        <v>0</v>
      </c>
      <c r="E8" s="257">
        <v>0</v>
      </c>
      <c r="F8" s="258">
        <v>0</v>
      </c>
      <c r="G8" s="257">
        <v>0</v>
      </c>
      <c r="H8" s="258">
        <v>0</v>
      </c>
      <c r="I8" s="257">
        <v>0</v>
      </c>
      <c r="J8" s="258">
        <v>0</v>
      </c>
      <c r="K8" s="251">
        <v>0</v>
      </c>
      <c r="L8" s="606">
        <v>0</v>
      </c>
      <c r="M8" s="754">
        <v>10659</v>
      </c>
      <c r="N8" s="590">
        <v>10838</v>
      </c>
    </row>
    <row r="9" spans="1:14" ht="18" customHeight="1">
      <c r="A9" s="117" t="s">
        <v>26</v>
      </c>
      <c r="B9" s="774">
        <v>3006276</v>
      </c>
      <c r="C9" s="257">
        <v>3051648</v>
      </c>
      <c r="D9" s="258">
        <v>3073779</v>
      </c>
      <c r="E9" s="257">
        <v>3062586</v>
      </c>
      <c r="F9" s="258">
        <v>2981156</v>
      </c>
      <c r="G9" s="257">
        <v>2947967</v>
      </c>
      <c r="H9" s="258">
        <v>2878210</v>
      </c>
      <c r="I9" s="257">
        <v>2700186</v>
      </c>
      <c r="J9" s="258">
        <v>2541931</v>
      </c>
      <c r="K9" s="251">
        <v>2415432</v>
      </c>
      <c r="L9" s="606">
        <v>2367011</v>
      </c>
      <c r="M9" s="754">
        <v>2325669</v>
      </c>
      <c r="N9" s="590">
        <v>2295247</v>
      </c>
    </row>
    <row r="10" spans="1:14" ht="18" customHeight="1">
      <c r="A10" s="118" t="s">
        <v>27</v>
      </c>
      <c r="B10" s="775">
        <v>1396981</v>
      </c>
      <c r="C10" s="259">
        <v>1422736</v>
      </c>
      <c r="D10" s="260">
        <v>1420169</v>
      </c>
      <c r="E10" s="259">
        <v>1412863</v>
      </c>
      <c r="F10" s="260">
        <v>1363454</v>
      </c>
      <c r="G10" s="259">
        <v>1304659</v>
      </c>
      <c r="H10" s="260">
        <v>1257291</v>
      </c>
      <c r="I10" s="259">
        <v>1220542</v>
      </c>
      <c r="J10" s="260">
        <v>1212895</v>
      </c>
      <c r="K10" s="252">
        <v>1172200</v>
      </c>
      <c r="L10" s="607">
        <v>1153302</v>
      </c>
      <c r="M10" s="755">
        <v>1216081</v>
      </c>
      <c r="N10" s="591">
        <v>1215421</v>
      </c>
    </row>
    <row r="11" spans="1:14" ht="18" customHeight="1">
      <c r="A11" s="117" t="s">
        <v>28</v>
      </c>
      <c r="B11" s="774">
        <v>23198657</v>
      </c>
      <c r="C11" s="257">
        <v>23436793</v>
      </c>
      <c r="D11" s="258">
        <v>23250580</v>
      </c>
      <c r="E11" s="257">
        <v>23103077</v>
      </c>
      <c r="F11" s="258">
        <v>22771976</v>
      </c>
      <c r="G11" s="257">
        <v>22315423</v>
      </c>
      <c r="H11" s="258">
        <v>21475881</v>
      </c>
      <c r="I11" s="257">
        <v>20645363</v>
      </c>
      <c r="J11" s="258">
        <v>20111818</v>
      </c>
      <c r="K11" s="251">
        <v>19478761</v>
      </c>
      <c r="L11" s="606">
        <v>19140976</v>
      </c>
      <c r="M11" s="754">
        <v>18944739</v>
      </c>
      <c r="N11" s="590">
        <v>19630709</v>
      </c>
    </row>
    <row r="12" spans="1:14" ht="18" customHeight="1">
      <c r="A12" s="117" t="s">
        <v>29</v>
      </c>
      <c r="B12" s="774">
        <v>2873169</v>
      </c>
      <c r="C12" s="257">
        <v>2887311</v>
      </c>
      <c r="D12" s="258">
        <v>2833948</v>
      </c>
      <c r="E12" s="257">
        <v>2805532</v>
      </c>
      <c r="F12" s="258">
        <v>2727654</v>
      </c>
      <c r="G12" s="257">
        <v>2717320</v>
      </c>
      <c r="H12" s="258">
        <v>2642166</v>
      </c>
      <c r="I12" s="257">
        <v>2557814</v>
      </c>
      <c r="J12" s="258">
        <v>2496330</v>
      </c>
      <c r="K12" s="251">
        <v>2439132</v>
      </c>
      <c r="L12" s="606">
        <v>2403583</v>
      </c>
      <c r="M12" s="754">
        <v>2370884</v>
      </c>
      <c r="N12" s="590">
        <v>2337733</v>
      </c>
    </row>
    <row r="13" spans="1:14" ht="18" customHeight="1">
      <c r="A13" s="117" t="s">
        <v>30</v>
      </c>
      <c r="B13" s="774">
        <v>2416300</v>
      </c>
      <c r="C13" s="257">
        <v>2438119</v>
      </c>
      <c r="D13" s="258">
        <v>2382208</v>
      </c>
      <c r="E13" s="257">
        <v>2363687</v>
      </c>
      <c r="F13" s="258">
        <v>2329716</v>
      </c>
      <c r="G13" s="257">
        <v>2305082</v>
      </c>
      <c r="H13" s="258">
        <v>2266558</v>
      </c>
      <c r="I13" s="257">
        <v>2219140</v>
      </c>
      <c r="J13" s="258">
        <v>2172574</v>
      </c>
      <c r="K13" s="251">
        <v>2102689</v>
      </c>
      <c r="L13" s="606">
        <v>2045255</v>
      </c>
      <c r="M13" s="754">
        <v>1984587</v>
      </c>
      <c r="N13" s="590">
        <v>1985832</v>
      </c>
    </row>
    <row r="14" spans="1:14" ht="18" customHeight="1">
      <c r="A14" s="117" t="s">
        <v>31</v>
      </c>
      <c r="B14" s="774">
        <v>581714</v>
      </c>
      <c r="C14" s="257">
        <v>570331</v>
      </c>
      <c r="D14" s="258">
        <v>555913</v>
      </c>
      <c r="E14" s="257">
        <v>567381</v>
      </c>
      <c r="F14" s="258">
        <v>552331</v>
      </c>
      <c r="G14" s="257">
        <v>537498</v>
      </c>
      <c r="H14" s="258">
        <v>562577</v>
      </c>
      <c r="I14" s="257">
        <v>546684</v>
      </c>
      <c r="J14" s="258">
        <v>525331</v>
      </c>
      <c r="K14" s="251">
        <v>497466</v>
      </c>
      <c r="L14" s="606">
        <v>485278</v>
      </c>
      <c r="M14" s="754">
        <v>478837</v>
      </c>
      <c r="N14" s="590">
        <v>467428</v>
      </c>
    </row>
    <row r="15" spans="1:14" ht="18" customHeight="1">
      <c r="A15" s="118" t="s">
        <v>32</v>
      </c>
      <c r="B15" s="775">
        <v>994975</v>
      </c>
      <c r="C15" s="259">
        <v>914716</v>
      </c>
      <c r="D15" s="260">
        <v>922531</v>
      </c>
      <c r="E15" s="259">
        <v>887590</v>
      </c>
      <c r="F15" s="260">
        <v>865008</v>
      </c>
      <c r="G15" s="259">
        <v>829592</v>
      </c>
      <c r="H15" s="260">
        <v>976228</v>
      </c>
      <c r="I15" s="259">
        <v>932576</v>
      </c>
      <c r="J15" s="260">
        <v>901056</v>
      </c>
      <c r="K15" s="252">
        <v>915583</v>
      </c>
      <c r="L15" s="607">
        <v>892860</v>
      </c>
      <c r="M15" s="755">
        <v>894341</v>
      </c>
      <c r="N15" s="591">
        <v>871773</v>
      </c>
    </row>
    <row r="16" spans="1:14" ht="18" customHeight="1">
      <c r="A16" s="117" t="s">
        <v>33</v>
      </c>
      <c r="B16" s="774">
        <v>11090801</v>
      </c>
      <c r="C16" s="257">
        <v>11365772</v>
      </c>
      <c r="D16" s="258">
        <v>11349981</v>
      </c>
      <c r="E16" s="257">
        <v>11211674</v>
      </c>
      <c r="F16" s="258">
        <v>11019972</v>
      </c>
      <c r="G16" s="257">
        <v>10603872</v>
      </c>
      <c r="H16" s="258">
        <v>10406129</v>
      </c>
      <c r="I16" s="257">
        <v>10133865</v>
      </c>
      <c r="J16" s="258">
        <v>9975073</v>
      </c>
      <c r="K16" s="251">
        <v>9633565</v>
      </c>
      <c r="L16" s="606">
        <v>9539410</v>
      </c>
      <c r="M16" s="754">
        <v>9345496</v>
      </c>
      <c r="N16" s="590">
        <v>9209755</v>
      </c>
    </row>
    <row r="17" spans="1:14" ht="18" customHeight="1">
      <c r="A17" s="117" t="s">
        <v>34</v>
      </c>
      <c r="B17" s="774">
        <v>4869774</v>
      </c>
      <c r="C17" s="257">
        <v>5032360</v>
      </c>
      <c r="D17" s="258">
        <v>4988949</v>
      </c>
      <c r="E17" s="257">
        <v>4905002</v>
      </c>
      <c r="F17" s="258">
        <v>4723842</v>
      </c>
      <c r="G17" s="257">
        <v>4604834</v>
      </c>
      <c r="H17" s="258">
        <v>4423324</v>
      </c>
      <c r="I17" s="257">
        <v>4308760</v>
      </c>
      <c r="J17" s="258">
        <v>4187544</v>
      </c>
      <c r="K17" s="251">
        <v>4044935</v>
      </c>
      <c r="L17" s="606">
        <v>3990388</v>
      </c>
      <c r="M17" s="754">
        <v>3972427</v>
      </c>
      <c r="N17" s="590">
        <v>3962993</v>
      </c>
    </row>
    <row r="18" spans="1:14" ht="18" customHeight="1">
      <c r="A18" s="117" t="s">
        <v>163</v>
      </c>
      <c r="B18" s="774">
        <v>0</v>
      </c>
      <c r="C18" s="257">
        <v>0</v>
      </c>
      <c r="D18" s="258">
        <v>0</v>
      </c>
      <c r="E18" s="257">
        <v>0</v>
      </c>
      <c r="F18" s="258">
        <v>0</v>
      </c>
      <c r="G18" s="257">
        <v>0</v>
      </c>
      <c r="H18" s="258">
        <v>0</v>
      </c>
      <c r="I18" s="257">
        <v>0</v>
      </c>
      <c r="J18" s="258">
        <v>0</v>
      </c>
      <c r="K18" s="251">
        <v>0</v>
      </c>
      <c r="L18" s="606">
        <v>0</v>
      </c>
      <c r="M18" s="754">
        <v>0</v>
      </c>
      <c r="N18" s="590">
        <v>67011</v>
      </c>
    </row>
    <row r="19" spans="1:14" ht="18" customHeight="1">
      <c r="A19" s="117" t="s">
        <v>35</v>
      </c>
      <c r="B19" s="774">
        <v>736080</v>
      </c>
      <c r="C19" s="257">
        <v>737255</v>
      </c>
      <c r="D19" s="258">
        <v>744205</v>
      </c>
      <c r="E19" s="257">
        <v>739979</v>
      </c>
      <c r="F19" s="258">
        <v>735459</v>
      </c>
      <c r="G19" s="257">
        <v>729239</v>
      </c>
      <c r="H19" s="258">
        <v>723111</v>
      </c>
      <c r="I19" s="257">
        <v>707634</v>
      </c>
      <c r="J19" s="258">
        <v>698178</v>
      </c>
      <c r="K19" s="251">
        <v>683146</v>
      </c>
      <c r="L19" s="606">
        <v>673259</v>
      </c>
      <c r="M19" s="754">
        <v>643998</v>
      </c>
      <c r="N19" s="590">
        <v>627319</v>
      </c>
    </row>
    <row r="20" spans="1:14" ht="18" customHeight="1">
      <c r="A20" s="118" t="s">
        <v>36</v>
      </c>
      <c r="B20" s="775">
        <v>709210</v>
      </c>
      <c r="C20" s="259">
        <v>724440</v>
      </c>
      <c r="D20" s="260">
        <v>733580</v>
      </c>
      <c r="E20" s="259">
        <v>732814</v>
      </c>
      <c r="F20" s="260">
        <v>706991</v>
      </c>
      <c r="G20" s="259">
        <v>707180</v>
      </c>
      <c r="H20" s="260">
        <v>700089</v>
      </c>
      <c r="I20" s="259">
        <v>687342</v>
      </c>
      <c r="J20" s="260">
        <v>678088</v>
      </c>
      <c r="K20" s="252">
        <v>666914</v>
      </c>
      <c r="L20" s="607">
        <v>659009</v>
      </c>
      <c r="M20" s="755">
        <v>682165</v>
      </c>
      <c r="N20" s="591">
        <v>672447</v>
      </c>
    </row>
    <row r="21" spans="1:14" ht="18" customHeight="1">
      <c r="A21" s="117" t="s">
        <v>37</v>
      </c>
      <c r="B21" s="774">
        <v>8040394</v>
      </c>
      <c r="C21" s="257">
        <v>7990635</v>
      </c>
      <c r="D21" s="258">
        <v>7875563</v>
      </c>
      <c r="E21" s="257">
        <v>7558613</v>
      </c>
      <c r="F21" s="258">
        <v>7578706</v>
      </c>
      <c r="G21" s="257">
        <v>7322494</v>
      </c>
      <c r="H21" s="258">
        <v>6994127</v>
      </c>
      <c r="I21" s="257">
        <v>6741172</v>
      </c>
      <c r="J21" s="258">
        <v>6517977</v>
      </c>
      <c r="K21" s="251">
        <v>6326988</v>
      </c>
      <c r="L21" s="606">
        <v>6225760</v>
      </c>
      <c r="M21" s="754">
        <v>6214096</v>
      </c>
      <c r="N21" s="590">
        <v>6497122</v>
      </c>
    </row>
    <row r="22" spans="1:14" ht="18" customHeight="1">
      <c r="A22" s="117" t="s">
        <v>38</v>
      </c>
      <c r="B22" s="774">
        <v>3559946</v>
      </c>
      <c r="C22" s="257">
        <v>3597365</v>
      </c>
      <c r="D22" s="258">
        <v>3574414</v>
      </c>
      <c r="E22" s="257">
        <v>3576710</v>
      </c>
      <c r="F22" s="258">
        <v>3637893</v>
      </c>
      <c r="G22" s="257">
        <v>3542715</v>
      </c>
      <c r="H22" s="258">
        <v>3459873</v>
      </c>
      <c r="I22" s="257">
        <v>3327235</v>
      </c>
      <c r="J22" s="258">
        <v>3188863</v>
      </c>
      <c r="K22" s="251">
        <v>3095055</v>
      </c>
      <c r="L22" s="606">
        <v>3056392</v>
      </c>
      <c r="M22" s="754">
        <v>3070315</v>
      </c>
      <c r="N22" s="590">
        <v>3111533</v>
      </c>
    </row>
    <row r="23" spans="1:14" ht="18" customHeight="1">
      <c r="A23" s="117" t="s">
        <v>39</v>
      </c>
      <c r="B23" s="774">
        <v>1439574</v>
      </c>
      <c r="C23" s="257">
        <v>1414622</v>
      </c>
      <c r="D23" s="258">
        <v>1387746</v>
      </c>
      <c r="E23" s="257">
        <v>1379872</v>
      </c>
      <c r="F23" s="258">
        <v>1356643</v>
      </c>
      <c r="G23" s="257">
        <v>1357155</v>
      </c>
      <c r="H23" s="258">
        <v>1329633</v>
      </c>
      <c r="I23" s="257">
        <v>1296148</v>
      </c>
      <c r="J23" s="258">
        <v>1285764</v>
      </c>
      <c r="K23" s="251">
        <v>1232364</v>
      </c>
      <c r="L23" s="606">
        <v>1210098</v>
      </c>
      <c r="M23" s="754">
        <v>1355951</v>
      </c>
      <c r="N23" s="590">
        <v>1324575</v>
      </c>
    </row>
    <row r="24" spans="1:14" ht="18" customHeight="1">
      <c r="A24" s="117" t="s">
        <v>40</v>
      </c>
      <c r="B24" s="774">
        <v>1543799</v>
      </c>
      <c r="C24" s="257">
        <v>1533755</v>
      </c>
      <c r="D24" s="258">
        <v>1498636</v>
      </c>
      <c r="E24" s="257">
        <v>1441940</v>
      </c>
      <c r="F24" s="258">
        <v>1397937</v>
      </c>
      <c r="G24" s="257">
        <v>1324804</v>
      </c>
      <c r="H24" s="258">
        <v>1236051</v>
      </c>
      <c r="I24" s="257">
        <v>1186953</v>
      </c>
      <c r="J24" s="258">
        <v>1149527</v>
      </c>
      <c r="K24" s="251">
        <v>1102696</v>
      </c>
      <c r="L24" s="606">
        <v>1067801</v>
      </c>
      <c r="M24" s="754">
        <v>1110300</v>
      </c>
      <c r="N24" s="590">
        <v>1122549</v>
      </c>
    </row>
    <row r="25" spans="1:14" ht="18" customHeight="1">
      <c r="A25" s="118" t="s">
        <v>41</v>
      </c>
      <c r="B25" s="775">
        <v>2126249</v>
      </c>
      <c r="C25" s="259">
        <v>2173716</v>
      </c>
      <c r="D25" s="260">
        <v>2166664</v>
      </c>
      <c r="E25" s="259">
        <v>2170191</v>
      </c>
      <c r="F25" s="260">
        <v>2173958</v>
      </c>
      <c r="G25" s="259">
        <v>2141611</v>
      </c>
      <c r="H25" s="260">
        <v>2100313</v>
      </c>
      <c r="I25" s="259">
        <v>2024894</v>
      </c>
      <c r="J25" s="260">
        <v>1910272</v>
      </c>
      <c r="K25" s="252">
        <v>1841495</v>
      </c>
      <c r="L25" s="607">
        <v>1772039</v>
      </c>
      <c r="M25" s="755">
        <v>1791507</v>
      </c>
      <c r="N25" s="591">
        <v>1768140</v>
      </c>
    </row>
    <row r="26" spans="1:14" ht="18" customHeight="1">
      <c r="A26" s="117" t="s">
        <v>42</v>
      </c>
      <c r="B26" s="774">
        <v>2423524</v>
      </c>
      <c r="C26" s="257">
        <v>2515485</v>
      </c>
      <c r="D26" s="258">
        <v>2506348</v>
      </c>
      <c r="E26" s="257">
        <v>2505961</v>
      </c>
      <c r="F26" s="258">
        <v>2440988</v>
      </c>
      <c r="G26" s="257">
        <v>2428935</v>
      </c>
      <c r="H26" s="258">
        <v>2353620</v>
      </c>
      <c r="I26" s="257">
        <v>2251091</v>
      </c>
      <c r="J26" s="258">
        <v>2146036</v>
      </c>
      <c r="K26" s="251">
        <v>2040518</v>
      </c>
      <c r="L26" s="606">
        <v>2000230</v>
      </c>
      <c r="M26" s="754">
        <v>1953820</v>
      </c>
      <c r="N26" s="590">
        <v>1832399</v>
      </c>
    </row>
    <row r="27" spans="1:14" ht="18" customHeight="1">
      <c r="A27" s="117" t="s">
        <v>43</v>
      </c>
      <c r="B27" s="774">
        <v>822990</v>
      </c>
      <c r="C27" s="257">
        <v>818979</v>
      </c>
      <c r="D27" s="258">
        <v>804652</v>
      </c>
      <c r="E27" s="257">
        <v>801649</v>
      </c>
      <c r="F27" s="258">
        <v>764536</v>
      </c>
      <c r="G27" s="257">
        <v>768216</v>
      </c>
      <c r="H27" s="258">
        <v>797973</v>
      </c>
      <c r="I27" s="257">
        <v>775378</v>
      </c>
      <c r="J27" s="258">
        <v>737751</v>
      </c>
      <c r="K27" s="251">
        <v>690024</v>
      </c>
      <c r="L27" s="606">
        <v>661288</v>
      </c>
      <c r="M27" s="754">
        <v>688379</v>
      </c>
      <c r="N27" s="590">
        <v>663772</v>
      </c>
    </row>
    <row r="28" spans="1:14" ht="18" customHeight="1">
      <c r="A28" s="117" t="s">
        <v>44</v>
      </c>
      <c r="B28" s="774">
        <v>3932708</v>
      </c>
      <c r="C28" s="257">
        <v>3760409</v>
      </c>
      <c r="D28" s="258">
        <v>3802622</v>
      </c>
      <c r="E28" s="257">
        <v>3599027</v>
      </c>
      <c r="F28" s="258">
        <v>3660869</v>
      </c>
      <c r="G28" s="257">
        <v>3488961</v>
      </c>
      <c r="H28" s="258">
        <v>3634524</v>
      </c>
      <c r="I28" s="257">
        <v>3541493</v>
      </c>
      <c r="J28" s="258">
        <v>3369687</v>
      </c>
      <c r="K28" s="251">
        <v>3239029</v>
      </c>
      <c r="L28" s="606">
        <v>3189630</v>
      </c>
      <c r="M28" s="754">
        <v>3173227</v>
      </c>
      <c r="N28" s="590">
        <v>3096645</v>
      </c>
    </row>
    <row r="29" spans="1:14" ht="18" customHeight="1">
      <c r="A29" s="117" t="s">
        <v>45</v>
      </c>
      <c r="B29" s="774">
        <v>4580383</v>
      </c>
      <c r="C29" s="257">
        <v>4313988</v>
      </c>
      <c r="D29" s="258">
        <v>4252502</v>
      </c>
      <c r="E29" s="257">
        <v>4131520</v>
      </c>
      <c r="F29" s="258">
        <v>3931469</v>
      </c>
      <c r="G29" s="257">
        <v>3804513</v>
      </c>
      <c r="H29" s="258">
        <v>3914218</v>
      </c>
      <c r="I29" s="257">
        <v>3771142</v>
      </c>
      <c r="J29" s="258">
        <v>3565171</v>
      </c>
      <c r="K29" s="251">
        <v>3432038</v>
      </c>
      <c r="L29" s="606">
        <v>3321129</v>
      </c>
      <c r="M29" s="754">
        <v>3245760</v>
      </c>
      <c r="N29" s="590">
        <v>3102061</v>
      </c>
    </row>
    <row r="30" spans="1:14" ht="18" customHeight="1">
      <c r="A30" s="118" t="s">
        <v>46</v>
      </c>
      <c r="B30" s="775">
        <v>6287424</v>
      </c>
      <c r="C30" s="259">
        <v>6363024</v>
      </c>
      <c r="D30" s="260">
        <v>6262696</v>
      </c>
      <c r="E30" s="259">
        <v>6027730</v>
      </c>
      <c r="F30" s="260">
        <v>5965971</v>
      </c>
      <c r="G30" s="259">
        <v>5498139</v>
      </c>
      <c r="H30" s="260">
        <v>5174471</v>
      </c>
      <c r="I30" s="259">
        <v>4819294</v>
      </c>
      <c r="J30" s="260">
        <v>4614333</v>
      </c>
      <c r="K30" s="252">
        <v>4487619</v>
      </c>
      <c r="L30" s="607">
        <v>4393671</v>
      </c>
      <c r="M30" s="755">
        <v>4410849</v>
      </c>
      <c r="N30" s="591">
        <v>4608796</v>
      </c>
    </row>
    <row r="31" spans="1:14" ht="18" customHeight="1">
      <c r="A31" s="117" t="s">
        <v>47</v>
      </c>
      <c r="B31" s="774">
        <v>2926177</v>
      </c>
      <c r="C31" s="257">
        <v>2935154</v>
      </c>
      <c r="D31" s="258">
        <v>2940034</v>
      </c>
      <c r="E31" s="257">
        <v>2861684</v>
      </c>
      <c r="F31" s="258">
        <v>2698867</v>
      </c>
      <c r="G31" s="257">
        <v>2804937</v>
      </c>
      <c r="H31" s="258">
        <v>2708221</v>
      </c>
      <c r="I31" s="257">
        <v>2572413</v>
      </c>
      <c r="J31" s="258">
        <v>2453860</v>
      </c>
      <c r="K31" s="251">
        <v>2377827</v>
      </c>
      <c r="L31" s="606">
        <v>2317299</v>
      </c>
      <c r="M31" s="754">
        <v>2384842</v>
      </c>
      <c r="N31" s="590">
        <v>2318991</v>
      </c>
    </row>
    <row r="32" spans="1:14" ht="18" customHeight="1">
      <c r="A32" s="117" t="s">
        <v>48</v>
      </c>
      <c r="B32" s="774">
        <v>1288847</v>
      </c>
      <c r="C32" s="257">
        <v>1355932</v>
      </c>
      <c r="D32" s="258">
        <v>1352284</v>
      </c>
      <c r="E32" s="257">
        <v>1356136</v>
      </c>
      <c r="F32" s="258">
        <v>1332389</v>
      </c>
      <c r="G32" s="257">
        <v>1332853</v>
      </c>
      <c r="H32" s="258">
        <v>1277168</v>
      </c>
      <c r="I32" s="257">
        <v>1235339</v>
      </c>
      <c r="J32" s="258">
        <v>1186725</v>
      </c>
      <c r="K32" s="251">
        <v>1148580</v>
      </c>
      <c r="L32" s="606">
        <v>1125570</v>
      </c>
      <c r="M32" s="754">
        <v>1117163</v>
      </c>
      <c r="N32" s="590">
        <v>1104751</v>
      </c>
    </row>
    <row r="33" spans="1:14" ht="18" customHeight="1">
      <c r="A33" s="117" t="s">
        <v>49</v>
      </c>
      <c r="B33" s="774">
        <v>3464118</v>
      </c>
      <c r="C33" s="257">
        <v>3508475</v>
      </c>
      <c r="D33" s="258">
        <v>3418983</v>
      </c>
      <c r="E33" s="257">
        <v>3446252</v>
      </c>
      <c r="F33" s="258">
        <v>3328130</v>
      </c>
      <c r="G33" s="257">
        <v>3262072</v>
      </c>
      <c r="H33" s="258">
        <v>3145872</v>
      </c>
      <c r="I33" s="257">
        <v>3067732</v>
      </c>
      <c r="J33" s="258">
        <v>2997347</v>
      </c>
      <c r="K33" s="251">
        <v>2906801</v>
      </c>
      <c r="L33" s="606">
        <v>2852641</v>
      </c>
      <c r="M33" s="754">
        <v>2892074</v>
      </c>
      <c r="N33" s="590">
        <v>2907056</v>
      </c>
    </row>
    <row r="34" spans="1:14" ht="18" customHeight="1">
      <c r="A34" s="117" t="s">
        <v>50</v>
      </c>
      <c r="B34" s="774">
        <v>530884</v>
      </c>
      <c r="C34" s="257">
        <v>514992</v>
      </c>
      <c r="D34" s="258">
        <v>529878</v>
      </c>
      <c r="E34" s="257">
        <v>527989</v>
      </c>
      <c r="F34" s="258">
        <v>521550</v>
      </c>
      <c r="G34" s="257">
        <v>514353</v>
      </c>
      <c r="H34" s="258">
        <v>509979</v>
      </c>
      <c r="I34" s="257">
        <v>500865</v>
      </c>
      <c r="J34" s="258">
        <v>490505</v>
      </c>
      <c r="K34" s="251">
        <v>482548</v>
      </c>
      <c r="L34" s="606">
        <v>471621</v>
      </c>
      <c r="M34" s="754">
        <v>487046</v>
      </c>
      <c r="N34" s="590">
        <v>472596</v>
      </c>
    </row>
    <row r="35" spans="1:14" ht="18" customHeight="1">
      <c r="A35" s="118" t="s">
        <v>51</v>
      </c>
      <c r="B35" s="775">
        <v>946718</v>
      </c>
      <c r="C35" s="259">
        <v>1010682</v>
      </c>
      <c r="D35" s="260">
        <v>949217</v>
      </c>
      <c r="E35" s="259">
        <v>931979</v>
      </c>
      <c r="F35" s="260">
        <v>1030125</v>
      </c>
      <c r="G35" s="259">
        <v>867474</v>
      </c>
      <c r="H35" s="260">
        <v>828394</v>
      </c>
      <c r="I35" s="259">
        <v>775829</v>
      </c>
      <c r="J35" s="260">
        <v>736105</v>
      </c>
      <c r="K35" s="252">
        <v>736257</v>
      </c>
      <c r="L35" s="607">
        <v>665963</v>
      </c>
      <c r="M35" s="755">
        <v>692446</v>
      </c>
      <c r="N35" s="591">
        <v>681113</v>
      </c>
    </row>
    <row r="36" spans="1:14" ht="18" customHeight="1">
      <c r="A36" s="117" t="s">
        <v>52</v>
      </c>
      <c r="B36" s="774">
        <v>1331122</v>
      </c>
      <c r="C36" s="257">
        <v>1341786</v>
      </c>
      <c r="D36" s="258">
        <v>1353193</v>
      </c>
      <c r="E36" s="257">
        <v>1366124</v>
      </c>
      <c r="F36" s="258">
        <v>1352724</v>
      </c>
      <c r="G36" s="257">
        <v>1351282</v>
      </c>
      <c r="H36" s="258">
        <v>1348042</v>
      </c>
      <c r="I36" s="257">
        <v>1304641</v>
      </c>
      <c r="J36" s="258">
        <v>1301193</v>
      </c>
      <c r="K36" s="251">
        <v>1272060</v>
      </c>
      <c r="L36" s="606">
        <v>1260566</v>
      </c>
      <c r="M36" s="754">
        <v>1251993</v>
      </c>
      <c r="N36" s="590">
        <v>1246342</v>
      </c>
    </row>
    <row r="37" spans="1:14" ht="18" customHeight="1">
      <c r="A37" s="117" t="s">
        <v>53</v>
      </c>
      <c r="B37" s="774">
        <v>861976</v>
      </c>
      <c r="C37" s="257">
        <v>813919</v>
      </c>
      <c r="D37" s="258">
        <v>805143</v>
      </c>
      <c r="E37" s="257">
        <v>775864</v>
      </c>
      <c r="F37" s="258">
        <v>758515</v>
      </c>
      <c r="G37" s="257">
        <v>741553</v>
      </c>
      <c r="H37" s="258">
        <v>743300</v>
      </c>
      <c r="I37" s="257">
        <v>723408</v>
      </c>
      <c r="J37" s="258">
        <v>703594</v>
      </c>
      <c r="K37" s="251">
        <v>670480</v>
      </c>
      <c r="L37" s="606">
        <v>653880</v>
      </c>
      <c r="M37" s="754">
        <v>645599</v>
      </c>
      <c r="N37" s="590">
        <v>624329</v>
      </c>
    </row>
    <row r="38" spans="1:14" ht="18" customHeight="1">
      <c r="A38" s="117" t="s">
        <v>54</v>
      </c>
      <c r="B38" s="774">
        <v>6867616</v>
      </c>
      <c r="C38" s="257">
        <v>6705441</v>
      </c>
      <c r="D38" s="258">
        <v>6747131</v>
      </c>
      <c r="E38" s="257">
        <v>6707243</v>
      </c>
      <c r="F38" s="258">
        <v>6482459</v>
      </c>
      <c r="G38" s="257">
        <v>6226079</v>
      </c>
      <c r="H38" s="258">
        <v>6200678</v>
      </c>
      <c r="I38" s="257">
        <v>5766555</v>
      </c>
      <c r="J38" s="258">
        <v>5425840</v>
      </c>
      <c r="K38" s="251">
        <v>5148627</v>
      </c>
      <c r="L38" s="606">
        <v>4972805</v>
      </c>
      <c r="M38" s="754">
        <v>4846691</v>
      </c>
      <c r="N38" s="590">
        <v>4714621</v>
      </c>
    </row>
    <row r="39" spans="1:14" ht="18" customHeight="1">
      <c r="A39" s="117" t="s">
        <v>55</v>
      </c>
      <c r="B39" s="774">
        <v>940489</v>
      </c>
      <c r="C39" s="257">
        <v>947809</v>
      </c>
      <c r="D39" s="258">
        <v>957195</v>
      </c>
      <c r="E39" s="257">
        <v>977439</v>
      </c>
      <c r="F39" s="258">
        <v>965946</v>
      </c>
      <c r="G39" s="257">
        <v>969763</v>
      </c>
      <c r="H39" s="258">
        <v>965816</v>
      </c>
      <c r="I39" s="257">
        <v>940232</v>
      </c>
      <c r="J39" s="258">
        <v>919450</v>
      </c>
      <c r="K39" s="251">
        <v>894345</v>
      </c>
      <c r="L39" s="606">
        <v>879539</v>
      </c>
      <c r="M39" s="754">
        <v>902178</v>
      </c>
      <c r="N39" s="590">
        <v>892715</v>
      </c>
    </row>
    <row r="40" spans="1:14" ht="18" customHeight="1">
      <c r="A40" s="118" t="s">
        <v>56</v>
      </c>
      <c r="B40" s="775">
        <v>12675692</v>
      </c>
      <c r="C40" s="259">
        <v>11532265</v>
      </c>
      <c r="D40" s="260">
        <v>10952903</v>
      </c>
      <c r="E40" s="259">
        <v>10689293</v>
      </c>
      <c r="F40" s="260">
        <v>10223476</v>
      </c>
      <c r="G40" s="259">
        <v>9806596</v>
      </c>
      <c r="H40" s="260">
        <v>10037200</v>
      </c>
      <c r="I40" s="259">
        <v>9588446</v>
      </c>
      <c r="J40" s="260">
        <v>9115865</v>
      </c>
      <c r="K40" s="252">
        <v>8685767</v>
      </c>
      <c r="L40" s="607">
        <v>8474296</v>
      </c>
      <c r="M40" s="755">
        <v>8292109</v>
      </c>
      <c r="N40" s="591">
        <v>8019979</v>
      </c>
    </row>
    <row r="41" spans="1:14" ht="18" customHeight="1">
      <c r="A41" s="117" t="s">
        <v>57</v>
      </c>
      <c r="B41" s="774">
        <v>4922110</v>
      </c>
      <c r="C41" s="257">
        <v>5136006</v>
      </c>
      <c r="D41" s="258">
        <v>5133984</v>
      </c>
      <c r="E41" s="257">
        <v>5040317</v>
      </c>
      <c r="F41" s="258">
        <v>5023740</v>
      </c>
      <c r="G41" s="257">
        <v>4942113</v>
      </c>
      <c r="H41" s="258">
        <v>4824385</v>
      </c>
      <c r="I41" s="257">
        <v>4682253</v>
      </c>
      <c r="J41" s="258">
        <v>4630912</v>
      </c>
      <c r="K41" s="251">
        <v>4440280</v>
      </c>
      <c r="L41" s="606">
        <v>4349371</v>
      </c>
      <c r="M41" s="754">
        <v>4239339</v>
      </c>
      <c r="N41" s="590">
        <v>4128542</v>
      </c>
    </row>
    <row r="42" spans="1:14" ht="18" customHeight="1">
      <c r="A42" s="117" t="s">
        <v>58</v>
      </c>
      <c r="B42" s="774">
        <v>357062</v>
      </c>
      <c r="C42" s="257">
        <v>354945</v>
      </c>
      <c r="D42" s="258">
        <v>317270</v>
      </c>
      <c r="E42" s="257">
        <v>312573</v>
      </c>
      <c r="F42" s="258">
        <v>306963</v>
      </c>
      <c r="G42" s="257">
        <v>303326</v>
      </c>
      <c r="H42" s="258">
        <v>293639</v>
      </c>
      <c r="I42" s="257">
        <v>280507</v>
      </c>
      <c r="J42" s="258">
        <v>275457</v>
      </c>
      <c r="K42" s="251">
        <v>265881</v>
      </c>
      <c r="L42" s="606">
        <v>257409</v>
      </c>
      <c r="M42" s="754">
        <v>280323</v>
      </c>
      <c r="N42" s="590">
        <v>278956</v>
      </c>
    </row>
    <row r="43" spans="1:14" ht="18" customHeight="1">
      <c r="A43" s="117" t="s">
        <v>167</v>
      </c>
      <c r="B43" s="774">
        <v>0</v>
      </c>
      <c r="C43" s="257">
        <v>0</v>
      </c>
      <c r="D43" s="258">
        <v>0</v>
      </c>
      <c r="E43" s="257">
        <v>0</v>
      </c>
      <c r="F43" s="258">
        <v>0</v>
      </c>
      <c r="G43" s="257">
        <v>0</v>
      </c>
      <c r="H43" s="258">
        <v>0</v>
      </c>
      <c r="I43" s="257">
        <v>0</v>
      </c>
      <c r="J43" s="258">
        <v>0</v>
      </c>
      <c r="K43" s="251">
        <v>0</v>
      </c>
      <c r="L43" s="606">
        <v>0</v>
      </c>
      <c r="M43" s="754">
        <v>0</v>
      </c>
      <c r="N43" s="590">
        <v>22770</v>
      </c>
    </row>
    <row r="44" spans="1:14" ht="18" customHeight="1">
      <c r="A44" s="117" t="s">
        <v>59</v>
      </c>
      <c r="B44" s="774">
        <v>6904938</v>
      </c>
      <c r="C44" s="257">
        <v>6944806</v>
      </c>
      <c r="D44" s="258">
        <v>6922773</v>
      </c>
      <c r="E44" s="257">
        <v>6876434</v>
      </c>
      <c r="F44" s="258">
        <v>6967603</v>
      </c>
      <c r="G44" s="257">
        <v>6705911</v>
      </c>
      <c r="H44" s="258">
        <v>6405570</v>
      </c>
      <c r="I44" s="257">
        <v>6131768</v>
      </c>
      <c r="J44" s="258">
        <v>5889260</v>
      </c>
      <c r="K44" s="251">
        <v>5697351</v>
      </c>
      <c r="L44" s="606">
        <v>5581862</v>
      </c>
      <c r="M44" s="754">
        <v>5504901</v>
      </c>
      <c r="N44" s="590">
        <v>5574685</v>
      </c>
    </row>
    <row r="45" spans="1:14" ht="18" customHeight="1">
      <c r="A45" s="118" t="s">
        <v>60</v>
      </c>
      <c r="B45" s="775">
        <v>2008819</v>
      </c>
      <c r="C45" s="259">
        <v>1983894</v>
      </c>
      <c r="D45" s="260">
        <v>1950618</v>
      </c>
      <c r="E45" s="259">
        <v>1923027</v>
      </c>
      <c r="F45" s="260">
        <v>1873489</v>
      </c>
      <c r="G45" s="259">
        <v>1822278</v>
      </c>
      <c r="H45" s="260">
        <v>1726359</v>
      </c>
      <c r="I45" s="259">
        <v>1679984</v>
      </c>
      <c r="J45" s="260">
        <v>1638861</v>
      </c>
      <c r="K45" s="252">
        <v>1591936</v>
      </c>
      <c r="L45" s="607">
        <v>1524900</v>
      </c>
      <c r="M45" s="755">
        <v>1534575</v>
      </c>
      <c r="N45" s="591">
        <v>1520798</v>
      </c>
    </row>
    <row r="46" spans="1:14" ht="18" customHeight="1">
      <c r="A46" s="117" t="s">
        <v>61</v>
      </c>
      <c r="B46" s="774">
        <v>2104982</v>
      </c>
      <c r="C46" s="257">
        <v>2119998</v>
      </c>
      <c r="D46" s="258">
        <v>2109510</v>
      </c>
      <c r="E46" s="257">
        <v>2079221</v>
      </c>
      <c r="F46" s="258">
        <v>2043164</v>
      </c>
      <c r="G46" s="257">
        <v>2005347</v>
      </c>
      <c r="H46" s="258">
        <v>1955544</v>
      </c>
      <c r="I46" s="257">
        <v>1871970</v>
      </c>
      <c r="J46" s="258">
        <v>1813627</v>
      </c>
      <c r="K46" s="251">
        <v>1743918</v>
      </c>
      <c r="L46" s="606">
        <v>1697357</v>
      </c>
      <c r="M46" s="754">
        <v>1672650</v>
      </c>
      <c r="N46" s="590">
        <v>1643476</v>
      </c>
    </row>
    <row r="47" spans="1:14" ht="18" customHeight="1">
      <c r="A47" s="117" t="s">
        <v>62</v>
      </c>
      <c r="B47" s="774">
        <v>8474914</v>
      </c>
      <c r="C47" s="257">
        <v>8200347</v>
      </c>
      <c r="D47" s="258">
        <v>8012115</v>
      </c>
      <c r="E47" s="257">
        <v>7818599</v>
      </c>
      <c r="F47" s="258">
        <v>7524072</v>
      </c>
      <c r="G47" s="257">
        <v>7288959</v>
      </c>
      <c r="H47" s="258">
        <v>7394441</v>
      </c>
      <c r="I47" s="257">
        <v>7146626</v>
      </c>
      <c r="J47" s="258">
        <v>6922904</v>
      </c>
      <c r="K47" s="251">
        <v>6638982</v>
      </c>
      <c r="L47" s="606">
        <v>6498790</v>
      </c>
      <c r="M47" s="754">
        <v>6400366</v>
      </c>
      <c r="N47" s="590">
        <v>6299554</v>
      </c>
    </row>
    <row r="48" spans="1:14" ht="18" customHeight="1">
      <c r="A48" s="117" t="s">
        <v>63</v>
      </c>
      <c r="B48" s="774">
        <v>1294962</v>
      </c>
      <c r="C48" s="257">
        <v>1288076</v>
      </c>
      <c r="D48" s="258">
        <v>1299291</v>
      </c>
      <c r="E48" s="257">
        <v>1300665</v>
      </c>
      <c r="F48" s="258">
        <v>1288439</v>
      </c>
      <c r="G48" s="257">
        <v>1288718</v>
      </c>
      <c r="H48" s="258">
        <v>1276493</v>
      </c>
      <c r="I48" s="257">
        <v>1212779</v>
      </c>
      <c r="J48" s="258">
        <v>1178707</v>
      </c>
      <c r="K48" s="251">
        <v>1111894</v>
      </c>
      <c r="L48" s="606">
        <v>1072456</v>
      </c>
      <c r="M48" s="754">
        <v>1047636</v>
      </c>
      <c r="N48" s="590">
        <v>1020878</v>
      </c>
    </row>
    <row r="49" spans="1:14" ht="18" customHeight="1">
      <c r="A49" s="117" t="s">
        <v>64</v>
      </c>
      <c r="B49" s="774">
        <v>676212</v>
      </c>
      <c r="C49" s="257">
        <v>639438</v>
      </c>
      <c r="D49" s="258">
        <v>627784</v>
      </c>
      <c r="E49" s="257">
        <v>604128</v>
      </c>
      <c r="F49" s="258">
        <v>570513</v>
      </c>
      <c r="G49" s="257">
        <v>547728</v>
      </c>
      <c r="H49" s="258">
        <v>542069</v>
      </c>
      <c r="I49" s="257">
        <v>509749</v>
      </c>
      <c r="J49" s="258">
        <v>482392</v>
      </c>
      <c r="K49" s="251">
        <v>448853</v>
      </c>
      <c r="L49" s="606">
        <v>420277</v>
      </c>
      <c r="M49" s="754">
        <v>394144</v>
      </c>
      <c r="N49" s="590">
        <v>369454</v>
      </c>
    </row>
    <row r="50" spans="1:14" ht="18" customHeight="1">
      <c r="A50" s="118" t="s">
        <v>65</v>
      </c>
      <c r="B50" s="775">
        <v>2222641</v>
      </c>
      <c r="C50" s="259">
        <v>2234165</v>
      </c>
      <c r="D50" s="260">
        <v>2314649</v>
      </c>
      <c r="E50" s="259">
        <v>2239383</v>
      </c>
      <c r="F50" s="260">
        <v>2276681</v>
      </c>
      <c r="G50" s="259">
        <v>2253384</v>
      </c>
      <c r="H50" s="260">
        <v>2210548</v>
      </c>
      <c r="I50" s="259">
        <v>2143712</v>
      </c>
      <c r="J50" s="260">
        <v>2100205</v>
      </c>
      <c r="K50" s="252">
        <v>2025422</v>
      </c>
      <c r="L50" s="607">
        <v>2002526</v>
      </c>
      <c r="M50" s="755">
        <v>1895283</v>
      </c>
      <c r="N50" s="591">
        <v>1938813</v>
      </c>
    </row>
    <row r="51" spans="1:14" ht="18" customHeight="1">
      <c r="A51" s="117" t="s">
        <v>66</v>
      </c>
      <c r="B51" s="774">
        <v>353816</v>
      </c>
      <c r="C51" s="257">
        <v>353073</v>
      </c>
      <c r="D51" s="258">
        <v>309349</v>
      </c>
      <c r="E51" s="257">
        <v>338834</v>
      </c>
      <c r="F51" s="258">
        <v>327150</v>
      </c>
      <c r="G51" s="257">
        <v>314755</v>
      </c>
      <c r="H51" s="258">
        <v>309173</v>
      </c>
      <c r="I51" s="257">
        <v>296879</v>
      </c>
      <c r="J51" s="258">
        <v>297540</v>
      </c>
      <c r="K51" s="251">
        <v>271682</v>
      </c>
      <c r="L51" s="606">
        <v>269271</v>
      </c>
      <c r="M51" s="754">
        <v>297036</v>
      </c>
      <c r="N51" s="590">
        <v>279170</v>
      </c>
    </row>
    <row r="52" spans="1:14" ht="18" customHeight="1">
      <c r="A52" s="117" t="s">
        <v>67</v>
      </c>
      <c r="B52" s="774">
        <v>3322220</v>
      </c>
      <c r="C52" s="257">
        <v>3419317</v>
      </c>
      <c r="D52" s="258">
        <v>3412145</v>
      </c>
      <c r="E52" s="257">
        <v>3352224</v>
      </c>
      <c r="F52" s="258">
        <v>3289154</v>
      </c>
      <c r="G52" s="257">
        <v>3232548</v>
      </c>
      <c r="H52" s="258">
        <v>3147556</v>
      </c>
      <c r="I52" s="257">
        <v>3042739</v>
      </c>
      <c r="J52" s="258">
        <v>2943127</v>
      </c>
      <c r="K52" s="251">
        <v>2818771</v>
      </c>
      <c r="L52" s="606">
        <v>2773968</v>
      </c>
      <c r="M52" s="754">
        <v>2727436</v>
      </c>
      <c r="N52" s="590">
        <v>2717515</v>
      </c>
    </row>
    <row r="53" spans="1:14" ht="18" customHeight="1">
      <c r="A53" s="117" t="s">
        <v>68</v>
      </c>
      <c r="B53" s="774">
        <v>12601936</v>
      </c>
      <c r="C53" s="257">
        <v>12349899</v>
      </c>
      <c r="D53" s="258">
        <v>11892768</v>
      </c>
      <c r="E53" s="257">
        <v>11496247</v>
      </c>
      <c r="F53" s="258">
        <v>11365441</v>
      </c>
      <c r="G53" s="257">
        <v>11006831</v>
      </c>
      <c r="H53" s="258">
        <v>10766127</v>
      </c>
      <c r="I53" s="257">
        <v>10451045</v>
      </c>
      <c r="J53" s="258">
        <v>10269558</v>
      </c>
      <c r="K53" s="251">
        <v>10139446</v>
      </c>
      <c r="L53" s="606">
        <v>9780440</v>
      </c>
      <c r="M53" s="754">
        <v>9730233</v>
      </c>
      <c r="N53" s="590">
        <v>10034762</v>
      </c>
    </row>
    <row r="54" spans="1:14" ht="18" customHeight="1">
      <c r="A54" s="117" t="s">
        <v>69</v>
      </c>
      <c r="B54" s="774">
        <v>1197043</v>
      </c>
      <c r="C54" s="257">
        <v>1207581</v>
      </c>
      <c r="D54" s="258">
        <v>1174625</v>
      </c>
      <c r="E54" s="257">
        <v>1149667</v>
      </c>
      <c r="F54" s="258">
        <v>1086537</v>
      </c>
      <c r="G54" s="257">
        <v>1090791</v>
      </c>
      <c r="H54" s="258">
        <v>1075061</v>
      </c>
      <c r="I54" s="257">
        <v>1019089</v>
      </c>
      <c r="J54" s="258">
        <v>993796</v>
      </c>
      <c r="K54" s="251">
        <v>940678</v>
      </c>
      <c r="L54" s="606">
        <v>923458</v>
      </c>
      <c r="M54" s="754">
        <v>917429</v>
      </c>
      <c r="N54" s="590">
        <v>924423</v>
      </c>
    </row>
    <row r="55" spans="1:14" ht="18" customHeight="1">
      <c r="A55" s="118" t="s">
        <v>70</v>
      </c>
      <c r="B55" s="775">
        <v>404836</v>
      </c>
      <c r="C55" s="259">
        <v>377987</v>
      </c>
      <c r="D55" s="260">
        <v>400929</v>
      </c>
      <c r="E55" s="259">
        <v>399084</v>
      </c>
      <c r="F55" s="260">
        <v>388399</v>
      </c>
      <c r="G55" s="259">
        <v>383917</v>
      </c>
      <c r="H55" s="260">
        <v>395441</v>
      </c>
      <c r="I55" s="259">
        <v>385901</v>
      </c>
      <c r="J55" s="260">
        <v>376390</v>
      </c>
      <c r="K55" s="252">
        <v>366716</v>
      </c>
      <c r="L55" s="607">
        <v>361751</v>
      </c>
      <c r="M55" s="755">
        <v>369720</v>
      </c>
      <c r="N55" s="591">
        <v>363874</v>
      </c>
    </row>
    <row r="56" spans="1:14" ht="18" customHeight="1">
      <c r="A56" s="117" t="s">
        <v>71</v>
      </c>
      <c r="B56" s="774">
        <v>66701</v>
      </c>
      <c r="C56" s="257">
        <v>69063</v>
      </c>
      <c r="D56" s="258">
        <v>0</v>
      </c>
      <c r="E56" s="257">
        <v>70426</v>
      </c>
      <c r="F56" s="258">
        <v>70784</v>
      </c>
      <c r="G56" s="257">
        <v>71984</v>
      </c>
      <c r="H56" s="258">
        <v>71894</v>
      </c>
      <c r="I56" s="257">
        <v>71132</v>
      </c>
      <c r="J56" s="258">
        <v>71284</v>
      </c>
      <c r="K56" s="251">
        <v>70672</v>
      </c>
      <c r="L56" s="606">
        <v>70888</v>
      </c>
      <c r="M56" s="754">
        <v>70462</v>
      </c>
      <c r="N56" s="590">
        <v>70038</v>
      </c>
    </row>
    <row r="57" spans="1:14" ht="18" customHeight="1">
      <c r="A57" s="117" t="s">
        <v>72</v>
      </c>
      <c r="B57" s="774">
        <v>4853301</v>
      </c>
      <c r="C57" s="257">
        <v>4184850</v>
      </c>
      <c r="D57" s="258">
        <v>4317626</v>
      </c>
      <c r="E57" s="257">
        <v>4203412</v>
      </c>
      <c r="F57" s="258">
        <v>4436193</v>
      </c>
      <c r="G57" s="257">
        <v>4276468</v>
      </c>
      <c r="H57" s="258">
        <v>4512398</v>
      </c>
      <c r="I57" s="257">
        <v>4366897</v>
      </c>
      <c r="J57" s="258">
        <v>4192316</v>
      </c>
      <c r="K57" s="251">
        <v>4075297</v>
      </c>
      <c r="L57" s="606">
        <v>3996369</v>
      </c>
      <c r="M57" s="754">
        <v>3924917</v>
      </c>
      <c r="N57" s="590">
        <v>3834232</v>
      </c>
    </row>
    <row r="58" spans="1:14" ht="18" customHeight="1">
      <c r="A58" s="117" t="s">
        <v>73</v>
      </c>
      <c r="B58" s="774">
        <v>3811920</v>
      </c>
      <c r="C58" s="257">
        <v>3837744</v>
      </c>
      <c r="D58" s="258">
        <v>3784183</v>
      </c>
      <c r="E58" s="257">
        <v>3751683</v>
      </c>
      <c r="F58" s="258">
        <v>3635702</v>
      </c>
      <c r="G58" s="257">
        <v>3622857</v>
      </c>
      <c r="H58" s="258">
        <v>3553994</v>
      </c>
      <c r="I58" s="257">
        <v>3452669</v>
      </c>
      <c r="J58" s="258">
        <v>3375160</v>
      </c>
      <c r="K58" s="251">
        <v>3276000</v>
      </c>
      <c r="L58" s="606">
        <v>3204555</v>
      </c>
      <c r="M58" s="754">
        <v>3136578</v>
      </c>
      <c r="N58" s="590">
        <v>3062790</v>
      </c>
    </row>
    <row r="59" spans="1:14" ht="18" customHeight="1">
      <c r="A59" s="117" t="s">
        <v>74</v>
      </c>
      <c r="B59" s="774">
        <v>1004031</v>
      </c>
      <c r="C59" s="257">
        <v>910992</v>
      </c>
      <c r="D59" s="258">
        <v>927432</v>
      </c>
      <c r="E59" s="257">
        <v>980575</v>
      </c>
      <c r="F59" s="258">
        <v>967218</v>
      </c>
      <c r="G59" s="257">
        <v>940483</v>
      </c>
      <c r="H59" s="258">
        <v>974090</v>
      </c>
      <c r="I59" s="257">
        <v>962417</v>
      </c>
      <c r="J59" s="258">
        <v>954583</v>
      </c>
      <c r="K59" s="251">
        <v>912228</v>
      </c>
      <c r="L59" s="606">
        <v>896304</v>
      </c>
      <c r="M59" s="754">
        <v>891492</v>
      </c>
      <c r="N59" s="590">
        <v>875854</v>
      </c>
    </row>
    <row r="60" spans="1:14" ht="18" customHeight="1">
      <c r="A60" s="117" t="s">
        <v>75</v>
      </c>
      <c r="B60" s="774">
        <v>3184664</v>
      </c>
      <c r="C60" s="257">
        <v>3239809</v>
      </c>
      <c r="D60" s="258">
        <v>3178516</v>
      </c>
      <c r="E60" s="257">
        <v>3151854</v>
      </c>
      <c r="F60" s="258">
        <v>3121462</v>
      </c>
      <c r="G60" s="257">
        <v>3145341</v>
      </c>
      <c r="H60" s="258">
        <v>3063426</v>
      </c>
      <c r="I60" s="257">
        <v>2953647</v>
      </c>
      <c r="J60" s="258">
        <v>2834559</v>
      </c>
      <c r="K60" s="251">
        <v>2754836</v>
      </c>
      <c r="L60" s="606">
        <v>2699412</v>
      </c>
      <c r="M60" s="754">
        <v>2725490</v>
      </c>
      <c r="N60" s="590">
        <v>2739056</v>
      </c>
    </row>
    <row r="61" spans="1:14" ht="18" customHeight="1">
      <c r="A61" s="117" t="s">
        <v>76</v>
      </c>
      <c r="B61" s="774">
        <v>255572</v>
      </c>
      <c r="C61" s="257">
        <v>237588</v>
      </c>
      <c r="D61" s="258">
        <v>256434</v>
      </c>
      <c r="E61" s="257">
        <v>259839</v>
      </c>
      <c r="F61" s="258">
        <v>253430</v>
      </c>
      <c r="G61" s="257">
        <v>256403</v>
      </c>
      <c r="H61" s="258">
        <v>251672</v>
      </c>
      <c r="I61" s="257">
        <v>241316</v>
      </c>
      <c r="J61" s="258">
        <v>238045</v>
      </c>
      <c r="K61" s="251">
        <v>235360</v>
      </c>
      <c r="L61" s="606">
        <v>234818</v>
      </c>
      <c r="M61" s="754">
        <v>248614</v>
      </c>
      <c r="N61" s="590">
        <v>251633</v>
      </c>
    </row>
    <row r="62" spans="1:14" ht="18" customHeight="1" thickBot="1">
      <c r="A62" s="254" t="s">
        <v>80</v>
      </c>
      <c r="B62" s="776">
        <v>181202853</v>
      </c>
      <c r="C62" s="261">
        <v>179648725</v>
      </c>
      <c r="D62" s="262">
        <v>177561022</v>
      </c>
      <c r="E62" s="261">
        <v>174752275</v>
      </c>
      <c r="F62" s="262">
        <v>171917359</v>
      </c>
      <c r="G62" s="261">
        <v>167330006</v>
      </c>
      <c r="H62" s="262">
        <v>164386452</v>
      </c>
      <c r="I62" s="261">
        <v>158274538</v>
      </c>
      <c r="J62" s="262">
        <v>153157843</v>
      </c>
      <c r="K62" s="255">
        <v>147993218</v>
      </c>
      <c r="L62" s="608">
        <v>144809899</v>
      </c>
      <c r="M62" s="756">
        <v>143757708</v>
      </c>
      <c r="N62" s="592">
        <v>143766498</v>
      </c>
    </row>
    <row r="63" spans="1:10" ht="6" customHeight="1">
      <c r="A63" s="8"/>
      <c r="B63" s="77"/>
      <c r="C63" s="77"/>
      <c r="D63" s="77"/>
      <c r="E63" s="77"/>
      <c r="F63" s="8"/>
      <c r="G63" s="8"/>
      <c r="H63" s="8"/>
      <c r="I63" s="8"/>
      <c r="J63" s="8"/>
    </row>
    <row r="64" spans="1:14" ht="30" customHeight="1">
      <c r="A64" s="1007" t="s">
        <v>263</v>
      </c>
      <c r="B64" s="996"/>
      <c r="C64" s="996"/>
      <c r="D64" s="996"/>
      <c r="E64" s="996"/>
      <c r="F64" s="996"/>
      <c r="G64" s="996"/>
      <c r="H64" s="996"/>
      <c r="I64" s="996"/>
      <c r="J64" s="996"/>
      <c r="K64" s="996"/>
      <c r="L64" s="996"/>
      <c r="M64" s="996"/>
      <c r="N64" s="996"/>
    </row>
    <row r="65" spans="1:13" ht="15.75">
      <c r="A65" s="8" t="s">
        <v>7</v>
      </c>
      <c r="B65" s="77"/>
      <c r="C65" s="77"/>
      <c r="D65" s="77" t="s">
        <v>7</v>
      </c>
      <c r="E65" s="77"/>
      <c r="F65" s="8"/>
      <c r="G65" s="8"/>
      <c r="H65" s="8" t="s">
        <v>7</v>
      </c>
      <c r="I65" s="8" t="s">
        <v>7</v>
      </c>
      <c r="J65" s="8" t="s">
        <v>7</v>
      </c>
      <c r="K65" s="71" t="s">
        <v>7</v>
      </c>
      <c r="L65" s="71" t="s">
        <v>7</v>
      </c>
      <c r="M65" s="71" t="s">
        <v>7</v>
      </c>
    </row>
  </sheetData>
  <mergeCells count="9">
    <mergeCell ref="A64:N64"/>
    <mergeCell ref="A1:N1"/>
    <mergeCell ref="K4:L4"/>
    <mergeCell ref="C4:D4"/>
    <mergeCell ref="E4:F4"/>
    <mergeCell ref="G4:H4"/>
    <mergeCell ref="I4:J4"/>
    <mergeCell ref="A4:A5"/>
    <mergeCell ref="A2:N2"/>
  </mergeCells>
  <printOptions horizontalCentered="1"/>
  <pageMargins left="0.4" right="0.4" top="0.5" bottom="0.5" header="0" footer="0"/>
  <pageSetup fitToHeight="1" fitToWidth="1" horizontalDpi="600" verticalDpi="600" orientation="portrait" scale="64" r:id="rId1"/>
  <headerFooter alignWithMargins="0">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63"/>
  <sheetViews>
    <sheetView workbookViewId="0" topLeftCell="A1">
      <selection activeCell="A1" sqref="A1"/>
    </sheetView>
  </sheetViews>
  <sheetFormatPr defaultColWidth="9.140625" defaultRowHeight="12.75"/>
  <cols>
    <col min="1" max="1" width="22.7109375" style="1" customWidth="1"/>
    <col min="2" max="2" width="15.7109375" style="364" customWidth="1"/>
    <col min="3" max="4" width="15.7109375" style="19" customWidth="1"/>
    <col min="5" max="5" width="15.7109375" style="397" customWidth="1"/>
    <col min="6" max="16384" width="9.140625" style="1" customWidth="1"/>
  </cols>
  <sheetData>
    <row r="1" spans="1:5" ht="18.75">
      <c r="A1" s="384" t="s">
        <v>146</v>
      </c>
      <c r="B1" s="385"/>
      <c r="C1" s="74"/>
      <c r="D1" s="385"/>
      <c r="E1" s="312"/>
    </row>
    <row r="2" spans="1:5" ht="15.75" customHeight="1">
      <c r="A2" s="384" t="s">
        <v>157</v>
      </c>
      <c r="B2" s="385"/>
      <c r="C2" s="386"/>
      <c r="D2" s="385"/>
      <c r="E2" s="312"/>
    </row>
    <row r="3" spans="1:5" ht="15.75" customHeight="1">
      <c r="A3" s="387" t="s">
        <v>276</v>
      </c>
      <c r="B3" s="388"/>
      <c r="C3" s="389"/>
      <c r="D3" s="388"/>
      <c r="E3" s="390"/>
    </row>
    <row r="4" ht="6" customHeight="1" thickBot="1">
      <c r="E4" s="391"/>
    </row>
    <row r="5" spans="1:5" ht="31.5" customHeight="1">
      <c r="A5" s="653" t="s">
        <v>23</v>
      </c>
      <c r="B5" s="650" t="s">
        <v>158</v>
      </c>
      <c r="C5" s="651" t="s">
        <v>19</v>
      </c>
      <c r="D5" s="650" t="s">
        <v>139</v>
      </c>
      <c r="E5" s="652" t="s">
        <v>159</v>
      </c>
    </row>
    <row r="6" spans="1:5" ht="15">
      <c r="A6" s="382" t="s">
        <v>24</v>
      </c>
      <c r="B6" s="577" t="s">
        <v>567</v>
      </c>
      <c r="C6" s="578" t="s">
        <v>280</v>
      </c>
      <c r="D6" s="577" t="s">
        <v>568</v>
      </c>
      <c r="E6" s="579" t="s">
        <v>281</v>
      </c>
    </row>
    <row r="7" spans="1:5" ht="15">
      <c r="A7" s="382" t="s">
        <v>25</v>
      </c>
      <c r="B7" s="577" t="s">
        <v>88</v>
      </c>
      <c r="C7" s="578" t="s">
        <v>88</v>
      </c>
      <c r="D7" s="577" t="s">
        <v>88</v>
      </c>
      <c r="E7" s="579" t="s">
        <v>88</v>
      </c>
    </row>
    <row r="8" spans="1:5" ht="15">
      <c r="A8" s="382" t="s">
        <v>124</v>
      </c>
      <c r="B8" s="634">
        <v>0</v>
      </c>
      <c r="C8" s="781">
        <v>0</v>
      </c>
      <c r="D8" s="634">
        <v>0</v>
      </c>
      <c r="E8" s="636">
        <v>0</v>
      </c>
    </row>
    <row r="9" spans="1:5" ht="15">
      <c r="A9" s="382" t="s">
        <v>26</v>
      </c>
      <c r="B9" s="577" t="s">
        <v>569</v>
      </c>
      <c r="C9" s="578" t="s">
        <v>282</v>
      </c>
      <c r="D9" s="577" t="s">
        <v>570</v>
      </c>
      <c r="E9" s="579" t="s">
        <v>283</v>
      </c>
    </row>
    <row r="10" spans="1:5" ht="15">
      <c r="A10" s="392" t="s">
        <v>27</v>
      </c>
      <c r="B10" s="580" t="s">
        <v>571</v>
      </c>
      <c r="C10" s="580" t="s">
        <v>284</v>
      </c>
      <c r="D10" s="580" t="s">
        <v>572</v>
      </c>
      <c r="E10" s="581" t="s">
        <v>285</v>
      </c>
    </row>
    <row r="11" spans="1:5" ht="15">
      <c r="A11" s="382" t="s">
        <v>28</v>
      </c>
      <c r="B11" s="577" t="s">
        <v>286</v>
      </c>
      <c r="C11" s="578" t="s">
        <v>287</v>
      </c>
      <c r="D11" s="577" t="s">
        <v>288</v>
      </c>
      <c r="E11" s="579" t="s">
        <v>289</v>
      </c>
    </row>
    <row r="12" spans="1:5" ht="15">
      <c r="A12" s="382" t="s">
        <v>29</v>
      </c>
      <c r="B12" s="577" t="s">
        <v>573</v>
      </c>
      <c r="C12" s="578" t="s">
        <v>290</v>
      </c>
      <c r="D12" s="577" t="s">
        <v>574</v>
      </c>
      <c r="E12" s="579" t="s">
        <v>291</v>
      </c>
    </row>
    <row r="13" spans="1:5" ht="15">
      <c r="A13" s="382" t="s">
        <v>30</v>
      </c>
      <c r="B13" s="577" t="s">
        <v>292</v>
      </c>
      <c r="C13" s="578" t="s">
        <v>293</v>
      </c>
      <c r="D13" s="577" t="s">
        <v>294</v>
      </c>
      <c r="E13" s="579" t="s">
        <v>295</v>
      </c>
    </row>
    <row r="14" spans="1:5" ht="15">
      <c r="A14" s="382" t="s">
        <v>31</v>
      </c>
      <c r="B14" s="577" t="s">
        <v>296</v>
      </c>
      <c r="C14" s="578" t="s">
        <v>297</v>
      </c>
      <c r="D14" s="577" t="s">
        <v>298</v>
      </c>
      <c r="E14" s="579" t="s">
        <v>299</v>
      </c>
    </row>
    <row r="15" spans="1:5" ht="15">
      <c r="A15" s="392" t="s">
        <v>32</v>
      </c>
      <c r="B15" s="580" t="s">
        <v>575</v>
      </c>
      <c r="C15" s="580" t="s">
        <v>300</v>
      </c>
      <c r="D15" s="580" t="s">
        <v>576</v>
      </c>
      <c r="E15" s="581" t="s">
        <v>301</v>
      </c>
    </row>
    <row r="16" spans="1:5" ht="15">
      <c r="A16" s="382" t="s">
        <v>33</v>
      </c>
      <c r="B16" s="577" t="s">
        <v>577</v>
      </c>
      <c r="C16" s="578" t="s">
        <v>302</v>
      </c>
      <c r="D16" s="577" t="s">
        <v>578</v>
      </c>
      <c r="E16" s="579" t="s">
        <v>303</v>
      </c>
    </row>
    <row r="17" spans="1:5" ht="15">
      <c r="A17" s="382" t="s">
        <v>34</v>
      </c>
      <c r="B17" s="577" t="s">
        <v>579</v>
      </c>
      <c r="C17" s="578" t="s">
        <v>304</v>
      </c>
      <c r="D17" s="577" t="s">
        <v>580</v>
      </c>
      <c r="E17" s="579" t="s">
        <v>305</v>
      </c>
    </row>
    <row r="18" spans="1:5" ht="15">
      <c r="A18" s="382" t="s">
        <v>163</v>
      </c>
      <c r="B18" s="634">
        <v>0</v>
      </c>
      <c r="C18" s="781">
        <v>0</v>
      </c>
      <c r="D18" s="634">
        <v>0</v>
      </c>
      <c r="E18" s="636">
        <v>0</v>
      </c>
    </row>
    <row r="19" spans="1:5" ht="15">
      <c r="A19" s="382" t="s">
        <v>35</v>
      </c>
      <c r="B19" s="577" t="s">
        <v>306</v>
      </c>
      <c r="C19" s="578" t="s">
        <v>307</v>
      </c>
      <c r="D19" s="577" t="s">
        <v>308</v>
      </c>
      <c r="E19" s="579" t="s">
        <v>309</v>
      </c>
    </row>
    <row r="20" spans="1:5" ht="15">
      <c r="A20" s="392" t="s">
        <v>36</v>
      </c>
      <c r="B20" s="580" t="s">
        <v>310</v>
      </c>
      <c r="C20" s="580" t="s">
        <v>311</v>
      </c>
      <c r="D20" s="580" t="s">
        <v>312</v>
      </c>
      <c r="E20" s="581" t="s">
        <v>313</v>
      </c>
    </row>
    <row r="21" spans="1:5" ht="15">
      <c r="A21" s="382" t="s">
        <v>37</v>
      </c>
      <c r="B21" s="577" t="s">
        <v>314</v>
      </c>
      <c r="C21" s="578" t="s">
        <v>315</v>
      </c>
      <c r="D21" s="577" t="s">
        <v>316</v>
      </c>
      <c r="E21" s="579" t="s">
        <v>317</v>
      </c>
    </row>
    <row r="22" spans="1:5" ht="15">
      <c r="A22" s="382" t="s">
        <v>38</v>
      </c>
      <c r="B22" s="577" t="s">
        <v>318</v>
      </c>
      <c r="C22" s="578" t="s">
        <v>319</v>
      </c>
      <c r="D22" s="577" t="s">
        <v>320</v>
      </c>
      <c r="E22" s="579" t="s">
        <v>321</v>
      </c>
    </row>
    <row r="23" spans="1:5" ht="15">
      <c r="A23" s="382" t="s">
        <v>39</v>
      </c>
      <c r="B23" s="577" t="s">
        <v>322</v>
      </c>
      <c r="C23" s="578" t="s">
        <v>323</v>
      </c>
      <c r="D23" s="577" t="s">
        <v>324</v>
      </c>
      <c r="E23" s="579" t="s">
        <v>325</v>
      </c>
    </row>
    <row r="24" spans="1:5" ht="15">
      <c r="A24" s="382" t="s">
        <v>40</v>
      </c>
      <c r="B24" s="577" t="s">
        <v>581</v>
      </c>
      <c r="C24" s="578" t="s">
        <v>326</v>
      </c>
      <c r="D24" s="577" t="s">
        <v>582</v>
      </c>
      <c r="E24" s="579" t="s">
        <v>327</v>
      </c>
    </row>
    <row r="25" spans="1:5" ht="15">
      <c r="A25" s="392" t="s">
        <v>41</v>
      </c>
      <c r="B25" s="580" t="s">
        <v>583</v>
      </c>
      <c r="C25" s="580" t="s">
        <v>328</v>
      </c>
      <c r="D25" s="580" t="s">
        <v>584</v>
      </c>
      <c r="E25" s="581" t="s">
        <v>329</v>
      </c>
    </row>
    <row r="26" spans="1:5" ht="15">
      <c r="A26" s="382" t="s">
        <v>42</v>
      </c>
      <c r="B26" s="577" t="s">
        <v>585</v>
      </c>
      <c r="C26" s="578" t="s">
        <v>330</v>
      </c>
      <c r="D26" s="577" t="s">
        <v>586</v>
      </c>
      <c r="E26" s="579" t="s">
        <v>331</v>
      </c>
    </row>
    <row r="27" spans="1:5" ht="15">
      <c r="A27" s="382" t="s">
        <v>43</v>
      </c>
      <c r="B27" s="577" t="s">
        <v>332</v>
      </c>
      <c r="C27" s="578" t="s">
        <v>333</v>
      </c>
      <c r="D27" s="577" t="s">
        <v>334</v>
      </c>
      <c r="E27" s="579" t="s">
        <v>335</v>
      </c>
    </row>
    <row r="28" spans="1:5" ht="15">
      <c r="A28" s="382" t="s">
        <v>44</v>
      </c>
      <c r="B28" s="577" t="s">
        <v>587</v>
      </c>
      <c r="C28" s="578" t="s">
        <v>336</v>
      </c>
      <c r="D28" s="577" t="s">
        <v>588</v>
      </c>
      <c r="E28" s="579" t="s">
        <v>337</v>
      </c>
    </row>
    <row r="29" spans="1:5" ht="15">
      <c r="A29" s="382" t="s">
        <v>45</v>
      </c>
      <c r="B29" s="577" t="s">
        <v>338</v>
      </c>
      <c r="C29" s="578" t="s">
        <v>339</v>
      </c>
      <c r="D29" s="577" t="s">
        <v>340</v>
      </c>
      <c r="E29" s="579" t="s">
        <v>341</v>
      </c>
    </row>
    <row r="30" spans="1:5" ht="15">
      <c r="A30" s="392" t="s">
        <v>46</v>
      </c>
      <c r="B30" s="580" t="s">
        <v>342</v>
      </c>
      <c r="C30" s="580" t="s">
        <v>343</v>
      </c>
      <c r="D30" s="580" t="s">
        <v>344</v>
      </c>
      <c r="E30" s="581" t="s">
        <v>345</v>
      </c>
    </row>
    <row r="31" spans="1:5" ht="15">
      <c r="A31" s="382" t="s">
        <v>47</v>
      </c>
      <c r="B31" s="577" t="s">
        <v>346</v>
      </c>
      <c r="C31" s="578" t="s">
        <v>347</v>
      </c>
      <c r="D31" s="577" t="s">
        <v>348</v>
      </c>
      <c r="E31" s="579" t="s">
        <v>349</v>
      </c>
    </row>
    <row r="32" spans="1:5" ht="15">
      <c r="A32" s="382" t="s">
        <v>48</v>
      </c>
      <c r="B32" s="577" t="s">
        <v>589</v>
      </c>
      <c r="C32" s="578" t="s">
        <v>350</v>
      </c>
      <c r="D32" s="577" t="s">
        <v>590</v>
      </c>
      <c r="E32" s="579" t="s">
        <v>351</v>
      </c>
    </row>
    <row r="33" spans="1:5" ht="15">
      <c r="A33" s="382" t="s">
        <v>49</v>
      </c>
      <c r="B33" s="577" t="s">
        <v>591</v>
      </c>
      <c r="C33" s="578" t="s">
        <v>352</v>
      </c>
      <c r="D33" s="577" t="s">
        <v>592</v>
      </c>
      <c r="E33" s="579" t="s">
        <v>353</v>
      </c>
    </row>
    <row r="34" spans="1:5" ht="15">
      <c r="A34" s="382" t="s">
        <v>50</v>
      </c>
      <c r="B34" s="577" t="s">
        <v>354</v>
      </c>
      <c r="C34" s="578" t="s">
        <v>355</v>
      </c>
      <c r="D34" s="577" t="s">
        <v>356</v>
      </c>
      <c r="E34" s="579" t="s">
        <v>357</v>
      </c>
    </row>
    <row r="35" spans="1:5" ht="15">
      <c r="A35" s="392" t="s">
        <v>51</v>
      </c>
      <c r="B35" s="580" t="s">
        <v>88</v>
      </c>
      <c r="C35" s="580" t="s">
        <v>88</v>
      </c>
      <c r="D35" s="580" t="s">
        <v>448</v>
      </c>
      <c r="E35" s="581" t="s">
        <v>449</v>
      </c>
    </row>
    <row r="36" spans="1:5" ht="15">
      <c r="A36" s="382" t="s">
        <v>52</v>
      </c>
      <c r="B36" s="577" t="s">
        <v>593</v>
      </c>
      <c r="C36" s="578" t="s">
        <v>358</v>
      </c>
      <c r="D36" s="577" t="s">
        <v>594</v>
      </c>
      <c r="E36" s="579" t="s">
        <v>359</v>
      </c>
    </row>
    <row r="37" spans="1:5" ht="15">
      <c r="A37" s="382" t="s">
        <v>53</v>
      </c>
      <c r="B37" s="577" t="s">
        <v>360</v>
      </c>
      <c r="C37" s="578" t="s">
        <v>361</v>
      </c>
      <c r="D37" s="577" t="s">
        <v>362</v>
      </c>
      <c r="E37" s="579" t="s">
        <v>363</v>
      </c>
    </row>
    <row r="38" spans="1:5" ht="15">
      <c r="A38" s="382" t="s">
        <v>54</v>
      </c>
      <c r="B38" s="577" t="s">
        <v>364</v>
      </c>
      <c r="C38" s="578" t="s">
        <v>365</v>
      </c>
      <c r="D38" s="577" t="s">
        <v>366</v>
      </c>
      <c r="E38" s="579" t="s">
        <v>367</v>
      </c>
    </row>
    <row r="39" spans="1:5" ht="15">
      <c r="A39" s="382" t="s">
        <v>55</v>
      </c>
      <c r="B39" s="577" t="s">
        <v>595</v>
      </c>
      <c r="C39" s="578" t="s">
        <v>368</v>
      </c>
      <c r="D39" s="577" t="s">
        <v>596</v>
      </c>
      <c r="E39" s="579" t="s">
        <v>369</v>
      </c>
    </row>
    <row r="40" spans="1:5" ht="15">
      <c r="A40" s="392" t="s">
        <v>56</v>
      </c>
      <c r="B40" s="580" t="s">
        <v>370</v>
      </c>
      <c r="C40" s="580" t="s">
        <v>371</v>
      </c>
      <c r="D40" s="580" t="s">
        <v>372</v>
      </c>
      <c r="E40" s="581" t="s">
        <v>373</v>
      </c>
    </row>
    <row r="41" spans="1:5" ht="15">
      <c r="A41" s="382" t="s">
        <v>57</v>
      </c>
      <c r="B41" s="577" t="s">
        <v>597</v>
      </c>
      <c r="C41" s="578" t="s">
        <v>374</v>
      </c>
      <c r="D41" s="577" t="s">
        <v>598</v>
      </c>
      <c r="E41" s="579" t="s">
        <v>375</v>
      </c>
    </row>
    <row r="42" spans="1:5" ht="15">
      <c r="A42" s="382" t="s">
        <v>58</v>
      </c>
      <c r="B42" s="577" t="s">
        <v>376</v>
      </c>
      <c r="C42" s="578" t="s">
        <v>377</v>
      </c>
      <c r="D42" s="577" t="s">
        <v>378</v>
      </c>
      <c r="E42" s="579" t="s">
        <v>379</v>
      </c>
    </row>
    <row r="43" spans="1:5" ht="15">
      <c r="A43" s="382" t="s">
        <v>167</v>
      </c>
      <c r="B43" s="634">
        <v>0</v>
      </c>
      <c r="C43" s="781">
        <v>0</v>
      </c>
      <c r="D43" s="634">
        <v>0</v>
      </c>
      <c r="E43" s="636"/>
    </row>
    <row r="44" spans="1:5" ht="15">
      <c r="A44" s="382" t="s">
        <v>59</v>
      </c>
      <c r="B44" s="577" t="s">
        <v>380</v>
      </c>
      <c r="C44" s="578" t="s">
        <v>381</v>
      </c>
      <c r="D44" s="577" t="s">
        <v>382</v>
      </c>
      <c r="E44" s="579" t="s">
        <v>383</v>
      </c>
    </row>
    <row r="45" spans="1:5" ht="15">
      <c r="A45" s="392" t="s">
        <v>60</v>
      </c>
      <c r="B45" s="580" t="s">
        <v>599</v>
      </c>
      <c r="C45" s="580" t="s">
        <v>384</v>
      </c>
      <c r="D45" s="580" t="s">
        <v>600</v>
      </c>
      <c r="E45" s="581" t="s">
        <v>385</v>
      </c>
    </row>
    <row r="46" spans="1:5" ht="15">
      <c r="A46" s="382" t="s">
        <v>61</v>
      </c>
      <c r="B46" s="577" t="s">
        <v>386</v>
      </c>
      <c r="C46" s="578" t="s">
        <v>387</v>
      </c>
      <c r="D46" s="577" t="s">
        <v>388</v>
      </c>
      <c r="E46" s="579" t="s">
        <v>389</v>
      </c>
    </row>
    <row r="47" spans="1:5" ht="15">
      <c r="A47" s="382" t="s">
        <v>62</v>
      </c>
      <c r="B47" s="577" t="s">
        <v>390</v>
      </c>
      <c r="C47" s="578" t="s">
        <v>391</v>
      </c>
      <c r="D47" s="577" t="s">
        <v>392</v>
      </c>
      <c r="E47" s="579" t="s">
        <v>393</v>
      </c>
    </row>
    <row r="48" spans="1:5" ht="15">
      <c r="A48" s="382" t="s">
        <v>63</v>
      </c>
      <c r="B48" s="577" t="s">
        <v>88</v>
      </c>
      <c r="C48" s="578" t="s">
        <v>88</v>
      </c>
      <c r="D48" s="577" t="s">
        <v>88</v>
      </c>
      <c r="E48" s="579" t="s">
        <v>88</v>
      </c>
    </row>
    <row r="49" spans="1:5" ht="15">
      <c r="A49" s="382" t="s">
        <v>64</v>
      </c>
      <c r="B49" s="577" t="s">
        <v>88</v>
      </c>
      <c r="C49" s="578" t="s">
        <v>394</v>
      </c>
      <c r="D49" s="577" t="s">
        <v>88</v>
      </c>
      <c r="E49" s="579" t="s">
        <v>450</v>
      </c>
    </row>
    <row r="50" spans="1:5" ht="15">
      <c r="A50" s="392" t="s">
        <v>65</v>
      </c>
      <c r="B50" s="580" t="s">
        <v>601</v>
      </c>
      <c r="C50" s="580" t="s">
        <v>395</v>
      </c>
      <c r="D50" s="580" t="s">
        <v>602</v>
      </c>
      <c r="E50" s="581" t="s">
        <v>396</v>
      </c>
    </row>
    <row r="51" spans="1:5" ht="15">
      <c r="A51" s="382" t="s">
        <v>66</v>
      </c>
      <c r="B51" s="577" t="s">
        <v>397</v>
      </c>
      <c r="C51" s="578" t="s">
        <v>398</v>
      </c>
      <c r="D51" s="577" t="s">
        <v>399</v>
      </c>
      <c r="E51" s="579" t="s">
        <v>400</v>
      </c>
    </row>
    <row r="52" spans="1:5" ht="15">
      <c r="A52" s="382" t="s">
        <v>67</v>
      </c>
      <c r="B52" s="577" t="s">
        <v>603</v>
      </c>
      <c r="C52" s="578" t="s">
        <v>401</v>
      </c>
      <c r="D52" s="577" t="s">
        <v>604</v>
      </c>
      <c r="E52" s="579" t="s">
        <v>605</v>
      </c>
    </row>
    <row r="53" spans="1:5" ht="15">
      <c r="A53" s="382" t="s">
        <v>68</v>
      </c>
      <c r="B53" s="577" t="s">
        <v>606</v>
      </c>
      <c r="C53" s="578" t="s">
        <v>451</v>
      </c>
      <c r="D53" s="577" t="s">
        <v>607</v>
      </c>
      <c r="E53" s="579" t="s">
        <v>452</v>
      </c>
    </row>
    <row r="54" spans="1:5" ht="15">
      <c r="A54" s="382" t="s">
        <v>69</v>
      </c>
      <c r="B54" s="577" t="s">
        <v>402</v>
      </c>
      <c r="C54" s="578" t="s">
        <v>403</v>
      </c>
      <c r="D54" s="577" t="s">
        <v>404</v>
      </c>
      <c r="E54" s="579" t="s">
        <v>405</v>
      </c>
    </row>
    <row r="55" spans="1:5" ht="15">
      <c r="A55" s="392" t="s">
        <v>70</v>
      </c>
      <c r="B55" s="580" t="s">
        <v>406</v>
      </c>
      <c r="C55" s="580" t="s">
        <v>407</v>
      </c>
      <c r="D55" s="580" t="s">
        <v>408</v>
      </c>
      <c r="E55" s="581" t="s">
        <v>409</v>
      </c>
    </row>
    <row r="56" spans="1:5" ht="15">
      <c r="A56" s="382" t="s">
        <v>71</v>
      </c>
      <c r="B56" s="577" t="s">
        <v>88</v>
      </c>
      <c r="C56" s="578" t="s">
        <v>88</v>
      </c>
      <c r="D56" s="577" t="s">
        <v>88</v>
      </c>
      <c r="E56" s="579" t="s">
        <v>88</v>
      </c>
    </row>
    <row r="57" spans="1:5" ht="15">
      <c r="A57" s="382" t="s">
        <v>72</v>
      </c>
      <c r="B57" s="577" t="s">
        <v>608</v>
      </c>
      <c r="C57" s="578" t="s">
        <v>410</v>
      </c>
      <c r="D57" s="577" t="s">
        <v>609</v>
      </c>
      <c r="E57" s="579" t="s">
        <v>411</v>
      </c>
    </row>
    <row r="58" spans="1:5" ht="15">
      <c r="A58" s="382" t="s">
        <v>73</v>
      </c>
      <c r="B58" s="577" t="s">
        <v>412</v>
      </c>
      <c r="C58" s="578" t="s">
        <v>413</v>
      </c>
      <c r="D58" s="577" t="s">
        <v>414</v>
      </c>
      <c r="E58" s="579" t="s">
        <v>415</v>
      </c>
    </row>
    <row r="59" spans="1:5" ht="15">
      <c r="A59" s="382" t="s">
        <v>74</v>
      </c>
      <c r="B59" s="577" t="s">
        <v>416</v>
      </c>
      <c r="C59" s="578" t="s">
        <v>417</v>
      </c>
      <c r="D59" s="577" t="s">
        <v>418</v>
      </c>
      <c r="E59" s="579" t="s">
        <v>419</v>
      </c>
    </row>
    <row r="60" spans="1:5" ht="15">
      <c r="A60" s="382" t="s">
        <v>75</v>
      </c>
      <c r="B60" s="578" t="s">
        <v>420</v>
      </c>
      <c r="C60" s="578" t="s">
        <v>421</v>
      </c>
      <c r="D60" s="578" t="s">
        <v>422</v>
      </c>
      <c r="E60" s="579" t="s">
        <v>423</v>
      </c>
    </row>
    <row r="61" spans="1:5" ht="15">
      <c r="A61" s="382" t="s">
        <v>76</v>
      </c>
      <c r="B61" s="577" t="s">
        <v>424</v>
      </c>
      <c r="C61" s="578" t="s">
        <v>425</v>
      </c>
      <c r="D61" s="577" t="s">
        <v>426</v>
      </c>
      <c r="E61" s="579" t="s">
        <v>427</v>
      </c>
    </row>
    <row r="62" spans="1:5" ht="18.75" customHeight="1" thickBot="1">
      <c r="A62" s="394" t="s">
        <v>80</v>
      </c>
      <c r="B62" s="582">
        <v>6648359.433752622</v>
      </c>
      <c r="C62" s="583">
        <v>14835776.268722342</v>
      </c>
      <c r="D62" s="583">
        <v>10099743.297525033</v>
      </c>
      <c r="E62" s="584">
        <v>31583879</v>
      </c>
    </row>
    <row r="63" spans="1:5" ht="18.75" customHeight="1">
      <c r="A63" s="8" t="s">
        <v>83</v>
      </c>
      <c r="B63" s="395"/>
      <c r="C63" s="395"/>
      <c r="D63" s="396" t="s">
        <v>7</v>
      </c>
      <c r="E63" s="25"/>
    </row>
  </sheetData>
  <printOptions horizontalCentered="1"/>
  <pageMargins left="0.4" right="0.4" top="0.5" bottom="0.5" header="0" footer="0"/>
  <pageSetup fitToHeight="1" fitToWidth="1" horizontalDpi="600" verticalDpi="600" orientation="portrait" scale="76"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68"/>
  <sheetViews>
    <sheetView workbookViewId="0" topLeftCell="A1">
      <selection activeCell="A1" sqref="A1:I1"/>
    </sheetView>
  </sheetViews>
  <sheetFormatPr defaultColWidth="9.140625" defaultRowHeight="12.75"/>
  <cols>
    <col min="1" max="1" width="1.7109375" style="1" customWidth="1"/>
    <col min="2" max="2" width="29.7109375" style="1" customWidth="1"/>
    <col min="3" max="5" width="12.7109375" style="1" customWidth="1"/>
    <col min="6" max="6" width="12.7109375" style="411" customWidth="1"/>
    <col min="7" max="7" width="12.7109375" style="803" customWidth="1"/>
    <col min="8" max="8" width="12.7109375" style="411" customWidth="1"/>
    <col min="9" max="9" width="2.7109375" style="1" customWidth="1"/>
  </cols>
  <sheetData>
    <row r="1" spans="1:9" ht="15" customHeight="1">
      <c r="A1" s="857" t="s">
        <v>169</v>
      </c>
      <c r="B1" s="857"/>
      <c r="C1" s="857"/>
      <c r="D1" s="857"/>
      <c r="E1" s="857"/>
      <c r="F1" s="857"/>
      <c r="G1" s="857"/>
      <c r="H1" s="857"/>
      <c r="I1" s="857"/>
    </row>
    <row r="2" spans="1:9" ht="15" customHeight="1">
      <c r="A2" s="849" t="s">
        <v>148</v>
      </c>
      <c r="B2" s="853"/>
      <c r="C2" s="853"/>
      <c r="D2" s="853"/>
      <c r="E2" s="853"/>
      <c r="F2" s="853"/>
      <c r="G2" s="853"/>
      <c r="H2" s="853"/>
      <c r="I2" s="853"/>
    </row>
    <row r="3" spans="2:5" ht="6" customHeight="1" thickBot="1">
      <c r="B3" s="365"/>
      <c r="C3" s="365"/>
      <c r="D3" s="365"/>
      <c r="E3" s="365"/>
    </row>
    <row r="4" spans="1:9" ht="16.5" customHeight="1">
      <c r="A4" s="325"/>
      <c r="B4" s="366" t="s">
        <v>23</v>
      </c>
      <c r="C4" s="1012" t="s">
        <v>18</v>
      </c>
      <c r="D4" s="1013"/>
      <c r="E4" s="1012" t="s">
        <v>10</v>
      </c>
      <c r="F4" s="1013"/>
      <c r="G4" s="1014" t="s">
        <v>0</v>
      </c>
      <c r="H4" s="1014"/>
      <c r="I4" s="1015"/>
    </row>
    <row r="5" spans="1:9" ht="16.5" customHeight="1">
      <c r="A5" s="43"/>
      <c r="B5" s="792"/>
      <c r="C5" s="799" t="s">
        <v>128</v>
      </c>
      <c r="D5" s="800" t="s">
        <v>268</v>
      </c>
      <c r="E5" s="799" t="s">
        <v>128</v>
      </c>
      <c r="F5" s="800" t="s">
        <v>268</v>
      </c>
      <c r="G5" s="804" t="s">
        <v>128</v>
      </c>
      <c r="H5" s="794" t="s">
        <v>268</v>
      </c>
      <c r="I5" s="793"/>
    </row>
    <row r="6" spans="1:9" ht="2.25" customHeight="1">
      <c r="A6" s="55"/>
      <c r="B6" s="97"/>
      <c r="C6" s="801"/>
      <c r="D6" s="97"/>
      <c r="E6" s="801"/>
      <c r="F6" s="802"/>
      <c r="G6" s="805"/>
      <c r="H6" s="797"/>
      <c r="I6" s="367"/>
    </row>
    <row r="7" spans="1:9" ht="13.5" customHeight="1">
      <c r="A7" s="51"/>
      <c r="B7" s="808" t="s">
        <v>24</v>
      </c>
      <c r="C7" s="790">
        <v>72.38108596699529</v>
      </c>
      <c r="D7" s="809">
        <v>71.84869539845492</v>
      </c>
      <c r="E7" s="810">
        <v>47.54062199377357</v>
      </c>
      <c r="F7" s="811">
        <v>43.707216005208544</v>
      </c>
      <c r="G7" s="812">
        <v>68.40224740769848</v>
      </c>
      <c r="H7" s="813">
        <v>67.71342222082019</v>
      </c>
      <c r="I7" s="370" t="s">
        <v>7</v>
      </c>
    </row>
    <row r="8" spans="1:9" ht="13.5" customHeight="1">
      <c r="A8" s="43"/>
      <c r="B8" s="808" t="s">
        <v>25</v>
      </c>
      <c r="C8" s="790">
        <v>54.84601507239316</v>
      </c>
      <c r="D8" s="809">
        <v>56.30960186520097</v>
      </c>
      <c r="E8" s="790" t="s">
        <v>88</v>
      </c>
      <c r="F8" s="814" t="s">
        <v>88</v>
      </c>
      <c r="G8" s="791" t="s">
        <v>88</v>
      </c>
      <c r="H8" s="815" t="s">
        <v>88</v>
      </c>
      <c r="I8" s="367"/>
    </row>
    <row r="9" spans="1:9" ht="13.5" customHeight="1">
      <c r="A9" s="43"/>
      <c r="B9" s="808" t="s">
        <v>124</v>
      </c>
      <c r="C9" s="790">
        <v>53</v>
      </c>
      <c r="D9" s="809">
        <v>58</v>
      </c>
      <c r="E9" s="790" t="s">
        <v>87</v>
      </c>
      <c r="F9" s="814" t="s">
        <v>87</v>
      </c>
      <c r="G9" s="791">
        <v>53</v>
      </c>
      <c r="H9" s="815">
        <v>58</v>
      </c>
      <c r="I9" s="367"/>
    </row>
    <row r="10" spans="1:9" ht="13.5" customHeight="1">
      <c r="A10" s="43"/>
      <c r="B10" s="808" t="s">
        <v>26</v>
      </c>
      <c r="C10" s="790">
        <v>66.3838237544299</v>
      </c>
      <c r="D10" s="809">
        <v>66.38974454369679</v>
      </c>
      <c r="E10" s="790">
        <v>65.8982064044343</v>
      </c>
      <c r="F10" s="814">
        <v>58.296265267861436</v>
      </c>
      <c r="G10" s="791">
        <v>66.25222401675799</v>
      </c>
      <c r="H10" s="815">
        <v>63.973880966256935</v>
      </c>
      <c r="I10" s="367"/>
    </row>
    <row r="11" spans="1:9" ht="13.5" customHeight="1">
      <c r="A11" s="55"/>
      <c r="B11" s="816" t="s">
        <v>27</v>
      </c>
      <c r="C11" s="817">
        <v>68.56882197814127</v>
      </c>
      <c r="D11" s="818">
        <v>67.80202510899515</v>
      </c>
      <c r="E11" s="817">
        <v>50.95413198575109</v>
      </c>
      <c r="F11" s="819">
        <v>43.497913905986145</v>
      </c>
      <c r="G11" s="820">
        <v>66.27953999930145</v>
      </c>
      <c r="H11" s="821">
        <v>65.10304765387693</v>
      </c>
      <c r="I11" s="372"/>
    </row>
    <row r="12" spans="1:9" ht="13.5" customHeight="1">
      <c r="A12" s="51"/>
      <c r="B12" s="808" t="s">
        <v>28</v>
      </c>
      <c r="C12" s="790">
        <v>62.00877193411197</v>
      </c>
      <c r="D12" s="809">
        <v>61.328874417861336</v>
      </c>
      <c r="E12" s="810">
        <v>48.98723229745845</v>
      </c>
      <c r="F12" s="811">
        <v>44.90509424273153</v>
      </c>
      <c r="G12" s="812">
        <v>59.72460419472772</v>
      </c>
      <c r="H12" s="813">
        <v>59.15505184773878</v>
      </c>
      <c r="I12" s="370"/>
    </row>
    <row r="13" spans="1:9" ht="13.5" customHeight="1">
      <c r="A13" s="43"/>
      <c r="B13" s="808" t="s">
        <v>29</v>
      </c>
      <c r="C13" s="790">
        <v>68.34129674837698</v>
      </c>
      <c r="D13" s="809">
        <v>68.34550177458247</v>
      </c>
      <c r="E13" s="790">
        <v>36.185123445928554</v>
      </c>
      <c r="F13" s="814">
        <v>28.056518262816986</v>
      </c>
      <c r="G13" s="791">
        <v>62.77120161271057</v>
      </c>
      <c r="H13" s="815">
        <v>60.22283946464729</v>
      </c>
      <c r="I13" s="367"/>
    </row>
    <row r="14" spans="1:9" ht="13.5" customHeight="1">
      <c r="A14" s="43"/>
      <c r="B14" s="808" t="s">
        <v>30</v>
      </c>
      <c r="C14" s="790">
        <v>68.85206241903228</v>
      </c>
      <c r="D14" s="809">
        <v>66.55480473675519</v>
      </c>
      <c r="E14" s="790">
        <v>37.964274304006885</v>
      </c>
      <c r="F14" s="814">
        <v>44.757956812673434</v>
      </c>
      <c r="G14" s="791">
        <v>64.60791457275512</v>
      </c>
      <c r="H14" s="815">
        <v>64.31216307129073</v>
      </c>
      <c r="I14" s="367"/>
    </row>
    <row r="15" spans="1:9" ht="13.5" customHeight="1">
      <c r="A15" s="43"/>
      <c r="B15" s="808" t="s">
        <v>31</v>
      </c>
      <c r="C15" s="790">
        <v>65</v>
      </c>
      <c r="D15" s="809">
        <v>65</v>
      </c>
      <c r="E15" s="790">
        <v>43.713300359491306</v>
      </c>
      <c r="F15" s="814">
        <v>40.18937013206909</v>
      </c>
      <c r="G15" s="791">
        <v>60.67443115446439</v>
      </c>
      <c r="H15" s="815">
        <v>59.99506171996147</v>
      </c>
      <c r="I15" s="367"/>
    </row>
    <row r="16" spans="1:9" ht="13.5" customHeight="1">
      <c r="A16" s="55"/>
      <c r="B16" s="816" t="s">
        <v>32</v>
      </c>
      <c r="C16" s="817">
        <v>25</v>
      </c>
      <c r="D16" s="818">
        <v>25</v>
      </c>
      <c r="E16" s="817">
        <v>18.695209226275708</v>
      </c>
      <c r="F16" s="819">
        <v>22.224250624818367</v>
      </c>
      <c r="G16" s="820">
        <v>23.743572350110885</v>
      </c>
      <c r="H16" s="821">
        <v>24.542482125801023</v>
      </c>
      <c r="I16" s="372"/>
    </row>
    <row r="17" spans="1:9" ht="13.5" customHeight="1">
      <c r="A17" s="51"/>
      <c r="B17" s="808" t="s">
        <v>33</v>
      </c>
      <c r="C17" s="790">
        <v>70.37350397320567</v>
      </c>
      <c r="D17" s="809">
        <v>69.88371697574446</v>
      </c>
      <c r="E17" s="810">
        <v>37.925778554667595</v>
      </c>
      <c r="F17" s="811">
        <v>26.556278959798025</v>
      </c>
      <c r="G17" s="812">
        <v>65.36796781414009</v>
      </c>
      <c r="H17" s="813">
        <v>63.0271661804858</v>
      </c>
      <c r="I17" s="370"/>
    </row>
    <row r="18" spans="1:9" ht="13.5" customHeight="1">
      <c r="A18" s="43"/>
      <c r="B18" s="808" t="s">
        <v>34</v>
      </c>
      <c r="C18" s="790">
        <v>64.39932011333444</v>
      </c>
      <c r="D18" s="809">
        <v>64.11918868595663</v>
      </c>
      <c r="E18" s="790">
        <v>42.772253927475724</v>
      </c>
      <c r="F18" s="814">
        <v>40.8522419559028</v>
      </c>
      <c r="G18" s="791">
        <v>59.96493035454813</v>
      </c>
      <c r="H18" s="815">
        <v>59.94746131898015</v>
      </c>
      <c r="I18" s="367"/>
    </row>
    <row r="19" spans="1:9" ht="13.5" customHeight="1">
      <c r="A19" s="43" t="s">
        <v>7</v>
      </c>
      <c r="B19" s="808" t="s">
        <v>163</v>
      </c>
      <c r="C19" s="790" t="s">
        <v>87</v>
      </c>
      <c r="D19" s="809">
        <v>57</v>
      </c>
      <c r="E19" s="822" t="s">
        <v>87</v>
      </c>
      <c r="F19" s="814" t="s">
        <v>87</v>
      </c>
      <c r="G19" s="791" t="s">
        <v>87</v>
      </c>
      <c r="H19" s="815">
        <v>57</v>
      </c>
      <c r="I19" s="367"/>
    </row>
    <row r="20" spans="1:9" ht="13.5" customHeight="1">
      <c r="A20" s="43"/>
      <c r="B20" s="808" t="s">
        <v>35</v>
      </c>
      <c r="C20" s="790">
        <v>66.03706222690133</v>
      </c>
      <c r="D20" s="809">
        <v>65.03931014364302</v>
      </c>
      <c r="E20" s="790">
        <v>0.3719489150102739</v>
      </c>
      <c r="F20" s="814">
        <v>26.244499868199608</v>
      </c>
      <c r="G20" s="791">
        <v>62.337677497725686</v>
      </c>
      <c r="H20" s="815">
        <v>62.21172831478077</v>
      </c>
      <c r="I20" s="367"/>
    </row>
    <row r="21" spans="1:9" ht="13.5" customHeight="1">
      <c r="A21" s="55"/>
      <c r="B21" s="816" t="s">
        <v>36</v>
      </c>
      <c r="C21" s="817">
        <v>69.65488115022245</v>
      </c>
      <c r="D21" s="818">
        <v>69.65864129097787</v>
      </c>
      <c r="E21" s="817">
        <v>44.561506660780594</v>
      </c>
      <c r="F21" s="819">
        <v>27.726771997735383</v>
      </c>
      <c r="G21" s="820">
        <v>67.10919517407726</v>
      </c>
      <c r="H21" s="821">
        <v>65.40319511836509</v>
      </c>
      <c r="I21" s="372"/>
    </row>
    <row r="22" spans="1:9" ht="13.5" customHeight="1">
      <c r="A22" s="51"/>
      <c r="B22" s="808" t="s">
        <v>37</v>
      </c>
      <c r="C22" s="790">
        <v>60.48765548510362</v>
      </c>
      <c r="D22" s="809">
        <v>59.96218802744527</v>
      </c>
      <c r="E22" s="810">
        <v>52.64397987492472</v>
      </c>
      <c r="F22" s="811">
        <v>35.61448837946971</v>
      </c>
      <c r="G22" s="812">
        <v>58.88017506145654</v>
      </c>
      <c r="H22" s="813">
        <v>54.98866941415993</v>
      </c>
      <c r="I22" s="370"/>
    </row>
    <row r="23" spans="1:9" ht="13.5" customHeight="1">
      <c r="A23" s="43"/>
      <c r="B23" s="808" t="s">
        <v>38</v>
      </c>
      <c r="C23" s="790">
        <v>66.56605071461571</v>
      </c>
      <c r="D23" s="809">
        <v>66.50207193691854</v>
      </c>
      <c r="E23" s="790">
        <v>56.29489767957827</v>
      </c>
      <c r="F23" s="814">
        <v>51.98298751251528</v>
      </c>
      <c r="G23" s="791">
        <v>65.14387487946969</v>
      </c>
      <c r="H23" s="815">
        <v>64.99808400123419</v>
      </c>
      <c r="I23" s="367"/>
    </row>
    <row r="24" spans="1:9" ht="13.5" customHeight="1">
      <c r="A24" s="43"/>
      <c r="B24" s="808" t="s">
        <v>39</v>
      </c>
      <c r="C24" s="790">
        <v>71.39092046813846</v>
      </c>
      <c r="D24" s="809">
        <v>71.46922932101437</v>
      </c>
      <c r="E24" s="790">
        <v>56.54463628839332</v>
      </c>
      <c r="F24" s="814">
        <v>56.102816153771286</v>
      </c>
      <c r="G24" s="791">
        <v>69.34904410417118</v>
      </c>
      <c r="H24" s="815">
        <v>69.38734248203097</v>
      </c>
      <c r="I24" s="367"/>
    </row>
    <row r="25" spans="1:9" ht="13.5" customHeight="1">
      <c r="A25" s="43"/>
      <c r="B25" s="808" t="s">
        <v>40</v>
      </c>
      <c r="C25" s="790">
        <v>65.62590966430452</v>
      </c>
      <c r="D25" s="809">
        <v>63.35556951133876</v>
      </c>
      <c r="E25" s="790">
        <v>58.21849065090264</v>
      </c>
      <c r="F25" s="814">
        <v>64.89440395102085</v>
      </c>
      <c r="G25" s="791">
        <v>63.802745699864076</v>
      </c>
      <c r="H25" s="815">
        <v>63.682009589552976</v>
      </c>
      <c r="I25" s="367"/>
    </row>
    <row r="26" spans="1:9" ht="13.5" customHeight="1">
      <c r="A26" s="55"/>
      <c r="B26" s="816" t="s">
        <v>41</v>
      </c>
      <c r="C26" s="817">
        <v>70.4077142874686</v>
      </c>
      <c r="D26" s="818">
        <v>69.52444602279137</v>
      </c>
      <c r="E26" s="817">
        <v>56.50615384632612</v>
      </c>
      <c r="F26" s="819">
        <v>63.7115834624871</v>
      </c>
      <c r="G26" s="820">
        <v>68.4130409992478</v>
      </c>
      <c r="H26" s="821">
        <v>68.673650761787</v>
      </c>
      <c r="I26" s="372"/>
    </row>
    <row r="27" spans="1:9" ht="13.5" customHeight="1">
      <c r="A27" s="51"/>
      <c r="B27" s="808" t="s">
        <v>42</v>
      </c>
      <c r="C27" s="790">
        <v>69.77927601204124</v>
      </c>
      <c r="D27" s="809">
        <v>66.93371590869401</v>
      </c>
      <c r="E27" s="810">
        <v>52.65229781264485</v>
      </c>
      <c r="F27" s="811">
        <v>50.3433035372502</v>
      </c>
      <c r="G27" s="812">
        <v>66.52814410473549</v>
      </c>
      <c r="H27" s="813">
        <v>64.03299287353157</v>
      </c>
      <c r="I27" s="370"/>
    </row>
    <row r="28" spans="1:9" ht="13.5" customHeight="1">
      <c r="A28" s="43"/>
      <c r="B28" s="808" t="s">
        <v>43</v>
      </c>
      <c r="C28" s="790">
        <v>74.39307416408694</v>
      </c>
      <c r="D28" s="809">
        <v>75.09637947970086</v>
      </c>
      <c r="E28" s="790">
        <v>51.334371520255786</v>
      </c>
      <c r="F28" s="814">
        <v>49.3499633739882</v>
      </c>
      <c r="G28" s="791">
        <v>69.85018637904986</v>
      </c>
      <c r="H28" s="815">
        <v>69.99998344590921</v>
      </c>
      <c r="I28" s="367"/>
    </row>
    <row r="29" spans="1:9" ht="13.5" customHeight="1">
      <c r="A29" s="43"/>
      <c r="B29" s="808" t="s">
        <v>44</v>
      </c>
      <c r="C29" s="790">
        <v>61.04890605052837</v>
      </c>
      <c r="D29" s="809">
        <v>61.047218844911185</v>
      </c>
      <c r="E29" s="790">
        <v>46.78445254305166</v>
      </c>
      <c r="F29" s="814">
        <v>46.60806642776238</v>
      </c>
      <c r="G29" s="791">
        <v>58.41822317010712</v>
      </c>
      <c r="H29" s="815">
        <v>58.406143115462015</v>
      </c>
      <c r="I29" s="367"/>
    </row>
    <row r="30" spans="1:9" ht="13.5" customHeight="1">
      <c r="A30" s="43"/>
      <c r="B30" s="808" t="s">
        <v>45</v>
      </c>
      <c r="C30" s="790">
        <v>64.01942256975254</v>
      </c>
      <c r="D30" s="809">
        <v>64.02555494556684</v>
      </c>
      <c r="E30" s="790">
        <v>47.92608151409462</v>
      </c>
      <c r="F30" s="814">
        <v>43.04271914242786</v>
      </c>
      <c r="G30" s="791">
        <v>59.97618423208303</v>
      </c>
      <c r="H30" s="815">
        <v>58.76861578604675</v>
      </c>
      <c r="I30" s="367"/>
    </row>
    <row r="31" spans="1:9" ht="13.5" customHeight="1">
      <c r="A31" s="55"/>
      <c r="B31" s="816" t="s">
        <v>46</v>
      </c>
      <c r="C31" s="817">
        <v>61.2669628909609</v>
      </c>
      <c r="D31" s="818">
        <v>61.0750444412607</v>
      </c>
      <c r="E31" s="817">
        <v>61.00603871559447</v>
      </c>
      <c r="F31" s="819">
        <v>59.95234250425715</v>
      </c>
      <c r="G31" s="820">
        <v>61.201314078123254</v>
      </c>
      <c r="H31" s="821">
        <v>60.8669154210667</v>
      </c>
      <c r="I31" s="372"/>
    </row>
    <row r="32" spans="1:9" ht="13.5" customHeight="1">
      <c r="A32" s="51"/>
      <c r="B32" s="808" t="s">
        <v>47</v>
      </c>
      <c r="C32" s="790">
        <v>70.97313741870377</v>
      </c>
      <c r="D32" s="809">
        <v>70.87812634499996</v>
      </c>
      <c r="E32" s="810">
        <v>44.830487744229565</v>
      </c>
      <c r="F32" s="811">
        <v>39.73604199948956</v>
      </c>
      <c r="G32" s="812">
        <v>65.41834643132285</v>
      </c>
      <c r="H32" s="813">
        <v>63.47266913211804</v>
      </c>
      <c r="I32" s="370"/>
    </row>
    <row r="33" spans="1:9" ht="13.5" customHeight="1">
      <c r="A33" s="43"/>
      <c r="B33" s="808" t="s">
        <v>48</v>
      </c>
      <c r="C33" s="790">
        <v>69.74385295524539</v>
      </c>
      <c r="D33" s="809">
        <v>68.74484151071889</v>
      </c>
      <c r="E33" s="790">
        <v>58.022776355598495</v>
      </c>
      <c r="F33" s="814">
        <v>58.06652965653356</v>
      </c>
      <c r="G33" s="791">
        <v>68.15712843495862</v>
      </c>
      <c r="H33" s="815">
        <v>67.44003541738158</v>
      </c>
      <c r="I33" s="367"/>
    </row>
    <row r="34" spans="1:9" ht="13.5" customHeight="1">
      <c r="A34" s="43"/>
      <c r="B34" s="808" t="s">
        <v>49</v>
      </c>
      <c r="C34" s="790">
        <v>70.72976106421314</v>
      </c>
      <c r="D34" s="809">
        <v>69.04633329387296</v>
      </c>
      <c r="E34" s="790">
        <v>54.48004584722395</v>
      </c>
      <c r="F34" s="814">
        <v>56.39884130233376</v>
      </c>
      <c r="G34" s="791">
        <v>68.53364583240904</v>
      </c>
      <c r="H34" s="815">
        <v>67.6411182817297</v>
      </c>
      <c r="I34" s="367"/>
    </row>
    <row r="35" spans="1:9" ht="13.5" customHeight="1">
      <c r="A35" s="43"/>
      <c r="B35" s="808" t="s">
        <v>50</v>
      </c>
      <c r="C35" s="790">
        <v>69.58443350376638</v>
      </c>
      <c r="D35" s="809">
        <v>69.96440564440326</v>
      </c>
      <c r="E35" s="790">
        <v>32.13012614280755</v>
      </c>
      <c r="F35" s="814">
        <v>41.37709693536356</v>
      </c>
      <c r="G35" s="791">
        <v>66.53264604927742</v>
      </c>
      <c r="H35" s="815">
        <v>67.13003291953719</v>
      </c>
      <c r="I35" s="367"/>
    </row>
    <row r="36" spans="1:9" ht="13.5" customHeight="1">
      <c r="A36" s="55"/>
      <c r="B36" s="816" t="s">
        <v>51</v>
      </c>
      <c r="C36" s="817">
        <v>59.47605584852204</v>
      </c>
      <c r="D36" s="818">
        <v>58.756277154489915</v>
      </c>
      <c r="E36" s="817">
        <v>61.29673815848697</v>
      </c>
      <c r="F36" s="819">
        <v>60.909928588260435</v>
      </c>
      <c r="G36" s="820">
        <v>59.927255109893956</v>
      </c>
      <c r="H36" s="821">
        <v>59.31307945113058</v>
      </c>
      <c r="I36" s="372"/>
    </row>
    <row r="37" spans="1:9" ht="13.5" customHeight="1">
      <c r="A37" s="51"/>
      <c r="B37" s="808" t="s">
        <v>52</v>
      </c>
      <c r="C37" s="790">
        <v>67.24809803274188</v>
      </c>
      <c r="D37" s="809">
        <v>66.38435329968212</v>
      </c>
      <c r="E37" s="810">
        <v>15.634681543267494</v>
      </c>
      <c r="F37" s="811">
        <v>16.866464978300282</v>
      </c>
      <c r="G37" s="812">
        <v>60.59247590709686</v>
      </c>
      <c r="H37" s="813">
        <v>60.07385350611213</v>
      </c>
      <c r="I37" s="370"/>
    </row>
    <row r="38" spans="1:9" ht="13.5" customHeight="1">
      <c r="A38" s="43"/>
      <c r="B38" s="808" t="s">
        <v>53</v>
      </c>
      <c r="C38" s="790">
        <v>78.88111815538748</v>
      </c>
      <c r="D38" s="809">
        <v>73.41883045637796</v>
      </c>
      <c r="E38" s="790">
        <v>41.48791214665843</v>
      </c>
      <c r="F38" s="814">
        <v>38.94059317176619</v>
      </c>
      <c r="G38" s="791">
        <v>69.44683071948114</v>
      </c>
      <c r="H38" s="815">
        <v>64.76030350427914</v>
      </c>
      <c r="I38" s="367"/>
    </row>
    <row r="39" spans="1:9" ht="13.5" customHeight="1">
      <c r="A39" s="43"/>
      <c r="B39" s="808" t="s">
        <v>54</v>
      </c>
      <c r="C39" s="790">
        <v>63.35772674593862</v>
      </c>
      <c r="D39" s="809">
        <v>62.344739905922445</v>
      </c>
      <c r="E39" s="790">
        <v>47.08846205065252</v>
      </c>
      <c r="F39" s="814">
        <v>43.906317274820786</v>
      </c>
      <c r="G39" s="791">
        <v>59.733746451367125</v>
      </c>
      <c r="H39" s="815">
        <v>58.401992767017795</v>
      </c>
      <c r="I39" s="367"/>
    </row>
    <row r="40" spans="1:9" ht="13.5" customHeight="1">
      <c r="A40" s="43"/>
      <c r="B40" s="808" t="s">
        <v>55</v>
      </c>
      <c r="C40" s="790">
        <v>72.03966179621727</v>
      </c>
      <c r="D40" s="809">
        <v>72.01156682693076</v>
      </c>
      <c r="E40" s="790">
        <v>35.901695193226075</v>
      </c>
      <c r="F40" s="814">
        <v>34.14104079971746</v>
      </c>
      <c r="G40" s="791">
        <v>69.24407425233139</v>
      </c>
      <c r="H40" s="815">
        <v>69.43676579954386</v>
      </c>
      <c r="I40" s="367"/>
    </row>
    <row r="41" spans="1:9" ht="13.5" customHeight="1">
      <c r="A41" s="55"/>
      <c r="B41" s="816" t="s">
        <v>56</v>
      </c>
      <c r="C41" s="817">
        <v>62.222271439564956</v>
      </c>
      <c r="D41" s="818">
        <v>62.248280577566554</v>
      </c>
      <c r="E41" s="817">
        <v>56.292732991273056</v>
      </c>
      <c r="F41" s="819">
        <v>51.07172891754002</v>
      </c>
      <c r="G41" s="820">
        <v>60.43615865570108</v>
      </c>
      <c r="H41" s="821">
        <v>58.817549923634836</v>
      </c>
      <c r="I41" s="372"/>
    </row>
    <row r="42" spans="1:9" ht="13.5" customHeight="1">
      <c r="A42" s="51"/>
      <c r="B42" s="808" t="s">
        <v>57</v>
      </c>
      <c r="C42" s="790">
        <v>70.62464549555956</v>
      </c>
      <c r="D42" s="809">
        <v>70.03494528082837</v>
      </c>
      <c r="E42" s="810">
        <v>31.799833968207555</v>
      </c>
      <c r="F42" s="811">
        <v>39.042402092157495</v>
      </c>
      <c r="G42" s="812">
        <v>65.687358595174</v>
      </c>
      <c r="H42" s="813">
        <v>65.33469961365796</v>
      </c>
      <c r="I42" s="370"/>
    </row>
    <row r="43" spans="1:9" ht="13.5" customHeight="1">
      <c r="A43" s="43"/>
      <c r="B43" s="808" t="s">
        <v>58</v>
      </c>
      <c r="C43" s="790">
        <v>70.90575693039814</v>
      </c>
      <c r="D43" s="809">
        <v>70.19454681024965</v>
      </c>
      <c r="E43" s="790">
        <v>58.20615030465195</v>
      </c>
      <c r="F43" s="814">
        <v>55.95935657650755</v>
      </c>
      <c r="G43" s="791">
        <v>68.40407011945344</v>
      </c>
      <c r="H43" s="815">
        <v>67.44331407288901</v>
      </c>
      <c r="I43" s="367"/>
    </row>
    <row r="44" spans="1:9" ht="13.5" customHeight="1">
      <c r="A44" s="43"/>
      <c r="B44" s="808" t="s">
        <v>275</v>
      </c>
      <c r="C44" s="790" t="s">
        <v>87</v>
      </c>
      <c r="D44" s="809">
        <v>49</v>
      </c>
      <c r="E44" s="790" t="s">
        <v>87</v>
      </c>
      <c r="F44" s="814" t="s">
        <v>87</v>
      </c>
      <c r="G44" s="791" t="s">
        <v>87</v>
      </c>
      <c r="H44" s="815">
        <v>49</v>
      </c>
      <c r="I44" s="367"/>
    </row>
    <row r="45" spans="1:9" ht="13.5" customHeight="1">
      <c r="A45" s="43"/>
      <c r="B45" s="808" t="s">
        <v>59</v>
      </c>
      <c r="C45" s="790">
        <v>68.0867368913628</v>
      </c>
      <c r="D45" s="809">
        <v>67.41358133777963</v>
      </c>
      <c r="E45" s="790">
        <v>53.62350832464644</v>
      </c>
      <c r="F45" s="814">
        <v>45.43593224570112</v>
      </c>
      <c r="G45" s="791">
        <v>65.89846990501775</v>
      </c>
      <c r="H45" s="815">
        <v>64.20387621090518</v>
      </c>
      <c r="I45" s="367"/>
    </row>
    <row r="46" spans="1:9" ht="13.5" customHeight="1">
      <c r="A46" s="55"/>
      <c r="B46" s="816" t="s">
        <v>60</v>
      </c>
      <c r="C46" s="817">
        <v>70.19573680007234</v>
      </c>
      <c r="D46" s="818">
        <v>68.8856294630999</v>
      </c>
      <c r="E46" s="817">
        <v>56.14304281516538</v>
      </c>
      <c r="F46" s="819">
        <v>62.05373415788877</v>
      </c>
      <c r="G46" s="820">
        <v>67.71791500094838</v>
      </c>
      <c r="H46" s="821">
        <v>67.6853476697155</v>
      </c>
      <c r="I46" s="372"/>
    </row>
    <row r="47" spans="1:9" ht="13.5" customHeight="1">
      <c r="A47" s="51"/>
      <c r="B47" s="808" t="s">
        <v>61</v>
      </c>
      <c r="C47" s="790">
        <v>73.60325949820702</v>
      </c>
      <c r="D47" s="809">
        <v>73.10677582163446</v>
      </c>
      <c r="E47" s="810">
        <v>32.610905927336624</v>
      </c>
      <c r="F47" s="811">
        <v>21.75571592244944</v>
      </c>
      <c r="G47" s="812">
        <v>68.0873523771838</v>
      </c>
      <c r="H47" s="813">
        <v>64.4084065706999</v>
      </c>
      <c r="I47" s="370"/>
    </row>
    <row r="48" spans="1:9" ht="13.5" customHeight="1">
      <c r="A48" s="43"/>
      <c r="B48" s="808" t="s">
        <v>62</v>
      </c>
      <c r="C48" s="790">
        <v>70.61628827001049</v>
      </c>
      <c r="D48" s="809">
        <v>70.7015018841864</v>
      </c>
      <c r="E48" s="790">
        <v>35.6872193323891</v>
      </c>
      <c r="F48" s="814">
        <v>31.78978710508581</v>
      </c>
      <c r="G48" s="791">
        <v>62.71744074898376</v>
      </c>
      <c r="H48" s="815">
        <v>61.74855924860233</v>
      </c>
      <c r="I48" s="367"/>
    </row>
    <row r="49" spans="1:9" ht="13.5" customHeight="1">
      <c r="A49" s="43"/>
      <c r="B49" s="808" t="s">
        <v>63</v>
      </c>
      <c r="C49" s="790">
        <v>86</v>
      </c>
      <c r="D49" s="809">
        <v>83</v>
      </c>
      <c r="E49" s="790" t="s">
        <v>88</v>
      </c>
      <c r="F49" s="814" t="s">
        <v>88</v>
      </c>
      <c r="G49" s="791" t="s">
        <v>88</v>
      </c>
      <c r="H49" s="815" t="s">
        <v>88</v>
      </c>
      <c r="I49" s="367"/>
    </row>
    <row r="50" spans="1:9" ht="13.5" customHeight="1">
      <c r="A50" s="43"/>
      <c r="B50" s="808" t="s">
        <v>64</v>
      </c>
      <c r="C50" s="790">
        <v>67</v>
      </c>
      <c r="D50" s="809">
        <v>67</v>
      </c>
      <c r="E50" s="790">
        <v>58.08825404893901</v>
      </c>
      <c r="F50" s="814">
        <v>58.97359332696439</v>
      </c>
      <c r="G50" s="791">
        <v>63.3971293963915</v>
      </c>
      <c r="H50" s="815">
        <v>63.648789416678106</v>
      </c>
      <c r="I50" s="367"/>
    </row>
    <row r="51" spans="1:9" ht="13.5" customHeight="1">
      <c r="A51" s="55"/>
      <c r="B51" s="816" t="s">
        <v>65</v>
      </c>
      <c r="C51" s="817">
        <v>71.1923475386864</v>
      </c>
      <c r="D51" s="818">
        <v>70.3442116248158</v>
      </c>
      <c r="E51" s="817">
        <v>36.754780315587446</v>
      </c>
      <c r="F51" s="819">
        <v>36.73455392021444</v>
      </c>
      <c r="G51" s="820">
        <v>66.62382287030705</v>
      </c>
      <c r="H51" s="821">
        <v>65.94466085934354</v>
      </c>
      <c r="I51" s="372"/>
    </row>
    <row r="52" spans="1:9" ht="13.5" customHeight="1">
      <c r="A52" s="51"/>
      <c r="B52" s="808" t="s">
        <v>66</v>
      </c>
      <c r="C52" s="790">
        <v>65.47683109132157</v>
      </c>
      <c r="D52" s="809">
        <v>64.88958698996241</v>
      </c>
      <c r="E52" s="810">
        <v>68.2181119536442</v>
      </c>
      <c r="F52" s="811">
        <v>63.55461737463347</v>
      </c>
      <c r="G52" s="812">
        <v>66.30260931250115</v>
      </c>
      <c r="H52" s="813">
        <v>64.45212429831763</v>
      </c>
      <c r="I52" s="370"/>
    </row>
    <row r="53" spans="1:9" ht="13.5" customHeight="1">
      <c r="A53" s="43"/>
      <c r="B53" s="808" t="s">
        <v>67</v>
      </c>
      <c r="C53" s="790">
        <v>73.48311494214316</v>
      </c>
      <c r="D53" s="809">
        <v>72.9166919452127</v>
      </c>
      <c r="E53" s="790">
        <v>33.449788496186876</v>
      </c>
      <c r="F53" s="814">
        <v>27.37176700669206</v>
      </c>
      <c r="G53" s="791">
        <v>66.97424054878206</v>
      </c>
      <c r="H53" s="815">
        <v>65.4561584960242</v>
      </c>
      <c r="I53" s="367"/>
    </row>
    <row r="54" spans="1:9" ht="13.5" customHeight="1">
      <c r="A54" s="43"/>
      <c r="B54" s="808" t="s">
        <v>68</v>
      </c>
      <c r="C54" s="790">
        <v>66.34316377624258</v>
      </c>
      <c r="D54" s="809">
        <v>65.14156790564638</v>
      </c>
      <c r="E54" s="790">
        <v>49.18633437565163</v>
      </c>
      <c r="F54" s="814">
        <v>52.2444738465659</v>
      </c>
      <c r="G54" s="791">
        <v>63.025920113876985</v>
      </c>
      <c r="H54" s="815">
        <v>63.12938451607466</v>
      </c>
      <c r="I54" s="367"/>
    </row>
    <row r="55" spans="1:9" ht="13.5" customHeight="1">
      <c r="A55" s="43"/>
      <c r="B55" s="808" t="s">
        <v>69</v>
      </c>
      <c r="C55" s="790">
        <v>68.23786363854764</v>
      </c>
      <c r="D55" s="809">
        <v>68.2566671314604</v>
      </c>
      <c r="E55" s="790">
        <v>40.680807706557985</v>
      </c>
      <c r="F55" s="814">
        <v>32.566342071115415</v>
      </c>
      <c r="G55" s="791">
        <v>61.78181324991058</v>
      </c>
      <c r="H55" s="815">
        <v>60.41082643163101</v>
      </c>
      <c r="I55" s="367"/>
    </row>
    <row r="56" spans="1:9" ht="13.5" customHeight="1">
      <c r="A56" s="55"/>
      <c r="B56" s="816" t="s">
        <v>70</v>
      </c>
      <c r="C56" s="817">
        <v>72.50922319593205</v>
      </c>
      <c r="D56" s="818">
        <v>73.36834728504923</v>
      </c>
      <c r="E56" s="817">
        <v>29.527696320536908</v>
      </c>
      <c r="F56" s="819">
        <v>29.42598365917712</v>
      </c>
      <c r="G56" s="820">
        <v>66.45899160433707</v>
      </c>
      <c r="H56" s="821">
        <v>67.92897471338546</v>
      </c>
      <c r="I56" s="372"/>
    </row>
    <row r="57" spans="1:9" ht="13.5" customHeight="1">
      <c r="A57" s="51"/>
      <c r="B57" s="808" t="s">
        <v>71</v>
      </c>
      <c r="C57" s="790">
        <v>73</v>
      </c>
      <c r="D57" s="809">
        <v>66</v>
      </c>
      <c r="E57" s="810" t="s">
        <v>88</v>
      </c>
      <c r="F57" s="811" t="s">
        <v>88</v>
      </c>
      <c r="G57" s="812">
        <v>72.97514400022699</v>
      </c>
      <c r="H57" s="813" t="s">
        <v>88</v>
      </c>
      <c r="I57" s="370"/>
    </row>
    <row r="58" spans="1:9" ht="13.5" customHeight="1">
      <c r="A58" s="43"/>
      <c r="B58" s="808" t="s">
        <v>72</v>
      </c>
      <c r="C58" s="790">
        <v>60.52290124861239</v>
      </c>
      <c r="D58" s="809">
        <v>59.888411290709584</v>
      </c>
      <c r="E58" s="790">
        <v>52.98630523817685</v>
      </c>
      <c r="F58" s="814">
        <v>51.45545993520408</v>
      </c>
      <c r="G58" s="791">
        <v>58.925987348918206</v>
      </c>
      <c r="H58" s="815">
        <v>58.003999458917974</v>
      </c>
      <c r="I58" s="367"/>
    </row>
    <row r="59" spans="1:9" ht="13.5" customHeight="1">
      <c r="A59" s="43"/>
      <c r="B59" s="808" t="s">
        <v>73</v>
      </c>
      <c r="C59" s="790">
        <v>71.59726080460936</v>
      </c>
      <c r="D59" s="809">
        <v>71.61856594804082</v>
      </c>
      <c r="E59" s="790">
        <v>32.9345672612848</v>
      </c>
      <c r="F59" s="814">
        <v>27.684011521849122</v>
      </c>
      <c r="G59" s="791">
        <v>66.23171745821833</v>
      </c>
      <c r="H59" s="815">
        <v>65.30341569703793</v>
      </c>
      <c r="I59" s="367"/>
    </row>
    <row r="60" spans="1:9" ht="13.5" customHeight="1">
      <c r="A60" s="43"/>
      <c r="B60" s="808" t="s">
        <v>74</v>
      </c>
      <c r="C60" s="790">
        <v>75.69949028430204</v>
      </c>
      <c r="D60" s="809">
        <v>75.72063265423095</v>
      </c>
      <c r="E60" s="790">
        <v>24.955526270981125</v>
      </c>
      <c r="F60" s="814">
        <v>23.257977845217116</v>
      </c>
      <c r="G60" s="791">
        <v>69.7848791734969</v>
      </c>
      <c r="H60" s="815">
        <v>69.47552704301074</v>
      </c>
      <c r="I60" s="367"/>
    </row>
    <row r="61" spans="1:9" ht="13.5" customHeight="1">
      <c r="A61" s="43"/>
      <c r="B61" s="808" t="s">
        <v>75</v>
      </c>
      <c r="C61" s="790">
        <v>65.939363563983</v>
      </c>
      <c r="D61" s="809">
        <v>64.4861906631292</v>
      </c>
      <c r="E61" s="790">
        <v>51.5604522715231</v>
      </c>
      <c r="F61" s="814">
        <v>52.642409311542714</v>
      </c>
      <c r="G61" s="791">
        <v>63.17305332016098</v>
      </c>
      <c r="H61" s="815">
        <v>62.391868768636826</v>
      </c>
      <c r="I61" s="367"/>
    </row>
    <row r="62" spans="1:9" ht="13.5" customHeight="1">
      <c r="A62" s="55"/>
      <c r="B62" s="816" t="s">
        <v>76</v>
      </c>
      <c r="C62" s="823">
        <v>61.711331622515225</v>
      </c>
      <c r="D62" s="818">
        <v>61.93654241006544</v>
      </c>
      <c r="E62" s="817">
        <v>56.47299917830731</v>
      </c>
      <c r="F62" s="819">
        <v>59.45195506416597</v>
      </c>
      <c r="G62" s="820">
        <v>61.14017037045001</v>
      </c>
      <c r="H62" s="821">
        <v>61.64076172300471</v>
      </c>
      <c r="I62" s="372"/>
    </row>
    <row r="63" spans="1:9" ht="3.75" customHeight="1">
      <c r="A63" s="43"/>
      <c r="B63" s="808"/>
      <c r="C63" s="824">
        <v>66.30301127650392</v>
      </c>
      <c r="D63" s="809"/>
      <c r="E63" s="790">
        <v>48.00421907010244</v>
      </c>
      <c r="F63" s="814">
        <v>43.98446797037884</v>
      </c>
      <c r="G63" s="791">
        <v>62.80021774695489</v>
      </c>
      <c r="H63" s="815"/>
      <c r="I63" s="367"/>
    </row>
    <row r="64" spans="1:9" ht="13.5" customHeight="1">
      <c r="A64" s="43"/>
      <c r="B64" s="808" t="s">
        <v>147</v>
      </c>
      <c r="C64" s="790">
        <v>66.303011276504</v>
      </c>
      <c r="D64" s="809">
        <v>65.64220409016663</v>
      </c>
      <c r="E64" s="790">
        <v>48.207829647430735</v>
      </c>
      <c r="F64" s="814">
        <v>43.98446797037884</v>
      </c>
      <c r="G64" s="791">
        <v>62.85089593729727</v>
      </c>
      <c r="H64" s="815">
        <v>61.74123034435665</v>
      </c>
      <c r="I64" s="367" t="s">
        <v>7</v>
      </c>
    </row>
    <row r="65" spans="1:9" ht="3.75" customHeight="1" thickBot="1">
      <c r="A65" s="9"/>
      <c r="B65" s="283"/>
      <c r="C65" s="282"/>
      <c r="D65" s="374"/>
      <c r="E65" s="283"/>
      <c r="F65" s="795" t="s">
        <v>7</v>
      </c>
      <c r="G65" s="806"/>
      <c r="H65" s="798"/>
      <c r="I65" s="7"/>
    </row>
    <row r="66" spans="1:6" ht="3.75" customHeight="1">
      <c r="A66" s="26"/>
      <c r="B66" s="44"/>
      <c r="C66" s="44"/>
      <c r="D66" s="375"/>
      <c r="E66" s="44"/>
      <c r="F66" s="523"/>
    </row>
    <row r="67" spans="2:9" ht="15.75">
      <c r="B67" s="1011" t="s">
        <v>271</v>
      </c>
      <c r="C67" s="1011"/>
      <c r="D67" s="1011"/>
      <c r="E67" s="1011"/>
      <c r="F67" s="1011"/>
      <c r="G67" s="996"/>
      <c r="H67" s="996"/>
      <c r="I67" s="996"/>
    </row>
    <row r="68" spans="1:9" ht="12.75">
      <c r="A68"/>
      <c r="B68"/>
      <c r="C68"/>
      <c r="D68"/>
      <c r="E68"/>
      <c r="F68" s="796"/>
      <c r="G68" s="807"/>
      <c r="H68" s="796"/>
      <c r="I68"/>
    </row>
  </sheetData>
  <mergeCells count="6">
    <mergeCell ref="B67:I67"/>
    <mergeCell ref="C4:D4"/>
    <mergeCell ref="E4:F4"/>
    <mergeCell ref="A1:I1"/>
    <mergeCell ref="A2:I2"/>
    <mergeCell ref="G4:I4"/>
  </mergeCells>
  <printOptions horizontalCentered="1"/>
  <pageMargins left="0.4" right="0.4" top="0.5" bottom="0.5" header="0" footer="0"/>
  <pageSetup fitToHeight="1" fitToWidth="1" horizontalDpi="600" verticalDpi="600" orientation="portrait" scale="83"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67"/>
  <sheetViews>
    <sheetView workbookViewId="0" topLeftCell="A1">
      <selection activeCell="A1" sqref="A1:E1"/>
    </sheetView>
  </sheetViews>
  <sheetFormatPr defaultColWidth="9.140625" defaultRowHeight="12.75"/>
  <cols>
    <col min="1" max="1" width="1.7109375" style="1" customWidth="1"/>
    <col min="2" max="2" width="27.7109375" style="1" customWidth="1"/>
    <col min="3" max="4" width="16.7109375" style="24" customWidth="1"/>
    <col min="5" max="5" width="16.7109375" style="1" customWidth="1"/>
  </cols>
  <sheetData>
    <row r="1" spans="1:5" ht="16.5" customHeight="1">
      <c r="A1" s="1008" t="s">
        <v>160</v>
      </c>
      <c r="B1" s="1008"/>
      <c r="C1" s="1008"/>
      <c r="D1" s="1008"/>
      <c r="E1" s="1008"/>
    </row>
    <row r="2" spans="1:5" ht="16.5" customHeight="1">
      <c r="A2" s="1008" t="s">
        <v>170</v>
      </c>
      <c r="B2" s="1008"/>
      <c r="C2" s="1008"/>
      <c r="D2" s="1008"/>
      <c r="E2" s="1008"/>
    </row>
    <row r="3" spans="1:5" ht="16.5" customHeight="1">
      <c r="A3" s="939" t="s">
        <v>270</v>
      </c>
      <c r="B3" s="939"/>
      <c r="C3" s="939"/>
      <c r="D3" s="939"/>
      <c r="E3" s="939"/>
    </row>
    <row r="4" spans="1:5" ht="6" customHeight="1" thickBot="1">
      <c r="A4" s="26"/>
      <c r="B4" s="433"/>
      <c r="C4" s="433"/>
      <c r="D4" s="433"/>
      <c r="E4" s="433"/>
    </row>
    <row r="5" spans="1:5" ht="19.5" customHeight="1">
      <c r="A5" s="434"/>
      <c r="B5" s="670" t="s">
        <v>23</v>
      </c>
      <c r="C5" s="435" t="s">
        <v>18</v>
      </c>
      <c r="D5" s="436" t="s">
        <v>10</v>
      </c>
      <c r="E5" s="437" t="s">
        <v>0</v>
      </c>
    </row>
    <row r="6" spans="1:5" ht="15.75" customHeight="1">
      <c r="A6" s="438"/>
      <c r="B6" s="447" t="s">
        <v>24</v>
      </c>
      <c r="C6" s="454">
        <v>21</v>
      </c>
      <c r="D6" s="454">
        <v>38</v>
      </c>
      <c r="E6" s="439">
        <v>59</v>
      </c>
    </row>
    <row r="7" spans="1:5" ht="15.75" customHeight="1">
      <c r="A7" s="440"/>
      <c r="B7" s="448" t="s">
        <v>25</v>
      </c>
      <c r="C7" s="454">
        <v>16</v>
      </c>
      <c r="D7" s="454">
        <v>3</v>
      </c>
      <c r="E7" s="439">
        <v>19</v>
      </c>
    </row>
    <row r="8" spans="1:5" ht="15.75" customHeight="1">
      <c r="A8" s="440"/>
      <c r="B8" s="448" t="s">
        <v>124</v>
      </c>
      <c r="C8" s="454">
        <v>1</v>
      </c>
      <c r="D8" s="454">
        <v>0</v>
      </c>
      <c r="E8" s="439">
        <v>1</v>
      </c>
    </row>
    <row r="9" spans="1:5" ht="15.75" customHeight="1">
      <c r="A9" s="440"/>
      <c r="B9" s="448" t="s">
        <v>26</v>
      </c>
      <c r="C9" s="454">
        <v>14</v>
      </c>
      <c r="D9" s="454">
        <v>26</v>
      </c>
      <c r="E9" s="439">
        <v>40</v>
      </c>
    </row>
    <row r="10" spans="1:5" ht="15.75" customHeight="1">
      <c r="A10" s="441"/>
      <c r="B10" s="449" t="s">
        <v>27</v>
      </c>
      <c r="C10" s="456">
        <v>19</v>
      </c>
      <c r="D10" s="456">
        <v>27</v>
      </c>
      <c r="E10" s="442">
        <v>46</v>
      </c>
    </row>
    <row r="11" spans="1:5" ht="15.75" customHeight="1">
      <c r="A11" s="438"/>
      <c r="B11" s="447" t="s">
        <v>28</v>
      </c>
      <c r="C11" s="454">
        <v>16</v>
      </c>
      <c r="D11" s="454">
        <v>54</v>
      </c>
      <c r="E11" s="439">
        <v>70</v>
      </c>
    </row>
    <row r="12" spans="1:5" ht="15.75" customHeight="1">
      <c r="A12" s="440"/>
      <c r="B12" s="448" t="s">
        <v>29</v>
      </c>
      <c r="C12" s="454">
        <v>23</v>
      </c>
      <c r="D12" s="454">
        <v>29</v>
      </c>
      <c r="E12" s="439">
        <v>52</v>
      </c>
    </row>
    <row r="13" spans="1:5" ht="15.75" customHeight="1">
      <c r="A13" s="440"/>
      <c r="B13" s="448" t="s">
        <v>30</v>
      </c>
      <c r="C13" s="454">
        <v>3</v>
      </c>
      <c r="D13" s="454">
        <v>22</v>
      </c>
      <c r="E13" s="439">
        <v>25</v>
      </c>
    </row>
    <row r="14" spans="1:5" ht="15.75" customHeight="1">
      <c r="A14" s="440"/>
      <c r="B14" s="448" t="s">
        <v>31</v>
      </c>
      <c r="C14" s="454">
        <v>1</v>
      </c>
      <c r="D14" s="454">
        <v>22</v>
      </c>
      <c r="E14" s="439">
        <v>23</v>
      </c>
    </row>
    <row r="15" spans="1:5" ht="15.75" customHeight="1">
      <c r="A15" s="441"/>
      <c r="B15" s="449" t="s">
        <v>32</v>
      </c>
      <c r="C15" s="456">
        <v>1</v>
      </c>
      <c r="D15" s="456">
        <v>25</v>
      </c>
      <c r="E15" s="442">
        <v>26</v>
      </c>
    </row>
    <row r="16" spans="1:5" ht="15.75" customHeight="1">
      <c r="A16" s="438"/>
      <c r="B16" s="447" t="s">
        <v>33</v>
      </c>
      <c r="C16" s="454">
        <v>9</v>
      </c>
      <c r="D16" s="454">
        <v>59</v>
      </c>
      <c r="E16" s="439">
        <v>68</v>
      </c>
    </row>
    <row r="17" spans="1:5" ht="15.75" customHeight="1">
      <c r="A17" s="440"/>
      <c r="B17" s="448" t="s">
        <v>34</v>
      </c>
      <c r="C17" s="454">
        <v>23</v>
      </c>
      <c r="D17" s="454">
        <v>52</v>
      </c>
      <c r="E17" s="439">
        <v>75</v>
      </c>
    </row>
    <row r="18" spans="1:5" ht="15.75" customHeight="1">
      <c r="A18" s="440"/>
      <c r="B18" s="448" t="s">
        <v>163</v>
      </c>
      <c r="C18" s="454">
        <v>1</v>
      </c>
      <c r="D18" s="454">
        <v>0</v>
      </c>
      <c r="E18" s="439">
        <v>1</v>
      </c>
    </row>
    <row r="19" spans="1:5" ht="15.75" customHeight="1">
      <c r="A19" s="440" t="s">
        <v>7</v>
      </c>
      <c r="B19" s="448" t="s">
        <v>35</v>
      </c>
      <c r="C19" s="454">
        <v>2</v>
      </c>
      <c r="D19" s="454">
        <v>6</v>
      </c>
      <c r="E19" s="439">
        <v>8</v>
      </c>
    </row>
    <row r="20" spans="1:5" ht="15.75" customHeight="1">
      <c r="A20" s="441"/>
      <c r="B20" s="449" t="s">
        <v>36</v>
      </c>
      <c r="C20" s="456">
        <v>18</v>
      </c>
      <c r="D20" s="456">
        <v>19</v>
      </c>
      <c r="E20" s="442">
        <v>37</v>
      </c>
    </row>
    <row r="21" spans="1:5" ht="15.75" customHeight="1">
      <c r="A21" s="438"/>
      <c r="B21" s="447" t="s">
        <v>37</v>
      </c>
      <c r="C21" s="454">
        <v>43</v>
      </c>
      <c r="D21" s="454">
        <v>63</v>
      </c>
      <c r="E21" s="439">
        <v>106</v>
      </c>
    </row>
    <row r="22" spans="1:5" ht="15.75" customHeight="1">
      <c r="A22" s="440"/>
      <c r="B22" s="448" t="s">
        <v>38</v>
      </c>
      <c r="C22" s="454">
        <v>31</v>
      </c>
      <c r="D22" s="454">
        <v>45</v>
      </c>
      <c r="E22" s="439">
        <v>76</v>
      </c>
    </row>
    <row r="23" spans="1:5" ht="15.75" customHeight="1">
      <c r="A23" s="440"/>
      <c r="B23" s="448" t="s">
        <v>39</v>
      </c>
      <c r="C23" s="454">
        <v>137</v>
      </c>
      <c r="D23" s="454">
        <v>46</v>
      </c>
      <c r="E23" s="439">
        <v>183</v>
      </c>
    </row>
    <row r="24" spans="1:5" ht="15.75" customHeight="1">
      <c r="A24" s="440"/>
      <c r="B24" s="448" t="s">
        <v>40</v>
      </c>
      <c r="C24" s="454">
        <v>35</v>
      </c>
      <c r="D24" s="454">
        <v>38</v>
      </c>
      <c r="E24" s="439">
        <v>73</v>
      </c>
    </row>
    <row r="25" spans="1:5" ht="15.75" customHeight="1">
      <c r="A25" s="441"/>
      <c r="B25" s="449" t="s">
        <v>41</v>
      </c>
      <c r="C25" s="456">
        <v>18</v>
      </c>
      <c r="D25" s="456">
        <v>45</v>
      </c>
      <c r="E25" s="442">
        <v>63</v>
      </c>
    </row>
    <row r="26" spans="1:5" ht="15.75" customHeight="1">
      <c r="A26" s="438"/>
      <c r="B26" s="447" t="s">
        <v>42</v>
      </c>
      <c r="C26" s="454">
        <v>11</v>
      </c>
      <c r="D26" s="454">
        <v>40</v>
      </c>
      <c r="E26" s="439">
        <v>51</v>
      </c>
    </row>
    <row r="27" spans="1:5" ht="15.75" customHeight="1">
      <c r="A27" s="440"/>
      <c r="B27" s="448" t="s">
        <v>43</v>
      </c>
      <c r="C27" s="454">
        <v>10</v>
      </c>
      <c r="D27" s="454">
        <v>19</v>
      </c>
      <c r="E27" s="439">
        <v>29</v>
      </c>
    </row>
    <row r="28" spans="1:5" ht="15.75" customHeight="1">
      <c r="A28" s="440"/>
      <c r="B28" s="448" t="s">
        <v>44</v>
      </c>
      <c r="C28" s="454">
        <v>2</v>
      </c>
      <c r="D28" s="454">
        <v>39</v>
      </c>
      <c r="E28" s="439">
        <v>41</v>
      </c>
    </row>
    <row r="29" spans="1:5" ht="15.75" customHeight="1">
      <c r="A29" s="440"/>
      <c r="B29" s="448" t="s">
        <v>45</v>
      </c>
      <c r="C29" s="454">
        <v>4</v>
      </c>
      <c r="D29" s="454">
        <v>33</v>
      </c>
      <c r="E29" s="439">
        <v>37</v>
      </c>
    </row>
    <row r="30" spans="1:5" ht="15.75" customHeight="1">
      <c r="A30" s="441"/>
      <c r="B30" s="449" t="s">
        <v>46</v>
      </c>
      <c r="C30" s="456">
        <v>26</v>
      </c>
      <c r="D30" s="456">
        <v>45</v>
      </c>
      <c r="E30" s="442">
        <v>71</v>
      </c>
    </row>
    <row r="31" spans="1:5" ht="15.75" customHeight="1">
      <c r="A31" s="438"/>
      <c r="B31" s="447" t="s">
        <v>47</v>
      </c>
      <c r="C31" s="454">
        <v>59</v>
      </c>
      <c r="D31" s="454">
        <v>44</v>
      </c>
      <c r="E31" s="439">
        <v>103</v>
      </c>
    </row>
    <row r="32" spans="1:5" ht="15.75" customHeight="1">
      <c r="A32" s="440"/>
      <c r="B32" s="448" t="s">
        <v>48</v>
      </c>
      <c r="C32" s="454">
        <v>13</v>
      </c>
      <c r="D32" s="454">
        <v>38</v>
      </c>
      <c r="E32" s="439">
        <v>51</v>
      </c>
    </row>
    <row r="33" spans="1:5" ht="15.75" customHeight="1">
      <c r="A33" s="440"/>
      <c r="B33" s="448" t="s">
        <v>49</v>
      </c>
      <c r="C33" s="454">
        <v>34</v>
      </c>
      <c r="D33" s="454">
        <v>38</v>
      </c>
      <c r="E33" s="439">
        <v>72</v>
      </c>
    </row>
    <row r="34" spans="1:5" ht="15.75" customHeight="1">
      <c r="A34" s="440"/>
      <c r="B34" s="448" t="s">
        <v>50</v>
      </c>
      <c r="C34" s="454">
        <v>15</v>
      </c>
      <c r="D34" s="454">
        <v>19</v>
      </c>
      <c r="E34" s="439">
        <v>34</v>
      </c>
    </row>
    <row r="35" spans="1:5" ht="15.75" customHeight="1">
      <c r="A35" s="441"/>
      <c r="B35" s="449" t="s">
        <v>51</v>
      </c>
      <c r="C35" s="456">
        <v>34</v>
      </c>
      <c r="D35" s="456">
        <v>20</v>
      </c>
      <c r="E35" s="442">
        <v>54</v>
      </c>
    </row>
    <row r="36" spans="1:5" ht="15.75" customHeight="1">
      <c r="A36" s="438"/>
      <c r="B36" s="447" t="s">
        <v>52</v>
      </c>
      <c r="C36" s="454">
        <v>12</v>
      </c>
      <c r="D36" s="454">
        <v>24</v>
      </c>
      <c r="E36" s="439">
        <v>36</v>
      </c>
    </row>
    <row r="37" spans="1:5" ht="15.75" customHeight="1">
      <c r="A37" s="440"/>
      <c r="B37" s="448" t="s">
        <v>53</v>
      </c>
      <c r="C37" s="454">
        <v>6</v>
      </c>
      <c r="D37" s="454">
        <v>24</v>
      </c>
      <c r="E37" s="439">
        <v>30</v>
      </c>
    </row>
    <row r="38" spans="1:5" ht="15.75" customHeight="1">
      <c r="A38" s="440"/>
      <c r="B38" s="448" t="s">
        <v>54</v>
      </c>
      <c r="C38" s="454">
        <v>3</v>
      </c>
      <c r="D38" s="454">
        <v>51</v>
      </c>
      <c r="E38" s="439">
        <v>54</v>
      </c>
    </row>
    <row r="39" spans="1:5" ht="15.75" customHeight="1">
      <c r="A39" s="440"/>
      <c r="B39" s="448" t="s">
        <v>55</v>
      </c>
      <c r="C39" s="454">
        <v>15</v>
      </c>
      <c r="D39" s="454">
        <v>21</v>
      </c>
      <c r="E39" s="439">
        <v>36</v>
      </c>
    </row>
    <row r="40" spans="1:5" ht="15.75" customHeight="1">
      <c r="A40" s="441"/>
      <c r="B40" s="449" t="s">
        <v>56</v>
      </c>
      <c r="C40" s="456">
        <v>25</v>
      </c>
      <c r="D40" s="456">
        <v>56</v>
      </c>
      <c r="E40" s="442">
        <v>81</v>
      </c>
    </row>
    <row r="41" spans="1:5" ht="15.75" customHeight="1">
      <c r="A41" s="438"/>
      <c r="B41" s="447" t="s">
        <v>57</v>
      </c>
      <c r="C41" s="454">
        <v>20</v>
      </c>
      <c r="D41" s="454">
        <v>48</v>
      </c>
      <c r="E41" s="439">
        <v>68</v>
      </c>
    </row>
    <row r="42" spans="1:5" ht="15.75" customHeight="1">
      <c r="A42" s="440"/>
      <c r="B42" s="448" t="s">
        <v>58</v>
      </c>
      <c r="C42" s="454">
        <v>20</v>
      </c>
      <c r="D42" s="454">
        <v>20</v>
      </c>
      <c r="E42" s="439">
        <v>40</v>
      </c>
    </row>
    <row r="43" spans="1:5" ht="15.75" customHeight="1">
      <c r="A43" s="440"/>
      <c r="B43" s="448" t="s">
        <v>275</v>
      </c>
      <c r="C43" s="454">
        <v>1</v>
      </c>
      <c r="D43" s="454">
        <v>0</v>
      </c>
      <c r="E43" s="439">
        <v>1</v>
      </c>
    </row>
    <row r="44" spans="1:5" ht="15.75" customHeight="1">
      <c r="A44" s="440"/>
      <c r="B44" s="448" t="s">
        <v>59</v>
      </c>
      <c r="C44" s="454">
        <v>34</v>
      </c>
      <c r="D44" s="454">
        <v>46</v>
      </c>
      <c r="E44" s="439">
        <v>80</v>
      </c>
    </row>
    <row r="45" spans="1:5" ht="15.75" customHeight="1">
      <c r="A45" s="441"/>
      <c r="B45" s="449" t="s">
        <v>60</v>
      </c>
      <c r="C45" s="456">
        <v>34</v>
      </c>
      <c r="D45" s="456">
        <v>34</v>
      </c>
      <c r="E45" s="442">
        <v>68</v>
      </c>
    </row>
    <row r="46" spans="1:5" ht="15.75" customHeight="1">
      <c r="A46" s="438"/>
      <c r="B46" s="447" t="s">
        <v>61</v>
      </c>
      <c r="C46" s="454">
        <v>28</v>
      </c>
      <c r="D46" s="454">
        <v>31</v>
      </c>
      <c r="E46" s="439">
        <v>59</v>
      </c>
    </row>
    <row r="47" spans="1:5" ht="15.75" customHeight="1">
      <c r="A47" s="440"/>
      <c r="B47" s="448" t="s">
        <v>62</v>
      </c>
      <c r="C47" s="454">
        <v>24</v>
      </c>
      <c r="D47" s="454">
        <v>51</v>
      </c>
      <c r="E47" s="439">
        <v>75</v>
      </c>
    </row>
    <row r="48" spans="1:5" ht="15.75" customHeight="1">
      <c r="A48" s="440"/>
      <c r="B48" s="448" t="s">
        <v>63</v>
      </c>
      <c r="C48" s="454">
        <v>1</v>
      </c>
      <c r="D48" s="454">
        <v>4</v>
      </c>
      <c r="E48" s="439">
        <v>5</v>
      </c>
    </row>
    <row r="49" spans="1:5" ht="15.75" customHeight="1">
      <c r="A49" s="440"/>
      <c r="B49" s="448" t="s">
        <v>64</v>
      </c>
      <c r="C49" s="454">
        <v>1</v>
      </c>
      <c r="D49" s="454">
        <v>20</v>
      </c>
      <c r="E49" s="439">
        <v>21</v>
      </c>
    </row>
    <row r="50" spans="1:5" ht="15.75" customHeight="1">
      <c r="A50" s="441"/>
      <c r="B50" s="449" t="s">
        <v>65</v>
      </c>
      <c r="C50" s="456">
        <v>16</v>
      </c>
      <c r="D50" s="456">
        <v>45</v>
      </c>
      <c r="E50" s="442">
        <v>61</v>
      </c>
    </row>
    <row r="51" spans="1:5" ht="15.75" customHeight="1">
      <c r="A51" s="438"/>
      <c r="B51" s="447" t="s">
        <v>66</v>
      </c>
      <c r="C51" s="454">
        <v>26</v>
      </c>
      <c r="D51" s="454">
        <v>19</v>
      </c>
      <c r="E51" s="439">
        <v>45</v>
      </c>
    </row>
    <row r="52" spans="1:5" ht="15.75" customHeight="1">
      <c r="A52" s="440"/>
      <c r="B52" s="448" t="s">
        <v>67</v>
      </c>
      <c r="C52" s="454">
        <v>18</v>
      </c>
      <c r="D52" s="454">
        <v>40</v>
      </c>
      <c r="E52" s="439">
        <v>58</v>
      </c>
    </row>
    <row r="53" spans="1:5" ht="15.75" customHeight="1">
      <c r="A53" s="440"/>
      <c r="B53" s="448" t="s">
        <v>68</v>
      </c>
      <c r="C53" s="454">
        <v>53</v>
      </c>
      <c r="D53" s="454">
        <v>67</v>
      </c>
      <c r="E53" s="439">
        <v>120</v>
      </c>
    </row>
    <row r="54" spans="1:5" ht="15.75" customHeight="1">
      <c r="A54" s="440"/>
      <c r="B54" s="448" t="s">
        <v>69</v>
      </c>
      <c r="C54" s="454">
        <v>11</v>
      </c>
      <c r="D54" s="454">
        <v>18</v>
      </c>
      <c r="E54" s="439">
        <v>29</v>
      </c>
    </row>
    <row r="55" spans="1:5" ht="15.75" customHeight="1">
      <c r="A55" s="441"/>
      <c r="B55" s="449" t="s">
        <v>70</v>
      </c>
      <c r="C55" s="456">
        <v>8</v>
      </c>
      <c r="D55" s="456">
        <v>12</v>
      </c>
      <c r="E55" s="442">
        <v>20</v>
      </c>
    </row>
    <row r="56" spans="1:5" ht="15.75" customHeight="1">
      <c r="A56" s="438"/>
      <c r="B56" s="447" t="s">
        <v>71</v>
      </c>
      <c r="C56" s="454">
        <v>1</v>
      </c>
      <c r="D56" s="454">
        <v>1</v>
      </c>
      <c r="E56" s="439">
        <v>2</v>
      </c>
    </row>
    <row r="57" spans="1:5" ht="15.75" customHeight="1">
      <c r="A57" s="440"/>
      <c r="B57" s="448" t="s">
        <v>72</v>
      </c>
      <c r="C57" s="454">
        <v>13</v>
      </c>
      <c r="D57" s="454">
        <v>38</v>
      </c>
      <c r="E57" s="439">
        <v>51</v>
      </c>
    </row>
    <row r="58" spans="1:5" ht="15.75" customHeight="1">
      <c r="A58" s="440"/>
      <c r="B58" s="448" t="s">
        <v>73</v>
      </c>
      <c r="C58" s="454">
        <v>16</v>
      </c>
      <c r="D58" s="454">
        <v>33</v>
      </c>
      <c r="E58" s="439">
        <v>49</v>
      </c>
    </row>
    <row r="59" spans="1:5" ht="15.75" customHeight="1">
      <c r="A59" s="440"/>
      <c r="B59" s="448" t="s">
        <v>74</v>
      </c>
      <c r="C59" s="454">
        <v>7</v>
      </c>
      <c r="D59" s="454">
        <v>20</v>
      </c>
      <c r="E59" s="439">
        <v>27</v>
      </c>
    </row>
    <row r="60" spans="1:5" ht="15.75" customHeight="1">
      <c r="A60" s="440"/>
      <c r="B60" s="448" t="s">
        <v>75</v>
      </c>
      <c r="C60" s="758">
        <v>44</v>
      </c>
      <c r="D60" s="758">
        <v>46</v>
      </c>
      <c r="E60" s="439">
        <v>90</v>
      </c>
    </row>
    <row r="61" spans="1:5" ht="15.75" customHeight="1">
      <c r="A61" s="440"/>
      <c r="B61" s="448" t="s">
        <v>76</v>
      </c>
      <c r="C61" s="454">
        <v>11</v>
      </c>
      <c r="D61" s="454">
        <v>15</v>
      </c>
      <c r="E61" s="439">
        <v>26</v>
      </c>
    </row>
    <row r="62" spans="1:5" ht="2.25" customHeight="1">
      <c r="A62" s="441"/>
      <c r="B62" s="449"/>
      <c r="C62" s="457"/>
      <c r="D62" s="458"/>
      <c r="E62" s="442"/>
    </row>
    <row r="63" spans="1:5" ht="3.75" customHeight="1">
      <c r="A63" s="440"/>
      <c r="B63" s="448"/>
      <c r="C63" s="450"/>
      <c r="D63" s="450"/>
      <c r="E63" s="439"/>
    </row>
    <row r="64" spans="1:5" ht="15.75" customHeight="1" thickBot="1">
      <c r="A64" s="443"/>
      <c r="B64" s="446" t="s">
        <v>171</v>
      </c>
      <c r="C64" s="451">
        <v>807</v>
      </c>
      <c r="D64" s="451">
        <v>374</v>
      </c>
      <c r="E64" s="452">
        <v>1181</v>
      </c>
    </row>
    <row r="65" spans="1:5" ht="3.75" customHeight="1">
      <c r="A65" s="2"/>
      <c r="B65" s="445"/>
      <c r="C65" s="444"/>
      <c r="D65" s="444"/>
      <c r="E65" s="444"/>
    </row>
    <row r="66" spans="1:5" ht="30" customHeight="1">
      <c r="A66" s="2"/>
      <c r="B66" s="1016" t="s">
        <v>265</v>
      </c>
      <c r="C66" s="1016"/>
      <c r="D66" s="1016"/>
      <c r="E66" s="1016"/>
    </row>
    <row r="67" spans="1:5" ht="12.75">
      <c r="A67"/>
      <c r="B67"/>
      <c r="C67"/>
      <c r="D67"/>
      <c r="E67"/>
    </row>
  </sheetData>
  <mergeCells count="4">
    <mergeCell ref="B66:E66"/>
    <mergeCell ref="A1:E1"/>
    <mergeCell ref="A2:E2"/>
    <mergeCell ref="A3:E3"/>
  </mergeCells>
  <printOptions horizontalCentered="1"/>
  <pageMargins left="0.4" right="0.4" top="0.5" bottom="0.5" header="0" footer="0"/>
  <pageSetup fitToHeight="1" fitToWidth="1" horizontalDpi="600" verticalDpi="600" orientation="portrait" scale="7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68"/>
  <sheetViews>
    <sheetView workbookViewId="0" topLeftCell="A1">
      <selection activeCell="A1" sqref="A1:R1"/>
    </sheetView>
  </sheetViews>
  <sheetFormatPr defaultColWidth="9.140625" defaultRowHeight="12.75"/>
  <cols>
    <col min="1" max="1" width="19.421875" style="1" customWidth="1"/>
    <col min="2" max="2" width="10.00390625" style="411" customWidth="1"/>
    <col min="3" max="3" width="2.7109375" style="411" customWidth="1"/>
    <col min="4" max="4" width="3.7109375" style="412" customWidth="1"/>
    <col min="5" max="5" width="3.57421875" style="412" customWidth="1"/>
    <col min="6" max="6" width="11.421875" style="1" customWidth="1"/>
    <col min="7" max="7" width="11.421875" style="1" hidden="1" customWidth="1"/>
    <col min="8" max="8" width="11.421875" style="1" customWidth="1"/>
    <col min="9" max="9" width="11.421875" style="1" hidden="1" customWidth="1"/>
    <col min="10" max="10" width="11.421875" style="1" customWidth="1"/>
    <col min="11" max="11" width="11.421875" style="1" hidden="1" customWidth="1"/>
    <col min="12" max="12" width="11.421875" style="1" customWidth="1"/>
    <col min="13" max="13" width="11.421875" style="3" hidden="1" customWidth="1"/>
    <col min="14" max="14" width="11.421875" style="3" customWidth="1"/>
    <col min="15" max="15" width="11.421875" style="3" hidden="1" customWidth="1"/>
    <col min="16" max="17" width="11.421875" style="413" customWidth="1"/>
    <col min="18" max="18" width="13.7109375" style="413" customWidth="1"/>
  </cols>
  <sheetData>
    <row r="1" spans="1:18" ht="18" customHeight="1">
      <c r="A1" s="1018" t="s">
        <v>181</v>
      </c>
      <c r="B1" s="1018"/>
      <c r="C1" s="1018"/>
      <c r="D1" s="1018"/>
      <c r="E1" s="1018"/>
      <c r="F1" s="1018"/>
      <c r="G1" s="1018"/>
      <c r="H1" s="1018"/>
      <c r="I1" s="1018"/>
      <c r="J1" s="1018"/>
      <c r="K1" s="1018"/>
      <c r="L1" s="1018"/>
      <c r="M1" s="1018"/>
      <c r="N1" s="1018"/>
      <c r="O1" s="1018"/>
      <c r="P1" s="1018"/>
      <c r="Q1" s="1018"/>
      <c r="R1" s="1018"/>
    </row>
    <row r="2" spans="1:18" ht="18" customHeight="1">
      <c r="A2" s="1017" t="s">
        <v>168</v>
      </c>
      <c r="B2" s="1009"/>
      <c r="C2" s="1009"/>
      <c r="D2" s="1009"/>
      <c r="E2" s="1009"/>
      <c r="F2" s="1009"/>
      <c r="G2" s="1009"/>
      <c r="H2" s="1009"/>
      <c r="I2" s="1009"/>
      <c r="J2" s="1009"/>
      <c r="K2" s="1009"/>
      <c r="L2" s="1009"/>
      <c r="M2" s="1009"/>
      <c r="N2" s="1009"/>
      <c r="O2" s="1009"/>
      <c r="P2" s="1009"/>
      <c r="Q2" s="1009"/>
      <c r="R2" s="1009"/>
    </row>
    <row r="3" spans="1:18" ht="6" customHeight="1" thickBot="1">
      <c r="A3" s="1026" t="s">
        <v>7</v>
      </c>
      <c r="B3" s="1027"/>
      <c r="C3" s="1027"/>
      <c r="D3" s="1027"/>
      <c r="E3" s="1027"/>
      <c r="F3" s="1027"/>
      <c r="G3" s="1027"/>
      <c r="H3" s="1027"/>
      <c r="I3" s="398"/>
      <c r="J3" s="398"/>
      <c r="K3" s="398"/>
      <c r="L3" s="398"/>
      <c r="M3" s="399"/>
      <c r="N3" s="399"/>
      <c r="O3" s="399"/>
      <c r="P3" s="400"/>
      <c r="Q3" s="400"/>
      <c r="R3" s="400"/>
    </row>
    <row r="4" spans="1:18" ht="19.5" customHeight="1">
      <c r="A4" s="1022" t="s">
        <v>255</v>
      </c>
      <c r="B4" s="1028" t="s">
        <v>268</v>
      </c>
      <c r="C4" s="1029"/>
      <c r="D4" s="1029"/>
      <c r="E4" s="1030"/>
      <c r="F4" s="1036" t="s">
        <v>161</v>
      </c>
      <c r="G4" s="851"/>
      <c r="H4" s="851"/>
      <c r="I4" s="851"/>
      <c r="J4" s="851"/>
      <c r="K4" s="851"/>
      <c r="L4" s="851"/>
      <c r="M4" s="851"/>
      <c r="N4" s="851"/>
      <c r="O4" s="851"/>
      <c r="P4" s="851"/>
      <c r="Q4" s="851"/>
      <c r="R4" s="852"/>
    </row>
    <row r="5" spans="1:18" ht="19.5" customHeight="1">
      <c r="A5" s="1023"/>
      <c r="B5" s="949" t="s">
        <v>165</v>
      </c>
      <c r="C5" s="909" t="s">
        <v>166</v>
      </c>
      <c r="D5" s="909"/>
      <c r="E5" s="1031"/>
      <c r="F5" s="782">
        <v>1999</v>
      </c>
      <c r="G5" s="1019">
        <v>2000</v>
      </c>
      <c r="H5" s="1033"/>
      <c r="I5" s="1019">
        <v>2001</v>
      </c>
      <c r="J5" s="1033"/>
      <c r="K5" s="654">
        <v>2002</v>
      </c>
      <c r="L5" s="789">
        <v>2002</v>
      </c>
      <c r="M5" s="1019">
        <v>2003</v>
      </c>
      <c r="N5" s="1033"/>
      <c r="O5" s="1019">
        <v>2004</v>
      </c>
      <c r="P5" s="1020"/>
      <c r="Q5" s="1034">
        <v>2005</v>
      </c>
      <c r="R5" s="1035"/>
    </row>
    <row r="6" spans="1:18" ht="19.5" customHeight="1">
      <c r="A6" s="1024"/>
      <c r="B6" s="954"/>
      <c r="C6" s="947"/>
      <c r="D6" s="947"/>
      <c r="E6" s="1032"/>
      <c r="F6" s="783" t="s">
        <v>92</v>
      </c>
      <c r="G6" s="414" t="s">
        <v>93</v>
      </c>
      <c r="H6" s="788" t="s">
        <v>92</v>
      </c>
      <c r="I6" s="414" t="s">
        <v>93</v>
      </c>
      <c r="J6" s="788" t="s">
        <v>92</v>
      </c>
      <c r="K6" s="414" t="s">
        <v>93</v>
      </c>
      <c r="L6" s="788" t="s">
        <v>92</v>
      </c>
      <c r="M6" s="425" t="s">
        <v>93</v>
      </c>
      <c r="N6" s="415" t="s">
        <v>92</v>
      </c>
      <c r="O6" s="424" t="s">
        <v>93</v>
      </c>
      <c r="P6" s="595" t="s">
        <v>92</v>
      </c>
      <c r="Q6" s="759" t="s">
        <v>93</v>
      </c>
      <c r="R6" s="647" t="s">
        <v>92</v>
      </c>
    </row>
    <row r="7" spans="1:18" ht="15" customHeight="1">
      <c r="A7" s="382" t="s">
        <v>24</v>
      </c>
      <c r="B7" s="593" t="s">
        <v>230</v>
      </c>
      <c r="C7" s="99"/>
      <c r="D7" s="416" t="s">
        <v>233</v>
      </c>
      <c r="E7" s="417" t="s">
        <v>5</v>
      </c>
      <c r="F7" s="784">
        <v>1080410</v>
      </c>
      <c r="G7" s="426">
        <v>1253084</v>
      </c>
      <c r="H7" s="350">
        <v>1386294</v>
      </c>
      <c r="I7" s="426">
        <v>1930631</v>
      </c>
      <c r="J7" s="350">
        <v>1979075</v>
      </c>
      <c r="K7" s="426">
        <v>2027845</v>
      </c>
      <c r="L7" s="350">
        <v>1987254</v>
      </c>
      <c r="M7" s="427">
        <v>2100557</v>
      </c>
      <c r="N7" s="350">
        <v>2242108</v>
      </c>
      <c r="O7" s="426">
        <v>2301847</v>
      </c>
      <c r="P7" s="596">
        <v>2580810</v>
      </c>
      <c r="Q7" s="75" t="s">
        <v>455</v>
      </c>
      <c r="R7" s="648" t="s">
        <v>428</v>
      </c>
    </row>
    <row r="8" spans="1:18" ht="15" customHeight="1">
      <c r="A8" s="382" t="s">
        <v>25</v>
      </c>
      <c r="B8" s="593" t="s">
        <v>235</v>
      </c>
      <c r="C8" s="418"/>
      <c r="D8" s="25" t="s">
        <v>240</v>
      </c>
      <c r="E8" s="419"/>
      <c r="F8" s="785">
        <v>165221</v>
      </c>
      <c r="G8" s="426">
        <v>169892</v>
      </c>
      <c r="H8" s="350" t="s">
        <v>88</v>
      </c>
      <c r="I8" s="426">
        <v>218424</v>
      </c>
      <c r="J8" s="350">
        <v>240216</v>
      </c>
      <c r="K8" s="426">
        <v>242133</v>
      </c>
      <c r="L8" s="350">
        <v>267630</v>
      </c>
      <c r="M8" s="427" t="s">
        <v>79</v>
      </c>
      <c r="N8" s="350">
        <v>303184</v>
      </c>
      <c r="O8" s="426">
        <v>307323</v>
      </c>
      <c r="P8" s="597">
        <v>321152</v>
      </c>
      <c r="Q8" s="75" t="s">
        <v>244</v>
      </c>
      <c r="R8" s="648" t="s">
        <v>429</v>
      </c>
    </row>
    <row r="9" spans="1:18" ht="15" customHeight="1">
      <c r="A9" s="382" t="s">
        <v>124</v>
      </c>
      <c r="B9" s="593" t="s">
        <v>88</v>
      </c>
      <c r="C9" s="418"/>
      <c r="D9" s="25" t="s">
        <v>88</v>
      </c>
      <c r="E9" s="419"/>
      <c r="F9" s="785">
        <v>0</v>
      </c>
      <c r="G9" s="426">
        <v>0</v>
      </c>
      <c r="H9" s="350">
        <v>0</v>
      </c>
      <c r="I9" s="426">
        <v>0</v>
      </c>
      <c r="J9" s="350">
        <v>0</v>
      </c>
      <c r="K9" s="426">
        <v>0</v>
      </c>
      <c r="L9" s="350">
        <v>0</v>
      </c>
      <c r="M9" s="427">
        <v>0</v>
      </c>
      <c r="N9" s="350">
        <v>0</v>
      </c>
      <c r="O9" s="426" t="s">
        <v>79</v>
      </c>
      <c r="P9" s="597" t="s">
        <v>79</v>
      </c>
      <c r="Q9" s="75" t="s">
        <v>88</v>
      </c>
      <c r="R9" s="648" t="s">
        <v>88</v>
      </c>
    </row>
    <row r="10" spans="1:18" ht="15" customHeight="1">
      <c r="A10" s="382" t="s">
        <v>26</v>
      </c>
      <c r="B10" s="593" t="s">
        <v>235</v>
      </c>
      <c r="C10" s="99"/>
      <c r="D10" s="420" t="s">
        <v>231</v>
      </c>
      <c r="E10" s="421"/>
      <c r="F10" s="785">
        <v>1125321</v>
      </c>
      <c r="G10" s="426">
        <v>1624668</v>
      </c>
      <c r="H10" s="350">
        <v>1855115</v>
      </c>
      <c r="I10" s="426">
        <v>2018410</v>
      </c>
      <c r="J10" s="350">
        <v>2171021</v>
      </c>
      <c r="K10" s="426">
        <v>2412998</v>
      </c>
      <c r="L10" s="350">
        <v>2520058</v>
      </c>
      <c r="M10" s="427">
        <v>2643952</v>
      </c>
      <c r="N10" s="350">
        <v>2843061</v>
      </c>
      <c r="O10" s="426">
        <v>3079657</v>
      </c>
      <c r="P10" s="597">
        <v>3299222</v>
      </c>
      <c r="Q10" s="75" t="s">
        <v>456</v>
      </c>
      <c r="R10" s="648" t="s">
        <v>503</v>
      </c>
    </row>
    <row r="11" spans="1:18" ht="15" customHeight="1">
      <c r="A11" s="392" t="s">
        <v>27</v>
      </c>
      <c r="B11" s="827" t="s">
        <v>233</v>
      </c>
      <c r="C11" s="393"/>
      <c r="D11" s="422">
        <v>5</v>
      </c>
      <c r="E11" s="423"/>
      <c r="F11" s="786">
        <v>719919</v>
      </c>
      <c r="G11" s="428">
        <v>715467</v>
      </c>
      <c r="H11" s="431">
        <v>743928</v>
      </c>
      <c r="I11" s="428">
        <v>891275</v>
      </c>
      <c r="J11" s="431">
        <v>970127</v>
      </c>
      <c r="K11" s="428">
        <v>1130302</v>
      </c>
      <c r="L11" s="431">
        <v>1156345</v>
      </c>
      <c r="M11" s="430">
        <v>1351291</v>
      </c>
      <c r="N11" s="431">
        <v>1296901</v>
      </c>
      <c r="O11" s="428">
        <v>1376564</v>
      </c>
      <c r="P11" s="598">
        <v>1458673</v>
      </c>
      <c r="Q11" s="429" t="s">
        <v>457</v>
      </c>
      <c r="R11" s="649" t="s">
        <v>504</v>
      </c>
    </row>
    <row r="12" spans="1:18" ht="15" customHeight="1">
      <c r="A12" s="382" t="s">
        <v>28</v>
      </c>
      <c r="B12" s="593" t="s">
        <v>232</v>
      </c>
      <c r="C12" s="99"/>
      <c r="D12" s="416" t="s">
        <v>243</v>
      </c>
      <c r="E12" s="417"/>
      <c r="F12" s="784">
        <v>8544941</v>
      </c>
      <c r="G12" s="426">
        <v>12283369</v>
      </c>
      <c r="H12" s="350">
        <v>12710520</v>
      </c>
      <c r="I12" s="426">
        <v>14184625</v>
      </c>
      <c r="J12" s="350">
        <v>15052203</v>
      </c>
      <c r="K12" s="426">
        <v>16007376</v>
      </c>
      <c r="L12" s="350">
        <v>17575105</v>
      </c>
      <c r="M12" s="427">
        <v>18892619</v>
      </c>
      <c r="N12" s="344">
        <v>20360454</v>
      </c>
      <c r="O12" s="432">
        <v>21575797</v>
      </c>
      <c r="P12" s="596">
        <v>23457761</v>
      </c>
      <c r="Q12" s="75" t="s">
        <v>458</v>
      </c>
      <c r="R12" s="648" t="s">
        <v>505</v>
      </c>
    </row>
    <row r="13" spans="1:18" ht="15" customHeight="1">
      <c r="A13" s="382" t="s">
        <v>29</v>
      </c>
      <c r="B13" s="593" t="s">
        <v>236</v>
      </c>
      <c r="C13" s="418"/>
      <c r="D13" s="25" t="s">
        <v>235</v>
      </c>
      <c r="E13" s="419"/>
      <c r="F13" s="785">
        <v>1552718</v>
      </c>
      <c r="G13" s="426">
        <v>1654989</v>
      </c>
      <c r="H13" s="350">
        <v>1856075</v>
      </c>
      <c r="I13" s="426">
        <v>1983405</v>
      </c>
      <c r="J13" s="350">
        <v>2145816</v>
      </c>
      <c r="K13" s="426">
        <v>2247166</v>
      </c>
      <c r="L13" s="350">
        <v>2358748</v>
      </c>
      <c r="M13" s="427">
        <v>2426929</v>
      </c>
      <c r="N13" s="350">
        <v>2554731</v>
      </c>
      <c r="O13" s="426">
        <v>2727910</v>
      </c>
      <c r="P13" s="597">
        <v>2808195</v>
      </c>
      <c r="Q13" s="75" t="s">
        <v>459</v>
      </c>
      <c r="R13" s="648" t="s">
        <v>430</v>
      </c>
    </row>
    <row r="14" spans="1:18" ht="15" customHeight="1">
      <c r="A14" s="382" t="s">
        <v>30</v>
      </c>
      <c r="B14" s="593" t="s">
        <v>234</v>
      </c>
      <c r="C14" s="418"/>
      <c r="D14" s="25" t="s">
        <v>234</v>
      </c>
      <c r="E14" s="419"/>
      <c r="F14" s="785">
        <v>1077089</v>
      </c>
      <c r="G14" s="426">
        <v>1136618</v>
      </c>
      <c r="H14" s="350">
        <v>1277123</v>
      </c>
      <c r="I14" s="426">
        <v>1418367</v>
      </c>
      <c r="J14" s="350">
        <v>1639914</v>
      </c>
      <c r="K14" s="426">
        <v>1577873</v>
      </c>
      <c r="L14" s="350">
        <v>1694110</v>
      </c>
      <c r="M14" s="427">
        <v>1791944</v>
      </c>
      <c r="N14" s="350">
        <v>1928988</v>
      </c>
      <c r="O14" s="426">
        <v>2064204</v>
      </c>
      <c r="P14" s="597">
        <v>2181133</v>
      </c>
      <c r="Q14" s="75" t="s">
        <v>460</v>
      </c>
      <c r="R14" s="648" t="s">
        <v>431</v>
      </c>
    </row>
    <row r="15" spans="1:18" ht="15" customHeight="1">
      <c r="A15" s="382" t="s">
        <v>31</v>
      </c>
      <c r="B15" s="593" t="s">
        <v>243</v>
      </c>
      <c r="C15" s="99"/>
      <c r="D15" s="420" t="s">
        <v>233</v>
      </c>
      <c r="E15" s="421"/>
      <c r="F15" s="785">
        <v>270848</v>
      </c>
      <c r="G15" s="426">
        <v>275219</v>
      </c>
      <c r="H15" s="350">
        <v>371014</v>
      </c>
      <c r="I15" s="426">
        <v>389284</v>
      </c>
      <c r="J15" s="350">
        <v>412611</v>
      </c>
      <c r="K15" s="426">
        <v>433059</v>
      </c>
      <c r="L15" s="350">
        <v>438196</v>
      </c>
      <c r="M15" s="427">
        <v>503353</v>
      </c>
      <c r="N15" s="350">
        <v>543526</v>
      </c>
      <c r="O15" s="426">
        <v>593452</v>
      </c>
      <c r="P15" s="597">
        <v>646064</v>
      </c>
      <c r="Q15" s="75" t="s">
        <v>461</v>
      </c>
      <c r="R15" s="648" t="s">
        <v>506</v>
      </c>
    </row>
    <row r="16" spans="1:18" ht="15" customHeight="1">
      <c r="A16" s="392" t="s">
        <v>162</v>
      </c>
      <c r="B16" s="594" t="s">
        <v>243</v>
      </c>
      <c r="C16" s="393"/>
      <c r="D16" s="422" t="s">
        <v>234</v>
      </c>
      <c r="E16" s="423"/>
      <c r="F16" s="786">
        <v>346681</v>
      </c>
      <c r="G16" s="428">
        <v>333815</v>
      </c>
      <c r="H16" s="431">
        <v>354735</v>
      </c>
      <c r="I16" s="428">
        <v>382457</v>
      </c>
      <c r="J16" s="431">
        <v>404489</v>
      </c>
      <c r="K16" s="428">
        <v>415399</v>
      </c>
      <c r="L16" s="431">
        <v>472832</v>
      </c>
      <c r="M16" s="430">
        <v>520182</v>
      </c>
      <c r="N16" s="431">
        <v>513102</v>
      </c>
      <c r="O16" s="428">
        <v>555958</v>
      </c>
      <c r="P16" s="598">
        <v>657774</v>
      </c>
      <c r="Q16" s="429" t="s">
        <v>462</v>
      </c>
      <c r="R16" s="649" t="s">
        <v>507</v>
      </c>
    </row>
    <row r="17" spans="1:18" ht="15" customHeight="1">
      <c r="A17" s="382" t="s">
        <v>33</v>
      </c>
      <c r="B17" s="593" t="s">
        <v>237</v>
      </c>
      <c r="C17" s="99"/>
      <c r="D17" s="416" t="s">
        <v>233</v>
      </c>
      <c r="E17" s="417"/>
      <c r="F17" s="784">
        <v>5158079</v>
      </c>
      <c r="G17" s="426">
        <v>4983478</v>
      </c>
      <c r="H17" s="350">
        <v>6369985</v>
      </c>
      <c r="I17" s="426">
        <v>7536670</v>
      </c>
      <c r="J17" s="350">
        <v>8937063</v>
      </c>
      <c r="K17" s="426">
        <v>8607715</v>
      </c>
      <c r="L17" s="350">
        <v>9482349</v>
      </c>
      <c r="M17" s="427">
        <v>10252348</v>
      </c>
      <c r="N17" s="350">
        <v>10855430</v>
      </c>
      <c r="O17" s="426">
        <v>11916615</v>
      </c>
      <c r="P17" s="597">
        <v>13169278</v>
      </c>
      <c r="Q17" s="75" t="s">
        <v>463</v>
      </c>
      <c r="R17" s="648" t="s">
        <v>508</v>
      </c>
    </row>
    <row r="18" spans="1:18" ht="15" customHeight="1">
      <c r="A18" s="382" t="s">
        <v>34</v>
      </c>
      <c r="B18" s="593" t="s">
        <v>231</v>
      </c>
      <c r="C18" s="418"/>
      <c r="D18" s="25" t="s">
        <v>233</v>
      </c>
      <c r="E18" s="419"/>
      <c r="F18" s="785">
        <v>2538983</v>
      </c>
      <c r="G18" s="426">
        <v>2687238</v>
      </c>
      <c r="H18" s="350">
        <v>2754784</v>
      </c>
      <c r="I18" s="426">
        <v>4076119</v>
      </c>
      <c r="J18" s="350">
        <v>4149717</v>
      </c>
      <c r="K18" s="426">
        <v>4300831</v>
      </c>
      <c r="L18" s="350">
        <v>4497576</v>
      </c>
      <c r="M18" s="427">
        <v>4709288</v>
      </c>
      <c r="N18" s="350">
        <v>4940091</v>
      </c>
      <c r="O18" s="426">
        <v>5332517</v>
      </c>
      <c r="P18" s="597">
        <v>5730223</v>
      </c>
      <c r="Q18" s="75" t="s">
        <v>464</v>
      </c>
      <c r="R18" s="648" t="s">
        <v>509</v>
      </c>
    </row>
    <row r="19" spans="1:18" ht="15" customHeight="1">
      <c r="A19" s="382" t="s">
        <v>163</v>
      </c>
      <c r="B19" s="593" t="s">
        <v>88</v>
      </c>
      <c r="C19" s="418"/>
      <c r="D19" s="25" t="s">
        <v>88</v>
      </c>
      <c r="E19" s="419"/>
      <c r="F19" s="785" t="s">
        <v>88</v>
      </c>
      <c r="G19" s="426" t="s">
        <v>88</v>
      </c>
      <c r="H19" s="350">
        <v>0</v>
      </c>
      <c r="I19" s="426" t="s">
        <v>88</v>
      </c>
      <c r="J19" s="350" t="s">
        <v>88</v>
      </c>
      <c r="K19" s="426" t="s">
        <v>88</v>
      </c>
      <c r="L19" s="350" t="s">
        <v>88</v>
      </c>
      <c r="M19" s="427" t="s">
        <v>88</v>
      </c>
      <c r="N19" s="350" t="s">
        <v>88</v>
      </c>
      <c r="O19" s="426" t="s">
        <v>88</v>
      </c>
      <c r="P19" s="597" t="s">
        <v>79</v>
      </c>
      <c r="Q19" s="75" t="s">
        <v>88</v>
      </c>
      <c r="R19" s="648" t="s">
        <v>432</v>
      </c>
    </row>
    <row r="20" spans="1:18" ht="15" customHeight="1">
      <c r="A20" s="382" t="s">
        <v>35</v>
      </c>
      <c r="B20" s="593" t="s">
        <v>243</v>
      </c>
      <c r="C20" s="99"/>
      <c r="D20" s="420" t="s">
        <v>241</v>
      </c>
      <c r="E20" s="421"/>
      <c r="F20" s="785">
        <v>288425</v>
      </c>
      <c r="G20" s="426">
        <v>454364</v>
      </c>
      <c r="H20" s="350">
        <v>524291</v>
      </c>
      <c r="I20" s="426">
        <v>543283</v>
      </c>
      <c r="J20" s="350">
        <v>595721</v>
      </c>
      <c r="K20" s="426">
        <v>640247</v>
      </c>
      <c r="L20" s="350">
        <v>689857</v>
      </c>
      <c r="M20" s="427">
        <v>732262</v>
      </c>
      <c r="N20" s="350">
        <v>771023</v>
      </c>
      <c r="O20" s="426">
        <v>819262</v>
      </c>
      <c r="P20" s="597">
        <v>880965</v>
      </c>
      <c r="Q20" s="75" t="s">
        <v>465</v>
      </c>
      <c r="R20" s="648" t="s">
        <v>433</v>
      </c>
    </row>
    <row r="21" spans="1:18" ht="15" customHeight="1">
      <c r="A21" s="392" t="s">
        <v>36</v>
      </c>
      <c r="B21" s="594" t="s">
        <v>239</v>
      </c>
      <c r="C21" s="393"/>
      <c r="D21" s="422" t="s">
        <v>233</v>
      </c>
      <c r="E21" s="423"/>
      <c r="F21" s="786">
        <v>271436</v>
      </c>
      <c r="G21" s="428">
        <v>296066</v>
      </c>
      <c r="H21" s="431">
        <v>344564</v>
      </c>
      <c r="I21" s="428">
        <v>398781</v>
      </c>
      <c r="J21" s="431">
        <v>444864</v>
      </c>
      <c r="K21" s="428">
        <v>500693</v>
      </c>
      <c r="L21" s="431">
        <v>536064</v>
      </c>
      <c r="M21" s="430">
        <v>572406</v>
      </c>
      <c r="N21" s="431">
        <v>605488</v>
      </c>
      <c r="O21" s="428">
        <v>653779</v>
      </c>
      <c r="P21" s="598">
        <v>705948</v>
      </c>
      <c r="Q21" s="429" t="s">
        <v>466</v>
      </c>
      <c r="R21" s="649" t="s">
        <v>510</v>
      </c>
    </row>
    <row r="22" spans="1:18" ht="15" customHeight="1">
      <c r="A22" s="382" t="s">
        <v>37</v>
      </c>
      <c r="B22" s="593" t="s">
        <v>231</v>
      </c>
      <c r="C22" s="99"/>
      <c r="D22" s="416" t="s">
        <v>233</v>
      </c>
      <c r="E22" s="417"/>
      <c r="F22" s="784">
        <v>3922482</v>
      </c>
      <c r="G22" s="426">
        <v>4309660</v>
      </c>
      <c r="H22" s="350">
        <v>5143767</v>
      </c>
      <c r="I22" s="426">
        <v>5621044</v>
      </c>
      <c r="J22" s="350">
        <v>5631172</v>
      </c>
      <c r="K22" s="426">
        <v>5409370</v>
      </c>
      <c r="L22" s="350">
        <v>6476683</v>
      </c>
      <c r="M22" s="427">
        <v>6834217</v>
      </c>
      <c r="N22" s="350">
        <v>7183989</v>
      </c>
      <c r="O22" s="426">
        <v>7529966</v>
      </c>
      <c r="P22" s="597">
        <v>8075938</v>
      </c>
      <c r="Q22" s="75" t="s">
        <v>467</v>
      </c>
      <c r="R22" s="648" t="s">
        <v>511</v>
      </c>
    </row>
    <row r="23" spans="1:18" ht="15" customHeight="1">
      <c r="A23" s="382" t="s">
        <v>38</v>
      </c>
      <c r="B23" s="593" t="s">
        <v>237</v>
      </c>
      <c r="C23" s="418"/>
      <c r="D23" s="25" t="s">
        <v>235</v>
      </c>
      <c r="E23" s="419"/>
      <c r="F23" s="785">
        <v>1318975</v>
      </c>
      <c r="G23" s="426">
        <v>1717378</v>
      </c>
      <c r="H23" s="350">
        <v>1715074</v>
      </c>
      <c r="I23" s="426">
        <v>1781247</v>
      </c>
      <c r="J23" s="350">
        <v>1921356</v>
      </c>
      <c r="K23" s="426">
        <v>2032290</v>
      </c>
      <c r="L23" s="350">
        <v>2390567</v>
      </c>
      <c r="M23" s="427">
        <v>2456509</v>
      </c>
      <c r="N23" s="350">
        <v>2642810</v>
      </c>
      <c r="O23" s="426">
        <v>2844568</v>
      </c>
      <c r="P23" s="597">
        <v>3158002</v>
      </c>
      <c r="Q23" s="75" t="s">
        <v>468</v>
      </c>
      <c r="R23" s="648" t="s">
        <v>512</v>
      </c>
    </row>
    <row r="24" spans="1:18" ht="15" customHeight="1">
      <c r="A24" s="382" t="s">
        <v>39</v>
      </c>
      <c r="B24" s="593" t="s">
        <v>434</v>
      </c>
      <c r="C24" s="418"/>
      <c r="D24" s="25" t="s">
        <v>237</v>
      </c>
      <c r="E24" s="419"/>
      <c r="F24" s="785">
        <v>774773</v>
      </c>
      <c r="G24" s="426">
        <v>975629</v>
      </c>
      <c r="H24" s="350">
        <v>832106</v>
      </c>
      <c r="I24" s="426">
        <v>861382</v>
      </c>
      <c r="J24" s="350">
        <v>1087608</v>
      </c>
      <c r="K24" s="426">
        <v>1157580</v>
      </c>
      <c r="L24" s="350">
        <v>1239384</v>
      </c>
      <c r="M24" s="427">
        <v>1250305</v>
      </c>
      <c r="N24" s="350">
        <v>1342931</v>
      </c>
      <c r="O24" s="426">
        <v>1445711</v>
      </c>
      <c r="P24" s="597">
        <v>1557542</v>
      </c>
      <c r="Q24" s="75" t="s">
        <v>469</v>
      </c>
      <c r="R24" s="648" t="s">
        <v>513</v>
      </c>
    </row>
    <row r="25" spans="1:18" ht="15" customHeight="1">
      <c r="A25" s="382" t="s">
        <v>40</v>
      </c>
      <c r="B25" s="593" t="s">
        <v>232</v>
      </c>
      <c r="C25" s="99"/>
      <c r="D25" s="420" t="s">
        <v>231</v>
      </c>
      <c r="E25" s="421"/>
      <c r="F25" s="785">
        <v>669472</v>
      </c>
      <c r="G25" s="426">
        <v>724024</v>
      </c>
      <c r="H25" s="350">
        <v>801293</v>
      </c>
      <c r="I25" s="426">
        <v>901225</v>
      </c>
      <c r="J25" s="350">
        <v>956050</v>
      </c>
      <c r="K25" s="426">
        <v>1061171</v>
      </c>
      <c r="L25" s="350">
        <v>1117277</v>
      </c>
      <c r="M25" s="427">
        <v>1195230</v>
      </c>
      <c r="N25" s="350">
        <v>1261242</v>
      </c>
      <c r="O25" s="426">
        <v>1345160</v>
      </c>
      <c r="P25" s="597">
        <v>1454087</v>
      </c>
      <c r="Q25" s="75" t="s">
        <v>470</v>
      </c>
      <c r="R25" s="648" t="s">
        <v>514</v>
      </c>
    </row>
    <row r="26" spans="1:18" ht="15" customHeight="1">
      <c r="A26" s="392" t="s">
        <v>41</v>
      </c>
      <c r="B26" s="594" t="s">
        <v>235</v>
      </c>
      <c r="C26" s="393"/>
      <c r="D26" s="422" t="s">
        <v>235</v>
      </c>
      <c r="E26" s="423"/>
      <c r="F26" s="786">
        <v>911700</v>
      </c>
      <c r="G26" s="428">
        <v>999544</v>
      </c>
      <c r="H26" s="431">
        <v>1026334</v>
      </c>
      <c r="I26" s="428">
        <v>1176756</v>
      </c>
      <c r="J26" s="431">
        <v>1405043</v>
      </c>
      <c r="K26" s="428">
        <v>1505982</v>
      </c>
      <c r="L26" s="431">
        <v>1456705</v>
      </c>
      <c r="M26" s="430">
        <v>1595290</v>
      </c>
      <c r="N26" s="431">
        <v>1812657</v>
      </c>
      <c r="O26" s="428">
        <v>2000459</v>
      </c>
      <c r="P26" s="598">
        <v>2189345</v>
      </c>
      <c r="Q26" s="429" t="s">
        <v>471</v>
      </c>
      <c r="R26" s="649" t="s">
        <v>515</v>
      </c>
    </row>
    <row r="27" spans="1:18" ht="15" customHeight="1">
      <c r="A27" s="382" t="s">
        <v>42</v>
      </c>
      <c r="B27" s="593" t="s">
        <v>236</v>
      </c>
      <c r="C27" s="99"/>
      <c r="D27" s="416" t="s">
        <v>233</v>
      </c>
      <c r="E27" s="417"/>
      <c r="F27" s="784">
        <v>1227106</v>
      </c>
      <c r="G27" s="426">
        <v>1294693</v>
      </c>
      <c r="H27" s="350">
        <v>1306457</v>
      </c>
      <c r="I27" s="426">
        <v>1677292</v>
      </c>
      <c r="J27" s="350">
        <v>1920740</v>
      </c>
      <c r="K27" s="426">
        <v>2187811</v>
      </c>
      <c r="L27" s="350">
        <v>2190613</v>
      </c>
      <c r="M27" s="427">
        <v>2365224</v>
      </c>
      <c r="N27" s="350">
        <v>2470146</v>
      </c>
      <c r="O27" s="426">
        <v>2547153</v>
      </c>
      <c r="P27" s="597">
        <v>2834716</v>
      </c>
      <c r="Q27" s="75" t="s">
        <v>472</v>
      </c>
      <c r="R27" s="648" t="s">
        <v>435</v>
      </c>
    </row>
    <row r="28" spans="1:18" ht="15" customHeight="1">
      <c r="A28" s="382" t="s">
        <v>43</v>
      </c>
      <c r="B28" s="593" t="s">
        <v>233</v>
      </c>
      <c r="C28" s="418"/>
      <c r="D28" s="25" t="s">
        <v>238</v>
      </c>
      <c r="E28" s="419"/>
      <c r="F28" s="785">
        <v>187003</v>
      </c>
      <c r="G28" s="426">
        <v>283640</v>
      </c>
      <c r="H28" s="350">
        <v>359786</v>
      </c>
      <c r="I28" s="426">
        <v>399616</v>
      </c>
      <c r="J28" s="350">
        <v>427313</v>
      </c>
      <c r="K28" s="426">
        <v>457835</v>
      </c>
      <c r="L28" s="350">
        <v>466896</v>
      </c>
      <c r="M28" s="427">
        <v>524246</v>
      </c>
      <c r="N28" s="350">
        <v>568159</v>
      </c>
      <c r="O28" s="426">
        <v>610533</v>
      </c>
      <c r="P28" s="597">
        <v>662623</v>
      </c>
      <c r="Q28" s="75" t="s">
        <v>473</v>
      </c>
      <c r="R28" s="648" t="s">
        <v>436</v>
      </c>
    </row>
    <row r="29" spans="1:18" ht="15" customHeight="1">
      <c r="A29" s="382" t="s">
        <v>44</v>
      </c>
      <c r="B29" s="593" t="s">
        <v>233</v>
      </c>
      <c r="C29" s="418"/>
      <c r="D29" s="25" t="s">
        <v>234</v>
      </c>
      <c r="E29" s="419"/>
      <c r="F29" s="785">
        <v>1634625</v>
      </c>
      <c r="G29" s="426">
        <v>2013058</v>
      </c>
      <c r="H29" s="350">
        <v>2298651</v>
      </c>
      <c r="I29" s="426">
        <v>2446818</v>
      </c>
      <c r="J29" s="350">
        <v>2614216</v>
      </c>
      <c r="K29" s="426">
        <v>2684441</v>
      </c>
      <c r="L29" s="350">
        <v>2913943</v>
      </c>
      <c r="M29" s="427">
        <v>3108086</v>
      </c>
      <c r="N29" s="350">
        <v>3319605</v>
      </c>
      <c r="O29" s="426">
        <v>3575747</v>
      </c>
      <c r="P29" s="597">
        <v>3900172</v>
      </c>
      <c r="Q29" s="75" t="s">
        <v>474</v>
      </c>
      <c r="R29" s="648" t="s">
        <v>516</v>
      </c>
    </row>
    <row r="30" spans="1:18" ht="15" customHeight="1">
      <c r="A30" s="382" t="s">
        <v>45</v>
      </c>
      <c r="B30" s="593" t="s">
        <v>234</v>
      </c>
      <c r="C30" s="99"/>
      <c r="D30" s="420" t="s">
        <v>233</v>
      </c>
      <c r="E30" s="421"/>
      <c r="F30" s="785">
        <v>1892014</v>
      </c>
      <c r="G30" s="426">
        <v>2228169</v>
      </c>
      <c r="H30" s="350">
        <v>2649130</v>
      </c>
      <c r="I30" s="426">
        <v>2753685</v>
      </c>
      <c r="J30" s="350">
        <v>2996816</v>
      </c>
      <c r="K30" s="426">
        <v>3289934</v>
      </c>
      <c r="L30" s="350">
        <v>3375726</v>
      </c>
      <c r="M30" s="427">
        <v>3506039</v>
      </c>
      <c r="N30" s="350">
        <v>3741975</v>
      </c>
      <c r="O30" s="426">
        <v>3919139</v>
      </c>
      <c r="P30" s="597">
        <v>4042592</v>
      </c>
      <c r="Q30" s="75" t="s">
        <v>475</v>
      </c>
      <c r="R30" s="648" t="s">
        <v>517</v>
      </c>
    </row>
    <row r="31" spans="1:18" ht="15" customHeight="1">
      <c r="A31" s="392" t="s">
        <v>46</v>
      </c>
      <c r="B31" s="594" t="s">
        <v>235</v>
      </c>
      <c r="C31" s="393"/>
      <c r="D31" s="422" t="s">
        <v>236</v>
      </c>
      <c r="E31" s="423"/>
      <c r="F31" s="786">
        <v>3512813</v>
      </c>
      <c r="G31" s="428">
        <v>3423535</v>
      </c>
      <c r="H31" s="431">
        <v>3551719</v>
      </c>
      <c r="I31" s="428">
        <v>4071091</v>
      </c>
      <c r="J31" s="431">
        <v>4238399</v>
      </c>
      <c r="K31" s="428">
        <v>4758538</v>
      </c>
      <c r="L31" s="431">
        <v>4674980</v>
      </c>
      <c r="M31" s="430">
        <v>4889269</v>
      </c>
      <c r="N31" s="431">
        <v>5114259</v>
      </c>
      <c r="O31" s="428">
        <v>5430637</v>
      </c>
      <c r="P31" s="598">
        <v>5766616</v>
      </c>
      <c r="Q31" s="429" t="s">
        <v>476</v>
      </c>
      <c r="R31" s="649" t="s">
        <v>437</v>
      </c>
    </row>
    <row r="32" spans="1:18" ht="15" customHeight="1">
      <c r="A32" s="382" t="s">
        <v>47</v>
      </c>
      <c r="B32" s="593" t="s">
        <v>231</v>
      </c>
      <c r="C32" s="99"/>
      <c r="D32" s="416" t="s">
        <v>235</v>
      </c>
      <c r="E32" s="417"/>
      <c r="F32" s="784">
        <v>1550411</v>
      </c>
      <c r="G32" s="426">
        <v>1595560</v>
      </c>
      <c r="H32" s="350">
        <v>1851430</v>
      </c>
      <c r="I32" s="426">
        <v>2014317</v>
      </c>
      <c r="J32" s="350">
        <v>2153857</v>
      </c>
      <c r="K32" s="426">
        <v>2254895</v>
      </c>
      <c r="L32" s="350">
        <v>2415033</v>
      </c>
      <c r="M32" s="427">
        <v>2564783</v>
      </c>
      <c r="N32" s="350">
        <v>2677472</v>
      </c>
      <c r="O32" s="426">
        <v>2823079</v>
      </c>
      <c r="P32" s="597">
        <v>2973126</v>
      </c>
      <c r="Q32" s="75" t="s">
        <v>477</v>
      </c>
      <c r="R32" s="648" t="s">
        <v>518</v>
      </c>
    </row>
    <row r="33" spans="1:18" ht="15" customHeight="1">
      <c r="A33" s="382" t="s">
        <v>48</v>
      </c>
      <c r="B33" s="593" t="s">
        <v>231</v>
      </c>
      <c r="C33" s="418"/>
      <c r="D33" s="25" t="s">
        <v>237</v>
      </c>
      <c r="E33" s="419"/>
      <c r="F33" s="785">
        <v>673355</v>
      </c>
      <c r="G33" s="426">
        <v>509038</v>
      </c>
      <c r="H33" s="350">
        <v>786577</v>
      </c>
      <c r="I33" s="426">
        <v>993781</v>
      </c>
      <c r="J33" s="350">
        <v>1048061</v>
      </c>
      <c r="K33" s="426">
        <v>1106700</v>
      </c>
      <c r="L33" s="350">
        <v>1112765</v>
      </c>
      <c r="M33" s="427">
        <v>1232750</v>
      </c>
      <c r="N33" s="350">
        <v>1324160</v>
      </c>
      <c r="O33" s="426">
        <v>1411277</v>
      </c>
      <c r="P33" s="597">
        <v>1517702</v>
      </c>
      <c r="Q33" s="75" t="s">
        <v>478</v>
      </c>
      <c r="R33" s="648" t="s">
        <v>519</v>
      </c>
    </row>
    <row r="34" spans="1:18" ht="15" customHeight="1">
      <c r="A34" s="382" t="s">
        <v>49</v>
      </c>
      <c r="B34" s="593" t="s">
        <v>238</v>
      </c>
      <c r="C34" s="418"/>
      <c r="D34" s="25" t="s">
        <v>236</v>
      </c>
      <c r="E34" s="419"/>
      <c r="F34" s="785">
        <v>1855452</v>
      </c>
      <c r="G34" s="426">
        <v>1848775</v>
      </c>
      <c r="H34" s="350">
        <v>1767411</v>
      </c>
      <c r="I34" s="426">
        <v>1937684</v>
      </c>
      <c r="J34" s="350">
        <v>2106599</v>
      </c>
      <c r="K34" s="426">
        <v>2246430</v>
      </c>
      <c r="L34" s="350">
        <v>2289831</v>
      </c>
      <c r="M34" s="427">
        <v>2515325</v>
      </c>
      <c r="N34" s="350">
        <v>2691255</v>
      </c>
      <c r="O34" s="426">
        <v>2859953</v>
      </c>
      <c r="P34" s="597">
        <v>3109167</v>
      </c>
      <c r="Q34" s="75" t="s">
        <v>479</v>
      </c>
      <c r="R34" s="648" t="s">
        <v>520</v>
      </c>
    </row>
    <row r="35" spans="1:18" ht="15" customHeight="1">
      <c r="A35" s="382" t="s">
        <v>50</v>
      </c>
      <c r="B35" s="593" t="s">
        <v>237</v>
      </c>
      <c r="C35" s="99"/>
      <c r="D35" s="420" t="s">
        <v>243</v>
      </c>
      <c r="E35" s="421"/>
      <c r="F35" s="785" t="s">
        <v>88</v>
      </c>
      <c r="G35" s="426" t="s">
        <v>88</v>
      </c>
      <c r="H35" s="350" t="s">
        <v>88</v>
      </c>
      <c r="I35" s="426" t="s">
        <v>88</v>
      </c>
      <c r="J35" s="350">
        <v>279349</v>
      </c>
      <c r="K35" s="426">
        <v>291429</v>
      </c>
      <c r="L35" s="350">
        <v>315512</v>
      </c>
      <c r="M35" s="427">
        <v>343160</v>
      </c>
      <c r="N35" s="350">
        <v>373947</v>
      </c>
      <c r="O35" s="426" t="s">
        <v>88</v>
      </c>
      <c r="P35" s="597" t="s">
        <v>79</v>
      </c>
      <c r="Q35" s="75" t="s">
        <v>245</v>
      </c>
      <c r="R35" s="648" t="s">
        <v>438</v>
      </c>
    </row>
    <row r="36" spans="1:18" ht="15" customHeight="1">
      <c r="A36" s="392" t="s">
        <v>51</v>
      </c>
      <c r="B36" s="594" t="s">
        <v>235</v>
      </c>
      <c r="C36" s="393"/>
      <c r="D36" s="422" t="s">
        <v>243</v>
      </c>
      <c r="E36" s="423"/>
      <c r="F36" s="786">
        <v>576296</v>
      </c>
      <c r="G36" s="428">
        <v>600885</v>
      </c>
      <c r="H36" s="431">
        <v>659380</v>
      </c>
      <c r="I36" s="428">
        <v>712685</v>
      </c>
      <c r="J36" s="431">
        <v>791799</v>
      </c>
      <c r="K36" s="428">
        <v>838568</v>
      </c>
      <c r="L36" s="431">
        <v>867810</v>
      </c>
      <c r="M36" s="430">
        <v>900744</v>
      </c>
      <c r="N36" s="431">
        <v>937184</v>
      </c>
      <c r="O36" s="428">
        <v>984355</v>
      </c>
      <c r="P36" s="598">
        <v>1045810</v>
      </c>
      <c r="Q36" s="429" t="s">
        <v>480</v>
      </c>
      <c r="R36" s="649" t="s">
        <v>539</v>
      </c>
    </row>
    <row r="37" spans="1:18" ht="15" customHeight="1">
      <c r="A37" s="382" t="s">
        <v>52</v>
      </c>
      <c r="B37" s="593" t="s">
        <v>236</v>
      </c>
      <c r="C37" s="99"/>
      <c r="D37" s="416" t="s">
        <v>237</v>
      </c>
      <c r="E37" s="417"/>
      <c r="F37" s="784">
        <v>750335</v>
      </c>
      <c r="G37" s="426">
        <v>825163</v>
      </c>
      <c r="H37" s="350">
        <v>684752</v>
      </c>
      <c r="I37" s="426">
        <v>766581</v>
      </c>
      <c r="J37" s="350">
        <v>842155</v>
      </c>
      <c r="K37" s="426">
        <v>895586</v>
      </c>
      <c r="L37" s="350">
        <v>984486</v>
      </c>
      <c r="M37" s="427">
        <v>1077380</v>
      </c>
      <c r="N37" s="350">
        <v>1216838</v>
      </c>
      <c r="O37" s="426">
        <v>1319684</v>
      </c>
      <c r="P37" s="597">
        <v>1463370</v>
      </c>
      <c r="Q37" s="75" t="s">
        <v>481</v>
      </c>
      <c r="R37" s="648" t="s">
        <v>521</v>
      </c>
    </row>
    <row r="38" spans="1:18" ht="15" customHeight="1">
      <c r="A38" s="382" t="s">
        <v>53</v>
      </c>
      <c r="B38" s="593" t="s">
        <v>233</v>
      </c>
      <c r="C38" s="418"/>
      <c r="D38" s="25" t="s">
        <v>236</v>
      </c>
      <c r="E38" s="419"/>
      <c r="F38" s="785">
        <v>280508</v>
      </c>
      <c r="G38" s="426">
        <v>309263</v>
      </c>
      <c r="H38" s="350">
        <v>387264</v>
      </c>
      <c r="I38" s="426">
        <v>445181</v>
      </c>
      <c r="J38" s="350">
        <v>492390</v>
      </c>
      <c r="K38" s="426">
        <v>529795</v>
      </c>
      <c r="L38" s="350">
        <v>525689</v>
      </c>
      <c r="M38" s="427">
        <v>598504</v>
      </c>
      <c r="N38" s="350">
        <v>648788</v>
      </c>
      <c r="O38" s="426">
        <v>686746</v>
      </c>
      <c r="P38" s="597">
        <v>727985</v>
      </c>
      <c r="Q38" s="75" t="s">
        <v>482</v>
      </c>
      <c r="R38" s="648" t="s">
        <v>522</v>
      </c>
    </row>
    <row r="39" spans="1:18" ht="15" customHeight="1">
      <c r="A39" s="382" t="s">
        <v>54</v>
      </c>
      <c r="B39" s="593" t="s">
        <v>243</v>
      </c>
      <c r="C39" s="418"/>
      <c r="D39" s="25" t="s">
        <v>243</v>
      </c>
      <c r="E39" s="419"/>
      <c r="F39" s="785">
        <v>2289181</v>
      </c>
      <c r="G39" s="426">
        <v>2750024</v>
      </c>
      <c r="H39" s="350">
        <v>3575130</v>
      </c>
      <c r="I39" s="426">
        <v>3896778</v>
      </c>
      <c r="J39" s="350">
        <v>4283643</v>
      </c>
      <c r="K39" s="426">
        <v>4531457</v>
      </c>
      <c r="L39" s="350">
        <v>4587640</v>
      </c>
      <c r="M39" s="427">
        <v>5392240</v>
      </c>
      <c r="N39" s="350">
        <v>5799417</v>
      </c>
      <c r="O39" s="426">
        <v>6326459</v>
      </c>
      <c r="P39" s="597">
        <v>7388722</v>
      </c>
      <c r="Q39" s="75" t="s">
        <v>483</v>
      </c>
      <c r="R39" s="648" t="s">
        <v>523</v>
      </c>
    </row>
    <row r="40" spans="1:18" ht="15" customHeight="1">
      <c r="A40" s="382" t="s">
        <v>55</v>
      </c>
      <c r="B40" s="593" t="s">
        <v>231</v>
      </c>
      <c r="C40" s="99"/>
      <c r="D40" s="420" t="s">
        <v>237</v>
      </c>
      <c r="E40" s="421"/>
      <c r="F40" s="785">
        <v>363827</v>
      </c>
      <c r="G40" s="426">
        <v>395111</v>
      </c>
      <c r="H40" s="350">
        <v>443343</v>
      </c>
      <c r="I40" s="426">
        <v>619582</v>
      </c>
      <c r="J40" s="350">
        <v>660849</v>
      </c>
      <c r="K40" s="426">
        <v>735107</v>
      </c>
      <c r="L40" s="350">
        <v>780855</v>
      </c>
      <c r="M40" s="427">
        <v>828869</v>
      </c>
      <c r="N40" s="350">
        <v>859408</v>
      </c>
      <c r="O40" s="426">
        <v>939091</v>
      </c>
      <c r="P40" s="597">
        <v>987813</v>
      </c>
      <c r="Q40" s="75" t="s">
        <v>484</v>
      </c>
      <c r="R40" s="648" t="s">
        <v>524</v>
      </c>
    </row>
    <row r="41" spans="1:18" ht="15" customHeight="1">
      <c r="A41" s="392" t="s">
        <v>56</v>
      </c>
      <c r="B41" s="594" t="s">
        <v>232</v>
      </c>
      <c r="C41" s="393"/>
      <c r="D41" s="422" t="s">
        <v>233</v>
      </c>
      <c r="E41" s="423"/>
      <c r="F41" s="786">
        <v>4833816</v>
      </c>
      <c r="G41" s="428">
        <v>5016524</v>
      </c>
      <c r="H41" s="431">
        <v>5918136</v>
      </c>
      <c r="I41" s="428">
        <v>6749096</v>
      </c>
      <c r="J41" s="431">
        <v>7429249</v>
      </c>
      <c r="K41" s="428">
        <v>7915526</v>
      </c>
      <c r="L41" s="431">
        <v>8937683</v>
      </c>
      <c r="M41" s="430">
        <v>8829070</v>
      </c>
      <c r="N41" s="431">
        <v>9453613</v>
      </c>
      <c r="O41" s="428">
        <v>9939759</v>
      </c>
      <c r="P41" s="598">
        <v>10834741</v>
      </c>
      <c r="Q41" s="429" t="s">
        <v>485</v>
      </c>
      <c r="R41" s="649" t="s">
        <v>439</v>
      </c>
    </row>
    <row r="42" spans="1:18" ht="15" customHeight="1">
      <c r="A42" s="382" t="s">
        <v>57</v>
      </c>
      <c r="B42" s="593" t="s">
        <v>239</v>
      </c>
      <c r="C42" s="99"/>
      <c r="D42" s="416">
        <v>6</v>
      </c>
      <c r="E42" s="417"/>
      <c r="F42" s="784">
        <v>2536068</v>
      </c>
      <c r="G42" s="426">
        <v>2730178</v>
      </c>
      <c r="H42" s="350">
        <v>3105811</v>
      </c>
      <c r="I42" s="426">
        <v>3377331</v>
      </c>
      <c r="J42" s="350">
        <v>3767598</v>
      </c>
      <c r="K42" s="426">
        <v>4610120</v>
      </c>
      <c r="L42" s="350">
        <v>4094715</v>
      </c>
      <c r="M42" s="427">
        <v>4305521</v>
      </c>
      <c r="N42" s="350">
        <v>4554723</v>
      </c>
      <c r="O42" s="426">
        <v>4875916</v>
      </c>
      <c r="P42" s="597">
        <v>5363630</v>
      </c>
      <c r="Q42" s="75" t="s">
        <v>486</v>
      </c>
      <c r="R42" s="648" t="s">
        <v>525</v>
      </c>
    </row>
    <row r="43" spans="1:18" ht="15" customHeight="1">
      <c r="A43" s="382" t="s">
        <v>58</v>
      </c>
      <c r="B43" s="593" t="s">
        <v>233</v>
      </c>
      <c r="C43" s="418"/>
      <c r="D43" s="25" t="s">
        <v>241</v>
      </c>
      <c r="E43" s="419"/>
      <c r="F43" s="785" t="s">
        <v>88</v>
      </c>
      <c r="G43" s="426" t="s">
        <v>79</v>
      </c>
      <c r="H43" s="350" t="s">
        <v>88</v>
      </c>
      <c r="I43" s="426" t="s">
        <v>79</v>
      </c>
      <c r="J43" s="350" t="s">
        <v>88</v>
      </c>
      <c r="K43" s="426" t="s">
        <v>79</v>
      </c>
      <c r="L43" s="350" t="s">
        <v>164</v>
      </c>
      <c r="M43" s="427" t="s">
        <v>79</v>
      </c>
      <c r="N43" s="350" t="s">
        <v>88</v>
      </c>
      <c r="O43" s="426" t="s">
        <v>79</v>
      </c>
      <c r="P43" s="597" t="s">
        <v>79</v>
      </c>
      <c r="Q43" s="75" t="s">
        <v>277</v>
      </c>
      <c r="R43" s="648" t="s">
        <v>440</v>
      </c>
    </row>
    <row r="44" spans="1:18" ht="15" customHeight="1">
      <c r="A44" s="382" t="s">
        <v>167</v>
      </c>
      <c r="B44" s="593" t="s">
        <v>88</v>
      </c>
      <c r="C44" s="418"/>
      <c r="D44" s="25" t="s">
        <v>88</v>
      </c>
      <c r="E44" s="419"/>
      <c r="F44" s="785" t="s">
        <v>88</v>
      </c>
      <c r="G44" s="426" t="s">
        <v>79</v>
      </c>
      <c r="H44" s="350" t="s">
        <v>88</v>
      </c>
      <c r="I44" s="426" t="s">
        <v>79</v>
      </c>
      <c r="J44" s="350" t="s">
        <v>88</v>
      </c>
      <c r="K44" s="426" t="s">
        <v>79</v>
      </c>
      <c r="L44" s="350" t="s">
        <v>164</v>
      </c>
      <c r="M44" s="427" t="s">
        <v>79</v>
      </c>
      <c r="N44" s="350"/>
      <c r="O44" s="426" t="s">
        <v>79</v>
      </c>
      <c r="P44" s="597" t="s">
        <v>79</v>
      </c>
      <c r="Q44" s="75" t="s">
        <v>88</v>
      </c>
      <c r="R44" s="648" t="s">
        <v>88</v>
      </c>
    </row>
    <row r="45" spans="1:18" ht="15" customHeight="1">
      <c r="A45" s="382" t="s">
        <v>59</v>
      </c>
      <c r="B45" s="593" t="s">
        <v>232</v>
      </c>
      <c r="C45" s="418"/>
      <c r="D45" s="25" t="s">
        <v>236</v>
      </c>
      <c r="E45" s="419"/>
      <c r="F45" s="785">
        <v>3237786</v>
      </c>
      <c r="G45" s="426">
        <v>3278960</v>
      </c>
      <c r="H45" s="350">
        <v>4150498</v>
      </c>
      <c r="I45" s="426">
        <v>4255934</v>
      </c>
      <c r="J45" s="350">
        <v>4739795</v>
      </c>
      <c r="K45" s="426">
        <v>4887376</v>
      </c>
      <c r="L45" s="350">
        <v>5212204</v>
      </c>
      <c r="M45" s="427">
        <v>5659459</v>
      </c>
      <c r="N45" s="350">
        <v>5817211</v>
      </c>
      <c r="O45" s="426">
        <v>6188081</v>
      </c>
      <c r="P45" s="597">
        <v>6627910</v>
      </c>
      <c r="Q45" s="75" t="s">
        <v>487</v>
      </c>
      <c r="R45" s="648" t="s">
        <v>526</v>
      </c>
    </row>
    <row r="46" spans="1:18" ht="15" customHeight="1">
      <c r="A46" s="382" t="s">
        <v>60</v>
      </c>
      <c r="B46" s="593" t="s">
        <v>239</v>
      </c>
      <c r="C46" s="99"/>
      <c r="D46" s="420" t="s">
        <v>237</v>
      </c>
      <c r="E46" s="421"/>
      <c r="F46" s="785">
        <v>826637</v>
      </c>
      <c r="G46" s="426">
        <v>979513</v>
      </c>
      <c r="H46" s="350">
        <v>1124214</v>
      </c>
      <c r="I46" s="426">
        <v>1200234</v>
      </c>
      <c r="J46" s="350">
        <v>1288357</v>
      </c>
      <c r="K46" s="426">
        <v>1366475</v>
      </c>
      <c r="L46" s="350">
        <v>1440970</v>
      </c>
      <c r="M46" s="427">
        <v>1574588</v>
      </c>
      <c r="N46" s="350">
        <v>1614191</v>
      </c>
      <c r="O46" s="426">
        <v>1724505</v>
      </c>
      <c r="P46" s="597">
        <v>1760122</v>
      </c>
      <c r="Q46" s="75" t="s">
        <v>488</v>
      </c>
      <c r="R46" s="648" t="s">
        <v>527</v>
      </c>
    </row>
    <row r="47" spans="1:18" ht="15" customHeight="1">
      <c r="A47" s="392" t="s">
        <v>61</v>
      </c>
      <c r="B47" s="594" t="s">
        <v>231</v>
      </c>
      <c r="C47" s="393"/>
      <c r="D47" s="422" t="s">
        <v>236</v>
      </c>
      <c r="E47" s="423"/>
      <c r="F47" s="786">
        <v>914848</v>
      </c>
      <c r="G47" s="428">
        <v>1082425</v>
      </c>
      <c r="H47" s="431">
        <v>1201207</v>
      </c>
      <c r="I47" s="428">
        <v>1268909</v>
      </c>
      <c r="J47" s="431">
        <v>1399279</v>
      </c>
      <c r="K47" s="428">
        <v>1473883</v>
      </c>
      <c r="L47" s="431">
        <v>1682343</v>
      </c>
      <c r="M47" s="430">
        <v>1682036</v>
      </c>
      <c r="N47" s="431">
        <v>1778936</v>
      </c>
      <c r="O47" s="428">
        <v>1894285</v>
      </c>
      <c r="P47" s="598">
        <v>2029224</v>
      </c>
      <c r="Q47" s="429" t="s">
        <v>489</v>
      </c>
      <c r="R47" s="649" t="s">
        <v>528</v>
      </c>
    </row>
    <row r="48" spans="1:18" ht="15" customHeight="1">
      <c r="A48" s="382" t="s">
        <v>62</v>
      </c>
      <c r="B48" s="593" t="s">
        <v>232</v>
      </c>
      <c r="C48" s="99"/>
      <c r="D48" s="416" t="s">
        <v>236</v>
      </c>
      <c r="E48" s="417"/>
      <c r="F48" s="784">
        <v>2767474</v>
      </c>
      <c r="G48" s="426">
        <v>3850372</v>
      </c>
      <c r="H48" s="350">
        <v>4129186</v>
      </c>
      <c r="I48" s="426">
        <v>4378216</v>
      </c>
      <c r="J48" s="350">
        <v>4849085</v>
      </c>
      <c r="K48" s="426">
        <v>4987067</v>
      </c>
      <c r="L48" s="350">
        <v>5258844</v>
      </c>
      <c r="M48" s="427">
        <v>5681653</v>
      </c>
      <c r="N48" s="350">
        <v>6073573</v>
      </c>
      <c r="O48" s="426">
        <v>6420037</v>
      </c>
      <c r="P48" s="597">
        <v>7037296</v>
      </c>
      <c r="Q48" s="75" t="s">
        <v>490</v>
      </c>
      <c r="R48" s="648" t="s">
        <v>529</v>
      </c>
    </row>
    <row r="49" spans="1:18" ht="15" customHeight="1">
      <c r="A49" s="382" t="s">
        <v>63</v>
      </c>
      <c r="B49" s="593" t="s">
        <v>233</v>
      </c>
      <c r="C49" s="418"/>
      <c r="D49" s="25" t="s">
        <v>242</v>
      </c>
      <c r="E49" s="419"/>
      <c r="F49" s="785" t="s">
        <v>88</v>
      </c>
      <c r="G49" s="426">
        <v>1090005</v>
      </c>
      <c r="H49" s="350">
        <v>757613</v>
      </c>
      <c r="I49" s="426">
        <v>1374747</v>
      </c>
      <c r="J49" s="350">
        <v>1128736</v>
      </c>
      <c r="K49" s="426">
        <v>1136619</v>
      </c>
      <c r="L49" s="350">
        <v>1516808</v>
      </c>
      <c r="M49" s="427">
        <v>1401599</v>
      </c>
      <c r="N49" s="350">
        <v>1631266</v>
      </c>
      <c r="O49" s="426">
        <v>1698702</v>
      </c>
      <c r="P49" s="597">
        <v>2076698</v>
      </c>
      <c r="Q49" s="75" t="s">
        <v>491</v>
      </c>
      <c r="R49" s="648" t="s">
        <v>441</v>
      </c>
    </row>
    <row r="50" spans="1:18" ht="15" customHeight="1">
      <c r="A50" s="382" t="s">
        <v>64</v>
      </c>
      <c r="B50" s="593" t="s">
        <v>243</v>
      </c>
      <c r="C50" s="418"/>
      <c r="D50" s="25" t="s">
        <v>237</v>
      </c>
      <c r="E50" s="419"/>
      <c r="F50" s="785">
        <v>279304</v>
      </c>
      <c r="G50" s="426">
        <v>313550</v>
      </c>
      <c r="H50" s="350">
        <v>355889</v>
      </c>
      <c r="I50" s="426">
        <v>401805</v>
      </c>
      <c r="J50" s="350">
        <v>456059</v>
      </c>
      <c r="K50" s="426">
        <v>463636</v>
      </c>
      <c r="L50" s="350">
        <v>515547</v>
      </c>
      <c r="M50" s="427">
        <v>527366</v>
      </c>
      <c r="N50" s="350">
        <v>567331</v>
      </c>
      <c r="O50" s="426">
        <v>615398</v>
      </c>
      <c r="P50" s="597">
        <v>607489</v>
      </c>
      <c r="Q50" s="75" t="s">
        <v>492</v>
      </c>
      <c r="R50" s="648" t="s">
        <v>530</v>
      </c>
    </row>
    <row r="51" spans="1:18" ht="15" customHeight="1">
      <c r="A51" s="382" t="s">
        <v>65</v>
      </c>
      <c r="B51" s="593" t="s">
        <v>238</v>
      </c>
      <c r="C51" s="99"/>
      <c r="D51" s="420" t="s">
        <v>234</v>
      </c>
      <c r="E51" s="421"/>
      <c r="F51" s="785">
        <v>1137232</v>
      </c>
      <c r="G51" s="426">
        <v>1236338</v>
      </c>
      <c r="H51" s="350">
        <v>1392586</v>
      </c>
      <c r="I51" s="426">
        <v>1502345</v>
      </c>
      <c r="J51" s="350">
        <v>1752457</v>
      </c>
      <c r="K51" s="426">
        <v>1830516</v>
      </c>
      <c r="L51" s="350">
        <v>1896369</v>
      </c>
      <c r="M51" s="427">
        <v>2041541</v>
      </c>
      <c r="N51" s="350">
        <v>2149480</v>
      </c>
      <c r="O51" s="426">
        <v>2337367</v>
      </c>
      <c r="P51" s="597">
        <v>2369252</v>
      </c>
      <c r="Q51" s="75" t="s">
        <v>493</v>
      </c>
      <c r="R51" s="648" t="s">
        <v>531</v>
      </c>
    </row>
    <row r="52" spans="1:18" ht="15" customHeight="1">
      <c r="A52" s="392" t="s">
        <v>66</v>
      </c>
      <c r="B52" s="594" t="s">
        <v>233</v>
      </c>
      <c r="C52" s="393"/>
      <c r="D52" s="422" t="s">
        <v>240</v>
      </c>
      <c r="E52" s="423"/>
      <c r="F52" s="786" t="s">
        <v>88</v>
      </c>
      <c r="G52" s="428" t="s">
        <v>88</v>
      </c>
      <c r="H52" s="431" t="s">
        <v>88</v>
      </c>
      <c r="I52" s="428" t="s">
        <v>88</v>
      </c>
      <c r="J52" s="431">
        <v>278646</v>
      </c>
      <c r="K52" s="428">
        <v>292210</v>
      </c>
      <c r="L52" s="431">
        <v>325114</v>
      </c>
      <c r="M52" s="430">
        <v>344825</v>
      </c>
      <c r="N52" s="431">
        <v>365211</v>
      </c>
      <c r="O52" s="428">
        <v>382906</v>
      </c>
      <c r="P52" s="598">
        <v>428513</v>
      </c>
      <c r="Q52" s="429" t="s">
        <v>278</v>
      </c>
      <c r="R52" s="649" t="s">
        <v>442</v>
      </c>
    </row>
    <row r="53" spans="1:18" ht="15" customHeight="1">
      <c r="A53" s="382" t="s">
        <v>67</v>
      </c>
      <c r="B53" s="593" t="s">
        <v>238</v>
      </c>
      <c r="C53" s="99"/>
      <c r="D53" s="416" t="s">
        <v>237</v>
      </c>
      <c r="E53" s="417"/>
      <c r="F53" s="784">
        <v>1529054</v>
      </c>
      <c r="G53" s="426">
        <v>1876444</v>
      </c>
      <c r="H53" s="350">
        <v>1985851</v>
      </c>
      <c r="I53" s="426">
        <v>2251208</v>
      </c>
      <c r="J53" s="350">
        <v>2510978</v>
      </c>
      <c r="K53" s="426">
        <v>2660068</v>
      </c>
      <c r="L53" s="350">
        <v>2674566</v>
      </c>
      <c r="M53" s="427">
        <v>2800735</v>
      </c>
      <c r="N53" s="350">
        <v>2974512</v>
      </c>
      <c r="O53" s="426">
        <v>3171487</v>
      </c>
      <c r="P53" s="597">
        <v>3531286</v>
      </c>
      <c r="Q53" s="75" t="s">
        <v>494</v>
      </c>
      <c r="R53" s="648" t="s">
        <v>532</v>
      </c>
    </row>
    <row r="54" spans="1:18" ht="15" customHeight="1">
      <c r="A54" s="382" t="s">
        <v>68</v>
      </c>
      <c r="B54" s="593" t="s">
        <v>443</v>
      </c>
      <c r="C54" s="418"/>
      <c r="D54" s="25" t="s">
        <v>233</v>
      </c>
      <c r="E54" s="419"/>
      <c r="F54" s="785">
        <v>5792453</v>
      </c>
      <c r="G54" s="426">
        <v>6705423</v>
      </c>
      <c r="H54" s="350">
        <v>7548537</v>
      </c>
      <c r="I54" s="426">
        <v>8294338</v>
      </c>
      <c r="J54" s="350">
        <v>9156187</v>
      </c>
      <c r="K54" s="426">
        <v>9650715</v>
      </c>
      <c r="L54" s="350">
        <v>10133280</v>
      </c>
      <c r="M54" s="427">
        <v>10776234</v>
      </c>
      <c r="N54" s="350">
        <v>11327700</v>
      </c>
      <c r="O54" s="426">
        <v>12091134</v>
      </c>
      <c r="P54" s="597">
        <v>13092007</v>
      </c>
      <c r="Q54" s="75" t="s">
        <v>495</v>
      </c>
      <c r="R54" s="648" t="s">
        <v>533</v>
      </c>
    </row>
    <row r="55" spans="1:18" ht="15" customHeight="1">
      <c r="A55" s="382" t="s">
        <v>69</v>
      </c>
      <c r="B55" s="593" t="s">
        <v>237</v>
      </c>
      <c r="C55" s="418"/>
      <c r="D55" s="25" t="s">
        <v>233</v>
      </c>
      <c r="E55" s="419"/>
      <c r="F55" s="785">
        <v>643824</v>
      </c>
      <c r="G55" s="426">
        <v>692006</v>
      </c>
      <c r="H55" s="350">
        <v>750244</v>
      </c>
      <c r="I55" s="426">
        <v>833492</v>
      </c>
      <c r="J55" s="350">
        <v>919002</v>
      </c>
      <c r="K55" s="426">
        <v>970854</v>
      </c>
      <c r="L55" s="350">
        <v>1052522</v>
      </c>
      <c r="M55" s="427">
        <v>1094563</v>
      </c>
      <c r="N55" s="350">
        <v>1154992</v>
      </c>
      <c r="O55" s="426">
        <v>1229029</v>
      </c>
      <c r="P55" s="597">
        <v>1345205</v>
      </c>
      <c r="Q55" s="75" t="s">
        <v>496</v>
      </c>
      <c r="R55" s="648" t="s">
        <v>444</v>
      </c>
    </row>
    <row r="56" spans="1:18" ht="15" customHeight="1">
      <c r="A56" s="382" t="s">
        <v>70</v>
      </c>
      <c r="B56" s="593" t="s">
        <v>243</v>
      </c>
      <c r="C56" s="99"/>
      <c r="D56" s="420" t="s">
        <v>239</v>
      </c>
      <c r="E56" s="421"/>
      <c r="F56" s="785" t="s">
        <v>88</v>
      </c>
      <c r="G56" s="426" t="s">
        <v>88</v>
      </c>
      <c r="H56" s="350" t="s">
        <v>88</v>
      </c>
      <c r="I56" s="426" t="s">
        <v>88</v>
      </c>
      <c r="J56" s="350" t="s">
        <v>88</v>
      </c>
      <c r="K56" s="426" t="s">
        <v>88</v>
      </c>
      <c r="L56" s="350" t="s">
        <v>88</v>
      </c>
      <c r="M56" s="427" t="s">
        <v>88</v>
      </c>
      <c r="N56" s="350" t="s">
        <v>88</v>
      </c>
      <c r="O56" s="426" t="s">
        <v>88</v>
      </c>
      <c r="P56" s="597" t="s">
        <v>79</v>
      </c>
      <c r="Q56" s="75" t="s">
        <v>497</v>
      </c>
      <c r="R56" s="648" t="s">
        <v>534</v>
      </c>
    </row>
    <row r="57" spans="1:18" ht="15" customHeight="1">
      <c r="A57" s="392" t="s">
        <v>71</v>
      </c>
      <c r="B57" s="594" t="s">
        <v>88</v>
      </c>
      <c r="C57" s="393"/>
      <c r="D57" s="25" t="s">
        <v>88</v>
      </c>
      <c r="E57" s="423"/>
      <c r="F57" s="786" t="s">
        <v>88</v>
      </c>
      <c r="G57" s="428">
        <v>0</v>
      </c>
      <c r="H57" s="431">
        <v>0</v>
      </c>
      <c r="I57" s="428" t="s">
        <v>88</v>
      </c>
      <c r="J57" s="431" t="s">
        <v>88</v>
      </c>
      <c r="K57" s="428" t="s">
        <v>88</v>
      </c>
      <c r="L57" s="431" t="s">
        <v>88</v>
      </c>
      <c r="M57" s="430" t="s">
        <v>88</v>
      </c>
      <c r="N57" s="431" t="s">
        <v>88</v>
      </c>
      <c r="O57" s="428" t="s">
        <v>88</v>
      </c>
      <c r="P57" s="598" t="s">
        <v>79</v>
      </c>
      <c r="Q57" s="429" t="s">
        <v>88</v>
      </c>
      <c r="R57" s="649" t="s">
        <v>88</v>
      </c>
    </row>
    <row r="58" spans="1:18" ht="15" customHeight="1">
      <c r="A58" s="382" t="s">
        <v>72</v>
      </c>
      <c r="B58" s="593" t="s">
        <v>236</v>
      </c>
      <c r="C58" s="99"/>
      <c r="D58" s="416" t="s">
        <v>233</v>
      </c>
      <c r="E58" s="417"/>
      <c r="F58" s="784">
        <v>2262567</v>
      </c>
      <c r="G58" s="426">
        <v>2447687</v>
      </c>
      <c r="H58" s="350">
        <v>2708342</v>
      </c>
      <c r="I58" s="426">
        <v>3059420</v>
      </c>
      <c r="J58" s="350">
        <v>3270165</v>
      </c>
      <c r="K58" s="426">
        <v>3429450</v>
      </c>
      <c r="L58" s="350">
        <v>3753106</v>
      </c>
      <c r="M58" s="427">
        <v>3879582</v>
      </c>
      <c r="N58" s="350">
        <v>4147182</v>
      </c>
      <c r="O58" s="426">
        <v>4392319</v>
      </c>
      <c r="P58" s="597">
        <v>4240462</v>
      </c>
      <c r="Q58" s="75" t="s">
        <v>498</v>
      </c>
      <c r="R58" s="648" t="s">
        <v>535</v>
      </c>
    </row>
    <row r="59" spans="1:18" ht="15" customHeight="1">
      <c r="A59" s="382" t="s">
        <v>73</v>
      </c>
      <c r="B59" s="593" t="s">
        <v>231</v>
      </c>
      <c r="C59" s="418"/>
      <c r="D59" s="25" t="s">
        <v>231</v>
      </c>
      <c r="E59" s="419"/>
      <c r="F59" s="785">
        <v>1873475</v>
      </c>
      <c r="G59" s="426">
        <v>2144767</v>
      </c>
      <c r="H59" s="350">
        <v>2286082</v>
      </c>
      <c r="I59" s="426">
        <v>2493214</v>
      </c>
      <c r="J59" s="350">
        <v>2706030</v>
      </c>
      <c r="K59" s="426">
        <v>2849043</v>
      </c>
      <c r="L59" s="350">
        <v>2869784</v>
      </c>
      <c r="M59" s="427">
        <v>3102750</v>
      </c>
      <c r="N59" s="350">
        <v>3377193</v>
      </c>
      <c r="O59" s="426">
        <v>3567896</v>
      </c>
      <c r="P59" s="597">
        <v>3770602</v>
      </c>
      <c r="Q59" s="75" t="s">
        <v>499</v>
      </c>
      <c r="R59" s="648" t="s">
        <v>536</v>
      </c>
    </row>
    <row r="60" spans="1:18" ht="15" customHeight="1">
      <c r="A60" s="382" t="s">
        <v>74</v>
      </c>
      <c r="B60" s="593" t="s">
        <v>231</v>
      </c>
      <c r="C60" s="418"/>
      <c r="D60" s="25" t="s">
        <v>230</v>
      </c>
      <c r="E60" s="419"/>
      <c r="F60" s="785">
        <v>241265</v>
      </c>
      <c r="G60" s="426">
        <v>347916</v>
      </c>
      <c r="H60" s="350">
        <v>392384</v>
      </c>
      <c r="I60" s="426">
        <v>452036</v>
      </c>
      <c r="J60" s="350">
        <v>498811</v>
      </c>
      <c r="K60" s="426">
        <v>549722</v>
      </c>
      <c r="L60" s="350">
        <v>576503</v>
      </c>
      <c r="M60" s="427">
        <v>579983</v>
      </c>
      <c r="N60" s="350">
        <v>675257</v>
      </c>
      <c r="O60" s="426">
        <v>713657</v>
      </c>
      <c r="P60" s="597">
        <v>761658</v>
      </c>
      <c r="Q60" s="75" t="s">
        <v>500</v>
      </c>
      <c r="R60" s="648" t="s">
        <v>537</v>
      </c>
    </row>
    <row r="61" spans="1:18" ht="15" customHeight="1">
      <c r="A61" s="382" t="s">
        <v>75</v>
      </c>
      <c r="B61" s="593" t="s">
        <v>238</v>
      </c>
      <c r="C61" s="99"/>
      <c r="D61" s="420" t="s">
        <v>233</v>
      </c>
      <c r="E61" s="421"/>
      <c r="F61" s="785">
        <v>1525818</v>
      </c>
      <c r="G61" s="426">
        <v>1342908</v>
      </c>
      <c r="H61" s="350">
        <v>1698520</v>
      </c>
      <c r="I61" s="426">
        <v>2008679</v>
      </c>
      <c r="J61" s="350">
        <v>2229389</v>
      </c>
      <c r="K61" s="426">
        <v>2523956</v>
      </c>
      <c r="L61" s="350">
        <v>2396562</v>
      </c>
      <c r="M61" s="427">
        <v>2533215</v>
      </c>
      <c r="N61" s="350">
        <v>2723985</v>
      </c>
      <c r="O61" s="426">
        <v>2831645</v>
      </c>
      <c r="P61" s="597">
        <v>2997029</v>
      </c>
      <c r="Q61" s="75" t="s">
        <v>501</v>
      </c>
      <c r="R61" s="648" t="s">
        <v>538</v>
      </c>
    </row>
    <row r="62" spans="1:18" ht="15" customHeight="1">
      <c r="A62" s="392" t="s">
        <v>76</v>
      </c>
      <c r="B62" s="594" t="s">
        <v>236</v>
      </c>
      <c r="C62" s="393"/>
      <c r="D62" s="422">
        <v>5</v>
      </c>
      <c r="E62" s="423"/>
      <c r="F62" s="786">
        <v>127634</v>
      </c>
      <c r="G62" s="428" t="s">
        <v>88</v>
      </c>
      <c r="H62" s="431" t="s">
        <v>88</v>
      </c>
      <c r="I62" s="428">
        <v>173939</v>
      </c>
      <c r="J62" s="431">
        <v>194665</v>
      </c>
      <c r="K62" s="428">
        <v>168232</v>
      </c>
      <c r="L62" s="431">
        <v>191939</v>
      </c>
      <c r="M62" s="430">
        <v>276344</v>
      </c>
      <c r="N62" s="431">
        <v>295706</v>
      </c>
      <c r="O62" s="428">
        <v>277658</v>
      </c>
      <c r="P62" s="598">
        <v>302203</v>
      </c>
      <c r="Q62" s="429" t="s">
        <v>246</v>
      </c>
      <c r="R62" s="649" t="s">
        <v>453</v>
      </c>
    </row>
    <row r="63" spans="1:18" ht="24" customHeight="1" thickBot="1">
      <c r="A63" s="673" t="s">
        <v>77</v>
      </c>
      <c r="B63" s="680" t="s">
        <v>445</v>
      </c>
      <c r="C63" s="617"/>
      <c r="D63" s="674" t="s">
        <v>233</v>
      </c>
      <c r="E63" s="675" t="s">
        <v>5</v>
      </c>
      <c r="F63" s="787">
        <v>79696083</v>
      </c>
      <c r="G63" s="676">
        <v>90643058</v>
      </c>
      <c r="H63" s="618">
        <v>101043219</v>
      </c>
      <c r="I63" s="676">
        <v>114028928</v>
      </c>
      <c r="J63" s="618">
        <v>123990857</v>
      </c>
      <c r="K63" s="676">
        <v>130751459</v>
      </c>
      <c r="L63" s="618">
        <v>138878293</v>
      </c>
      <c r="M63" s="677">
        <v>147623734</v>
      </c>
      <c r="N63" s="618">
        <v>157042082</v>
      </c>
      <c r="O63" s="676">
        <v>167313001</v>
      </c>
      <c r="P63" s="678">
        <v>181105135</v>
      </c>
      <c r="Q63" s="625" t="s">
        <v>502</v>
      </c>
      <c r="R63" s="681" t="s">
        <v>540</v>
      </c>
    </row>
    <row r="64" spans="1:18" ht="6" customHeight="1">
      <c r="A64" s="401"/>
      <c r="B64" s="679"/>
      <c r="C64" s="402"/>
      <c r="D64" s="403"/>
      <c r="E64" s="403"/>
      <c r="F64" s="404"/>
      <c r="G64" s="404"/>
      <c r="H64" s="404"/>
      <c r="I64" s="404"/>
      <c r="J64" s="404"/>
      <c r="K64" s="404"/>
      <c r="L64" s="404"/>
      <c r="M64" s="405"/>
      <c r="N64" s="405"/>
      <c r="O64" s="405"/>
      <c r="P64" s="406"/>
      <c r="Q64" s="406"/>
      <c r="R64" s="406"/>
    </row>
    <row r="65" spans="1:18" ht="15" customHeight="1">
      <c r="A65" s="1025" t="s">
        <v>446</v>
      </c>
      <c r="B65" s="890"/>
      <c r="C65" s="890"/>
      <c r="D65" s="890"/>
      <c r="E65" s="890"/>
      <c r="F65" s="890"/>
      <c r="G65" s="890"/>
      <c r="H65" s="890"/>
      <c r="I65" s="890"/>
      <c r="J65" s="890"/>
      <c r="K65" s="890"/>
      <c r="L65" s="890"/>
      <c r="M65" s="407" t="s">
        <v>7</v>
      </c>
      <c r="N65" s="408" t="s">
        <v>7</v>
      </c>
      <c r="O65" s="408"/>
      <c r="P65" s="407" t="s">
        <v>7</v>
      </c>
      <c r="Q65" s="407"/>
      <c r="R65" s="407"/>
    </row>
    <row r="66" spans="1:18" ht="45" customHeight="1">
      <c r="A66" s="1021" t="s">
        <v>454</v>
      </c>
      <c r="B66" s="996"/>
      <c r="C66" s="996"/>
      <c r="D66" s="996"/>
      <c r="E66" s="996"/>
      <c r="F66" s="996"/>
      <c r="G66" s="996"/>
      <c r="H66" s="996"/>
      <c r="I66" s="996"/>
      <c r="J66" s="996"/>
      <c r="K66" s="996"/>
      <c r="L66" s="996"/>
      <c r="M66" s="996"/>
      <c r="N66" s="996"/>
      <c r="O66" s="996"/>
      <c r="P66" s="996"/>
      <c r="Q66" s="996"/>
      <c r="R66" s="996"/>
    </row>
    <row r="67" spans="1:18" ht="19.5" customHeight="1">
      <c r="A67" s="459" t="s">
        <v>180</v>
      </c>
      <c r="B67" s="402"/>
      <c r="C67" s="402"/>
      <c r="D67" s="403"/>
      <c r="E67" s="403"/>
      <c r="F67" s="401"/>
      <c r="G67" s="401"/>
      <c r="H67" s="401"/>
      <c r="I67" s="401"/>
      <c r="J67" s="401"/>
      <c r="K67" s="401"/>
      <c r="L67" s="401"/>
      <c r="M67" s="409"/>
      <c r="N67" s="410" t="s">
        <v>7</v>
      </c>
      <c r="O67" s="410"/>
      <c r="P67" s="406" t="s">
        <v>7</v>
      </c>
      <c r="Q67" s="406"/>
      <c r="R67" s="406"/>
    </row>
    <row r="68" spans="1:18" ht="15.75" customHeight="1">
      <c r="A68" s="996"/>
      <c r="B68" s="996"/>
      <c r="C68" s="996"/>
      <c r="D68" s="996"/>
      <c r="E68" s="996"/>
      <c r="F68" s="996"/>
      <c r="G68" s="996"/>
      <c r="H68" s="996"/>
      <c r="I68" s="996"/>
      <c r="J68" s="996"/>
      <c r="K68" s="996"/>
      <c r="L68" s="996"/>
      <c r="M68" s="996"/>
      <c r="N68" s="996"/>
      <c r="O68" s="996"/>
      <c r="P68" s="996"/>
      <c r="Q68" s="996"/>
      <c r="R68" s="996"/>
    </row>
  </sheetData>
  <mergeCells count="16">
    <mergeCell ref="A68:R68"/>
    <mergeCell ref="A3:H3"/>
    <mergeCell ref="B4:E4"/>
    <mergeCell ref="B5:B6"/>
    <mergeCell ref="C5:E6"/>
    <mergeCell ref="G5:H5"/>
    <mergeCell ref="I5:J5"/>
    <mergeCell ref="M5:N5"/>
    <mergeCell ref="Q5:R5"/>
    <mergeCell ref="F4:R4"/>
    <mergeCell ref="A2:R2"/>
    <mergeCell ref="A1:R1"/>
    <mergeCell ref="O5:P5"/>
    <mergeCell ref="A66:R66"/>
    <mergeCell ref="A4:A6"/>
    <mergeCell ref="A65:L65"/>
  </mergeCells>
  <printOptions horizontalCentered="1"/>
  <pageMargins left="0.4" right="0.4" top="0.5" bottom="0.5" header="0" footer="0"/>
  <pageSetup fitToHeight="1" fitToWidth="1" horizontalDpi="600" verticalDpi="600" orientation="portrait" scale="68" r:id="rId1"/>
  <headerFooter alignWithMargins="0">
    <oddFooter xml:space="preserve">&amp;R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K44"/>
  <sheetViews>
    <sheetView workbookViewId="0" topLeftCell="A1">
      <selection activeCell="A1" sqref="A1:AK1"/>
    </sheetView>
  </sheetViews>
  <sheetFormatPr defaultColWidth="9.140625" defaultRowHeight="12.75"/>
  <cols>
    <col min="1" max="1" width="12.140625" style="0" customWidth="1"/>
    <col min="2" max="2" width="1.7109375" style="0" hidden="1" customWidth="1"/>
    <col min="3" max="3" width="5.57421875" style="0" hidden="1" customWidth="1"/>
    <col min="4" max="4" width="2.7109375" style="0" hidden="1" customWidth="1"/>
    <col min="5" max="5" width="1.7109375" style="0" customWidth="1"/>
    <col min="6" max="6" width="5.57421875" style="0" customWidth="1"/>
    <col min="7" max="7" width="2.7109375" style="0" customWidth="1"/>
    <col min="8" max="8" width="1.7109375" style="0" hidden="1" customWidth="1"/>
    <col min="9" max="9" width="4.7109375" style="0" hidden="1" customWidth="1"/>
    <col min="10" max="10" width="2.7109375" style="0" hidden="1" customWidth="1"/>
    <col min="11" max="11" width="1.7109375" style="0" customWidth="1"/>
    <col min="12" max="12" width="4.7109375" style="0" customWidth="1"/>
    <col min="13" max="13" width="2.7109375" style="0" customWidth="1"/>
    <col min="14" max="14" width="1.7109375" style="0" hidden="1" customWidth="1"/>
    <col min="15" max="15" width="4.7109375" style="0" hidden="1" customWidth="1"/>
    <col min="16" max="16" width="2.7109375" style="0" hidden="1" customWidth="1"/>
    <col min="17" max="17" width="1.7109375" style="0" customWidth="1"/>
    <col min="18" max="18" width="4.7109375" style="0" customWidth="1"/>
    <col min="19" max="19" width="2.7109375" style="0" customWidth="1"/>
    <col min="20" max="20" width="1.7109375" style="0" hidden="1" customWidth="1"/>
    <col min="21" max="21" width="5.57421875" style="0" hidden="1" customWidth="1"/>
    <col min="22" max="22" width="2.7109375" style="0" hidden="1" customWidth="1"/>
    <col min="23" max="23" width="1.7109375" style="0" hidden="1" customWidth="1"/>
    <col min="24" max="24" width="5.57421875" style="0" hidden="1" customWidth="1"/>
    <col min="25" max="25" width="2.7109375" style="0" hidden="1" customWidth="1"/>
    <col min="26" max="26" width="1.7109375" style="0" customWidth="1"/>
    <col min="27" max="27" width="5.57421875" style="0" customWidth="1"/>
    <col min="28" max="28" width="2.7109375" style="0" customWidth="1"/>
    <col min="29" max="29" width="1.7109375" style="0" customWidth="1"/>
    <col min="30" max="30" width="5.57421875" style="0" customWidth="1"/>
    <col min="31" max="31" width="2.7109375" style="0" customWidth="1"/>
    <col min="32" max="32" width="1.7109375" style="0" customWidth="1"/>
    <col min="33" max="33" width="5.57421875" style="0" customWidth="1"/>
    <col min="34" max="34" width="2.7109375" style="0" customWidth="1"/>
    <col min="35" max="35" width="1.7109375" style="0" customWidth="1"/>
    <col min="36" max="36" width="5.57421875" style="0" customWidth="1"/>
    <col min="37" max="37" width="2.7109375" style="0" customWidth="1"/>
  </cols>
  <sheetData>
    <row r="1" spans="1:37" ht="15.75" customHeight="1">
      <c r="A1" s="1037" t="s">
        <v>195</v>
      </c>
      <c r="B1" s="1037"/>
      <c r="C1" s="1037"/>
      <c r="D1" s="1037"/>
      <c r="E1" s="1037"/>
      <c r="F1" s="1037"/>
      <c r="G1" s="1037"/>
      <c r="H1" s="1037"/>
      <c r="I1" s="1037"/>
      <c r="J1" s="1037"/>
      <c r="K1" s="1037"/>
      <c r="L1" s="1037"/>
      <c r="M1" s="1037"/>
      <c r="N1" s="1037"/>
      <c r="O1" s="1037"/>
      <c r="P1" s="1037"/>
      <c r="Q1" s="1037"/>
      <c r="R1" s="1037"/>
      <c r="S1" s="1037"/>
      <c r="T1" s="1037"/>
      <c r="U1" s="1037"/>
      <c r="V1" s="1037"/>
      <c r="W1" s="871"/>
      <c r="X1" s="871"/>
      <c r="Y1" s="871"/>
      <c r="Z1" s="871"/>
      <c r="AA1" s="871"/>
      <c r="AB1" s="871"/>
      <c r="AC1" s="871"/>
      <c r="AD1" s="871"/>
      <c r="AE1" s="871"/>
      <c r="AF1" s="871"/>
      <c r="AG1" s="871"/>
      <c r="AH1" s="871"/>
      <c r="AI1" s="871"/>
      <c r="AJ1" s="871"/>
      <c r="AK1" s="871"/>
    </row>
    <row r="2" spans="1:37" ht="15.75" customHeight="1">
      <c r="A2" s="1038" t="s">
        <v>182</v>
      </c>
      <c r="B2" s="1037"/>
      <c r="C2" s="1037"/>
      <c r="D2" s="1037"/>
      <c r="E2" s="1037"/>
      <c r="F2" s="1037"/>
      <c r="G2" s="1037"/>
      <c r="H2" s="1037"/>
      <c r="I2" s="1037"/>
      <c r="J2" s="1037"/>
      <c r="K2" s="1037"/>
      <c r="L2" s="1037"/>
      <c r="M2" s="1037"/>
      <c r="N2" s="1037"/>
      <c r="O2" s="1037"/>
      <c r="P2" s="1037"/>
      <c r="Q2" s="1037"/>
      <c r="R2" s="1037"/>
      <c r="S2" s="1037"/>
      <c r="T2" s="1037"/>
      <c r="U2" s="1037"/>
      <c r="V2" s="1037"/>
      <c r="W2" s="871"/>
      <c r="X2" s="871"/>
      <c r="Y2" s="871"/>
      <c r="Z2" s="871"/>
      <c r="AA2" s="871"/>
      <c r="AB2" s="871"/>
      <c r="AC2" s="871"/>
      <c r="AD2" s="871"/>
      <c r="AE2" s="871"/>
      <c r="AF2" s="871"/>
      <c r="AG2" s="871"/>
      <c r="AH2" s="871"/>
      <c r="AI2" s="871"/>
      <c r="AJ2" s="871"/>
      <c r="AK2" s="871"/>
    </row>
    <row r="3" spans="1:5" ht="6" customHeight="1" thickBot="1">
      <c r="A3" s="460"/>
      <c r="B3" s="460"/>
      <c r="C3" s="460"/>
      <c r="D3" s="460"/>
      <c r="E3" s="460"/>
    </row>
    <row r="4" spans="1:37" ht="6" customHeight="1">
      <c r="A4" s="1039" t="s">
        <v>183</v>
      </c>
      <c r="B4" s="1050">
        <v>2000</v>
      </c>
      <c r="C4" s="1051"/>
      <c r="D4" s="1051"/>
      <c r="E4" s="1051"/>
      <c r="F4" s="1051"/>
      <c r="G4" s="1052"/>
      <c r="H4" s="1050">
        <v>2001</v>
      </c>
      <c r="I4" s="1051"/>
      <c r="J4" s="1051"/>
      <c r="K4" s="1051"/>
      <c r="L4" s="1051"/>
      <c r="M4" s="1052"/>
      <c r="N4" s="1050">
        <v>2002</v>
      </c>
      <c r="O4" s="1051"/>
      <c r="P4" s="1051"/>
      <c r="Q4" s="1051"/>
      <c r="R4" s="1051"/>
      <c r="S4" s="1052"/>
      <c r="T4" s="1050">
        <v>2003</v>
      </c>
      <c r="U4" s="1051"/>
      <c r="V4" s="1051"/>
      <c r="W4" s="1051"/>
      <c r="X4" s="1051"/>
      <c r="Y4" s="1052"/>
      <c r="Z4" s="1050">
        <v>2004</v>
      </c>
      <c r="AA4" s="1051"/>
      <c r="AB4" s="1051"/>
      <c r="AC4" s="1051"/>
      <c r="AD4" s="1057"/>
      <c r="AE4" s="1058"/>
      <c r="AF4" s="1066">
        <v>2005</v>
      </c>
      <c r="AG4" s="1051"/>
      <c r="AH4" s="1057"/>
      <c r="AI4" s="1057"/>
      <c r="AJ4" s="1057"/>
      <c r="AK4" s="1067"/>
    </row>
    <row r="5" spans="1:37" ht="15" customHeight="1">
      <c r="A5" s="1040"/>
      <c r="B5" s="1047"/>
      <c r="C5" s="1045"/>
      <c r="D5" s="1045"/>
      <c r="E5" s="1045"/>
      <c r="F5" s="1045"/>
      <c r="G5" s="1046"/>
      <c r="H5" s="1047"/>
      <c r="I5" s="1045"/>
      <c r="J5" s="1045"/>
      <c r="K5" s="1045"/>
      <c r="L5" s="1045"/>
      <c r="M5" s="1046"/>
      <c r="N5" s="1047"/>
      <c r="O5" s="1045"/>
      <c r="P5" s="1045"/>
      <c r="Q5" s="1045"/>
      <c r="R5" s="1045"/>
      <c r="S5" s="1046"/>
      <c r="T5" s="1047"/>
      <c r="U5" s="1045"/>
      <c r="V5" s="1045"/>
      <c r="W5" s="1045"/>
      <c r="X5" s="1045"/>
      <c r="Y5" s="1046"/>
      <c r="Z5" s="1059"/>
      <c r="AA5" s="876"/>
      <c r="AB5" s="876"/>
      <c r="AC5" s="876"/>
      <c r="AD5" s="876"/>
      <c r="AE5" s="1060"/>
      <c r="AF5" s="1068"/>
      <c r="AG5" s="876"/>
      <c r="AH5" s="876"/>
      <c r="AI5" s="876"/>
      <c r="AJ5" s="876"/>
      <c r="AK5" s="1069"/>
    </row>
    <row r="6" spans="1:37" ht="15" customHeight="1">
      <c r="A6" s="1040"/>
      <c r="B6" s="878" t="s">
        <v>93</v>
      </c>
      <c r="C6" s="868"/>
      <c r="D6" s="868"/>
      <c r="E6" s="868" t="s">
        <v>92</v>
      </c>
      <c r="F6" s="868"/>
      <c r="G6" s="1044"/>
      <c r="H6" s="878" t="s">
        <v>93</v>
      </c>
      <c r="I6" s="868"/>
      <c r="J6" s="868"/>
      <c r="K6" s="868" t="s">
        <v>92</v>
      </c>
      <c r="L6" s="868"/>
      <c r="M6" s="1044"/>
      <c r="N6" s="878" t="s">
        <v>93</v>
      </c>
      <c r="O6" s="868"/>
      <c r="P6" s="868"/>
      <c r="Q6" s="1053" t="s">
        <v>92</v>
      </c>
      <c r="R6" s="1053"/>
      <c r="S6" s="1054"/>
      <c r="T6" s="878" t="s">
        <v>93</v>
      </c>
      <c r="U6" s="868"/>
      <c r="V6" s="868"/>
      <c r="W6" s="1061" t="s">
        <v>92</v>
      </c>
      <c r="X6" s="1061"/>
      <c r="Y6" s="1062"/>
      <c r="Z6" s="1042" t="s">
        <v>93</v>
      </c>
      <c r="AA6" s="1043"/>
      <c r="AB6" s="1043"/>
      <c r="AC6" s="868" t="s">
        <v>92</v>
      </c>
      <c r="AD6" s="1043"/>
      <c r="AE6" s="1072"/>
      <c r="AF6" s="1048" t="s">
        <v>93</v>
      </c>
      <c r="AG6" s="868"/>
      <c r="AH6" s="1043"/>
      <c r="AI6" s="1061" t="s">
        <v>92</v>
      </c>
      <c r="AJ6" s="1043"/>
      <c r="AK6" s="1065"/>
    </row>
    <row r="7" spans="1:37" ht="6" customHeight="1">
      <c r="A7" s="1041"/>
      <c r="B7" s="1047"/>
      <c r="C7" s="1045"/>
      <c r="D7" s="1045"/>
      <c r="E7" s="1045"/>
      <c r="F7" s="1045"/>
      <c r="G7" s="1046"/>
      <c r="H7" s="1047"/>
      <c r="I7" s="1045"/>
      <c r="J7" s="1045"/>
      <c r="K7" s="1045"/>
      <c r="L7" s="1045"/>
      <c r="M7" s="1046"/>
      <c r="N7" s="1047"/>
      <c r="O7" s="1045"/>
      <c r="P7" s="1045"/>
      <c r="Q7" s="1055"/>
      <c r="R7" s="1055"/>
      <c r="S7" s="1056"/>
      <c r="T7" s="1047"/>
      <c r="U7" s="1045"/>
      <c r="V7" s="1045"/>
      <c r="W7" s="1063"/>
      <c r="X7" s="1063"/>
      <c r="Y7" s="1064"/>
      <c r="Z7" s="880"/>
      <c r="AA7" s="873"/>
      <c r="AB7" s="873"/>
      <c r="AC7" s="873"/>
      <c r="AD7" s="873"/>
      <c r="AE7" s="842"/>
      <c r="AF7" s="1049"/>
      <c r="AG7" s="873"/>
      <c r="AH7" s="873"/>
      <c r="AI7" s="873"/>
      <c r="AJ7" s="873"/>
      <c r="AK7" s="874"/>
    </row>
    <row r="8" spans="1:37" ht="6" customHeight="1">
      <c r="A8" s="461"/>
      <c r="B8" s="462"/>
      <c r="C8" s="462"/>
      <c r="D8" s="462"/>
      <c r="E8" s="462"/>
      <c r="F8" s="463"/>
      <c r="G8" s="825"/>
      <c r="H8" s="455"/>
      <c r="I8" s="326"/>
      <c r="J8" s="326"/>
      <c r="K8" s="462"/>
      <c r="L8" s="463"/>
      <c r="M8" s="825"/>
      <c r="N8" s="455" t="s">
        <v>7</v>
      </c>
      <c r="O8" s="115" t="s">
        <v>7</v>
      </c>
      <c r="P8" s="115"/>
      <c r="Q8" s="115"/>
      <c r="R8" s="115"/>
      <c r="S8" s="115"/>
      <c r="T8" s="455"/>
      <c r="U8" s="326"/>
      <c r="V8" s="566"/>
      <c r="W8" s="115"/>
      <c r="X8" s="326"/>
      <c r="Y8" s="464"/>
      <c r="Z8" s="480"/>
      <c r="AA8" s="326"/>
      <c r="AB8" s="326"/>
      <c r="AC8" s="326"/>
      <c r="AD8" s="326"/>
      <c r="AE8" s="600"/>
      <c r="AF8" s="765"/>
      <c r="AG8" s="326"/>
      <c r="AH8" s="326"/>
      <c r="AI8" s="326"/>
      <c r="AJ8" s="326"/>
      <c r="AK8" s="465"/>
    </row>
    <row r="9" spans="1:37" ht="15" customHeight="1">
      <c r="A9" s="117" t="s">
        <v>184</v>
      </c>
      <c r="B9" s="466"/>
      <c r="C9" s="467">
        <v>46.6</v>
      </c>
      <c r="D9" s="468" t="s">
        <v>5</v>
      </c>
      <c r="E9" s="468"/>
      <c r="F9" s="469">
        <v>44.01615271659325</v>
      </c>
      <c r="G9" s="503" t="s">
        <v>5</v>
      </c>
      <c r="H9" s="470"/>
      <c r="I9" s="101">
        <v>40.03804565478574</v>
      </c>
      <c r="J9" s="471" t="s">
        <v>5</v>
      </c>
      <c r="K9" s="468"/>
      <c r="L9" s="469">
        <v>37.998932051795485</v>
      </c>
      <c r="M9" s="503" t="s">
        <v>5</v>
      </c>
      <c r="N9" s="472" t="s">
        <v>7</v>
      </c>
      <c r="O9" s="473">
        <v>33</v>
      </c>
      <c r="P9" s="303" t="s">
        <v>5</v>
      </c>
      <c r="Q9" s="303"/>
      <c r="R9" s="474">
        <v>31.30423174476038</v>
      </c>
      <c r="S9" s="116" t="s">
        <v>5</v>
      </c>
      <c r="T9" s="470"/>
      <c r="U9" s="101">
        <v>26.83219863836604</v>
      </c>
      <c r="V9" s="476" t="s">
        <v>5</v>
      </c>
      <c r="W9" s="475"/>
      <c r="X9" s="44">
        <v>25.1</v>
      </c>
      <c r="Y9" s="476" t="s">
        <v>5</v>
      </c>
      <c r="Z9" s="563"/>
      <c r="AA9" s="101">
        <v>21.00784470150246</v>
      </c>
      <c r="AB9" s="477" t="s">
        <v>5</v>
      </c>
      <c r="AC9" s="477"/>
      <c r="AD9" s="101">
        <v>21.91862784204228</v>
      </c>
      <c r="AE9" s="601" t="s">
        <v>5</v>
      </c>
      <c r="AF9" s="766"/>
      <c r="AG9" s="101">
        <v>17.449396749426665</v>
      </c>
      <c r="AH9" s="326" t="s">
        <v>5</v>
      </c>
      <c r="AI9" s="101"/>
      <c r="AJ9" s="101">
        <v>18.413795394889856</v>
      </c>
      <c r="AK9" s="465" t="s">
        <v>5</v>
      </c>
    </row>
    <row r="10" spans="1:37" ht="15" customHeight="1">
      <c r="A10" s="117" t="s">
        <v>185</v>
      </c>
      <c r="B10" s="478"/>
      <c r="C10" s="100">
        <v>19.7</v>
      </c>
      <c r="D10" s="467"/>
      <c r="E10" s="467"/>
      <c r="F10" s="469">
        <v>16.81684688292618</v>
      </c>
      <c r="G10" s="504"/>
      <c r="H10" s="480"/>
      <c r="I10" s="101">
        <v>16.326258176478444</v>
      </c>
      <c r="J10" s="481"/>
      <c r="K10" s="467"/>
      <c r="L10" s="469">
        <v>16.84354558803898</v>
      </c>
      <c r="M10" s="504"/>
      <c r="N10" s="482">
        <v>0</v>
      </c>
      <c r="O10" s="483">
        <v>19.5</v>
      </c>
      <c r="P10" s="479"/>
      <c r="Q10" s="479"/>
      <c r="R10" s="101">
        <v>19.279802429582166</v>
      </c>
      <c r="S10" s="479"/>
      <c r="T10" s="480"/>
      <c r="U10" s="101">
        <v>18.55560005339741</v>
      </c>
      <c r="V10" s="505"/>
      <c r="W10" s="326"/>
      <c r="X10" s="44">
        <v>17.3</v>
      </c>
      <c r="Y10" s="476"/>
      <c r="Z10" s="564"/>
      <c r="AA10" s="101">
        <v>15.280547799494748</v>
      </c>
      <c r="AB10" s="481"/>
      <c r="AC10" s="481"/>
      <c r="AD10" s="101">
        <v>15.270575721313655</v>
      </c>
      <c r="AE10" s="602"/>
      <c r="AF10" s="767"/>
      <c r="AG10" s="101">
        <v>10.496227606607505</v>
      </c>
      <c r="AH10" s="326"/>
      <c r="AI10" s="101"/>
      <c r="AJ10" s="101">
        <v>11.406452470345881</v>
      </c>
      <c r="AK10" s="465"/>
    </row>
    <row r="11" spans="1:37" ht="15" customHeight="1">
      <c r="A11" s="117" t="s">
        <v>186</v>
      </c>
      <c r="B11" s="478"/>
      <c r="C11" s="467">
        <v>9.1</v>
      </c>
      <c r="D11" s="467"/>
      <c r="E11" s="467"/>
      <c r="F11" s="469">
        <v>10.422507008410092</v>
      </c>
      <c r="G11" s="504"/>
      <c r="H11" s="480"/>
      <c r="I11" s="101">
        <v>9.948604992657856</v>
      </c>
      <c r="J11" s="481"/>
      <c r="K11" s="467"/>
      <c r="L11" s="469">
        <v>9.98197837404886</v>
      </c>
      <c r="M11" s="504"/>
      <c r="N11" s="482">
        <v>0</v>
      </c>
      <c r="O11" s="483">
        <v>10.3</v>
      </c>
      <c r="P11" s="479"/>
      <c r="Q11" s="479"/>
      <c r="R11" s="101">
        <v>10.445868375383794</v>
      </c>
      <c r="S11" s="479"/>
      <c r="T11" s="480"/>
      <c r="U11" s="484">
        <v>10.028701107996262</v>
      </c>
      <c r="V11" s="505"/>
      <c r="W11" s="326"/>
      <c r="X11" s="44">
        <v>10.4</v>
      </c>
      <c r="Y11" s="476"/>
      <c r="Z11" s="564"/>
      <c r="AA11" s="100">
        <v>9.77263661747108</v>
      </c>
      <c r="AB11" s="481"/>
      <c r="AC11" s="481"/>
      <c r="AD11" s="484">
        <v>11.61414705491291</v>
      </c>
      <c r="AE11" s="602"/>
      <c r="AF11" s="767"/>
      <c r="AG11" s="101">
        <v>7.621231761225779</v>
      </c>
      <c r="AH11" s="326"/>
      <c r="AI11" s="101"/>
      <c r="AJ11" s="101">
        <v>7.605409176994384</v>
      </c>
      <c r="AK11" s="465"/>
    </row>
    <row r="12" spans="1:37" ht="15" customHeight="1">
      <c r="A12" s="117" t="s">
        <v>187</v>
      </c>
      <c r="B12" s="478"/>
      <c r="C12" s="467">
        <v>6.9</v>
      </c>
      <c r="D12" s="467"/>
      <c r="E12" s="467"/>
      <c r="F12" s="469">
        <v>7.158590308370044</v>
      </c>
      <c r="G12" s="504"/>
      <c r="H12" s="480"/>
      <c r="I12" s="101">
        <v>8.159791750100121</v>
      </c>
      <c r="J12" s="481"/>
      <c r="K12" s="467"/>
      <c r="L12" s="469">
        <v>7.709251101321586</v>
      </c>
      <c r="M12" s="504"/>
      <c r="N12" s="482">
        <v>0</v>
      </c>
      <c r="O12" s="483">
        <v>7.922840742224002</v>
      </c>
      <c r="P12" s="479"/>
      <c r="Q12" s="479"/>
      <c r="R12" s="101">
        <v>6.704712321452409</v>
      </c>
      <c r="S12" s="479"/>
      <c r="T12" s="480"/>
      <c r="U12" s="484">
        <v>6.731411026565212</v>
      </c>
      <c r="V12" s="505"/>
      <c r="W12" s="326"/>
      <c r="X12" s="101">
        <v>7</v>
      </c>
      <c r="Y12" s="476"/>
      <c r="Z12" s="564"/>
      <c r="AA12" s="101">
        <v>7.492354740061162</v>
      </c>
      <c r="AB12" s="481"/>
      <c r="AC12" s="481"/>
      <c r="AD12" s="484">
        <v>7.562159287328813</v>
      </c>
      <c r="AE12" s="602"/>
      <c r="AF12" s="767"/>
      <c r="AG12" s="101">
        <v>5.992621397945957</v>
      </c>
      <c r="AH12" s="326"/>
      <c r="AI12" s="101"/>
      <c r="AJ12" s="101">
        <v>6.22985679635844</v>
      </c>
      <c r="AK12" s="465"/>
    </row>
    <row r="13" spans="1:37" ht="15" customHeight="1">
      <c r="A13" s="118" t="s">
        <v>188</v>
      </c>
      <c r="B13" s="485"/>
      <c r="C13" s="467">
        <v>5</v>
      </c>
      <c r="D13" s="486"/>
      <c r="E13" s="486"/>
      <c r="F13" s="487">
        <v>5.473234548124416</v>
      </c>
      <c r="G13" s="506"/>
      <c r="H13" s="489"/>
      <c r="I13" s="487">
        <v>5.6067280736884255</v>
      </c>
      <c r="J13" s="490"/>
      <c r="K13" s="486"/>
      <c r="L13" s="487">
        <v>6.147376852222667</v>
      </c>
      <c r="M13" s="506"/>
      <c r="N13" s="491">
        <v>0</v>
      </c>
      <c r="O13" s="492">
        <v>6.647977573087705</v>
      </c>
      <c r="P13" s="488"/>
      <c r="Q13" s="488"/>
      <c r="R13" s="487">
        <v>6.300894406621279</v>
      </c>
      <c r="S13" s="488"/>
      <c r="T13" s="489"/>
      <c r="U13" s="487">
        <v>5.576692030436524</v>
      </c>
      <c r="V13" s="507"/>
      <c r="W13" s="493"/>
      <c r="X13" s="56">
        <v>5.3</v>
      </c>
      <c r="Y13" s="494"/>
      <c r="Z13" s="565"/>
      <c r="AA13" s="487">
        <v>6.056375481983779</v>
      </c>
      <c r="AB13" s="490"/>
      <c r="AC13" s="490"/>
      <c r="AD13" s="487">
        <v>5.6707884589815185</v>
      </c>
      <c r="AE13" s="603"/>
      <c r="AF13" s="768"/>
      <c r="AG13" s="487">
        <v>4.819357197460698</v>
      </c>
      <c r="AH13" s="493"/>
      <c r="AI13" s="487"/>
      <c r="AJ13" s="487">
        <v>4.714755623484068</v>
      </c>
      <c r="AK13" s="562"/>
    </row>
    <row r="14" spans="1:37" ht="15" customHeight="1">
      <c r="A14" s="117" t="s">
        <v>189</v>
      </c>
      <c r="B14" s="478"/>
      <c r="C14" s="495">
        <v>3.9</v>
      </c>
      <c r="D14" s="467"/>
      <c r="E14" s="467"/>
      <c r="F14" s="469">
        <v>4.024829795754906</v>
      </c>
      <c r="G14" s="504"/>
      <c r="H14" s="480"/>
      <c r="I14" s="101">
        <v>4.1116005873715125</v>
      </c>
      <c r="J14" s="481"/>
      <c r="K14" s="467"/>
      <c r="L14" s="469">
        <v>4.5120811640635425</v>
      </c>
      <c r="M14" s="504"/>
      <c r="N14" s="482"/>
      <c r="O14" s="483">
        <v>4.895875050060072</v>
      </c>
      <c r="P14" s="479"/>
      <c r="Q14" s="479"/>
      <c r="R14" s="101">
        <v>5.186223468161794</v>
      </c>
      <c r="S14" s="479"/>
      <c r="T14" s="480"/>
      <c r="U14" s="101">
        <v>4.982645841676678</v>
      </c>
      <c r="V14" s="505"/>
      <c r="W14" s="326"/>
      <c r="X14" s="44">
        <v>4.8</v>
      </c>
      <c r="Y14" s="476"/>
      <c r="Z14" s="564"/>
      <c r="AA14" s="101">
        <v>5.368302087488366</v>
      </c>
      <c r="AB14" s="481"/>
      <c r="AC14" s="481"/>
      <c r="AD14" s="101">
        <v>5.235341045073794</v>
      </c>
      <c r="AE14" s="602"/>
      <c r="AF14" s="767"/>
      <c r="AG14" s="101">
        <v>4.151294579054077</v>
      </c>
      <c r="AH14" s="326"/>
      <c r="AI14" s="101"/>
      <c r="AJ14" s="101">
        <v>4.116689371033658</v>
      </c>
      <c r="AK14" s="465"/>
    </row>
    <row r="15" spans="1:37" ht="15" customHeight="1">
      <c r="A15" s="117" t="s">
        <v>190</v>
      </c>
      <c r="B15" s="478"/>
      <c r="C15" s="467">
        <v>2.4</v>
      </c>
      <c r="D15" s="467"/>
      <c r="E15" s="467"/>
      <c r="F15" s="469">
        <v>2.9902549726338274</v>
      </c>
      <c r="G15" s="504"/>
      <c r="H15" s="480"/>
      <c r="I15" s="101">
        <v>3.317314110265652</v>
      </c>
      <c r="J15" s="481"/>
      <c r="K15" s="467"/>
      <c r="L15" s="469">
        <v>3.761180082765986</v>
      </c>
      <c r="M15" s="504"/>
      <c r="N15" s="482"/>
      <c r="O15" s="483">
        <v>3.9680950473902015</v>
      </c>
      <c r="P15" s="479"/>
      <c r="Q15" s="479"/>
      <c r="R15" s="101">
        <v>4.445334401281538</v>
      </c>
      <c r="S15" s="479"/>
      <c r="T15" s="480"/>
      <c r="U15" s="101">
        <v>4.361900947804031</v>
      </c>
      <c r="V15" s="505"/>
      <c r="W15" s="326"/>
      <c r="X15" s="44">
        <v>4.7</v>
      </c>
      <c r="Y15" s="476"/>
      <c r="Z15" s="564"/>
      <c r="AA15" s="101">
        <v>5.584363781412046</v>
      </c>
      <c r="AB15" s="481"/>
      <c r="AC15" s="481"/>
      <c r="AD15" s="101">
        <v>4.387714399680894</v>
      </c>
      <c r="AE15" s="602"/>
      <c r="AF15" s="767"/>
      <c r="AG15" s="101">
        <v>3.4234054575065644</v>
      </c>
      <c r="AH15" s="326"/>
      <c r="AI15" s="101"/>
      <c r="AJ15" s="101">
        <v>3.5817523341196797</v>
      </c>
      <c r="AK15" s="465"/>
    </row>
    <row r="16" spans="1:37" ht="15" customHeight="1">
      <c r="A16" s="117" t="s">
        <v>191</v>
      </c>
      <c r="B16" s="478"/>
      <c r="C16" s="467">
        <v>1.6</v>
      </c>
      <c r="D16" s="467"/>
      <c r="E16" s="467"/>
      <c r="F16" s="469">
        <v>2.326124682952877</v>
      </c>
      <c r="G16" s="504"/>
      <c r="H16" s="480"/>
      <c r="I16" s="101">
        <v>2.6097984247763986</v>
      </c>
      <c r="J16" s="481"/>
      <c r="K16" s="467"/>
      <c r="L16" s="469">
        <v>2.8500867707916164</v>
      </c>
      <c r="M16" s="504"/>
      <c r="N16" s="482"/>
      <c r="O16" s="483">
        <v>3.0970497930850356</v>
      </c>
      <c r="P16" s="479"/>
      <c r="Q16" s="479"/>
      <c r="R16" s="101">
        <v>3.5309037511680685</v>
      </c>
      <c r="S16" s="479"/>
      <c r="T16" s="480"/>
      <c r="U16" s="101">
        <v>4.054865839006808</v>
      </c>
      <c r="V16" s="505"/>
      <c r="W16" s="326"/>
      <c r="X16" s="44">
        <v>4.1</v>
      </c>
      <c r="Y16" s="476"/>
      <c r="Z16" s="564"/>
      <c r="AA16" s="101">
        <v>5.37162611354873</v>
      </c>
      <c r="AB16" s="481"/>
      <c r="AC16" s="481"/>
      <c r="AD16" s="101">
        <v>4.1816247839383065</v>
      </c>
      <c r="AE16" s="602"/>
      <c r="AF16" s="767"/>
      <c r="AG16" s="101">
        <v>3.144215109515738</v>
      </c>
      <c r="AH16" s="326"/>
      <c r="AI16" s="101"/>
      <c r="AJ16" s="101">
        <v>3.339203242848124</v>
      </c>
      <c r="AK16" s="465"/>
    </row>
    <row r="17" spans="1:37" ht="15" customHeight="1">
      <c r="A17" s="117" t="s">
        <v>192</v>
      </c>
      <c r="B17" s="478"/>
      <c r="C17" s="467">
        <v>1.2</v>
      </c>
      <c r="D17" s="467"/>
      <c r="E17" s="467"/>
      <c r="F17" s="469">
        <v>1.7053797890802296</v>
      </c>
      <c r="G17" s="504"/>
      <c r="H17" s="480"/>
      <c r="I17" s="101">
        <v>2.2260045387798693</v>
      </c>
      <c r="J17" s="481"/>
      <c r="K17" s="467"/>
      <c r="L17" s="469">
        <v>2.209317848084368</v>
      </c>
      <c r="M17" s="504"/>
      <c r="N17" s="482"/>
      <c r="O17" s="483">
        <v>2.472967561073288</v>
      </c>
      <c r="P17" s="479"/>
      <c r="Q17" s="479"/>
      <c r="R17" s="101">
        <v>2.8500867707916164</v>
      </c>
      <c r="S17" s="479"/>
      <c r="T17" s="480"/>
      <c r="U17" s="101">
        <v>3.5976505139500734</v>
      </c>
      <c r="V17" s="505"/>
      <c r="W17" s="326"/>
      <c r="X17" s="44">
        <v>3.7</v>
      </c>
      <c r="Y17" s="476"/>
      <c r="Z17" s="564"/>
      <c r="AA17" s="101">
        <v>5.358330009307273</v>
      </c>
      <c r="AB17" s="481"/>
      <c r="AC17" s="481"/>
      <c r="AD17" s="101">
        <v>3.736205291849488</v>
      </c>
      <c r="AE17" s="602"/>
      <c r="AF17" s="767"/>
      <c r="AG17" s="101">
        <v>3.104330774088477</v>
      </c>
      <c r="AH17" s="326"/>
      <c r="AI17" s="101"/>
      <c r="AJ17" s="101">
        <v>2.9072665049672723</v>
      </c>
      <c r="AK17" s="465"/>
    </row>
    <row r="18" spans="1:37" ht="15" customHeight="1">
      <c r="A18" s="117" t="s">
        <v>193</v>
      </c>
      <c r="B18" s="478"/>
      <c r="C18" s="467">
        <v>1.1</v>
      </c>
      <c r="D18" s="467"/>
      <c r="E18" s="467"/>
      <c r="F18" s="469">
        <v>1.3783206514484048</v>
      </c>
      <c r="G18" s="504"/>
      <c r="H18" s="480"/>
      <c r="I18" s="101">
        <v>1.738753170471232</v>
      </c>
      <c r="J18" s="481"/>
      <c r="K18" s="467"/>
      <c r="L18" s="469">
        <v>2.079161660659458</v>
      </c>
      <c r="M18" s="504"/>
      <c r="N18" s="482"/>
      <c r="O18" s="483">
        <v>1.9289814443999467</v>
      </c>
      <c r="P18" s="479"/>
      <c r="Q18" s="479"/>
      <c r="R18" s="101">
        <v>2.6131357629154985</v>
      </c>
      <c r="S18" s="479"/>
      <c r="T18" s="480"/>
      <c r="U18" s="101">
        <v>3.103724469363236</v>
      </c>
      <c r="V18" s="505"/>
      <c r="W18" s="326"/>
      <c r="X18" s="44">
        <v>3.2</v>
      </c>
      <c r="Y18" s="476"/>
      <c r="Z18" s="564"/>
      <c r="AA18" s="101">
        <v>4.03869166334264</v>
      </c>
      <c r="AB18" s="481"/>
      <c r="AC18" s="481"/>
      <c r="AD18" s="101">
        <v>3.1545007312857334</v>
      </c>
      <c r="AE18" s="602"/>
      <c r="AF18" s="767"/>
      <c r="AG18" s="101">
        <v>2.848406288430219</v>
      </c>
      <c r="AH18" s="326"/>
      <c r="AI18" s="101"/>
      <c r="AJ18" s="101">
        <v>2.6713625942784995</v>
      </c>
      <c r="AK18" s="465"/>
    </row>
    <row r="19" spans="1:37" ht="15" customHeight="1">
      <c r="A19" s="117" t="s">
        <v>194</v>
      </c>
      <c r="B19" s="478"/>
      <c r="C19" s="467">
        <v>2.5</v>
      </c>
      <c r="D19" s="467"/>
      <c r="E19" s="467"/>
      <c r="F19" s="469">
        <v>3.6877586437057803</v>
      </c>
      <c r="G19" s="504"/>
      <c r="H19" s="480"/>
      <c r="I19" s="101">
        <v>5.917100520624748</v>
      </c>
      <c r="J19" s="481"/>
      <c r="K19" s="467"/>
      <c r="L19" s="469">
        <v>5.907088506207449</v>
      </c>
      <c r="M19" s="504"/>
      <c r="N19" s="482"/>
      <c r="O19" s="483">
        <v>6.304231744760379</v>
      </c>
      <c r="P19" s="479"/>
      <c r="Q19" s="479"/>
      <c r="R19" s="101">
        <v>7.338806567881457</v>
      </c>
      <c r="S19" s="479"/>
      <c r="T19" s="480"/>
      <c r="U19" s="101">
        <v>12.174609531437726</v>
      </c>
      <c r="V19" s="505"/>
      <c r="W19" s="326"/>
      <c r="X19" s="44">
        <v>14.4</v>
      </c>
      <c r="Y19" s="476"/>
      <c r="Z19" s="564"/>
      <c r="AA19" s="101">
        <v>14.668927004387715</v>
      </c>
      <c r="AB19" s="481"/>
      <c r="AC19" s="481"/>
      <c r="AD19" s="101">
        <v>17.268315383592608</v>
      </c>
      <c r="AE19" s="602"/>
      <c r="AF19" s="767"/>
      <c r="AG19" s="101">
        <v>36.94951307873834</v>
      </c>
      <c r="AH19" s="769" t="s">
        <v>7</v>
      </c>
      <c r="AI19" s="101"/>
      <c r="AJ19" s="101">
        <v>35.01345649068013</v>
      </c>
      <c r="AK19" s="465"/>
    </row>
    <row r="20" spans="1:37" ht="6" customHeight="1" thickBot="1">
      <c r="A20" s="496"/>
      <c r="B20" s="497"/>
      <c r="C20" s="498"/>
      <c r="D20" s="498"/>
      <c r="E20" s="498"/>
      <c r="F20" s="498"/>
      <c r="G20" s="500"/>
      <c r="H20" s="499"/>
      <c r="I20" s="322"/>
      <c r="J20" s="322"/>
      <c r="K20" s="322"/>
      <c r="L20" s="322"/>
      <c r="M20" s="500"/>
      <c r="N20" s="499"/>
      <c r="O20" s="322"/>
      <c r="P20" s="322"/>
      <c r="Q20" s="322"/>
      <c r="R20" s="322"/>
      <c r="S20" s="322"/>
      <c r="T20" s="499"/>
      <c r="U20" s="322"/>
      <c r="V20" s="500"/>
      <c r="W20" s="322"/>
      <c r="X20" s="322"/>
      <c r="Y20" s="500"/>
      <c r="Z20" s="499"/>
      <c r="AA20" s="322"/>
      <c r="AB20" s="322"/>
      <c r="AC20" s="322"/>
      <c r="AD20" s="322"/>
      <c r="AE20" s="604"/>
      <c r="AF20" s="322"/>
      <c r="AG20" s="322"/>
      <c r="AH20" s="322"/>
      <c r="AI20" s="322"/>
      <c r="AJ20" s="322"/>
      <c r="AK20" s="501"/>
    </row>
    <row r="21" spans="3:24" ht="18" customHeight="1">
      <c r="C21" s="318"/>
      <c r="D21" s="318"/>
      <c r="E21" s="318"/>
      <c r="W21" s="318" t="s">
        <v>7</v>
      </c>
      <c r="X21" s="318" t="s">
        <v>7</v>
      </c>
    </row>
    <row r="22" spans="1:37" ht="15" customHeight="1">
      <c r="A22" s="1037" t="s">
        <v>197</v>
      </c>
      <c r="B22" s="1037"/>
      <c r="C22" s="1037"/>
      <c r="D22" s="1037"/>
      <c r="E22" s="1037"/>
      <c r="F22" s="1037"/>
      <c r="G22" s="1037"/>
      <c r="H22" s="1037"/>
      <c r="I22" s="1037"/>
      <c r="J22" s="1037"/>
      <c r="K22" s="1037"/>
      <c r="L22" s="1037"/>
      <c r="M22" s="1037"/>
      <c r="N22" s="1037"/>
      <c r="O22" s="1037"/>
      <c r="P22" s="1037"/>
      <c r="Q22" s="1037"/>
      <c r="R22" s="1037"/>
      <c r="S22" s="1037"/>
      <c r="T22" s="1037"/>
      <c r="U22" s="1037"/>
      <c r="V22" s="1037"/>
      <c r="W22" s="871"/>
      <c r="X22" s="871"/>
      <c r="Y22" s="871"/>
      <c r="Z22" s="871"/>
      <c r="AA22" s="871"/>
      <c r="AB22" s="871"/>
      <c r="AC22" s="871"/>
      <c r="AD22" s="871"/>
      <c r="AE22" s="871"/>
      <c r="AF22" s="871"/>
      <c r="AG22" s="871"/>
      <c r="AH22" s="871"/>
      <c r="AI22" s="871"/>
      <c r="AJ22" s="871"/>
      <c r="AK22" s="871"/>
    </row>
    <row r="23" spans="1:37" ht="15.75">
      <c r="A23" s="1037" t="s">
        <v>196</v>
      </c>
      <c r="B23" s="1037"/>
      <c r="C23" s="1037"/>
      <c r="D23" s="1037"/>
      <c r="E23" s="1037"/>
      <c r="F23" s="1037"/>
      <c r="G23" s="1037"/>
      <c r="H23" s="1037"/>
      <c r="I23" s="1037"/>
      <c r="J23" s="1037"/>
      <c r="K23" s="1037"/>
      <c r="L23" s="1037"/>
      <c r="M23" s="1037"/>
      <c r="N23" s="1037"/>
      <c r="O23" s="1037"/>
      <c r="P23" s="1037"/>
      <c r="Q23" s="1037"/>
      <c r="R23" s="1037"/>
      <c r="S23" s="1037"/>
      <c r="T23" s="1037"/>
      <c r="U23" s="1037"/>
      <c r="V23" s="1037"/>
      <c r="W23" s="871"/>
      <c r="X23" s="871"/>
      <c r="Y23" s="871"/>
      <c r="Z23" s="871"/>
      <c r="AA23" s="871"/>
      <c r="AB23" s="871"/>
      <c r="AC23" s="871"/>
      <c r="AD23" s="871"/>
      <c r="AE23" s="871"/>
      <c r="AF23" s="871"/>
      <c r="AG23" s="871"/>
      <c r="AH23" s="871"/>
      <c r="AI23" s="871"/>
      <c r="AJ23" s="871"/>
      <c r="AK23" s="871"/>
    </row>
    <row r="24" spans="1:5" ht="6" customHeight="1" thickBot="1">
      <c r="A24" s="460"/>
      <c r="B24" s="460"/>
      <c r="C24" s="460"/>
      <c r="D24" s="460"/>
      <c r="E24" s="460"/>
    </row>
    <row r="25" spans="1:37" ht="6" customHeight="1">
      <c r="A25" s="1039" t="s">
        <v>183</v>
      </c>
      <c r="B25" s="1050">
        <v>2000</v>
      </c>
      <c r="C25" s="1051"/>
      <c r="D25" s="1051"/>
      <c r="E25" s="1051"/>
      <c r="F25" s="1051"/>
      <c r="G25" s="1052"/>
      <c r="H25" s="1050">
        <v>2001</v>
      </c>
      <c r="I25" s="1051"/>
      <c r="J25" s="1051"/>
      <c r="K25" s="1051"/>
      <c r="L25" s="1051"/>
      <c r="M25" s="1052"/>
      <c r="N25" s="1050">
        <v>2002</v>
      </c>
      <c r="O25" s="1051"/>
      <c r="P25" s="1051"/>
      <c r="Q25" s="1051"/>
      <c r="R25" s="1051"/>
      <c r="S25" s="1052"/>
      <c r="T25" s="1050">
        <v>2003</v>
      </c>
      <c r="U25" s="1051"/>
      <c r="V25" s="1051"/>
      <c r="W25" s="1051"/>
      <c r="X25" s="1051"/>
      <c r="Y25" s="1052"/>
      <c r="Z25" s="1050">
        <v>2004</v>
      </c>
      <c r="AA25" s="1051"/>
      <c r="AB25" s="1051"/>
      <c r="AC25" s="1051"/>
      <c r="AD25" s="1057"/>
      <c r="AE25" s="1058"/>
      <c r="AF25" s="1066">
        <v>2005</v>
      </c>
      <c r="AG25" s="1051"/>
      <c r="AH25" s="1057"/>
      <c r="AI25" s="1057"/>
      <c r="AJ25" s="1057"/>
      <c r="AK25" s="1067"/>
    </row>
    <row r="26" spans="1:37" ht="15.75" customHeight="1">
      <c r="A26" s="1040"/>
      <c r="B26" s="1047"/>
      <c r="C26" s="1045"/>
      <c r="D26" s="1045"/>
      <c r="E26" s="1045"/>
      <c r="F26" s="1045"/>
      <c r="G26" s="1046"/>
      <c r="H26" s="1047"/>
      <c r="I26" s="1045"/>
      <c r="J26" s="1045"/>
      <c r="K26" s="1045"/>
      <c r="L26" s="1045"/>
      <c r="M26" s="1046"/>
      <c r="N26" s="1047"/>
      <c r="O26" s="1045"/>
      <c r="P26" s="1045"/>
      <c r="Q26" s="1045"/>
      <c r="R26" s="1045"/>
      <c r="S26" s="1046"/>
      <c r="T26" s="1047"/>
      <c r="U26" s="1045"/>
      <c r="V26" s="1045"/>
      <c r="W26" s="1045"/>
      <c r="X26" s="1045"/>
      <c r="Y26" s="1046"/>
      <c r="Z26" s="1059"/>
      <c r="AA26" s="876"/>
      <c r="AB26" s="876"/>
      <c r="AC26" s="876"/>
      <c r="AD26" s="876"/>
      <c r="AE26" s="1060"/>
      <c r="AF26" s="1068"/>
      <c r="AG26" s="876"/>
      <c r="AH26" s="876"/>
      <c r="AI26" s="876"/>
      <c r="AJ26" s="876"/>
      <c r="AK26" s="1069"/>
    </row>
    <row r="27" spans="1:37" ht="15.75" customHeight="1">
      <c r="A27" s="1040"/>
      <c r="B27" s="878" t="s">
        <v>93</v>
      </c>
      <c r="C27" s="868"/>
      <c r="D27" s="868"/>
      <c r="E27" s="868" t="s">
        <v>92</v>
      </c>
      <c r="F27" s="868"/>
      <c r="G27" s="1044"/>
      <c r="H27" s="878" t="s">
        <v>93</v>
      </c>
      <c r="I27" s="868"/>
      <c r="J27" s="868"/>
      <c r="K27" s="868" t="s">
        <v>92</v>
      </c>
      <c r="L27" s="868"/>
      <c r="M27" s="1044"/>
      <c r="N27" s="878" t="s">
        <v>93</v>
      </c>
      <c r="O27" s="868"/>
      <c r="P27" s="868"/>
      <c r="Q27" s="1053" t="s">
        <v>92</v>
      </c>
      <c r="R27" s="1053"/>
      <c r="S27" s="1054"/>
      <c r="T27" s="878" t="s">
        <v>93</v>
      </c>
      <c r="U27" s="868"/>
      <c r="V27" s="868"/>
      <c r="W27" s="1061" t="s">
        <v>92</v>
      </c>
      <c r="X27" s="1061"/>
      <c r="Y27" s="1062"/>
      <c r="Z27" s="1042" t="s">
        <v>93</v>
      </c>
      <c r="AA27" s="1043"/>
      <c r="AB27" s="1043"/>
      <c r="AC27" s="868" t="s">
        <v>92</v>
      </c>
      <c r="AD27" s="1043"/>
      <c r="AE27" s="1072"/>
      <c r="AF27" s="1048" t="s">
        <v>93</v>
      </c>
      <c r="AG27" s="868"/>
      <c r="AH27" s="1043"/>
      <c r="AI27" s="1061" t="s">
        <v>92</v>
      </c>
      <c r="AJ27" s="868"/>
      <c r="AK27" s="1065"/>
    </row>
    <row r="28" spans="1:37" ht="6" customHeight="1">
      <c r="A28" s="1041"/>
      <c r="B28" s="1047"/>
      <c r="C28" s="1045"/>
      <c r="D28" s="1045"/>
      <c r="E28" s="1045"/>
      <c r="F28" s="1045"/>
      <c r="G28" s="1046"/>
      <c r="H28" s="1047"/>
      <c r="I28" s="1045"/>
      <c r="J28" s="1045"/>
      <c r="K28" s="1045"/>
      <c r="L28" s="1045"/>
      <c r="M28" s="1046"/>
      <c r="N28" s="1047"/>
      <c r="O28" s="1045"/>
      <c r="P28" s="1045"/>
      <c r="Q28" s="1055"/>
      <c r="R28" s="1055"/>
      <c r="S28" s="1056"/>
      <c r="T28" s="1047"/>
      <c r="U28" s="1045"/>
      <c r="V28" s="1045"/>
      <c r="W28" s="1063"/>
      <c r="X28" s="1063"/>
      <c r="Y28" s="1064"/>
      <c r="Z28" s="880"/>
      <c r="AA28" s="873"/>
      <c r="AB28" s="873"/>
      <c r="AC28" s="873"/>
      <c r="AD28" s="873"/>
      <c r="AE28" s="842"/>
      <c r="AF28" s="1049"/>
      <c r="AG28" s="873"/>
      <c r="AH28" s="873"/>
      <c r="AI28" s="873"/>
      <c r="AJ28" s="873"/>
      <c r="AK28" s="874"/>
    </row>
    <row r="29" spans="1:37" ht="6" customHeight="1">
      <c r="A29" s="461"/>
      <c r="B29" s="462"/>
      <c r="C29" s="462"/>
      <c r="D29" s="462"/>
      <c r="E29" s="462"/>
      <c r="F29" s="463"/>
      <c r="G29" s="502"/>
      <c r="H29" s="455"/>
      <c r="I29" s="326"/>
      <c r="J29" s="566"/>
      <c r="K29" s="462"/>
      <c r="L29" s="463"/>
      <c r="M29" s="502"/>
      <c r="N29" s="115"/>
      <c r="O29" s="115"/>
      <c r="P29" s="115"/>
      <c r="Q29" s="115"/>
      <c r="R29" s="115"/>
      <c r="S29" s="115"/>
      <c r="T29" s="455"/>
      <c r="U29" s="326"/>
      <c r="V29" s="326"/>
      <c r="W29" s="115"/>
      <c r="X29" s="326"/>
      <c r="Y29" s="464"/>
      <c r="Z29" s="480"/>
      <c r="AA29" s="326"/>
      <c r="AB29" s="326"/>
      <c r="AC29" s="326"/>
      <c r="AD29" s="326"/>
      <c r="AE29" s="600"/>
      <c r="AF29" s="765"/>
      <c r="AG29" s="326"/>
      <c r="AH29" s="326"/>
      <c r="AI29" s="326"/>
      <c r="AJ29" s="326"/>
      <c r="AK29" s="465"/>
    </row>
    <row r="30" spans="1:37" ht="15.75">
      <c r="A30" s="117" t="s">
        <v>184</v>
      </c>
      <c r="B30" s="466"/>
      <c r="C30" s="467">
        <v>14.472041896226036</v>
      </c>
      <c r="D30" s="468" t="s">
        <v>5</v>
      </c>
      <c r="E30" s="468"/>
      <c r="F30" s="469">
        <v>11.811512330682307</v>
      </c>
      <c r="G30" s="503" t="s">
        <v>5</v>
      </c>
      <c r="H30" s="470"/>
      <c r="I30" s="101">
        <v>9.546222916571367</v>
      </c>
      <c r="J30" s="476" t="s">
        <v>5</v>
      </c>
      <c r="K30" s="468"/>
      <c r="L30" s="101">
        <v>8.81301361720983</v>
      </c>
      <c r="M30" s="503" t="s">
        <v>5</v>
      </c>
      <c r="N30" s="116"/>
      <c r="O30" s="473">
        <v>6.63556244152384</v>
      </c>
      <c r="P30" s="303" t="s">
        <v>5</v>
      </c>
      <c r="Q30" s="303"/>
      <c r="R30" s="474">
        <v>5.78903962845642</v>
      </c>
      <c r="S30" s="303" t="s">
        <v>5</v>
      </c>
      <c r="T30" s="470"/>
      <c r="U30" s="101">
        <v>4.508952672990419</v>
      </c>
      <c r="V30" s="471" t="s">
        <v>5</v>
      </c>
      <c r="W30" s="475"/>
      <c r="X30" s="101">
        <v>3.8459</v>
      </c>
      <c r="Y30" s="476" t="s">
        <v>5</v>
      </c>
      <c r="Z30" s="563"/>
      <c r="AA30" s="101">
        <v>2.986704813306507</v>
      </c>
      <c r="AB30" s="471" t="s">
        <v>5</v>
      </c>
      <c r="AC30" s="471"/>
      <c r="AD30" s="101">
        <v>3.1498790225325832</v>
      </c>
      <c r="AE30" s="605" t="s">
        <v>5</v>
      </c>
      <c r="AF30" s="766"/>
      <c r="AG30" s="483">
        <v>2.1820330474624807</v>
      </c>
      <c r="AH30" s="326" t="s">
        <v>5</v>
      </c>
      <c r="AI30" s="471"/>
      <c r="AJ30" s="483">
        <v>2.3775748137710346</v>
      </c>
      <c r="AK30" s="465" t="s">
        <v>5</v>
      </c>
    </row>
    <row r="31" spans="1:37" ht="15.75">
      <c r="A31" s="117" t="s">
        <v>185</v>
      </c>
      <c r="B31" s="478"/>
      <c r="C31" s="100">
        <v>13.461767697198107</v>
      </c>
      <c r="D31" s="467"/>
      <c r="E31" s="467"/>
      <c r="F31" s="469">
        <v>10.60856008135605</v>
      </c>
      <c r="G31" s="504"/>
      <c r="H31" s="480"/>
      <c r="I31" s="101">
        <v>8.960399924676917</v>
      </c>
      <c r="J31" s="505"/>
      <c r="K31" s="467"/>
      <c r="L31" s="101">
        <v>8.525072198889932</v>
      </c>
      <c r="M31" s="504"/>
      <c r="N31" s="479"/>
      <c r="O31" s="483">
        <v>9.146095876821473</v>
      </c>
      <c r="P31" s="479"/>
      <c r="Q31" s="479"/>
      <c r="R31" s="101">
        <v>8.240926534678572</v>
      </c>
      <c r="S31" s="479"/>
      <c r="T31" s="480"/>
      <c r="U31" s="101">
        <v>6.469911453907115</v>
      </c>
      <c r="V31" s="481"/>
      <c r="W31" s="326"/>
      <c r="X31" s="101">
        <v>6.036169235407648</v>
      </c>
      <c r="Y31" s="505"/>
      <c r="Z31" s="564"/>
      <c r="AA31" s="101">
        <v>4.837995292652191</v>
      </c>
      <c r="AB31" s="481"/>
      <c r="AC31" s="481"/>
      <c r="AD31" s="101">
        <v>4.562009869460535</v>
      </c>
      <c r="AE31" s="602"/>
      <c r="AF31" s="767"/>
      <c r="AG31" s="483">
        <v>2.1132081709286448</v>
      </c>
      <c r="AH31" s="326"/>
      <c r="AI31" s="481"/>
      <c r="AJ31" s="483">
        <v>2.340678182152988</v>
      </c>
      <c r="AK31" s="465"/>
    </row>
    <row r="32" spans="1:37" ht="15.75">
      <c r="A32" s="117" t="s">
        <v>186</v>
      </c>
      <c r="B32" s="478"/>
      <c r="C32" s="467">
        <v>11.944072561895194</v>
      </c>
      <c r="D32" s="467"/>
      <c r="E32" s="467"/>
      <c r="F32" s="469">
        <v>10.605361162182522</v>
      </c>
      <c r="G32" s="504"/>
      <c r="H32" s="480"/>
      <c r="I32" s="101">
        <v>8.753697704382278</v>
      </c>
      <c r="J32" s="505"/>
      <c r="K32" s="467"/>
      <c r="L32" s="101">
        <v>9.706736690655916</v>
      </c>
      <c r="M32" s="504"/>
      <c r="N32" s="479"/>
      <c r="O32" s="483">
        <v>8.996121994879273</v>
      </c>
      <c r="P32" s="479"/>
      <c r="Q32" s="479"/>
      <c r="R32" s="101">
        <v>8.260181958043626</v>
      </c>
      <c r="S32" s="479"/>
      <c r="T32" s="480"/>
      <c r="U32" s="101">
        <v>6.055539246257853</v>
      </c>
      <c r="V32" s="481"/>
      <c r="W32" s="326"/>
      <c r="X32" s="101">
        <v>5.706038684532373</v>
      </c>
      <c r="Y32" s="505"/>
      <c r="Z32" s="564"/>
      <c r="AA32" s="101">
        <v>4.767817443556412</v>
      </c>
      <c r="AB32" s="481"/>
      <c r="AC32" s="481"/>
      <c r="AD32" s="101">
        <v>5.827758362799104</v>
      </c>
      <c r="AE32" s="602"/>
      <c r="AF32" s="767"/>
      <c r="AG32" s="483">
        <v>2.25465366616202</v>
      </c>
      <c r="AH32" s="326"/>
      <c r="AI32" s="481"/>
      <c r="AJ32" s="483">
        <v>2.1993456380298975</v>
      </c>
      <c r="AK32" s="465"/>
    </row>
    <row r="33" spans="1:37" ht="15.75">
      <c r="A33" s="117" t="s">
        <v>187</v>
      </c>
      <c r="B33" s="478"/>
      <c r="C33" s="467">
        <v>12.504172645213155</v>
      </c>
      <c r="D33" s="467"/>
      <c r="E33" s="467"/>
      <c r="F33" s="469">
        <v>11.649829069666762</v>
      </c>
      <c r="G33" s="504"/>
      <c r="H33" s="480"/>
      <c r="I33" s="101">
        <v>11.528306899140032</v>
      </c>
      <c r="J33" s="505"/>
      <c r="K33" s="467"/>
      <c r="L33" s="101">
        <v>10.805767112473989</v>
      </c>
      <c r="M33" s="504"/>
      <c r="N33" s="479"/>
      <c r="O33" s="483">
        <v>9.547207645848248</v>
      </c>
      <c r="P33" s="479"/>
      <c r="Q33" s="479"/>
      <c r="R33" s="101">
        <v>7.01284047317035</v>
      </c>
      <c r="S33" s="479"/>
      <c r="T33" s="480"/>
      <c r="U33" s="101">
        <v>5.398217976408681</v>
      </c>
      <c r="V33" s="481"/>
      <c r="W33" s="326"/>
      <c r="X33" s="101">
        <v>5.717355103252747</v>
      </c>
      <c r="Y33" s="505"/>
      <c r="Z33" s="564"/>
      <c r="AA33" s="101">
        <v>4.9158060671419115</v>
      </c>
      <c r="AB33" s="481"/>
      <c r="AC33" s="481"/>
      <c r="AD33" s="101">
        <v>4.740586283519923</v>
      </c>
      <c r="AE33" s="602"/>
      <c r="AF33" s="767"/>
      <c r="AG33" s="483">
        <v>2.179658880921047</v>
      </c>
      <c r="AH33" s="326"/>
      <c r="AI33" s="481"/>
      <c r="AJ33" s="483">
        <v>2.2616456688724957</v>
      </c>
      <c r="AK33" s="465"/>
    </row>
    <row r="34" spans="1:37" ht="15.75">
      <c r="A34" s="118" t="s">
        <v>188</v>
      </c>
      <c r="B34" s="485"/>
      <c r="C34" s="467">
        <v>11.066368267255758</v>
      </c>
      <c r="D34" s="486"/>
      <c r="E34" s="486"/>
      <c r="F34" s="487">
        <v>11.261235357194149</v>
      </c>
      <c r="G34" s="506"/>
      <c r="H34" s="489"/>
      <c r="I34" s="487">
        <v>10.064030908814098</v>
      </c>
      <c r="J34" s="507"/>
      <c r="K34" s="486"/>
      <c r="L34" s="487">
        <v>9.747124133453955</v>
      </c>
      <c r="M34" s="506"/>
      <c r="N34" s="488"/>
      <c r="O34" s="492">
        <v>10.33204461806419</v>
      </c>
      <c r="P34" s="488"/>
      <c r="Q34" s="488"/>
      <c r="R34" s="487">
        <v>8.285524710818722</v>
      </c>
      <c r="S34" s="488"/>
      <c r="T34" s="489"/>
      <c r="U34" s="487">
        <v>6.004111528983072</v>
      </c>
      <c r="V34" s="490"/>
      <c r="W34" s="493"/>
      <c r="X34" s="487">
        <v>5.4621612543636076</v>
      </c>
      <c r="Y34" s="507"/>
      <c r="Z34" s="565"/>
      <c r="AA34" s="487">
        <v>5.570394453782763</v>
      </c>
      <c r="AB34" s="490"/>
      <c r="AC34" s="490"/>
      <c r="AD34" s="487">
        <v>4.901309021078236</v>
      </c>
      <c r="AE34" s="603"/>
      <c r="AF34" s="768"/>
      <c r="AG34" s="492">
        <v>2.201067320002207</v>
      </c>
      <c r="AH34" s="493"/>
      <c r="AI34" s="490"/>
      <c r="AJ34" s="492">
        <v>2.066175547928395</v>
      </c>
      <c r="AK34" s="562"/>
    </row>
    <row r="35" spans="1:37" ht="15.75">
      <c r="A35" s="117" t="s">
        <v>189</v>
      </c>
      <c r="B35" s="478"/>
      <c r="C35" s="495">
        <v>9.562285224668257</v>
      </c>
      <c r="D35" s="467"/>
      <c r="E35" s="467"/>
      <c r="F35" s="469">
        <v>9.345256889412203</v>
      </c>
      <c r="G35" s="504"/>
      <c r="H35" s="480"/>
      <c r="I35" s="101">
        <v>8.718669200871007</v>
      </c>
      <c r="J35" s="505"/>
      <c r="K35" s="467"/>
      <c r="L35" s="101">
        <v>8.759447439963605</v>
      </c>
      <c r="M35" s="504"/>
      <c r="N35" s="479"/>
      <c r="O35" s="483">
        <v>9.035605963075534</v>
      </c>
      <c r="P35" s="479"/>
      <c r="Q35" s="479"/>
      <c r="R35" s="101">
        <v>8.421184227496376</v>
      </c>
      <c r="S35" s="479"/>
      <c r="T35" s="480"/>
      <c r="U35" s="101">
        <v>6.755897140813297</v>
      </c>
      <c r="V35" s="481"/>
      <c r="W35" s="326"/>
      <c r="X35" s="101">
        <v>5.723427209999049</v>
      </c>
      <c r="Y35" s="505"/>
      <c r="Z35" s="564"/>
      <c r="AA35" s="101">
        <v>5.673984846307667</v>
      </c>
      <c r="AB35" s="481"/>
      <c r="AC35" s="481"/>
      <c r="AD35" s="101">
        <v>6.113715038206259</v>
      </c>
      <c r="AE35" s="602"/>
      <c r="AF35" s="767"/>
      <c r="AG35" s="483">
        <v>2.21929850649243</v>
      </c>
      <c r="AH35" s="326"/>
      <c r="AI35" s="481"/>
      <c r="AJ35" s="483">
        <v>2.2217077646409424</v>
      </c>
      <c r="AK35" s="465"/>
    </row>
    <row r="36" spans="1:37" ht="15.75">
      <c r="A36" s="117" t="s">
        <v>190</v>
      </c>
      <c r="B36" s="478"/>
      <c r="C36" s="467">
        <v>6.3882425568516945</v>
      </c>
      <c r="D36" s="467"/>
      <c r="E36" s="467"/>
      <c r="F36" s="469">
        <v>7.224952900582477</v>
      </c>
      <c r="G36" s="504"/>
      <c r="H36" s="480"/>
      <c r="I36" s="101">
        <v>7.562256534029404</v>
      </c>
      <c r="J36" s="505"/>
      <c r="K36" s="467"/>
      <c r="L36" s="101">
        <v>7.97308404063674</v>
      </c>
      <c r="M36" s="504"/>
      <c r="N36" s="479"/>
      <c r="O36" s="483">
        <v>8.447723552094166</v>
      </c>
      <c r="P36" s="479"/>
      <c r="Q36" s="479"/>
      <c r="R36" s="101">
        <v>8.393440592535402</v>
      </c>
      <c r="S36" s="479"/>
      <c r="T36" s="480"/>
      <c r="U36" s="101">
        <v>7.125839204753034</v>
      </c>
      <c r="V36" s="481"/>
      <c r="W36" s="326"/>
      <c r="X36" s="101">
        <v>6.867981133203271</v>
      </c>
      <c r="Y36" s="505"/>
      <c r="Z36" s="564"/>
      <c r="AA36" s="101">
        <v>7.02356013198414</v>
      </c>
      <c r="AB36" s="481"/>
      <c r="AC36" s="481"/>
      <c r="AD36" s="101">
        <v>5.848186326313817</v>
      </c>
      <c r="AE36" s="602"/>
      <c r="AF36" s="767"/>
      <c r="AG36" s="483">
        <v>1.93825055647247</v>
      </c>
      <c r="AH36" s="326"/>
      <c r="AI36" s="481"/>
      <c r="AJ36" s="483">
        <v>2.155387186024791</v>
      </c>
      <c r="AK36" s="465"/>
    </row>
    <row r="37" spans="1:37" ht="15.75">
      <c r="A37" s="117" t="s">
        <v>191</v>
      </c>
      <c r="B37" s="478"/>
      <c r="C37" s="467">
        <v>4.30326210338928</v>
      </c>
      <c r="D37" s="467"/>
      <c r="E37" s="467"/>
      <c r="F37" s="469">
        <v>6.1498181244685615</v>
      </c>
      <c r="G37" s="504"/>
      <c r="H37" s="480"/>
      <c r="I37" s="101">
        <v>6.034062133921692</v>
      </c>
      <c r="J37" s="505"/>
      <c r="K37" s="467"/>
      <c r="L37" s="101">
        <v>6.732608575809939</v>
      </c>
      <c r="M37" s="504"/>
      <c r="N37" s="479"/>
      <c r="O37" s="483">
        <v>7.569544304532385</v>
      </c>
      <c r="P37" s="479"/>
      <c r="Q37" s="479"/>
      <c r="R37" s="101">
        <v>7.622014510982232</v>
      </c>
      <c r="S37" s="479"/>
      <c r="T37" s="480"/>
      <c r="U37" s="101">
        <v>7.89394958708562</v>
      </c>
      <c r="V37" s="481"/>
      <c r="W37" s="326"/>
      <c r="X37" s="101">
        <v>6.746811706368081</v>
      </c>
      <c r="Y37" s="505"/>
      <c r="Z37" s="564"/>
      <c r="AA37" s="101">
        <v>8.095479899174983</v>
      </c>
      <c r="AB37" s="481"/>
      <c r="AC37" s="481"/>
      <c r="AD37" s="101">
        <v>6.6243357950267185</v>
      </c>
      <c r="AE37" s="602"/>
      <c r="AF37" s="767"/>
      <c r="AG37" s="483">
        <v>1.961684073712143</v>
      </c>
      <c r="AH37" s="326"/>
      <c r="AI37" s="481"/>
      <c r="AJ37" s="483">
        <v>2.3770875521852406</v>
      </c>
      <c r="AK37" s="465"/>
    </row>
    <row r="38" spans="1:37" ht="15.75">
      <c r="A38" s="117" t="s">
        <v>192</v>
      </c>
      <c r="B38" s="478"/>
      <c r="C38" s="467">
        <v>3.6991761559471454</v>
      </c>
      <c r="D38" s="467"/>
      <c r="E38" s="467"/>
      <c r="F38" s="469">
        <v>4.871502163981279</v>
      </c>
      <c r="G38" s="504"/>
      <c r="H38" s="480"/>
      <c r="I38" s="101">
        <v>5.559033760804828</v>
      </c>
      <c r="J38" s="505"/>
      <c r="K38" s="467"/>
      <c r="L38" s="101">
        <v>5.301624753973661</v>
      </c>
      <c r="M38" s="504"/>
      <c r="N38" s="479"/>
      <c r="O38" s="483">
        <v>6.049516966590409</v>
      </c>
      <c r="P38" s="479"/>
      <c r="Q38" s="479"/>
      <c r="R38" s="101">
        <v>7.0135824057394744</v>
      </c>
      <c r="S38" s="479"/>
      <c r="T38" s="480"/>
      <c r="U38" s="101">
        <v>7.996408531148481</v>
      </c>
      <c r="V38" s="481"/>
      <c r="W38" s="326"/>
      <c r="X38" s="101">
        <v>7.3954111525598405</v>
      </c>
      <c r="Y38" s="505"/>
      <c r="Z38" s="564"/>
      <c r="AA38" s="101">
        <v>9.848227986826421</v>
      </c>
      <c r="AB38" s="481"/>
      <c r="AC38" s="481"/>
      <c r="AD38" s="101">
        <v>6.632693040846363</v>
      </c>
      <c r="AE38" s="602"/>
      <c r="AF38" s="767"/>
      <c r="AG38" s="483">
        <v>2.568117122683563</v>
      </c>
      <c r="AH38" s="326"/>
      <c r="AI38" s="481"/>
      <c r="AJ38" s="483">
        <v>2.481755581049608</v>
      </c>
      <c r="AK38" s="465"/>
    </row>
    <row r="39" spans="1:37" ht="15.75">
      <c r="A39" s="117" t="s">
        <v>193</v>
      </c>
      <c r="B39" s="478"/>
      <c r="C39" s="467">
        <v>3.73959552022469</v>
      </c>
      <c r="D39" s="467"/>
      <c r="E39" s="467"/>
      <c r="F39" s="469">
        <v>4.2319495181728355</v>
      </c>
      <c r="G39" s="504"/>
      <c r="H39" s="480"/>
      <c r="I39" s="101">
        <v>4.509087933973844</v>
      </c>
      <c r="J39" s="505"/>
      <c r="K39" s="467"/>
      <c r="L39" s="101">
        <v>5.339513615512183</v>
      </c>
      <c r="M39" s="504"/>
      <c r="N39" s="479"/>
      <c r="O39" s="483">
        <v>4.578356577184343</v>
      </c>
      <c r="P39" s="479"/>
      <c r="Q39" s="479"/>
      <c r="R39" s="101">
        <v>7.033940571123828</v>
      </c>
      <c r="S39" s="479"/>
      <c r="T39" s="480"/>
      <c r="U39" s="101">
        <v>7.164414827958958</v>
      </c>
      <c r="V39" s="481"/>
      <c r="W39" s="326"/>
      <c r="X39" s="101">
        <v>7.019680327514294</v>
      </c>
      <c r="Y39" s="505"/>
      <c r="Z39" s="564"/>
      <c r="AA39" s="101">
        <v>8.408240298532967</v>
      </c>
      <c r="AB39" s="481"/>
      <c r="AC39" s="481"/>
      <c r="AD39" s="101">
        <v>6.280761315502441</v>
      </c>
      <c r="AE39" s="602"/>
      <c r="AF39" s="767"/>
      <c r="AG39" s="483">
        <v>2.4450731544497724</v>
      </c>
      <c r="AH39" s="326"/>
      <c r="AI39" s="481"/>
      <c r="AJ39" s="483">
        <v>2.698371685096925</v>
      </c>
      <c r="AK39" s="465"/>
    </row>
    <row r="40" spans="1:37" ht="15.75">
      <c r="A40" s="117" t="s">
        <v>194</v>
      </c>
      <c r="B40" s="478"/>
      <c r="C40" s="467">
        <v>8.859015371130667</v>
      </c>
      <c r="D40" s="467"/>
      <c r="E40" s="467"/>
      <c r="F40" s="469">
        <v>12.240022402300854</v>
      </c>
      <c r="G40" s="504"/>
      <c r="H40" s="480"/>
      <c r="I40" s="467">
        <v>18.76423208281453</v>
      </c>
      <c r="J40" s="505"/>
      <c r="K40" s="467"/>
      <c r="L40" s="101">
        <v>18.296007821420254</v>
      </c>
      <c r="M40" s="504"/>
      <c r="N40" s="479"/>
      <c r="O40" s="467">
        <v>19.662220059386158</v>
      </c>
      <c r="P40" s="479"/>
      <c r="Q40" s="479"/>
      <c r="R40" s="101">
        <v>23.927324386955</v>
      </c>
      <c r="S40" s="479"/>
      <c r="T40" s="480"/>
      <c r="U40" s="101">
        <v>34.626757829693474</v>
      </c>
      <c r="V40" s="481"/>
      <c r="W40" s="326"/>
      <c r="X40" s="101">
        <v>39.47911091321401</v>
      </c>
      <c r="Y40" s="505"/>
      <c r="Z40" s="564"/>
      <c r="AA40" s="101">
        <v>37.871788766734035</v>
      </c>
      <c r="AB40" s="481"/>
      <c r="AC40" s="481"/>
      <c r="AD40" s="101">
        <v>45.318765924714015</v>
      </c>
      <c r="AE40" s="602"/>
      <c r="AF40" s="767"/>
      <c r="AG40" s="483">
        <v>77.93695550071321</v>
      </c>
      <c r="AH40" s="769" t="s">
        <v>7</v>
      </c>
      <c r="AI40" s="481"/>
      <c r="AJ40" s="483">
        <v>76.82027038024772</v>
      </c>
      <c r="AK40" s="561" t="s">
        <v>7</v>
      </c>
    </row>
    <row r="41" spans="1:37" ht="6" customHeight="1" thickBot="1">
      <c r="A41" s="496"/>
      <c r="B41" s="497"/>
      <c r="C41" s="498"/>
      <c r="D41" s="498"/>
      <c r="E41" s="498"/>
      <c r="F41" s="508" t="s">
        <v>7</v>
      </c>
      <c r="G41" s="500"/>
      <c r="H41" s="499"/>
      <c r="I41" s="322"/>
      <c r="J41" s="500"/>
      <c r="K41" s="322"/>
      <c r="L41" s="322"/>
      <c r="M41" s="500"/>
      <c r="N41" s="322"/>
      <c r="O41" s="322"/>
      <c r="P41" s="322"/>
      <c r="Q41" s="322"/>
      <c r="R41" s="322"/>
      <c r="S41" s="322"/>
      <c r="T41" s="499"/>
      <c r="U41" s="322"/>
      <c r="V41" s="322"/>
      <c r="W41" s="322"/>
      <c r="X41" s="322"/>
      <c r="Y41" s="500"/>
      <c r="Z41" s="499"/>
      <c r="AA41" s="322"/>
      <c r="AB41" s="322"/>
      <c r="AC41" s="322"/>
      <c r="AD41" s="322"/>
      <c r="AE41" s="604"/>
      <c r="AF41" s="770"/>
      <c r="AG41" s="322"/>
      <c r="AH41" s="322"/>
      <c r="AI41" s="322"/>
      <c r="AJ41" s="322"/>
      <c r="AK41" s="501"/>
    </row>
    <row r="42" ht="7.5" customHeight="1"/>
    <row r="43" spans="1:37" ht="45" customHeight="1">
      <c r="A43" s="1070" t="s">
        <v>266</v>
      </c>
      <c r="B43" s="1071"/>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1"/>
      <c r="AD43" s="1071"/>
      <c r="AE43" s="1071"/>
      <c r="AF43" s="1071"/>
      <c r="AG43" s="1071"/>
      <c r="AH43" s="1071"/>
      <c r="AI43" s="996"/>
      <c r="AJ43" s="996"/>
      <c r="AK43" s="996"/>
    </row>
    <row r="44" ht="12.75">
      <c r="AD44" s="318" t="s">
        <v>7</v>
      </c>
    </row>
  </sheetData>
  <mergeCells count="43">
    <mergeCell ref="AI6:AK7"/>
    <mergeCell ref="AF4:AK5"/>
    <mergeCell ref="A43:AK43"/>
    <mergeCell ref="AI27:AK28"/>
    <mergeCell ref="AF25:AK26"/>
    <mergeCell ref="Z27:AB28"/>
    <mergeCell ref="AC27:AE28"/>
    <mergeCell ref="AC6:AE7"/>
    <mergeCell ref="Q27:S28"/>
    <mergeCell ref="A25:A28"/>
    <mergeCell ref="B27:D28"/>
    <mergeCell ref="E27:G28"/>
    <mergeCell ref="H27:J28"/>
    <mergeCell ref="K27:M28"/>
    <mergeCell ref="T6:V7"/>
    <mergeCell ref="W6:Y7"/>
    <mergeCell ref="AF6:AH7"/>
    <mergeCell ref="B25:G26"/>
    <mergeCell ref="H25:M26"/>
    <mergeCell ref="B4:G5"/>
    <mergeCell ref="H4:M5"/>
    <mergeCell ref="B6:D7"/>
    <mergeCell ref="N4:S5"/>
    <mergeCell ref="AF27:AH28"/>
    <mergeCell ref="T4:Y5"/>
    <mergeCell ref="Q6:S7"/>
    <mergeCell ref="Z4:AE5"/>
    <mergeCell ref="Z25:AE26"/>
    <mergeCell ref="T25:Y26"/>
    <mergeCell ref="T27:V28"/>
    <mergeCell ref="W27:Y28"/>
    <mergeCell ref="N25:S26"/>
    <mergeCell ref="N27:P28"/>
    <mergeCell ref="A1:AK1"/>
    <mergeCell ref="A2:AK2"/>
    <mergeCell ref="A22:AK22"/>
    <mergeCell ref="A23:AK23"/>
    <mergeCell ref="A4:A7"/>
    <mergeCell ref="Z6:AB7"/>
    <mergeCell ref="E6:G7"/>
    <mergeCell ref="H6:J7"/>
    <mergeCell ref="K6:M7"/>
    <mergeCell ref="N6:P7"/>
  </mergeCells>
  <printOptions horizontalCentered="1"/>
  <pageMargins left="0.65" right="0.65" top="0.5" bottom="0.5" header="0" footer="0"/>
  <pageSetup fitToHeight="1" fitToWidth="1" horizontalDpi="600" verticalDpi="600" orientation="portrait" r:id="rId1"/>
  <headerFooter alignWithMargins="0">
    <oddFooter xml:space="preserve">&amp;R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B59"/>
  <sheetViews>
    <sheetView workbookViewId="0" topLeftCell="A1">
      <selection activeCell="A1" sqref="A1:AB1"/>
    </sheetView>
  </sheetViews>
  <sheetFormatPr defaultColWidth="9.140625" defaultRowHeight="12.75"/>
  <cols>
    <col min="1" max="1" width="1.7109375" style="1" customWidth="1"/>
    <col min="2" max="2" width="18.57421875" style="1" customWidth="1"/>
    <col min="3" max="3" width="1.7109375" style="1" customWidth="1"/>
    <col min="4" max="4" width="4.7109375" style="1" customWidth="1"/>
    <col min="5" max="5" width="2.7109375" style="1" customWidth="1"/>
    <col min="6" max="6" width="1.7109375" style="1" customWidth="1"/>
    <col min="7" max="7" width="4.7109375" style="1" customWidth="1"/>
    <col min="8" max="8" width="3.421875" style="1" customWidth="1"/>
    <col min="9" max="9" width="1.7109375" style="1" customWidth="1"/>
    <col min="10" max="10" width="4.7109375" style="1" customWidth="1"/>
    <col min="11" max="11" width="2.7109375" style="1" customWidth="1"/>
    <col min="12" max="12" width="1.7109375" style="1" customWidth="1"/>
    <col min="13" max="13" width="4.7109375" style="1" customWidth="1"/>
    <col min="14" max="14" width="2.7109375" style="1" customWidth="1"/>
    <col min="15" max="15" width="4.7109375" style="1" customWidth="1"/>
    <col min="16" max="16" width="2.7109375" style="1" customWidth="1"/>
    <col min="17" max="17" width="1.7109375" style="1" customWidth="1"/>
    <col min="18" max="18" width="4.7109375" style="1" customWidth="1"/>
    <col min="19" max="19" width="2.7109375" style="1" customWidth="1"/>
    <col min="20" max="20" width="1.7109375" style="1" customWidth="1"/>
    <col min="21" max="21" width="4.7109375" style="1" customWidth="1"/>
    <col min="22" max="22" width="2.7109375" style="1" customWidth="1"/>
    <col min="23" max="23" width="1.7109375" style="1" customWidth="1"/>
    <col min="24" max="24" width="4.00390625" style="1" customWidth="1"/>
    <col min="25" max="25" width="2.7109375" style="1" customWidth="1"/>
    <col min="26" max="26" width="1.8515625" style="1" customWidth="1"/>
    <col min="27" max="27" width="4.7109375" style="1" customWidth="1"/>
    <col min="28" max="28" width="3.7109375" style="1" customWidth="1"/>
    <col min="29" max="16384" width="9.140625" style="1" customWidth="1"/>
  </cols>
  <sheetData>
    <row r="1" spans="1:28" ht="15.75" customHeight="1">
      <c r="A1" s="939" t="s">
        <v>200</v>
      </c>
      <c r="B1" s="939"/>
      <c r="C1" s="939"/>
      <c r="D1" s="939"/>
      <c r="E1" s="939"/>
      <c r="F1" s="939"/>
      <c r="G1" s="939"/>
      <c r="H1" s="939"/>
      <c r="I1" s="939"/>
      <c r="J1" s="939"/>
      <c r="K1" s="939"/>
      <c r="L1" s="939"/>
      <c r="M1" s="939"/>
      <c r="N1" s="939"/>
      <c r="O1" s="939"/>
      <c r="P1" s="939"/>
      <c r="Q1" s="939"/>
      <c r="R1" s="939"/>
      <c r="S1" s="939"/>
      <c r="T1" s="1080"/>
      <c r="U1" s="1080"/>
      <c r="V1" s="1080"/>
      <c r="W1" s="1080"/>
      <c r="X1" s="1080"/>
      <c r="Y1" s="1080"/>
      <c r="Z1" s="1080"/>
      <c r="AA1" s="1080"/>
      <c r="AB1" s="1080"/>
    </row>
    <row r="2" spans="1:28" ht="15.75" customHeight="1">
      <c r="A2" s="901" t="s">
        <v>272</v>
      </c>
      <c r="B2" s="901"/>
      <c r="C2" s="901"/>
      <c r="D2" s="901"/>
      <c r="E2" s="901"/>
      <c r="F2" s="901"/>
      <c r="G2" s="901"/>
      <c r="H2" s="901"/>
      <c r="I2" s="901"/>
      <c r="J2" s="901"/>
      <c r="K2" s="901"/>
      <c r="L2" s="901"/>
      <c r="M2" s="901"/>
      <c r="N2" s="901"/>
      <c r="O2" s="901"/>
      <c r="P2" s="901"/>
      <c r="Q2" s="901"/>
      <c r="R2" s="901"/>
      <c r="S2" s="901"/>
      <c r="T2" s="1079"/>
      <c r="U2" s="1079"/>
      <c r="V2" s="1079"/>
      <c r="W2" s="1079"/>
      <c r="X2" s="1079"/>
      <c r="Y2" s="1079"/>
      <c r="Z2" s="1079"/>
      <c r="AA2" s="1079"/>
      <c r="AB2" s="1079"/>
    </row>
    <row r="3" spans="2:18" ht="6" customHeight="1" thickBot="1">
      <c r="B3" s="509"/>
      <c r="C3" s="509"/>
      <c r="D3" s="509"/>
      <c r="E3" s="509"/>
      <c r="F3" s="509"/>
      <c r="G3" s="509"/>
      <c r="H3" s="509"/>
      <c r="I3" s="509"/>
      <c r="J3" s="509"/>
      <c r="K3" s="509"/>
      <c r="L3" s="509"/>
      <c r="M3" s="509"/>
      <c r="N3" s="509"/>
      <c r="O3" s="509"/>
      <c r="P3" s="509"/>
      <c r="Q3" s="509"/>
      <c r="R3" s="509"/>
    </row>
    <row r="4" spans="1:28" ht="15.75" customHeight="1">
      <c r="A4" s="325"/>
      <c r="B4" s="1077" t="s">
        <v>23</v>
      </c>
      <c r="C4" s="860" t="s">
        <v>198</v>
      </c>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2"/>
    </row>
    <row r="5" spans="1:28" ht="15.75" customHeight="1">
      <c r="A5" s="43"/>
      <c r="B5" s="981"/>
      <c r="C5" s="1073" t="s">
        <v>184</v>
      </c>
      <c r="D5" s="1074"/>
      <c r="E5" s="1074"/>
      <c r="F5" s="1075" t="s">
        <v>199</v>
      </c>
      <c r="G5" s="1074"/>
      <c r="H5" s="1074"/>
      <c r="I5" s="1076" t="s">
        <v>188</v>
      </c>
      <c r="J5" s="1074"/>
      <c r="K5" s="1074"/>
      <c r="L5" s="1076" t="s">
        <v>189</v>
      </c>
      <c r="M5" s="1074"/>
      <c r="N5" s="1076" t="s">
        <v>190</v>
      </c>
      <c r="O5" s="1074"/>
      <c r="P5" s="1074"/>
      <c r="Q5" s="1083" t="s">
        <v>191</v>
      </c>
      <c r="R5" s="1074"/>
      <c r="S5" s="1074"/>
      <c r="T5" s="1083" t="s">
        <v>192</v>
      </c>
      <c r="U5" s="1074"/>
      <c r="V5" s="1074"/>
      <c r="W5" s="1083" t="s">
        <v>193</v>
      </c>
      <c r="X5" s="1083"/>
      <c r="Y5" s="1083"/>
      <c r="Z5" s="1075" t="s">
        <v>194</v>
      </c>
      <c r="AA5" s="1075"/>
      <c r="AB5" s="1085"/>
    </row>
    <row r="6" spans="1:28" ht="15.75" customHeight="1">
      <c r="A6" s="55"/>
      <c r="B6" s="1078"/>
      <c r="C6" s="1059"/>
      <c r="D6" s="876"/>
      <c r="E6" s="876"/>
      <c r="F6" s="876"/>
      <c r="G6" s="876"/>
      <c r="H6" s="876"/>
      <c r="I6" s="876"/>
      <c r="J6" s="876"/>
      <c r="K6" s="876"/>
      <c r="L6" s="876"/>
      <c r="M6" s="876"/>
      <c r="N6" s="876"/>
      <c r="O6" s="876"/>
      <c r="P6" s="876"/>
      <c r="Q6" s="876"/>
      <c r="R6" s="876"/>
      <c r="S6" s="876"/>
      <c r="T6" s="876"/>
      <c r="U6" s="876"/>
      <c r="V6" s="876"/>
      <c r="W6" s="1084"/>
      <c r="X6" s="1084"/>
      <c r="Y6" s="1084"/>
      <c r="Z6" s="1086"/>
      <c r="AA6" s="1086"/>
      <c r="AB6" s="1087"/>
    </row>
    <row r="7" spans="1:28" ht="13.5" customHeight="1">
      <c r="A7" s="43"/>
      <c r="B7" s="368" t="s">
        <v>24</v>
      </c>
      <c r="C7" s="373"/>
      <c r="D7" s="376">
        <v>8.443708609271523</v>
      </c>
      <c r="E7" s="510" t="s">
        <v>5</v>
      </c>
      <c r="F7" s="511"/>
      <c r="G7" s="86">
        <v>26.655629139072847</v>
      </c>
      <c r="H7" s="511" t="s">
        <v>5</v>
      </c>
      <c r="I7" s="511"/>
      <c r="J7" s="512">
        <v>5.132450331125828</v>
      </c>
      <c r="K7" s="513" t="s">
        <v>5</v>
      </c>
      <c r="L7" s="514"/>
      <c r="M7" s="512">
        <v>4.966887417218543</v>
      </c>
      <c r="N7" s="515" t="s">
        <v>5</v>
      </c>
      <c r="O7" s="512">
        <v>4.801324503311259</v>
      </c>
      <c r="P7" s="515" t="s">
        <v>5</v>
      </c>
      <c r="Q7" s="515"/>
      <c r="R7" s="86">
        <v>6.125827814569536</v>
      </c>
      <c r="S7" s="516" t="s">
        <v>5</v>
      </c>
      <c r="T7" s="515"/>
      <c r="U7" s="86">
        <v>3.80794701986755</v>
      </c>
      <c r="V7" s="516" t="s">
        <v>5</v>
      </c>
      <c r="W7" s="515"/>
      <c r="X7" s="86">
        <v>4.470198675496689</v>
      </c>
      <c r="Y7" s="516" t="s">
        <v>5</v>
      </c>
      <c r="Z7" s="515"/>
      <c r="AA7" s="86">
        <v>35.59602649006622</v>
      </c>
      <c r="AB7" s="517" t="s">
        <v>5</v>
      </c>
    </row>
    <row r="8" spans="1:28" ht="13.5" customHeight="1">
      <c r="A8" s="43"/>
      <c r="B8" s="368" t="s">
        <v>25</v>
      </c>
      <c r="C8" s="373"/>
      <c r="D8" s="376">
        <v>80.59701492537313</v>
      </c>
      <c r="E8" s="518"/>
      <c r="F8" s="518"/>
      <c r="G8" s="86">
        <v>19.402985074626866</v>
      </c>
      <c r="H8" s="519"/>
      <c r="I8" s="519"/>
      <c r="J8" s="520">
        <v>0</v>
      </c>
      <c r="K8" s="521"/>
      <c r="L8" s="521"/>
      <c r="M8" s="520">
        <v>0</v>
      </c>
      <c r="N8" s="522" t="s">
        <v>7</v>
      </c>
      <c r="O8" s="520">
        <v>0</v>
      </c>
      <c r="P8" s="523"/>
      <c r="Q8" s="523"/>
      <c r="R8" s="86">
        <v>0</v>
      </c>
      <c r="S8" s="524"/>
      <c r="T8" s="523"/>
      <c r="U8" s="86">
        <v>0</v>
      </c>
      <c r="V8" s="524"/>
      <c r="W8" s="523" t="s">
        <v>7</v>
      </c>
      <c r="X8" s="86">
        <v>0</v>
      </c>
      <c r="Y8" s="524"/>
      <c r="Z8" s="523"/>
      <c r="AA8" s="86">
        <v>0</v>
      </c>
      <c r="AB8" s="525"/>
    </row>
    <row r="9" spans="1:28" ht="13.5" customHeight="1">
      <c r="A9" s="43"/>
      <c r="B9" s="368" t="s">
        <v>26</v>
      </c>
      <c r="C9" s="373"/>
      <c r="D9" s="376">
        <v>12.698412698412698</v>
      </c>
      <c r="E9" s="518"/>
      <c r="F9" s="518"/>
      <c r="G9" s="86">
        <v>24.126984126984127</v>
      </c>
      <c r="H9" s="519"/>
      <c r="I9" s="519"/>
      <c r="J9" s="86">
        <v>5.714285714285714</v>
      </c>
      <c r="K9" s="521"/>
      <c r="L9" s="521"/>
      <c r="M9" s="86">
        <v>2.5396825396825395</v>
      </c>
      <c r="N9" s="522" t="s">
        <v>7</v>
      </c>
      <c r="O9" s="86">
        <v>3.8095238095238093</v>
      </c>
      <c r="P9" s="523"/>
      <c r="Q9" s="523"/>
      <c r="R9" s="86">
        <v>2.5396825396825395</v>
      </c>
      <c r="S9" s="524"/>
      <c r="T9" s="523"/>
      <c r="U9" s="86">
        <v>4.126984126984127</v>
      </c>
      <c r="V9" s="524"/>
      <c r="W9" s="523" t="s">
        <v>7</v>
      </c>
      <c r="X9" s="86">
        <v>2.5396825396825395</v>
      </c>
      <c r="Y9" s="524"/>
      <c r="Z9" s="523"/>
      <c r="AA9" s="86">
        <v>41.904761904761905</v>
      </c>
      <c r="AB9" s="525"/>
    </row>
    <row r="10" spans="1:28" ht="13.5" customHeight="1">
      <c r="A10" s="43"/>
      <c r="B10" s="368" t="s">
        <v>27</v>
      </c>
      <c r="C10" s="373"/>
      <c r="D10" s="376">
        <v>27.050610820244327</v>
      </c>
      <c r="E10" s="518"/>
      <c r="F10" s="518"/>
      <c r="G10" s="86">
        <v>45.20069808027923</v>
      </c>
      <c r="H10" s="526"/>
      <c r="I10" s="526"/>
      <c r="J10" s="86">
        <v>6.282722513089006</v>
      </c>
      <c r="K10" s="521"/>
      <c r="L10" s="521"/>
      <c r="M10" s="86">
        <v>4.537521815008726</v>
      </c>
      <c r="N10" s="522" t="s">
        <v>7</v>
      </c>
      <c r="O10" s="86">
        <v>2.7923211169284468</v>
      </c>
      <c r="P10" s="523"/>
      <c r="Q10" s="523"/>
      <c r="R10" s="86">
        <v>0.6980802792321117</v>
      </c>
      <c r="S10" s="524"/>
      <c r="T10" s="523"/>
      <c r="U10" s="86">
        <v>1.0471204188481675</v>
      </c>
      <c r="V10" s="524"/>
      <c r="W10" s="523" t="s">
        <v>7</v>
      </c>
      <c r="X10" s="86">
        <v>2.443280977312391</v>
      </c>
      <c r="Y10" s="524"/>
      <c r="Z10" s="523"/>
      <c r="AA10" s="86">
        <v>9.947643979057592</v>
      </c>
      <c r="AB10" s="525"/>
    </row>
    <row r="11" spans="1:28" ht="13.5" customHeight="1">
      <c r="A11" s="55"/>
      <c r="B11" s="371" t="s">
        <v>28</v>
      </c>
      <c r="C11" s="527"/>
      <c r="D11" s="528">
        <v>7.24200362100181</v>
      </c>
      <c r="E11" s="529"/>
      <c r="F11" s="529"/>
      <c r="G11" s="87">
        <v>15.992757996378996</v>
      </c>
      <c r="H11" s="530"/>
      <c r="I11" s="530"/>
      <c r="J11" s="87">
        <v>3.8020519010259504</v>
      </c>
      <c r="K11" s="531"/>
      <c r="L11" s="531"/>
      <c r="M11" s="87">
        <v>3.56065178032589</v>
      </c>
      <c r="N11" s="532" t="s">
        <v>7</v>
      </c>
      <c r="O11" s="87">
        <v>2.776101388050694</v>
      </c>
      <c r="P11" s="531"/>
      <c r="Q11" s="531"/>
      <c r="R11" s="87">
        <v>2.896801448400724</v>
      </c>
      <c r="S11" s="533"/>
      <c r="T11" s="531"/>
      <c r="U11" s="87">
        <v>2.4743512371756187</v>
      </c>
      <c r="V11" s="533"/>
      <c r="W11" s="531" t="s">
        <v>7</v>
      </c>
      <c r="X11" s="87">
        <v>2.4140012070006036</v>
      </c>
      <c r="Y11" s="533"/>
      <c r="Z11" s="531"/>
      <c r="AA11" s="87">
        <v>58.84127942063971</v>
      </c>
      <c r="AB11" s="534"/>
    </row>
    <row r="12" spans="1:28" ht="13.5" customHeight="1">
      <c r="A12" s="43"/>
      <c r="B12" s="368" t="s">
        <v>29</v>
      </c>
      <c r="C12" s="373"/>
      <c r="D12" s="376">
        <v>25.223214285714285</v>
      </c>
      <c r="E12" s="518"/>
      <c r="F12" s="518"/>
      <c r="G12" s="86">
        <v>23.4375</v>
      </c>
      <c r="H12" s="519"/>
      <c r="I12" s="519"/>
      <c r="J12" s="86">
        <v>3.5714285714285716</v>
      </c>
      <c r="K12" s="521"/>
      <c r="L12" s="521"/>
      <c r="M12" s="86">
        <v>4.017857142857143</v>
      </c>
      <c r="N12" s="522" t="s">
        <v>7</v>
      </c>
      <c r="O12" s="86">
        <v>3.125</v>
      </c>
      <c r="P12" s="523"/>
      <c r="Q12" s="523"/>
      <c r="R12" s="86">
        <v>3.3482142857142856</v>
      </c>
      <c r="S12" s="524"/>
      <c r="T12" s="523"/>
      <c r="U12" s="86">
        <v>2.455357142857143</v>
      </c>
      <c r="V12" s="524"/>
      <c r="W12" s="523" t="s">
        <v>7</v>
      </c>
      <c r="X12" s="86">
        <v>3.3482142857142856</v>
      </c>
      <c r="Y12" s="524"/>
      <c r="Z12" s="523"/>
      <c r="AA12" s="86">
        <v>31.473214285714285</v>
      </c>
      <c r="AB12" s="525"/>
    </row>
    <row r="13" spans="1:28" ht="13.5" customHeight="1">
      <c r="A13" s="43"/>
      <c r="B13" s="368" t="s">
        <v>30</v>
      </c>
      <c r="C13" s="373"/>
      <c r="D13" s="376">
        <v>6.7164179104477615</v>
      </c>
      <c r="E13" s="518"/>
      <c r="F13" s="518"/>
      <c r="G13" s="86">
        <v>29.104477611940297</v>
      </c>
      <c r="H13" s="519"/>
      <c r="I13" s="519"/>
      <c r="J13" s="86">
        <v>10.074626865671641</v>
      </c>
      <c r="K13" s="521"/>
      <c r="L13" s="521"/>
      <c r="M13" s="86">
        <v>8.208955223880597</v>
      </c>
      <c r="N13" s="522"/>
      <c r="O13" s="86">
        <v>10.447761194029852</v>
      </c>
      <c r="P13" s="523"/>
      <c r="Q13" s="523"/>
      <c r="R13" s="86">
        <v>9.701492537313433</v>
      </c>
      <c r="S13" s="524"/>
      <c r="T13" s="523"/>
      <c r="U13" s="86">
        <v>4.104477611940299</v>
      </c>
      <c r="V13" s="524"/>
      <c r="W13" s="523" t="s">
        <v>7</v>
      </c>
      <c r="X13" s="86">
        <v>5.597014925373134</v>
      </c>
      <c r="Y13" s="524"/>
      <c r="Z13" s="523"/>
      <c r="AA13" s="86">
        <v>16.044776119402986</v>
      </c>
      <c r="AB13" s="525"/>
    </row>
    <row r="14" spans="1:28" ht="13.5" customHeight="1">
      <c r="A14" s="43"/>
      <c r="B14" s="368" t="s">
        <v>31</v>
      </c>
      <c r="C14" s="373"/>
      <c r="D14" s="376">
        <v>1.7241379310344827</v>
      </c>
      <c r="E14" s="518"/>
      <c r="F14" s="518"/>
      <c r="G14" s="86">
        <v>1.7241379310344827</v>
      </c>
      <c r="H14" s="526"/>
      <c r="I14" s="526"/>
      <c r="J14" s="86">
        <v>0</v>
      </c>
      <c r="K14" s="521"/>
      <c r="L14" s="521"/>
      <c r="M14" s="86">
        <v>10.344827586206897</v>
      </c>
      <c r="N14" s="522"/>
      <c r="O14" s="86">
        <v>0</v>
      </c>
      <c r="P14" s="523"/>
      <c r="Q14" s="523"/>
      <c r="R14" s="86">
        <v>3.4482758620689653</v>
      </c>
      <c r="S14" s="524"/>
      <c r="T14" s="523"/>
      <c r="U14" s="86">
        <v>1.7241379310344827</v>
      </c>
      <c r="V14" s="524"/>
      <c r="W14" s="523" t="s">
        <v>7</v>
      </c>
      <c r="X14" s="86">
        <v>6.896551724137931</v>
      </c>
      <c r="Y14" s="524"/>
      <c r="Z14" s="523"/>
      <c r="AA14" s="86">
        <v>74.13793103448276</v>
      </c>
      <c r="AB14" s="525"/>
    </row>
    <row r="15" spans="1:28" ht="13.5" customHeight="1">
      <c r="A15" s="43"/>
      <c r="B15" s="368" t="s">
        <v>32</v>
      </c>
      <c r="C15" s="373"/>
      <c r="D15" s="376">
        <v>0</v>
      </c>
      <c r="E15" s="518"/>
      <c r="F15" s="518"/>
      <c r="G15" s="86">
        <v>12</v>
      </c>
      <c r="H15" s="519"/>
      <c r="I15" s="519"/>
      <c r="J15" s="86">
        <v>0</v>
      </c>
      <c r="K15" s="521"/>
      <c r="L15" s="521"/>
      <c r="M15" s="86">
        <v>0</v>
      </c>
      <c r="N15" s="535"/>
      <c r="O15" s="86">
        <v>0</v>
      </c>
      <c r="P15" s="535"/>
      <c r="Q15" s="535"/>
      <c r="R15" s="86">
        <v>0</v>
      </c>
      <c r="S15" s="524"/>
      <c r="T15" s="535"/>
      <c r="U15" s="86">
        <v>0</v>
      </c>
      <c r="V15" s="524"/>
      <c r="W15" s="535" t="s">
        <v>7</v>
      </c>
      <c r="X15" s="86">
        <v>0</v>
      </c>
      <c r="Y15" s="524"/>
      <c r="Z15" s="535"/>
      <c r="AA15" s="86">
        <v>88</v>
      </c>
      <c r="AB15" s="525"/>
    </row>
    <row r="16" spans="1:28" ht="13.5" customHeight="1">
      <c r="A16" s="55"/>
      <c r="B16" s="371" t="s">
        <v>33</v>
      </c>
      <c r="C16" s="527"/>
      <c r="D16" s="528">
        <v>1.8518518518518519</v>
      </c>
      <c r="E16" s="529"/>
      <c r="F16" s="529"/>
      <c r="G16" s="87">
        <v>6.209150326797386</v>
      </c>
      <c r="H16" s="530"/>
      <c r="I16" s="530"/>
      <c r="J16" s="87">
        <v>1.8518518518518519</v>
      </c>
      <c r="K16" s="536"/>
      <c r="L16" s="536"/>
      <c r="M16" s="87">
        <v>1.198257080610022</v>
      </c>
      <c r="N16" s="537"/>
      <c r="O16" s="87">
        <v>3.3769063180827885</v>
      </c>
      <c r="P16" s="537"/>
      <c r="Q16" s="537"/>
      <c r="R16" s="87">
        <v>2.396514161220044</v>
      </c>
      <c r="S16" s="533"/>
      <c r="T16" s="537"/>
      <c r="U16" s="87">
        <v>2.178649237472767</v>
      </c>
      <c r="V16" s="533"/>
      <c r="W16" s="537" t="s">
        <v>7</v>
      </c>
      <c r="X16" s="87">
        <v>1.7429193899782136</v>
      </c>
      <c r="Y16" s="533"/>
      <c r="Z16" s="537"/>
      <c r="AA16" s="87">
        <v>79.19389978213508</v>
      </c>
      <c r="AB16" s="534"/>
    </row>
    <row r="17" spans="1:28" ht="13.5" customHeight="1">
      <c r="A17" s="43"/>
      <c r="B17" s="368" t="s">
        <v>34</v>
      </c>
      <c r="C17" s="373"/>
      <c r="D17" s="376">
        <v>8.802308802308803</v>
      </c>
      <c r="E17" s="518"/>
      <c r="F17" s="518"/>
      <c r="G17" s="86">
        <v>21.933621933621936</v>
      </c>
      <c r="H17" s="519"/>
      <c r="I17" s="519"/>
      <c r="J17" s="86">
        <v>4.184704184704184</v>
      </c>
      <c r="K17" s="521"/>
      <c r="L17" s="521"/>
      <c r="M17" s="86">
        <v>3.896103896103896</v>
      </c>
      <c r="N17" s="522"/>
      <c r="O17" s="86">
        <v>4.473304473304474</v>
      </c>
      <c r="P17" s="523"/>
      <c r="Q17" s="523"/>
      <c r="R17" s="86">
        <v>2.5974025974025974</v>
      </c>
      <c r="S17" s="524"/>
      <c r="T17" s="523"/>
      <c r="U17" s="86">
        <v>2.5974025974025974</v>
      </c>
      <c r="V17" s="524"/>
      <c r="W17" s="523" t="s">
        <v>7</v>
      </c>
      <c r="X17" s="86">
        <v>1.7316017316017316</v>
      </c>
      <c r="Y17" s="524"/>
      <c r="Z17" s="523"/>
      <c r="AA17" s="86">
        <v>49.78354978354978</v>
      </c>
      <c r="AB17" s="525"/>
    </row>
    <row r="18" spans="1:28" ht="13.5" customHeight="1">
      <c r="A18" s="43"/>
      <c r="B18" s="368" t="s">
        <v>35</v>
      </c>
      <c r="C18" s="373"/>
      <c r="D18" s="376">
        <v>14.444444444444445</v>
      </c>
      <c r="E18" s="518"/>
      <c r="F18" s="518"/>
      <c r="G18" s="86">
        <v>57.77777777777778</v>
      </c>
      <c r="H18" s="526"/>
      <c r="I18" s="526"/>
      <c r="J18" s="86">
        <v>10</v>
      </c>
      <c r="K18" s="521"/>
      <c r="L18" s="521"/>
      <c r="M18" s="86">
        <v>15.555555555555555</v>
      </c>
      <c r="N18" s="522"/>
      <c r="O18" s="86">
        <v>2.2222222222222223</v>
      </c>
      <c r="P18" s="523"/>
      <c r="Q18" s="523"/>
      <c r="R18" s="86">
        <v>0</v>
      </c>
      <c r="S18" s="524"/>
      <c r="T18" s="523"/>
      <c r="U18" s="86">
        <v>0</v>
      </c>
      <c r="V18" s="524"/>
      <c r="W18" s="523" t="s">
        <v>7</v>
      </c>
      <c r="X18" s="86">
        <v>0</v>
      </c>
      <c r="Y18" s="524"/>
      <c r="Z18" s="523"/>
      <c r="AA18" s="86">
        <v>0</v>
      </c>
      <c r="AB18" s="525"/>
    </row>
    <row r="19" spans="1:28" ht="13.5" customHeight="1">
      <c r="A19" s="43"/>
      <c r="B19" s="368" t="s">
        <v>36</v>
      </c>
      <c r="C19" s="373"/>
      <c r="D19" s="376">
        <v>39.3574297188755</v>
      </c>
      <c r="E19" s="518"/>
      <c r="F19" s="518"/>
      <c r="G19" s="86">
        <v>36.144578313253014</v>
      </c>
      <c r="H19" s="526"/>
      <c r="I19" s="526"/>
      <c r="J19" s="86">
        <v>7.228915662650603</v>
      </c>
      <c r="K19" s="521"/>
      <c r="L19" s="521"/>
      <c r="M19" s="86">
        <v>3.6144578313253013</v>
      </c>
      <c r="N19" s="522"/>
      <c r="O19" s="86">
        <v>3.21285140562249</v>
      </c>
      <c r="P19" s="523"/>
      <c r="Q19" s="523"/>
      <c r="R19" s="86">
        <v>1.606425702811245</v>
      </c>
      <c r="S19" s="524"/>
      <c r="T19" s="523"/>
      <c r="U19" s="86">
        <v>3.6144578313253013</v>
      </c>
      <c r="V19" s="524"/>
      <c r="W19" s="523" t="s">
        <v>7</v>
      </c>
      <c r="X19" s="86">
        <v>2.4096385542168677</v>
      </c>
      <c r="Y19" s="524"/>
      <c r="Z19" s="523"/>
      <c r="AA19" s="86">
        <v>2.811244979919679</v>
      </c>
      <c r="AB19" s="525"/>
    </row>
    <row r="20" spans="1:28" ht="13.5" customHeight="1">
      <c r="A20" s="43"/>
      <c r="B20" s="368" t="s">
        <v>37</v>
      </c>
      <c r="C20" s="373"/>
      <c r="D20" s="376">
        <v>24.386381631037214</v>
      </c>
      <c r="E20" s="518"/>
      <c r="F20" s="518"/>
      <c r="G20" s="86">
        <v>31.828978622327792</v>
      </c>
      <c r="H20" s="519"/>
      <c r="I20" s="519"/>
      <c r="J20" s="86">
        <v>2.5336500395882817</v>
      </c>
      <c r="K20" s="521"/>
      <c r="L20" s="521"/>
      <c r="M20" s="86">
        <v>2.2961203483768804</v>
      </c>
      <c r="N20" s="522"/>
      <c r="O20" s="86">
        <v>2.2169437846397466</v>
      </c>
      <c r="P20" s="523"/>
      <c r="Q20" s="523"/>
      <c r="R20" s="86">
        <v>3.008709422011085</v>
      </c>
      <c r="S20" s="524"/>
      <c r="T20" s="523"/>
      <c r="U20" s="86">
        <v>1.9002375296912113</v>
      </c>
      <c r="V20" s="524"/>
      <c r="W20" s="523" t="s">
        <v>7</v>
      </c>
      <c r="X20" s="86">
        <v>1.187648456057007</v>
      </c>
      <c r="Y20" s="524"/>
      <c r="Z20" s="523"/>
      <c r="AA20" s="86">
        <v>30.641330166270784</v>
      </c>
      <c r="AB20" s="525"/>
    </row>
    <row r="21" spans="1:28" ht="13.5" customHeight="1">
      <c r="A21" s="55"/>
      <c r="B21" s="371" t="s">
        <v>38</v>
      </c>
      <c r="C21" s="527"/>
      <c r="D21" s="528">
        <v>10.755813953488373</v>
      </c>
      <c r="E21" s="529"/>
      <c r="F21" s="529"/>
      <c r="G21" s="87">
        <v>29.069767441860463</v>
      </c>
      <c r="H21" s="530"/>
      <c r="I21" s="530"/>
      <c r="J21" s="87">
        <v>7.412790697674419</v>
      </c>
      <c r="K21" s="536"/>
      <c r="L21" s="536"/>
      <c r="M21" s="87">
        <v>5.377906976744186</v>
      </c>
      <c r="N21" s="532"/>
      <c r="O21" s="87">
        <v>4.941860465116279</v>
      </c>
      <c r="P21" s="531"/>
      <c r="Q21" s="531"/>
      <c r="R21" s="87">
        <v>3.3430232558139537</v>
      </c>
      <c r="S21" s="533"/>
      <c r="T21" s="531"/>
      <c r="U21" s="87">
        <v>3.633720930232558</v>
      </c>
      <c r="V21" s="533"/>
      <c r="W21" s="531" t="s">
        <v>7</v>
      </c>
      <c r="X21" s="87">
        <v>2.3255813953488373</v>
      </c>
      <c r="Y21" s="533"/>
      <c r="Z21" s="531"/>
      <c r="AA21" s="87">
        <v>33.13953488372093</v>
      </c>
      <c r="AB21" s="534"/>
    </row>
    <row r="22" spans="1:28" ht="13.5" customHeight="1">
      <c r="A22" s="43"/>
      <c r="B22" s="368" t="s">
        <v>39</v>
      </c>
      <c r="C22" s="373"/>
      <c r="D22" s="376">
        <v>37.142857142857146</v>
      </c>
      <c r="E22" s="518"/>
      <c r="F22" s="518"/>
      <c r="G22" s="86">
        <v>50.10989010989011</v>
      </c>
      <c r="H22" s="519"/>
      <c r="I22" s="519"/>
      <c r="J22" s="86">
        <v>1.6483516483516483</v>
      </c>
      <c r="K22" s="521"/>
      <c r="L22" s="521"/>
      <c r="M22" s="86">
        <v>1.4285714285714286</v>
      </c>
      <c r="N22" s="522"/>
      <c r="O22" s="86">
        <v>2.4175824175824174</v>
      </c>
      <c r="P22" s="523"/>
      <c r="Q22" s="523"/>
      <c r="R22" s="86">
        <v>1.6483516483516483</v>
      </c>
      <c r="S22" s="524"/>
      <c r="T22" s="523"/>
      <c r="U22" s="86">
        <v>1.978021978021978</v>
      </c>
      <c r="V22" s="524"/>
      <c r="W22" s="523" t="s">
        <v>7</v>
      </c>
      <c r="X22" s="86">
        <v>1.3186813186813187</v>
      </c>
      <c r="Y22" s="524"/>
      <c r="Z22" s="523"/>
      <c r="AA22" s="86">
        <v>2.3076923076923075</v>
      </c>
      <c r="AB22" s="525"/>
    </row>
    <row r="23" spans="1:28" ht="13.5" customHeight="1">
      <c r="A23" s="43"/>
      <c r="B23" s="368" t="s">
        <v>40</v>
      </c>
      <c r="C23" s="373"/>
      <c r="D23" s="376">
        <v>34.839650145772595</v>
      </c>
      <c r="E23" s="518"/>
      <c r="F23" s="518"/>
      <c r="G23" s="86">
        <v>27.40524781341108</v>
      </c>
      <c r="H23" s="519"/>
      <c r="I23" s="519"/>
      <c r="J23" s="86">
        <v>3.498542274052478</v>
      </c>
      <c r="K23" s="521"/>
      <c r="L23" s="521"/>
      <c r="M23" s="86">
        <v>5.539358600583091</v>
      </c>
      <c r="N23" s="522"/>
      <c r="O23" s="86">
        <v>3.498542274052478</v>
      </c>
      <c r="P23" s="523"/>
      <c r="Q23" s="523"/>
      <c r="R23" s="86">
        <v>2.9154518950437316</v>
      </c>
      <c r="S23" s="524"/>
      <c r="T23" s="523"/>
      <c r="U23" s="86">
        <v>3.935860058309038</v>
      </c>
      <c r="V23" s="524"/>
      <c r="W23" s="523" t="s">
        <v>7</v>
      </c>
      <c r="X23" s="86">
        <v>1.8950437317784257</v>
      </c>
      <c r="Y23" s="524"/>
      <c r="Z23" s="523"/>
      <c r="AA23" s="86">
        <v>16.472303206997083</v>
      </c>
      <c r="AB23" s="525"/>
    </row>
    <row r="24" spans="1:28" ht="13.5" customHeight="1">
      <c r="A24" s="43"/>
      <c r="B24" s="368" t="s">
        <v>41</v>
      </c>
      <c r="C24" s="373"/>
      <c r="D24" s="376">
        <v>13.623595505617978</v>
      </c>
      <c r="E24" s="518"/>
      <c r="F24" s="518"/>
      <c r="G24" s="86">
        <v>29.634831460674157</v>
      </c>
      <c r="H24" s="519"/>
      <c r="I24" s="519"/>
      <c r="J24" s="86">
        <v>8.146067415730338</v>
      </c>
      <c r="K24" s="521"/>
      <c r="L24" s="521"/>
      <c r="M24" s="86">
        <v>6.46067415730337</v>
      </c>
      <c r="N24" s="522"/>
      <c r="O24" s="86">
        <v>5.898876404494382</v>
      </c>
      <c r="P24" s="523"/>
      <c r="Q24" s="523"/>
      <c r="R24" s="86">
        <v>5.196629213483146</v>
      </c>
      <c r="S24" s="524"/>
      <c r="T24" s="523"/>
      <c r="U24" s="86">
        <v>4.353932584269663</v>
      </c>
      <c r="V24" s="524"/>
      <c r="W24" s="523" t="s">
        <v>7</v>
      </c>
      <c r="X24" s="86">
        <v>2.3876404494382024</v>
      </c>
      <c r="Y24" s="524"/>
      <c r="Z24" s="523"/>
      <c r="AA24" s="86">
        <v>24.297752808988765</v>
      </c>
      <c r="AB24" s="525"/>
    </row>
    <row r="25" spans="1:28" ht="13.5" customHeight="1">
      <c r="A25" s="43"/>
      <c r="B25" s="368" t="s">
        <v>42</v>
      </c>
      <c r="C25" s="373"/>
      <c r="D25" s="376">
        <v>5.732484076433121</v>
      </c>
      <c r="E25" s="518"/>
      <c r="F25" s="518"/>
      <c r="G25" s="86">
        <v>23.35456475583864</v>
      </c>
      <c r="H25" s="519"/>
      <c r="I25" s="519"/>
      <c r="J25" s="86">
        <v>4.246284501061571</v>
      </c>
      <c r="K25" s="521"/>
      <c r="L25" s="521"/>
      <c r="M25" s="86">
        <v>4.883227176220807</v>
      </c>
      <c r="N25" s="522"/>
      <c r="O25" s="86">
        <v>4.670912951167728</v>
      </c>
      <c r="P25" s="535"/>
      <c r="Q25" s="535"/>
      <c r="R25" s="86">
        <v>4.45859872611465</v>
      </c>
      <c r="S25" s="524"/>
      <c r="T25" s="535"/>
      <c r="U25" s="86">
        <v>2.9723991507430996</v>
      </c>
      <c r="V25" s="524"/>
      <c r="W25" s="535" t="s">
        <v>7</v>
      </c>
      <c r="X25" s="86">
        <v>3.821656050955414</v>
      </c>
      <c r="Y25" s="524"/>
      <c r="Z25" s="535"/>
      <c r="AA25" s="86">
        <v>45.859872611464965</v>
      </c>
      <c r="AB25" s="525"/>
    </row>
    <row r="26" spans="1:28" ht="13.5" customHeight="1">
      <c r="A26" s="55"/>
      <c r="B26" s="371" t="s">
        <v>43</v>
      </c>
      <c r="C26" s="527"/>
      <c r="D26" s="528">
        <v>9.245742092457421</v>
      </c>
      <c r="E26" s="529"/>
      <c r="F26" s="529"/>
      <c r="G26" s="87">
        <v>45.01216545012166</v>
      </c>
      <c r="H26" s="530"/>
      <c r="I26" s="530"/>
      <c r="J26" s="87">
        <v>9.975669099756692</v>
      </c>
      <c r="K26" s="536"/>
      <c r="L26" s="536"/>
      <c r="M26" s="87">
        <v>7.785888077858881</v>
      </c>
      <c r="N26" s="532"/>
      <c r="O26" s="87">
        <v>5.839416058394161</v>
      </c>
      <c r="P26" s="531"/>
      <c r="Q26" s="531"/>
      <c r="R26" s="87">
        <v>5.59610705596107</v>
      </c>
      <c r="S26" s="533"/>
      <c r="T26" s="531"/>
      <c r="U26" s="87">
        <v>2.67639902676399</v>
      </c>
      <c r="V26" s="533"/>
      <c r="W26" s="531" t="s">
        <v>7</v>
      </c>
      <c r="X26" s="87">
        <v>3.8929440389294405</v>
      </c>
      <c r="Y26" s="533"/>
      <c r="Z26" s="531"/>
      <c r="AA26" s="87">
        <v>9.975669099756692</v>
      </c>
      <c r="AB26" s="534"/>
    </row>
    <row r="27" spans="1:28" ht="13.5" customHeight="1">
      <c r="A27" s="43"/>
      <c r="B27" s="368" t="s">
        <v>44</v>
      </c>
      <c r="C27" s="373"/>
      <c r="D27" s="376">
        <v>0</v>
      </c>
      <c r="E27" s="518"/>
      <c r="F27" s="518"/>
      <c r="G27" s="86">
        <v>6.960556844547565</v>
      </c>
      <c r="H27" s="519"/>
      <c r="I27" s="519"/>
      <c r="J27" s="86">
        <v>5.104408352668213</v>
      </c>
      <c r="K27" s="521"/>
      <c r="L27" s="521"/>
      <c r="M27" s="86">
        <v>3.480278422273782</v>
      </c>
      <c r="N27" s="522"/>
      <c r="O27" s="86">
        <v>4.872389791183295</v>
      </c>
      <c r="P27" s="523"/>
      <c r="Q27" s="523"/>
      <c r="R27" s="86">
        <v>4.872389791183295</v>
      </c>
      <c r="S27" s="524"/>
      <c r="T27" s="523"/>
      <c r="U27" s="86">
        <v>6.0324825986078885</v>
      </c>
      <c r="V27" s="524"/>
      <c r="W27" s="523" t="s">
        <v>7</v>
      </c>
      <c r="X27" s="86">
        <v>3.2482598607888633</v>
      </c>
      <c r="Y27" s="524"/>
      <c r="Z27" s="523"/>
      <c r="AA27" s="86">
        <v>65.4292343387471</v>
      </c>
      <c r="AB27" s="525"/>
    </row>
    <row r="28" spans="1:28" ht="13.5" customHeight="1">
      <c r="A28" s="43"/>
      <c r="B28" s="368" t="s">
        <v>45</v>
      </c>
      <c r="C28" s="373"/>
      <c r="D28" s="376">
        <v>0.6048387096774194</v>
      </c>
      <c r="E28" s="518"/>
      <c r="F28" s="518"/>
      <c r="G28" s="86">
        <v>5.846774193548388</v>
      </c>
      <c r="H28" s="519"/>
      <c r="I28" s="519"/>
      <c r="J28" s="86">
        <v>2.217741935483871</v>
      </c>
      <c r="K28" s="523"/>
      <c r="L28" s="523"/>
      <c r="M28" s="86">
        <v>1.6129032258064515</v>
      </c>
      <c r="N28" s="535"/>
      <c r="O28" s="86">
        <v>2.4193548387096775</v>
      </c>
      <c r="P28" s="523"/>
      <c r="Q28" s="523"/>
      <c r="R28" s="86">
        <v>4.032258064516129</v>
      </c>
      <c r="S28" s="524"/>
      <c r="T28" s="523"/>
      <c r="U28" s="86">
        <v>2.620967741935484</v>
      </c>
      <c r="V28" s="524"/>
      <c r="W28" s="523" t="s">
        <v>7</v>
      </c>
      <c r="X28" s="86">
        <v>3.4274193548387095</v>
      </c>
      <c r="Y28" s="524"/>
      <c r="Z28" s="523"/>
      <c r="AA28" s="86">
        <v>77.21774193548387</v>
      </c>
      <c r="AB28" s="525"/>
    </row>
    <row r="29" spans="1:28" ht="13.5" customHeight="1">
      <c r="A29" s="43"/>
      <c r="B29" s="368" t="s">
        <v>46</v>
      </c>
      <c r="C29" s="373"/>
      <c r="D29" s="376">
        <v>6.6371681415929205</v>
      </c>
      <c r="E29" s="518"/>
      <c r="F29" s="518"/>
      <c r="G29" s="86">
        <v>21.128318584070797</v>
      </c>
      <c r="H29" s="519"/>
      <c r="I29" s="519"/>
      <c r="J29" s="86">
        <v>5.199115044247788</v>
      </c>
      <c r="K29" s="521"/>
      <c r="L29" s="521"/>
      <c r="M29" s="86">
        <v>5.088495575221239</v>
      </c>
      <c r="N29" s="522"/>
      <c r="O29" s="86">
        <v>5.420353982300885</v>
      </c>
      <c r="P29" s="523"/>
      <c r="Q29" s="523"/>
      <c r="R29" s="86">
        <v>4.867256637168142</v>
      </c>
      <c r="S29" s="524"/>
      <c r="T29" s="523"/>
      <c r="U29" s="86">
        <v>4.535398230088496</v>
      </c>
      <c r="V29" s="524"/>
      <c r="W29" s="523" t="s">
        <v>7</v>
      </c>
      <c r="X29" s="86">
        <v>2.765486725663717</v>
      </c>
      <c r="Y29" s="524"/>
      <c r="Z29" s="523"/>
      <c r="AA29" s="86">
        <v>44.35840707964602</v>
      </c>
      <c r="AB29" s="525"/>
    </row>
    <row r="30" spans="1:28" ht="13.5" customHeight="1">
      <c r="A30" s="43"/>
      <c r="B30" s="368" t="s">
        <v>47</v>
      </c>
      <c r="C30" s="373"/>
      <c r="D30" s="376">
        <v>29.941520467836256</v>
      </c>
      <c r="E30" s="518"/>
      <c r="F30" s="518"/>
      <c r="G30" s="86">
        <v>36.72514619883041</v>
      </c>
      <c r="H30" s="519"/>
      <c r="I30" s="519"/>
      <c r="J30" s="86">
        <v>4.444444444444445</v>
      </c>
      <c r="K30" s="521"/>
      <c r="L30" s="521"/>
      <c r="M30" s="86">
        <v>2.690058479532164</v>
      </c>
      <c r="N30" s="522"/>
      <c r="O30" s="86">
        <v>2.456140350877193</v>
      </c>
      <c r="P30" s="523"/>
      <c r="Q30" s="523"/>
      <c r="R30" s="86">
        <v>2.9239766081871346</v>
      </c>
      <c r="S30" s="524"/>
      <c r="T30" s="523"/>
      <c r="U30" s="86">
        <v>2.9239766081871346</v>
      </c>
      <c r="V30" s="524"/>
      <c r="W30" s="523" t="s">
        <v>7</v>
      </c>
      <c r="X30" s="86">
        <v>2.2222222222222223</v>
      </c>
      <c r="Y30" s="524"/>
      <c r="Z30" s="523"/>
      <c r="AA30" s="86">
        <v>15.67251461988304</v>
      </c>
      <c r="AB30" s="525"/>
    </row>
    <row r="31" spans="1:28" ht="13.5" customHeight="1">
      <c r="A31" s="55"/>
      <c r="B31" s="371" t="s">
        <v>48</v>
      </c>
      <c r="C31" s="527"/>
      <c r="D31" s="528">
        <v>0</v>
      </c>
      <c r="E31" s="529"/>
      <c r="F31" s="529"/>
      <c r="G31" s="87">
        <v>13.471502590673573</v>
      </c>
      <c r="H31" s="530"/>
      <c r="I31" s="530"/>
      <c r="J31" s="87">
        <v>5.181347150259067</v>
      </c>
      <c r="K31" s="531"/>
      <c r="L31" s="531"/>
      <c r="M31" s="87">
        <v>8.031088082901555</v>
      </c>
      <c r="N31" s="532"/>
      <c r="O31" s="87">
        <v>7.772020725388601</v>
      </c>
      <c r="P31" s="531"/>
      <c r="Q31" s="531"/>
      <c r="R31" s="87">
        <v>8.290155440414507</v>
      </c>
      <c r="S31" s="533"/>
      <c r="T31" s="531"/>
      <c r="U31" s="87">
        <v>5.699481865284974</v>
      </c>
      <c r="V31" s="533"/>
      <c r="W31" s="531" t="s">
        <v>7</v>
      </c>
      <c r="X31" s="87">
        <v>6.994818652849741</v>
      </c>
      <c r="Y31" s="533"/>
      <c r="Z31" s="531"/>
      <c r="AA31" s="87">
        <v>44.559585492227974</v>
      </c>
      <c r="AB31" s="534"/>
    </row>
    <row r="32" spans="1:28" ht="13.5" customHeight="1">
      <c r="A32" s="43"/>
      <c r="B32" s="368" t="s">
        <v>49</v>
      </c>
      <c r="C32" s="373"/>
      <c r="D32" s="376">
        <v>36.954314720812185</v>
      </c>
      <c r="E32" s="518"/>
      <c r="F32" s="518"/>
      <c r="G32" s="86">
        <v>27.20812182741117</v>
      </c>
      <c r="H32" s="519"/>
      <c r="I32" s="519"/>
      <c r="J32" s="86">
        <v>4.365482233502538</v>
      </c>
      <c r="K32" s="521"/>
      <c r="L32" s="521"/>
      <c r="M32" s="86">
        <v>3.8578680203045685</v>
      </c>
      <c r="N32" s="522"/>
      <c r="O32" s="86">
        <v>2.33502538071066</v>
      </c>
      <c r="P32" s="523"/>
      <c r="Q32" s="523"/>
      <c r="R32" s="86">
        <v>2.436548223350254</v>
      </c>
      <c r="S32" s="524"/>
      <c r="T32" s="523"/>
      <c r="U32" s="86">
        <v>1.4213197969543148</v>
      </c>
      <c r="V32" s="524"/>
      <c r="W32" s="523" t="s">
        <v>7</v>
      </c>
      <c r="X32" s="86">
        <v>2.436548223350254</v>
      </c>
      <c r="Y32" s="524"/>
      <c r="Z32" s="523"/>
      <c r="AA32" s="86">
        <v>18.98477157360406</v>
      </c>
      <c r="AB32" s="525"/>
    </row>
    <row r="33" spans="1:28" ht="13.5" customHeight="1">
      <c r="A33" s="43"/>
      <c r="B33" s="368" t="s">
        <v>50</v>
      </c>
      <c r="C33" s="373"/>
      <c r="D33" s="376">
        <v>64.26332288401254</v>
      </c>
      <c r="E33" s="518"/>
      <c r="F33" s="518"/>
      <c r="G33" s="86">
        <v>26.95924764890282</v>
      </c>
      <c r="H33" s="519"/>
      <c r="I33" s="519"/>
      <c r="J33" s="86">
        <v>2.5078369905956115</v>
      </c>
      <c r="K33" s="521"/>
      <c r="L33" s="521"/>
      <c r="M33" s="86">
        <v>1.567398119122257</v>
      </c>
      <c r="N33" s="522"/>
      <c r="O33" s="86">
        <v>0.9404388714733543</v>
      </c>
      <c r="P33" s="523"/>
      <c r="Q33" s="523"/>
      <c r="R33" s="86">
        <v>1.2539184952978057</v>
      </c>
      <c r="S33" s="524"/>
      <c r="T33" s="523"/>
      <c r="U33" s="86">
        <v>0.9404388714733543</v>
      </c>
      <c r="V33" s="524"/>
      <c r="W33" s="523" t="s">
        <v>7</v>
      </c>
      <c r="X33" s="86">
        <v>0.6269592476489029</v>
      </c>
      <c r="Y33" s="524"/>
      <c r="Z33" s="523"/>
      <c r="AA33" s="86">
        <v>0.9404388714733543</v>
      </c>
      <c r="AB33" s="525"/>
    </row>
    <row r="34" spans="1:28" ht="13.5" customHeight="1">
      <c r="A34" s="43"/>
      <c r="B34" s="368" t="s">
        <v>51</v>
      </c>
      <c r="C34" s="373"/>
      <c r="D34" s="376">
        <v>63.60424028268551</v>
      </c>
      <c r="E34" s="518"/>
      <c r="F34" s="518"/>
      <c r="G34" s="86">
        <v>21.378091872791522</v>
      </c>
      <c r="H34" s="519"/>
      <c r="I34" s="519"/>
      <c r="J34" s="86">
        <v>4.063604240282685</v>
      </c>
      <c r="K34" s="521"/>
      <c r="L34" s="521"/>
      <c r="M34" s="86">
        <v>2.1201413427561837</v>
      </c>
      <c r="N34" s="522"/>
      <c r="O34" s="86">
        <v>1.9434628975265018</v>
      </c>
      <c r="P34" s="523"/>
      <c r="Q34" s="523"/>
      <c r="R34" s="86">
        <v>1.4134275618374559</v>
      </c>
      <c r="S34" s="524"/>
      <c r="T34" s="523"/>
      <c r="U34" s="86">
        <v>1.5901060070671378</v>
      </c>
      <c r="V34" s="524"/>
      <c r="W34" s="523" t="s">
        <v>7</v>
      </c>
      <c r="X34" s="86">
        <v>1.2367491166077738</v>
      </c>
      <c r="Y34" s="524"/>
      <c r="Z34" s="523"/>
      <c r="AA34" s="86">
        <v>2.65017667844523</v>
      </c>
      <c r="AB34" s="525"/>
    </row>
    <row r="35" spans="1:28" ht="13.5" customHeight="1">
      <c r="A35" s="43"/>
      <c r="B35" s="368" t="s">
        <v>52</v>
      </c>
      <c r="C35" s="373"/>
      <c r="D35" s="376">
        <v>23.741007194244606</v>
      </c>
      <c r="E35" s="518"/>
      <c r="F35" s="518"/>
      <c r="G35" s="86">
        <v>20.143884892086334</v>
      </c>
      <c r="H35" s="519"/>
      <c r="I35" s="519"/>
      <c r="J35" s="86">
        <v>4.316546762589928</v>
      </c>
      <c r="K35" s="521"/>
      <c r="L35" s="521"/>
      <c r="M35" s="86">
        <v>5.0359712230215825</v>
      </c>
      <c r="N35" s="522"/>
      <c r="O35" s="86">
        <v>4.316546762589928</v>
      </c>
      <c r="P35" s="523"/>
      <c r="Q35" s="523"/>
      <c r="R35" s="86">
        <v>7.194244604316546</v>
      </c>
      <c r="S35" s="524"/>
      <c r="T35" s="523"/>
      <c r="U35" s="86">
        <v>3.597122302158273</v>
      </c>
      <c r="V35" s="524"/>
      <c r="W35" s="523" t="s">
        <v>7</v>
      </c>
      <c r="X35" s="86">
        <v>5.755395683453237</v>
      </c>
      <c r="Y35" s="524"/>
      <c r="Z35" s="523"/>
      <c r="AA35" s="86">
        <v>25.899280575539567</v>
      </c>
      <c r="AB35" s="525"/>
    </row>
    <row r="36" spans="1:28" ht="13.5" customHeight="1">
      <c r="A36" s="55"/>
      <c r="B36" s="371" t="s">
        <v>53</v>
      </c>
      <c r="C36" s="527"/>
      <c r="D36" s="528">
        <v>0.8771929824561403</v>
      </c>
      <c r="E36" s="529"/>
      <c r="F36" s="529"/>
      <c r="G36" s="87">
        <v>20.175438596491226</v>
      </c>
      <c r="H36" s="530"/>
      <c r="I36" s="530"/>
      <c r="J36" s="87">
        <v>10.087719298245615</v>
      </c>
      <c r="K36" s="536"/>
      <c r="L36" s="536"/>
      <c r="M36" s="87">
        <v>10.087719298245615</v>
      </c>
      <c r="N36" s="532"/>
      <c r="O36" s="87">
        <v>7.456140350877193</v>
      </c>
      <c r="P36" s="531"/>
      <c r="Q36" s="531"/>
      <c r="R36" s="87">
        <v>7.017543859649122</v>
      </c>
      <c r="S36" s="533"/>
      <c r="T36" s="531"/>
      <c r="U36" s="87">
        <v>5.701754385964913</v>
      </c>
      <c r="V36" s="533"/>
      <c r="W36" s="531" t="s">
        <v>7</v>
      </c>
      <c r="X36" s="87">
        <v>5.701754385964913</v>
      </c>
      <c r="Y36" s="533"/>
      <c r="Z36" s="531"/>
      <c r="AA36" s="87">
        <v>32.89473684210527</v>
      </c>
      <c r="AB36" s="534"/>
    </row>
    <row r="37" spans="1:28" ht="13.5" customHeight="1">
      <c r="A37" s="43"/>
      <c r="B37" s="368" t="s">
        <v>54</v>
      </c>
      <c r="C37" s="373"/>
      <c r="D37" s="376">
        <v>0</v>
      </c>
      <c r="E37" s="518"/>
      <c r="F37" s="518"/>
      <c r="G37" s="86">
        <v>1.9927536231884058</v>
      </c>
      <c r="H37" s="519"/>
      <c r="I37" s="519"/>
      <c r="J37" s="86">
        <v>1.4492753623188406</v>
      </c>
      <c r="K37" s="523"/>
      <c r="L37" s="523"/>
      <c r="M37" s="86">
        <v>1.9927536231884058</v>
      </c>
      <c r="N37" s="535"/>
      <c r="O37" s="86">
        <v>1.0869565217391304</v>
      </c>
      <c r="P37" s="523"/>
      <c r="Q37" s="523"/>
      <c r="R37" s="86">
        <v>1.2681159420289856</v>
      </c>
      <c r="S37" s="524"/>
      <c r="T37" s="523"/>
      <c r="U37" s="86">
        <v>1.8115942028985508</v>
      </c>
      <c r="V37" s="524"/>
      <c r="W37" s="523" t="s">
        <v>7</v>
      </c>
      <c r="X37" s="86">
        <v>1.4492753623188406</v>
      </c>
      <c r="Y37" s="524"/>
      <c r="Z37" s="523"/>
      <c r="AA37" s="86">
        <v>88.94927536231884</v>
      </c>
      <c r="AB37" s="525"/>
    </row>
    <row r="38" spans="1:28" ht="13.5" customHeight="1">
      <c r="A38" s="43"/>
      <c r="B38" s="368" t="s">
        <v>55</v>
      </c>
      <c r="C38" s="373"/>
      <c r="D38" s="376">
        <v>41.07142857142857</v>
      </c>
      <c r="E38" s="518"/>
      <c r="F38" s="518"/>
      <c r="G38" s="86">
        <v>35</v>
      </c>
      <c r="H38" s="526"/>
      <c r="I38" s="526"/>
      <c r="J38" s="86">
        <v>3.5714285714285716</v>
      </c>
      <c r="K38" s="521"/>
      <c r="L38" s="521"/>
      <c r="M38" s="86">
        <v>5</v>
      </c>
      <c r="N38" s="522"/>
      <c r="O38" s="86">
        <v>2.142857142857143</v>
      </c>
      <c r="P38" s="523"/>
      <c r="Q38" s="523"/>
      <c r="R38" s="86">
        <v>3.2142857142857144</v>
      </c>
      <c r="S38" s="524"/>
      <c r="T38" s="523"/>
      <c r="U38" s="86">
        <v>3.5714285714285716</v>
      </c>
      <c r="V38" s="524"/>
      <c r="W38" s="523" t="s">
        <v>7</v>
      </c>
      <c r="X38" s="86">
        <v>4.285714285714286</v>
      </c>
      <c r="Y38" s="524"/>
      <c r="Z38" s="523"/>
      <c r="AA38" s="86">
        <v>2.142857142857143</v>
      </c>
      <c r="AB38" s="525"/>
    </row>
    <row r="39" spans="1:28" ht="13.5" customHeight="1">
      <c r="A39" s="43"/>
      <c r="B39" s="368" t="s">
        <v>56</v>
      </c>
      <c r="C39" s="373"/>
      <c r="D39" s="376">
        <v>4.075235109717869</v>
      </c>
      <c r="E39" s="518"/>
      <c r="F39" s="518"/>
      <c r="G39" s="86">
        <v>13.16614420062696</v>
      </c>
      <c r="H39" s="519"/>
      <c r="I39" s="519"/>
      <c r="J39" s="86">
        <v>3.761755485893417</v>
      </c>
      <c r="K39" s="521"/>
      <c r="L39" s="521"/>
      <c r="M39" s="86">
        <v>4.137931034482759</v>
      </c>
      <c r="N39" s="522"/>
      <c r="O39" s="86">
        <v>3.761755485893417</v>
      </c>
      <c r="P39" s="523"/>
      <c r="Q39" s="523"/>
      <c r="R39" s="86">
        <v>3.8871473354231973</v>
      </c>
      <c r="S39" s="524"/>
      <c r="T39" s="523"/>
      <c r="U39" s="86">
        <v>3.385579937304075</v>
      </c>
      <c r="V39" s="524"/>
      <c r="W39" s="523" t="s">
        <v>7</v>
      </c>
      <c r="X39" s="86">
        <v>3.949843260188088</v>
      </c>
      <c r="Y39" s="524"/>
      <c r="Z39" s="523"/>
      <c r="AA39" s="86">
        <v>59.874608150470216</v>
      </c>
      <c r="AB39" s="525"/>
    </row>
    <row r="40" spans="1:28" ht="13.5" customHeight="1">
      <c r="A40" s="43"/>
      <c r="B40" s="368" t="s">
        <v>57</v>
      </c>
      <c r="C40" s="373"/>
      <c r="D40" s="376">
        <v>5.9620596205962055</v>
      </c>
      <c r="E40" s="518"/>
      <c r="F40" s="518"/>
      <c r="G40" s="86">
        <v>24.796747967479675</v>
      </c>
      <c r="H40" s="519"/>
      <c r="I40" s="519"/>
      <c r="J40" s="86">
        <v>7.452574525745257</v>
      </c>
      <c r="K40" s="521"/>
      <c r="L40" s="521"/>
      <c r="M40" s="86">
        <v>6.368563685636857</v>
      </c>
      <c r="N40" s="522"/>
      <c r="O40" s="86">
        <v>5.284552845528455</v>
      </c>
      <c r="P40" s="523"/>
      <c r="Q40" s="523"/>
      <c r="R40" s="86">
        <v>4.607046070460704</v>
      </c>
      <c r="S40" s="524"/>
      <c r="T40" s="523"/>
      <c r="U40" s="86">
        <v>5.149051490514905</v>
      </c>
      <c r="V40" s="524"/>
      <c r="W40" s="523" t="s">
        <v>7</v>
      </c>
      <c r="X40" s="86">
        <v>4.336043360433604</v>
      </c>
      <c r="Y40" s="524"/>
      <c r="Z40" s="523"/>
      <c r="AA40" s="86">
        <v>36.043360433604335</v>
      </c>
      <c r="AB40" s="525"/>
    </row>
    <row r="41" spans="1:28" ht="13.5" customHeight="1">
      <c r="A41" s="55"/>
      <c r="B41" s="371" t="s">
        <v>58</v>
      </c>
      <c r="C41" s="527"/>
      <c r="D41" s="528">
        <v>72.58064516129032</v>
      </c>
      <c r="E41" s="529"/>
      <c r="F41" s="529"/>
      <c r="G41" s="87">
        <v>21.774193548387096</v>
      </c>
      <c r="H41" s="538"/>
      <c r="I41" s="538"/>
      <c r="J41" s="87">
        <v>0.8064516129032258</v>
      </c>
      <c r="K41" s="536"/>
      <c r="L41" s="536"/>
      <c r="M41" s="87">
        <v>0.8064516129032258</v>
      </c>
      <c r="N41" s="522"/>
      <c r="O41" s="86">
        <v>1.075268817204301</v>
      </c>
      <c r="P41" s="531"/>
      <c r="Q41" s="531"/>
      <c r="R41" s="87">
        <v>0.26881720430107525</v>
      </c>
      <c r="S41" s="533"/>
      <c r="T41" s="531"/>
      <c r="U41" s="87">
        <v>0.26881720430107525</v>
      </c>
      <c r="V41" s="533"/>
      <c r="W41" s="531" t="s">
        <v>7</v>
      </c>
      <c r="X41" s="87">
        <v>1.075268817204301</v>
      </c>
      <c r="Y41" s="533"/>
      <c r="Z41" s="531"/>
      <c r="AA41" s="87">
        <v>1.3440860215053763</v>
      </c>
      <c r="AB41" s="534"/>
    </row>
    <row r="42" spans="1:28" ht="13.5" customHeight="1">
      <c r="A42" s="43"/>
      <c r="B42" s="368" t="s">
        <v>59</v>
      </c>
      <c r="C42" s="373"/>
      <c r="D42" s="376">
        <v>3.9447731755424065</v>
      </c>
      <c r="E42" s="518"/>
      <c r="F42" s="518"/>
      <c r="G42" s="86">
        <v>26.725838264299803</v>
      </c>
      <c r="H42" s="519"/>
      <c r="I42" s="519"/>
      <c r="J42" s="86">
        <v>7.100591715976331</v>
      </c>
      <c r="K42" s="521"/>
      <c r="L42" s="521"/>
      <c r="M42" s="89">
        <v>5.621301775147929</v>
      </c>
      <c r="N42" s="539"/>
      <c r="O42" s="89">
        <v>5.818540433925049</v>
      </c>
      <c r="P42" s="523"/>
      <c r="Q42" s="523"/>
      <c r="R42" s="86">
        <v>5.719921104536489</v>
      </c>
      <c r="S42" s="524"/>
      <c r="T42" s="523"/>
      <c r="U42" s="86">
        <v>4.536489151873767</v>
      </c>
      <c r="V42" s="524"/>
      <c r="W42" s="523" t="s">
        <v>7</v>
      </c>
      <c r="X42" s="86">
        <v>3.9447731755424065</v>
      </c>
      <c r="Y42" s="524"/>
      <c r="Z42" s="523"/>
      <c r="AA42" s="86">
        <v>36.58777120315582</v>
      </c>
      <c r="AB42" s="525"/>
    </row>
    <row r="43" spans="1:28" ht="13.5" customHeight="1">
      <c r="A43" s="43"/>
      <c r="B43" s="368" t="s">
        <v>60</v>
      </c>
      <c r="C43" s="373"/>
      <c r="D43" s="376">
        <v>35.8843537414966</v>
      </c>
      <c r="E43" s="518"/>
      <c r="F43" s="518"/>
      <c r="G43" s="86">
        <v>20.918367346938776</v>
      </c>
      <c r="H43" s="519"/>
      <c r="I43" s="519"/>
      <c r="J43" s="86">
        <v>3.741496598639456</v>
      </c>
      <c r="K43" s="521"/>
      <c r="L43" s="521"/>
      <c r="M43" s="86">
        <v>3.5714285714285716</v>
      </c>
      <c r="N43" s="522"/>
      <c r="O43" s="86">
        <v>3.061224489795918</v>
      </c>
      <c r="P43" s="523"/>
      <c r="Q43" s="523"/>
      <c r="R43" s="86">
        <v>1.870748299319728</v>
      </c>
      <c r="S43" s="524"/>
      <c r="T43" s="523"/>
      <c r="U43" s="86">
        <v>2.5510204081632653</v>
      </c>
      <c r="V43" s="524"/>
      <c r="W43" s="523" t="s">
        <v>7</v>
      </c>
      <c r="X43" s="86">
        <v>1.870748299319728</v>
      </c>
      <c r="Y43" s="524"/>
      <c r="Z43" s="523"/>
      <c r="AA43" s="86">
        <v>26.53061224489796</v>
      </c>
      <c r="AB43" s="525"/>
    </row>
    <row r="44" spans="1:28" ht="13.5" customHeight="1">
      <c r="A44" s="43"/>
      <c r="B44" s="368" t="s">
        <v>61</v>
      </c>
      <c r="C44" s="373"/>
      <c r="D44" s="376">
        <v>23.076923076923077</v>
      </c>
      <c r="E44" s="518"/>
      <c r="F44" s="518"/>
      <c r="G44" s="86">
        <v>31.28205128205128</v>
      </c>
      <c r="H44" s="519"/>
      <c r="I44" s="519"/>
      <c r="J44" s="86">
        <v>4.102564102564102</v>
      </c>
      <c r="K44" s="521"/>
      <c r="L44" s="521"/>
      <c r="M44" s="86">
        <v>3.58974358974359</v>
      </c>
      <c r="N44" s="522"/>
      <c r="O44" s="86">
        <v>4.615384615384615</v>
      </c>
      <c r="P44" s="523"/>
      <c r="Q44" s="523"/>
      <c r="R44" s="86">
        <v>2.051282051282051</v>
      </c>
      <c r="S44" s="524"/>
      <c r="T44" s="523"/>
      <c r="U44" s="86">
        <v>1.794871794871795</v>
      </c>
      <c r="V44" s="524"/>
      <c r="W44" s="523" t="s">
        <v>7</v>
      </c>
      <c r="X44" s="86">
        <v>3.076923076923077</v>
      </c>
      <c r="Y44" s="524"/>
      <c r="Z44" s="523"/>
      <c r="AA44" s="86">
        <v>26.410256410256412</v>
      </c>
      <c r="AB44" s="525"/>
    </row>
    <row r="45" spans="1:28" ht="13.5" customHeight="1">
      <c r="A45" s="43"/>
      <c r="B45" s="368" t="s">
        <v>62</v>
      </c>
      <c r="C45" s="373"/>
      <c r="D45" s="376">
        <v>9.041468388851122</v>
      </c>
      <c r="E45" s="518"/>
      <c r="F45" s="518"/>
      <c r="G45" s="86">
        <v>27.80421481985044</v>
      </c>
      <c r="H45" s="519"/>
      <c r="I45" s="519"/>
      <c r="J45" s="86">
        <v>4.758667573079538</v>
      </c>
      <c r="K45" s="521"/>
      <c r="L45" s="521"/>
      <c r="M45" s="86">
        <v>4.350781781101292</v>
      </c>
      <c r="N45" s="522"/>
      <c r="O45" s="86">
        <v>3.874915023793338</v>
      </c>
      <c r="P45" s="523"/>
      <c r="Q45" s="523"/>
      <c r="R45" s="86">
        <v>3.4670292318150917</v>
      </c>
      <c r="S45" s="524"/>
      <c r="T45" s="523"/>
      <c r="U45" s="86">
        <v>2.991162474507138</v>
      </c>
      <c r="V45" s="524"/>
      <c r="W45" s="523" t="s">
        <v>7</v>
      </c>
      <c r="X45" s="86">
        <v>2.5832766825288918</v>
      </c>
      <c r="Y45" s="524"/>
      <c r="Z45" s="523"/>
      <c r="AA45" s="86">
        <v>41.128484024473146</v>
      </c>
      <c r="AB45" s="525"/>
    </row>
    <row r="46" spans="1:28" ht="13.5" customHeight="1">
      <c r="A46" s="55"/>
      <c r="B46" s="371" t="s">
        <v>63</v>
      </c>
      <c r="C46" s="527"/>
      <c r="D46" s="528">
        <v>66.38655462184875</v>
      </c>
      <c r="E46" s="529"/>
      <c r="F46" s="529"/>
      <c r="G46" s="87">
        <v>33.613445378151255</v>
      </c>
      <c r="H46" s="530"/>
      <c r="I46" s="530"/>
      <c r="J46" s="87">
        <v>0</v>
      </c>
      <c r="K46" s="536"/>
      <c r="L46" s="536"/>
      <c r="M46" s="87">
        <v>0</v>
      </c>
      <c r="N46" s="532"/>
      <c r="O46" s="87">
        <v>0</v>
      </c>
      <c r="P46" s="531"/>
      <c r="Q46" s="531"/>
      <c r="R46" s="87">
        <v>0</v>
      </c>
      <c r="S46" s="533"/>
      <c r="T46" s="531"/>
      <c r="U46" s="87">
        <v>0</v>
      </c>
      <c r="V46" s="533"/>
      <c r="W46" s="531" t="s">
        <v>7</v>
      </c>
      <c r="X46" s="87">
        <v>0</v>
      </c>
      <c r="Y46" s="533"/>
      <c r="Z46" s="531"/>
      <c r="AA46" s="87">
        <v>0</v>
      </c>
      <c r="AB46" s="534"/>
    </row>
    <row r="47" spans="1:28" ht="13.5" customHeight="1">
      <c r="A47" s="43"/>
      <c r="B47" s="368" t="s">
        <v>64</v>
      </c>
      <c r="C47" s="373"/>
      <c r="D47" s="86">
        <v>0</v>
      </c>
      <c r="E47" s="540"/>
      <c r="F47" s="540"/>
      <c r="G47" s="86">
        <v>12.162162162162163</v>
      </c>
      <c r="H47" s="519"/>
      <c r="I47" s="519"/>
      <c r="J47" s="86">
        <v>4.054054054054054</v>
      </c>
      <c r="K47" s="521"/>
      <c r="L47" s="521"/>
      <c r="M47" s="89">
        <v>4.054054054054054</v>
      </c>
      <c r="N47" s="522"/>
      <c r="O47" s="86">
        <v>5.405405405405405</v>
      </c>
      <c r="P47" s="523"/>
      <c r="Q47" s="523"/>
      <c r="R47" s="86">
        <v>4.054054054054054</v>
      </c>
      <c r="S47" s="524"/>
      <c r="T47" s="523"/>
      <c r="U47" s="86">
        <v>6.756756756756757</v>
      </c>
      <c r="V47" s="524"/>
      <c r="W47" s="523" t="s">
        <v>7</v>
      </c>
      <c r="X47" s="86">
        <v>10.81081081081081</v>
      </c>
      <c r="Y47" s="524"/>
      <c r="Z47" s="523"/>
      <c r="AA47" s="86">
        <v>52.7027027027027</v>
      </c>
      <c r="AB47" s="525"/>
    </row>
    <row r="48" spans="1:28" ht="13.5" customHeight="1">
      <c r="A48" s="43"/>
      <c r="B48" s="368" t="s">
        <v>65</v>
      </c>
      <c r="C48" s="373"/>
      <c r="D48" s="376">
        <v>11.609498680738787</v>
      </c>
      <c r="E48" s="518"/>
      <c r="F48" s="518"/>
      <c r="G48" s="86">
        <v>17.150395778364114</v>
      </c>
      <c r="H48" s="519"/>
      <c r="I48" s="519"/>
      <c r="J48" s="86">
        <v>5.804749340369393</v>
      </c>
      <c r="K48" s="523"/>
      <c r="L48" s="523"/>
      <c r="M48" s="86">
        <v>4.74934036939314</v>
      </c>
      <c r="N48" s="522"/>
      <c r="O48" s="86">
        <v>4.221635883905013</v>
      </c>
      <c r="P48" s="523"/>
      <c r="Q48" s="523"/>
      <c r="R48" s="86">
        <v>5.013192612137203</v>
      </c>
      <c r="S48" s="524"/>
      <c r="T48" s="523"/>
      <c r="U48" s="86">
        <v>3.6939313984168867</v>
      </c>
      <c r="V48" s="524"/>
      <c r="W48" s="523" t="s">
        <v>7</v>
      </c>
      <c r="X48" s="86">
        <v>4.485488126649076</v>
      </c>
      <c r="Y48" s="524"/>
      <c r="Z48" s="523"/>
      <c r="AA48" s="86">
        <v>43.27176781002638</v>
      </c>
      <c r="AB48" s="525"/>
    </row>
    <row r="49" spans="1:28" ht="13.5" customHeight="1">
      <c r="A49" s="43"/>
      <c r="B49" s="368" t="s">
        <v>66</v>
      </c>
      <c r="C49" s="373"/>
      <c r="D49" s="376">
        <v>57.58426966292135</v>
      </c>
      <c r="E49" s="518"/>
      <c r="F49" s="518"/>
      <c r="G49" s="86">
        <v>33.70786516853933</v>
      </c>
      <c r="H49" s="519"/>
      <c r="I49" s="519"/>
      <c r="J49" s="86">
        <v>1.9662921348314606</v>
      </c>
      <c r="K49" s="521"/>
      <c r="L49" s="521"/>
      <c r="M49" s="86">
        <v>1.404494382022472</v>
      </c>
      <c r="N49" s="522"/>
      <c r="O49" s="86">
        <v>1.6853932584269662</v>
      </c>
      <c r="P49" s="523"/>
      <c r="Q49" s="523"/>
      <c r="R49" s="86">
        <v>2.247191011235955</v>
      </c>
      <c r="S49" s="524"/>
      <c r="T49" s="523"/>
      <c r="U49" s="86">
        <v>0.2808988764044944</v>
      </c>
      <c r="V49" s="524"/>
      <c r="W49" s="523" t="s">
        <v>7</v>
      </c>
      <c r="X49" s="86">
        <v>0.2808988764044944</v>
      </c>
      <c r="Y49" s="524"/>
      <c r="Z49" s="523"/>
      <c r="AA49" s="86">
        <v>0.8426966292134832</v>
      </c>
      <c r="AB49" s="525"/>
    </row>
    <row r="50" spans="1:28" ht="13.5" customHeight="1">
      <c r="A50" s="43"/>
      <c r="B50" s="368" t="s">
        <v>67</v>
      </c>
      <c r="C50" s="373"/>
      <c r="D50" s="376">
        <v>13.907284768211921</v>
      </c>
      <c r="E50" s="518"/>
      <c r="F50" s="518"/>
      <c r="G50" s="86">
        <v>17.05298013245033</v>
      </c>
      <c r="H50" s="519"/>
      <c r="I50" s="519"/>
      <c r="J50" s="86">
        <v>3.9735099337748343</v>
      </c>
      <c r="K50" s="521"/>
      <c r="L50" s="521"/>
      <c r="M50" s="86">
        <v>4.966887417218543</v>
      </c>
      <c r="N50" s="522"/>
      <c r="O50" s="86">
        <v>2.6490066225165565</v>
      </c>
      <c r="P50" s="523"/>
      <c r="Q50" s="523"/>
      <c r="R50" s="86">
        <v>3.1456953642384105</v>
      </c>
      <c r="S50" s="524"/>
      <c r="T50" s="523"/>
      <c r="U50" s="86">
        <v>3.642384105960265</v>
      </c>
      <c r="V50" s="524"/>
      <c r="W50" s="523" t="s">
        <v>7</v>
      </c>
      <c r="X50" s="86">
        <v>4.139072847682119</v>
      </c>
      <c r="Y50" s="524"/>
      <c r="Z50" s="523"/>
      <c r="AA50" s="86">
        <v>46.52317880794702</v>
      </c>
      <c r="AB50" s="525"/>
    </row>
    <row r="51" spans="1:28" ht="13.5" customHeight="1">
      <c r="A51" s="43"/>
      <c r="B51" s="368" t="s">
        <v>68</v>
      </c>
      <c r="C51" s="373"/>
      <c r="D51" s="376">
        <v>14.670487106017193</v>
      </c>
      <c r="E51" s="518"/>
      <c r="F51" s="518"/>
      <c r="G51" s="86">
        <v>21.146131805157594</v>
      </c>
      <c r="H51" s="519"/>
      <c r="I51" s="519"/>
      <c r="J51" s="86">
        <v>4.126074498567335</v>
      </c>
      <c r="K51" s="521"/>
      <c r="L51" s="521"/>
      <c r="M51" s="86">
        <v>3.0945558739255015</v>
      </c>
      <c r="N51" s="522"/>
      <c r="O51" s="86">
        <v>2.349570200573066</v>
      </c>
      <c r="P51" s="523"/>
      <c r="Q51" s="523"/>
      <c r="R51" s="86">
        <v>2.693409742120344</v>
      </c>
      <c r="S51" s="524"/>
      <c r="T51" s="523"/>
      <c r="U51" s="86">
        <v>2.2349570200573066</v>
      </c>
      <c r="V51" s="524"/>
      <c r="W51" s="523" t="s">
        <v>7</v>
      </c>
      <c r="X51" s="86">
        <v>2.0630372492836675</v>
      </c>
      <c r="Y51" s="524"/>
      <c r="Z51" s="523"/>
      <c r="AA51" s="86">
        <v>47.62177650429799</v>
      </c>
      <c r="AB51" s="525"/>
    </row>
    <row r="52" spans="1:28" ht="13.5" customHeight="1">
      <c r="A52" s="43"/>
      <c r="B52" s="368" t="s">
        <v>69</v>
      </c>
      <c r="C52" s="373"/>
      <c r="D52" s="376">
        <v>26.818181818181817</v>
      </c>
      <c r="E52" s="518"/>
      <c r="F52" s="518"/>
      <c r="G52" s="86">
        <v>23.63636363636364</v>
      </c>
      <c r="H52" s="519"/>
      <c r="I52" s="519"/>
      <c r="J52" s="86">
        <v>4.090909090909091</v>
      </c>
      <c r="K52" s="521"/>
      <c r="L52" s="521"/>
      <c r="M52" s="86">
        <v>6.363636363636363</v>
      </c>
      <c r="N52" s="522"/>
      <c r="O52" s="86">
        <v>3.1818181818181817</v>
      </c>
      <c r="P52" s="523"/>
      <c r="Q52" s="523"/>
      <c r="R52" s="86">
        <v>3.1818181818181817</v>
      </c>
      <c r="S52" s="524"/>
      <c r="T52" s="523"/>
      <c r="U52" s="86">
        <v>0.9090909090909091</v>
      </c>
      <c r="V52" s="524"/>
      <c r="W52" s="523" t="s">
        <v>7</v>
      </c>
      <c r="X52" s="86">
        <v>2.727272727272727</v>
      </c>
      <c r="Y52" s="524"/>
      <c r="Z52" s="523"/>
      <c r="AA52" s="86">
        <v>29.09090909090909</v>
      </c>
      <c r="AB52" s="525"/>
    </row>
    <row r="53" spans="1:28" ht="13.5" customHeight="1">
      <c r="A53" s="51"/>
      <c r="B53" s="82" t="s">
        <v>70</v>
      </c>
      <c r="C53" s="541"/>
      <c r="D53" s="369">
        <v>15.853658536585366</v>
      </c>
      <c r="E53" s="542"/>
      <c r="F53" s="542"/>
      <c r="G53" s="89">
        <v>46.34146341463414</v>
      </c>
      <c r="H53" s="543"/>
      <c r="I53" s="543"/>
      <c r="J53" s="89">
        <v>9.75609756097561</v>
      </c>
      <c r="K53" s="544"/>
      <c r="L53" s="544"/>
      <c r="M53" s="89">
        <v>10.16260162601626</v>
      </c>
      <c r="N53" s="539"/>
      <c r="O53" s="89">
        <v>3.658536585365854</v>
      </c>
      <c r="P53" s="545"/>
      <c r="Q53" s="545"/>
      <c r="R53" s="89">
        <v>4.471544715447155</v>
      </c>
      <c r="S53" s="546"/>
      <c r="T53" s="545"/>
      <c r="U53" s="89">
        <v>3.658536585365854</v>
      </c>
      <c r="V53" s="546"/>
      <c r="W53" s="545" t="s">
        <v>7</v>
      </c>
      <c r="X53" s="89">
        <v>3.658536585365854</v>
      </c>
      <c r="Y53" s="546"/>
      <c r="Z53" s="545"/>
      <c r="AA53" s="89">
        <v>2.4390243902439024</v>
      </c>
      <c r="AB53" s="547"/>
    </row>
    <row r="54" spans="1:28" ht="13.5" customHeight="1">
      <c r="A54" s="43"/>
      <c r="B54" s="368" t="s">
        <v>72</v>
      </c>
      <c r="C54" s="373"/>
      <c r="D54" s="376">
        <v>7.928994082840236</v>
      </c>
      <c r="E54" s="518"/>
      <c r="F54" s="518"/>
      <c r="G54" s="86">
        <v>31.71597633136095</v>
      </c>
      <c r="H54" s="526"/>
      <c r="I54" s="526"/>
      <c r="J54" s="86">
        <v>8.284023668639053</v>
      </c>
      <c r="K54" s="521"/>
      <c r="L54" s="521"/>
      <c r="M54" s="86">
        <v>5.9171597633136095</v>
      </c>
      <c r="N54" s="522"/>
      <c r="O54" s="86">
        <v>5.680473372781065</v>
      </c>
      <c r="P54" s="523"/>
      <c r="Q54" s="523"/>
      <c r="R54" s="86">
        <v>3.668639053254438</v>
      </c>
      <c r="S54" s="524"/>
      <c r="T54" s="523"/>
      <c r="U54" s="86">
        <v>3.5502958579881656</v>
      </c>
      <c r="V54" s="524"/>
      <c r="W54" s="523" t="s">
        <v>7</v>
      </c>
      <c r="X54" s="86">
        <v>3.195266272189349</v>
      </c>
      <c r="Y54" s="524"/>
      <c r="Z54" s="523"/>
      <c r="AA54" s="86">
        <v>30.059171597633135</v>
      </c>
      <c r="AB54" s="525"/>
    </row>
    <row r="55" spans="1:28" ht="13.5" customHeight="1">
      <c r="A55" s="43"/>
      <c r="B55" s="368" t="s">
        <v>73</v>
      </c>
      <c r="C55" s="373"/>
      <c r="D55" s="376">
        <v>20.342205323193916</v>
      </c>
      <c r="E55" s="518"/>
      <c r="F55" s="518"/>
      <c r="G55" s="86">
        <v>26.806083650190114</v>
      </c>
      <c r="H55" s="519"/>
      <c r="I55" s="519"/>
      <c r="J55" s="86">
        <v>3.9923954372623576</v>
      </c>
      <c r="K55" s="521"/>
      <c r="L55" s="521"/>
      <c r="M55" s="86">
        <v>4.182509505703422</v>
      </c>
      <c r="N55" s="522"/>
      <c r="O55" s="86">
        <v>2.661596958174905</v>
      </c>
      <c r="P55" s="523"/>
      <c r="Q55" s="523"/>
      <c r="R55" s="86">
        <v>2.661596958174905</v>
      </c>
      <c r="S55" s="524"/>
      <c r="T55" s="523"/>
      <c r="U55" s="86">
        <v>2.2813688212927756</v>
      </c>
      <c r="V55" s="524"/>
      <c r="W55" s="523" t="s">
        <v>7</v>
      </c>
      <c r="X55" s="86">
        <v>2.2813688212927756</v>
      </c>
      <c r="Y55" s="524"/>
      <c r="Z55" s="523"/>
      <c r="AA55" s="86">
        <v>34.79087452471483</v>
      </c>
      <c r="AB55" s="525"/>
    </row>
    <row r="56" spans="1:28" ht="13.5" customHeight="1">
      <c r="A56" s="43"/>
      <c r="B56" s="368" t="s">
        <v>74</v>
      </c>
      <c r="C56" s="373"/>
      <c r="D56" s="376">
        <v>19.022687609075042</v>
      </c>
      <c r="E56" s="518"/>
      <c r="F56" s="518"/>
      <c r="G56" s="86">
        <v>45.375218150087264</v>
      </c>
      <c r="H56" s="519"/>
      <c r="I56" s="519"/>
      <c r="J56" s="86">
        <v>10.471204188481675</v>
      </c>
      <c r="K56" s="523"/>
      <c r="L56" s="523"/>
      <c r="M56" s="86">
        <v>7.853403141361256</v>
      </c>
      <c r="N56" s="535"/>
      <c r="O56" s="86">
        <v>4.363001745200698</v>
      </c>
      <c r="P56" s="523"/>
      <c r="Q56" s="523"/>
      <c r="R56" s="86">
        <v>3.141361256544503</v>
      </c>
      <c r="S56" s="524"/>
      <c r="T56" s="523"/>
      <c r="U56" s="86">
        <v>4.18848167539267</v>
      </c>
      <c r="V56" s="524"/>
      <c r="W56" s="523" t="s">
        <v>7</v>
      </c>
      <c r="X56" s="86">
        <v>1.5706806282722514</v>
      </c>
      <c r="Y56" s="524"/>
      <c r="Z56" s="523"/>
      <c r="AA56" s="86">
        <v>4.013961605584642</v>
      </c>
      <c r="AB56" s="525"/>
    </row>
    <row r="57" spans="1:28" ht="13.5" customHeight="1">
      <c r="A57" s="43"/>
      <c r="B57" s="368" t="s">
        <v>75</v>
      </c>
      <c r="C57" s="373"/>
      <c r="D57" s="376">
        <v>29.444444444444443</v>
      </c>
      <c r="E57" s="518"/>
      <c r="F57" s="518"/>
      <c r="G57" s="86">
        <v>32.638888888888886</v>
      </c>
      <c r="H57" s="548"/>
      <c r="I57" s="526"/>
      <c r="J57" s="86">
        <v>5.555555555555555</v>
      </c>
      <c r="K57" s="521"/>
      <c r="L57" s="521"/>
      <c r="M57" s="86">
        <v>2.5</v>
      </c>
      <c r="N57" s="522"/>
      <c r="O57" s="86">
        <v>1.9444444444444444</v>
      </c>
      <c r="P57" s="523"/>
      <c r="Q57" s="523"/>
      <c r="R57" s="86">
        <v>2.361111111111111</v>
      </c>
      <c r="S57" s="524"/>
      <c r="T57" s="523"/>
      <c r="U57" s="86">
        <v>1.8055555555555556</v>
      </c>
      <c r="V57" s="524"/>
      <c r="W57" s="523" t="s">
        <v>7</v>
      </c>
      <c r="X57" s="86">
        <v>1.8055555555555556</v>
      </c>
      <c r="Y57" s="524"/>
      <c r="Z57" s="523"/>
      <c r="AA57" s="86">
        <v>21.944444444444446</v>
      </c>
      <c r="AB57" s="525"/>
    </row>
    <row r="58" spans="1:28" ht="13.5" customHeight="1">
      <c r="A58" s="43"/>
      <c r="B58" s="371" t="s">
        <v>76</v>
      </c>
      <c r="C58" s="527"/>
      <c r="D58" s="528">
        <v>42.5531914893617</v>
      </c>
      <c r="E58" s="529"/>
      <c r="F58" s="529"/>
      <c r="G58" s="87">
        <v>41.13475177304964</v>
      </c>
      <c r="H58" s="530"/>
      <c r="I58" s="530"/>
      <c r="J58" s="87">
        <v>3.5460992907801416</v>
      </c>
      <c r="K58" s="536"/>
      <c r="L58" s="536"/>
      <c r="M58" s="87">
        <v>1.4184397163120568</v>
      </c>
      <c r="N58" s="532"/>
      <c r="O58" s="87">
        <v>3.5460992907801416</v>
      </c>
      <c r="P58" s="531"/>
      <c r="Q58" s="531"/>
      <c r="R58" s="87">
        <v>3.5460992907801416</v>
      </c>
      <c r="S58" s="533"/>
      <c r="T58" s="531"/>
      <c r="U58" s="87">
        <v>3.5460992907801416</v>
      </c>
      <c r="V58" s="533"/>
      <c r="W58" s="531" t="s">
        <v>7</v>
      </c>
      <c r="X58" s="87">
        <v>0.7092198581560284</v>
      </c>
      <c r="Y58" s="533"/>
      <c r="Z58" s="531"/>
      <c r="AA58" s="87">
        <v>0</v>
      </c>
      <c r="AB58" s="534"/>
    </row>
    <row r="59" spans="1:28" ht="18" customHeight="1" thickBot="1">
      <c r="A59" s="549"/>
      <c r="B59" s="102" t="s">
        <v>77</v>
      </c>
      <c r="C59" s="282"/>
      <c r="D59" s="550">
        <v>18.413795394889856</v>
      </c>
      <c r="E59" s="551" t="s">
        <v>5</v>
      </c>
      <c r="F59" s="552"/>
      <c r="G59" s="550">
        <v>25.241718443698705</v>
      </c>
      <c r="H59" s="553" t="s">
        <v>5</v>
      </c>
      <c r="I59" s="554"/>
      <c r="J59" s="550">
        <v>4.714755623484068</v>
      </c>
      <c r="K59" s="555" t="s">
        <v>5</v>
      </c>
      <c r="L59" s="555"/>
      <c r="M59" s="550">
        <v>4.116689371033658</v>
      </c>
      <c r="N59" s="555" t="s">
        <v>5</v>
      </c>
      <c r="O59" s="550">
        <v>3.5817523341196797</v>
      </c>
      <c r="P59" s="556" t="s">
        <v>5</v>
      </c>
      <c r="Q59" s="557"/>
      <c r="R59" s="558">
        <v>3.339203242848124</v>
      </c>
      <c r="S59" s="559" t="s">
        <v>5</v>
      </c>
      <c r="T59" s="557"/>
      <c r="U59" s="558">
        <v>2.9072665049672723</v>
      </c>
      <c r="V59" s="559" t="s">
        <v>5</v>
      </c>
      <c r="W59" s="557"/>
      <c r="X59" s="558">
        <v>2.6713625942784995</v>
      </c>
      <c r="Y59" s="559" t="s">
        <v>5</v>
      </c>
      <c r="Z59" s="557" t="s">
        <v>7</v>
      </c>
      <c r="AA59" s="558">
        <v>35.013456490680134</v>
      </c>
      <c r="AB59" s="560" t="s">
        <v>5</v>
      </c>
    </row>
  </sheetData>
  <mergeCells count="13">
    <mergeCell ref="B4:B6"/>
    <mergeCell ref="A2:AB2"/>
    <mergeCell ref="A1:AB1"/>
    <mergeCell ref="C4:AB4"/>
    <mergeCell ref="W5:Y6"/>
    <mergeCell ref="Z5:AB6"/>
    <mergeCell ref="N5:P6"/>
    <mergeCell ref="Q5:S6"/>
    <mergeCell ref="T5:V6"/>
    <mergeCell ref="C5:E6"/>
    <mergeCell ref="F5:H6"/>
    <mergeCell ref="I5:K6"/>
    <mergeCell ref="L5:M6"/>
  </mergeCells>
  <printOptions horizontalCentered="1"/>
  <pageMargins left="0.4" right="0.4" top="0.5" bottom="0.5" header="0" footer="0"/>
  <pageSetup fitToHeight="1" fitToWidth="1" horizontalDpi="600" verticalDpi="600" orientation="portrait" scale="89" r:id="rId1"/>
  <headerFooter alignWithMargins="0">
    <oddFooter xml:space="preserve">&amp;R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68"/>
  <sheetViews>
    <sheetView workbookViewId="0" topLeftCell="A1">
      <selection activeCell="A1" sqref="A1:N1"/>
    </sheetView>
  </sheetViews>
  <sheetFormatPr defaultColWidth="9.140625" defaultRowHeight="12.75"/>
  <cols>
    <col min="1" max="1" width="21.7109375" style="71" customWidth="1"/>
    <col min="2" max="2" width="7.28125" style="78" hidden="1" customWidth="1"/>
    <col min="3" max="3" width="9.7109375" style="78" hidden="1" customWidth="1"/>
    <col min="4" max="5" width="9.7109375" style="78" customWidth="1"/>
    <col min="6" max="14" width="9.7109375" style="71" customWidth="1"/>
    <col min="15" max="16384" width="9.140625" style="71" customWidth="1"/>
  </cols>
  <sheetData>
    <row r="1" spans="1:14" ht="15.75" customHeight="1">
      <c r="A1" s="903" t="s">
        <v>204</v>
      </c>
      <c r="B1" s="1088"/>
      <c r="C1" s="1088"/>
      <c r="D1" s="1088"/>
      <c r="E1" s="1088"/>
      <c r="F1" s="1088"/>
      <c r="G1" s="1088"/>
      <c r="H1" s="1088"/>
      <c r="I1" s="1088"/>
      <c r="J1" s="1088"/>
      <c r="K1" s="1088"/>
      <c r="L1" s="1088"/>
      <c r="M1" s="1088"/>
      <c r="N1" s="1088"/>
    </row>
    <row r="2" spans="1:14" ht="7.5" customHeight="1">
      <c r="A2" s="903" t="s">
        <v>201</v>
      </c>
      <c r="B2" s="1088"/>
      <c r="C2" s="1088"/>
      <c r="D2" s="1088"/>
      <c r="E2" s="1088"/>
      <c r="F2" s="1088"/>
      <c r="G2" s="1088"/>
      <c r="H2" s="1088"/>
      <c r="I2" s="1088"/>
      <c r="J2" s="1088"/>
      <c r="K2" s="1088"/>
      <c r="L2" s="1088"/>
      <c r="M2" s="1088"/>
      <c r="N2" s="1088"/>
    </row>
    <row r="3" spans="1:14" ht="7.5" customHeight="1">
      <c r="A3" s="1089"/>
      <c r="B3" s="1089"/>
      <c r="C3" s="1089"/>
      <c r="D3" s="1089"/>
      <c r="E3" s="1089"/>
      <c r="F3" s="1089"/>
      <c r="G3" s="1089"/>
      <c r="H3" s="1089"/>
      <c r="I3" s="1089"/>
      <c r="J3" s="1089"/>
      <c r="K3" s="1089"/>
      <c r="L3" s="1089"/>
      <c r="M3" s="1088"/>
      <c r="N3" s="1088"/>
    </row>
    <row r="4" spans="1:14" ht="15.75" customHeight="1">
      <c r="A4" s="1090" t="s">
        <v>202</v>
      </c>
      <c r="B4" s="1091"/>
      <c r="C4" s="1091"/>
      <c r="D4" s="1091"/>
      <c r="E4" s="1091"/>
      <c r="F4" s="1091"/>
      <c r="G4" s="1091"/>
      <c r="H4" s="1091"/>
      <c r="I4" s="1091"/>
      <c r="J4" s="1091"/>
      <c r="K4" s="1091"/>
      <c r="L4" s="1091"/>
      <c r="M4" s="1091"/>
      <c r="N4" s="871"/>
    </row>
    <row r="5" spans="1:12" ht="6" customHeight="1" thickBot="1">
      <c r="A5" s="229"/>
      <c r="B5" s="229"/>
      <c r="C5" s="229"/>
      <c r="D5" s="229"/>
      <c r="E5" s="229"/>
      <c r="F5" s="229"/>
      <c r="G5" s="229"/>
      <c r="H5" s="229"/>
      <c r="I5" s="229"/>
      <c r="J5" s="229"/>
      <c r="K5" s="229"/>
      <c r="L5" s="229"/>
    </row>
    <row r="6" spans="1:14" ht="15.75" customHeight="1">
      <c r="A6" s="1096" t="s">
        <v>23</v>
      </c>
      <c r="B6" s="655">
        <v>1999</v>
      </c>
      <c r="C6" s="1094">
        <v>2000</v>
      </c>
      <c r="D6" s="1095"/>
      <c r="E6" s="1094">
        <v>2001</v>
      </c>
      <c r="F6" s="1095"/>
      <c r="G6" s="1094">
        <v>2002</v>
      </c>
      <c r="H6" s="1095"/>
      <c r="I6" s="1092">
        <v>2003</v>
      </c>
      <c r="J6" s="1093"/>
      <c r="K6" s="1092">
        <v>2004</v>
      </c>
      <c r="L6" s="989"/>
      <c r="M6" s="1036">
        <v>2005</v>
      </c>
      <c r="N6" s="852"/>
    </row>
    <row r="7" spans="1:14" ht="15.75" customHeight="1">
      <c r="A7" s="1006"/>
      <c r="B7" s="656" t="s">
        <v>92</v>
      </c>
      <c r="C7" s="657" t="s">
        <v>93</v>
      </c>
      <c r="D7" s="658" t="s">
        <v>92</v>
      </c>
      <c r="E7" s="657" t="s">
        <v>93</v>
      </c>
      <c r="F7" s="658" t="s">
        <v>92</v>
      </c>
      <c r="G7" s="657" t="s">
        <v>93</v>
      </c>
      <c r="H7" s="658" t="s">
        <v>92</v>
      </c>
      <c r="I7" s="657" t="s">
        <v>93</v>
      </c>
      <c r="J7" s="659" t="s">
        <v>92</v>
      </c>
      <c r="K7" s="657" t="s">
        <v>93</v>
      </c>
      <c r="L7" s="671" t="s">
        <v>92</v>
      </c>
      <c r="M7" s="761" t="s">
        <v>93</v>
      </c>
      <c r="N7" s="661" t="s">
        <v>92</v>
      </c>
    </row>
    <row r="8" spans="1:14" ht="15.75">
      <c r="A8" s="382" t="s">
        <v>24</v>
      </c>
      <c r="B8" s="360" t="e">
        <f>#REF!/1000</f>
        <v>#REF!</v>
      </c>
      <c r="C8" s="432" t="e">
        <f>#REF!/1000</f>
        <v>#REF!</v>
      </c>
      <c r="D8" s="75">
        <v>39.35429</v>
      </c>
      <c r="E8" s="432">
        <v>40.17561</v>
      </c>
      <c r="F8" s="75">
        <v>17.6614</v>
      </c>
      <c r="G8" s="432">
        <v>6.22358</v>
      </c>
      <c r="H8" s="75">
        <v>49.817949999999996</v>
      </c>
      <c r="I8" s="432">
        <v>67.5537506</v>
      </c>
      <c r="J8" s="350">
        <v>75.88125509999999</v>
      </c>
      <c r="K8" s="426">
        <v>75.6867445</v>
      </c>
      <c r="L8" s="597">
        <v>89.414864</v>
      </c>
      <c r="M8" s="687">
        <v>70.333</v>
      </c>
      <c r="N8" s="567">
        <v>71.968</v>
      </c>
    </row>
    <row r="9" spans="1:14" ht="15.75">
      <c r="A9" s="382" t="s">
        <v>25</v>
      </c>
      <c r="B9" s="360" t="s">
        <v>79</v>
      </c>
      <c r="C9" s="426" t="s">
        <v>79</v>
      </c>
      <c r="D9" s="75" t="s">
        <v>79</v>
      </c>
      <c r="E9" s="426" t="s">
        <v>79</v>
      </c>
      <c r="F9" s="75" t="s">
        <v>79</v>
      </c>
      <c r="G9" s="426" t="s">
        <v>79</v>
      </c>
      <c r="H9" s="75" t="s">
        <v>79</v>
      </c>
      <c r="I9" s="426" t="s">
        <v>79</v>
      </c>
      <c r="J9" s="350" t="s">
        <v>79</v>
      </c>
      <c r="K9" s="426" t="s">
        <v>79</v>
      </c>
      <c r="L9" s="597" t="s">
        <v>79</v>
      </c>
      <c r="M9" s="687" t="s">
        <v>79</v>
      </c>
      <c r="N9" s="567" t="s">
        <v>79</v>
      </c>
    </row>
    <row r="10" spans="1:14" ht="15.75">
      <c r="A10" s="382" t="s">
        <v>124</v>
      </c>
      <c r="B10" s="360"/>
      <c r="C10" s="426"/>
      <c r="D10" s="75">
        <v>0</v>
      </c>
      <c r="E10" s="426">
        <v>0</v>
      </c>
      <c r="F10" s="75">
        <v>0</v>
      </c>
      <c r="G10" s="426">
        <v>0</v>
      </c>
      <c r="H10" s="75">
        <v>0</v>
      </c>
      <c r="I10" s="426">
        <v>0</v>
      </c>
      <c r="J10" s="350">
        <v>0</v>
      </c>
      <c r="K10" s="426">
        <v>0</v>
      </c>
      <c r="L10" s="597">
        <v>0</v>
      </c>
      <c r="M10" s="687">
        <v>0</v>
      </c>
      <c r="N10" s="567">
        <v>0</v>
      </c>
    </row>
    <row r="11" spans="1:14" ht="15.75">
      <c r="A11" s="382" t="s">
        <v>26</v>
      </c>
      <c r="B11" s="360" t="e">
        <f>#REF!/1000</f>
        <v>#REF!</v>
      </c>
      <c r="C11" s="426" t="e">
        <f>#REF!/1000</f>
        <v>#REF!</v>
      </c>
      <c r="D11" s="75">
        <v>50.224015249999994</v>
      </c>
      <c r="E11" s="426">
        <v>131.6096908</v>
      </c>
      <c r="F11" s="75">
        <v>163.59227249999998</v>
      </c>
      <c r="G11" s="426">
        <v>194.31542000000002</v>
      </c>
      <c r="H11" s="75">
        <v>211.43425</v>
      </c>
      <c r="I11" s="426">
        <v>278.6845428</v>
      </c>
      <c r="J11" s="350">
        <v>351.094119</v>
      </c>
      <c r="K11" s="426">
        <v>409.31718</v>
      </c>
      <c r="L11" s="597">
        <v>439.522468</v>
      </c>
      <c r="M11" s="687">
        <v>510.882</v>
      </c>
      <c r="N11" s="567">
        <v>644.816</v>
      </c>
    </row>
    <row r="12" spans="1:14" ht="15.75">
      <c r="A12" s="392" t="s">
        <v>27</v>
      </c>
      <c r="B12" s="429" t="s">
        <v>79</v>
      </c>
      <c r="C12" s="428" t="s">
        <v>79</v>
      </c>
      <c r="D12" s="429" t="s">
        <v>79</v>
      </c>
      <c r="E12" s="428" t="s">
        <v>79</v>
      </c>
      <c r="F12" s="429" t="s">
        <v>79</v>
      </c>
      <c r="G12" s="428" t="s">
        <v>79</v>
      </c>
      <c r="H12" s="429">
        <v>49</v>
      </c>
      <c r="I12" s="428" t="s">
        <v>79</v>
      </c>
      <c r="J12" s="431">
        <v>45.5092</v>
      </c>
      <c r="K12" s="428">
        <v>45.52779</v>
      </c>
      <c r="L12" s="598">
        <v>46.001249</v>
      </c>
      <c r="M12" s="762">
        <v>68.411</v>
      </c>
      <c r="N12" s="568">
        <v>67.628</v>
      </c>
    </row>
    <row r="13" spans="1:14" ht="15.75">
      <c r="A13" s="382" t="s">
        <v>28</v>
      </c>
      <c r="B13" s="360" t="e">
        <f>#REF!/1000</f>
        <v>#REF!</v>
      </c>
      <c r="C13" s="432" t="e">
        <f>#REF!/1000</f>
        <v>#REF!</v>
      </c>
      <c r="D13" s="75">
        <v>674.0572363325</v>
      </c>
      <c r="E13" s="432">
        <v>762.3062863600001</v>
      </c>
      <c r="F13" s="75">
        <v>909.860588</v>
      </c>
      <c r="G13" s="432">
        <v>889.663731</v>
      </c>
      <c r="H13" s="75">
        <v>891.03238</v>
      </c>
      <c r="I13" s="432">
        <v>888.3457228</v>
      </c>
      <c r="J13" s="350">
        <v>1025.2800538</v>
      </c>
      <c r="K13" s="426">
        <v>1042.458272</v>
      </c>
      <c r="L13" s="597">
        <v>1050.3802386</v>
      </c>
      <c r="M13" s="687">
        <v>1204.009</v>
      </c>
      <c r="N13" s="567">
        <v>1280.18</v>
      </c>
    </row>
    <row r="14" spans="1:14" ht="15.75">
      <c r="A14" s="382" t="s">
        <v>29</v>
      </c>
      <c r="B14" s="360" t="e">
        <f>#REF!/1000</f>
        <v>#REF!</v>
      </c>
      <c r="C14" s="426" t="e">
        <f>#REF!/1000</f>
        <v>#REF!</v>
      </c>
      <c r="D14" s="75">
        <v>116.53500199999999</v>
      </c>
      <c r="E14" s="426">
        <v>150.5431608</v>
      </c>
      <c r="F14" s="75">
        <v>171.6597628</v>
      </c>
      <c r="G14" s="426">
        <v>182.63450500000002</v>
      </c>
      <c r="H14" s="75">
        <v>206.56443</v>
      </c>
      <c r="I14" s="426">
        <v>199.5749407</v>
      </c>
      <c r="J14" s="350">
        <v>162.541714</v>
      </c>
      <c r="K14" s="426">
        <v>155.15452</v>
      </c>
      <c r="L14" s="597">
        <v>155.15266200000002</v>
      </c>
      <c r="M14" s="687">
        <v>160.663</v>
      </c>
      <c r="N14" s="567">
        <v>272.551</v>
      </c>
    </row>
    <row r="15" spans="1:14" ht="15.75">
      <c r="A15" s="382" t="s">
        <v>30</v>
      </c>
      <c r="B15" s="360" t="e">
        <f>#REF!/1000</f>
        <v>#REF!</v>
      </c>
      <c r="C15" s="426" t="e">
        <f>#REF!/1000</f>
        <v>#REF!</v>
      </c>
      <c r="D15" s="75">
        <v>73.414106136</v>
      </c>
      <c r="E15" s="426">
        <v>77.5247408</v>
      </c>
      <c r="F15" s="75">
        <v>91.3397892</v>
      </c>
      <c r="G15" s="426">
        <v>97.4230882</v>
      </c>
      <c r="H15" s="75">
        <v>105.04514</v>
      </c>
      <c r="I15" s="426">
        <v>104.355184</v>
      </c>
      <c r="J15" s="350">
        <v>104.3162859</v>
      </c>
      <c r="K15" s="426">
        <v>111.17253</v>
      </c>
      <c r="L15" s="597">
        <v>121.7170266</v>
      </c>
      <c r="M15" s="687">
        <v>136.06</v>
      </c>
      <c r="N15" s="567">
        <v>112.599</v>
      </c>
    </row>
    <row r="16" spans="1:14" ht="15.75">
      <c r="A16" s="382" t="s">
        <v>31</v>
      </c>
      <c r="B16" s="360" t="s">
        <v>79</v>
      </c>
      <c r="C16" s="426" t="s">
        <v>79</v>
      </c>
      <c r="D16" s="75" t="s">
        <v>79</v>
      </c>
      <c r="E16" s="426">
        <v>0</v>
      </c>
      <c r="F16" s="75">
        <v>0</v>
      </c>
      <c r="G16" s="426" t="s">
        <v>79</v>
      </c>
      <c r="H16" s="75" t="s">
        <v>79</v>
      </c>
      <c r="I16" s="426" t="s">
        <v>79</v>
      </c>
      <c r="J16" s="350" t="s">
        <v>203</v>
      </c>
      <c r="K16" s="426" t="s">
        <v>79</v>
      </c>
      <c r="L16" s="597" t="s">
        <v>79</v>
      </c>
      <c r="M16" s="426" t="s">
        <v>79</v>
      </c>
      <c r="N16" s="567">
        <v>3.482</v>
      </c>
    </row>
    <row r="17" spans="1:14" ht="15.75">
      <c r="A17" s="392" t="s">
        <v>32</v>
      </c>
      <c r="B17" s="429" t="e">
        <f>#REF!/1000</f>
        <v>#REF!</v>
      </c>
      <c r="C17" s="428" t="e">
        <f>#REF!/1000</f>
        <v>#REF!</v>
      </c>
      <c r="D17" s="429">
        <v>51.97160996288</v>
      </c>
      <c r="E17" s="428">
        <v>69.7897875</v>
      </c>
      <c r="F17" s="429">
        <v>80.1840465</v>
      </c>
      <c r="G17" s="428">
        <v>74.04748484999999</v>
      </c>
      <c r="H17" s="429">
        <v>66.50101</v>
      </c>
      <c r="I17" s="428">
        <v>69.2145838</v>
      </c>
      <c r="J17" s="431">
        <v>71.1841798</v>
      </c>
      <c r="K17" s="428">
        <v>72.477788</v>
      </c>
      <c r="L17" s="598">
        <v>81.38186</v>
      </c>
      <c r="M17" s="762">
        <v>109.584</v>
      </c>
      <c r="N17" s="568">
        <v>60.627</v>
      </c>
    </row>
    <row r="18" spans="1:14" ht="15.75">
      <c r="A18" s="382" t="s">
        <v>33</v>
      </c>
      <c r="B18" s="360" t="e">
        <f>#REF!/1000</f>
        <v>#REF!</v>
      </c>
      <c r="C18" s="432" t="e">
        <f>#REF!/1000</f>
        <v>#REF!</v>
      </c>
      <c r="D18" s="75">
        <v>318.667139907</v>
      </c>
      <c r="E18" s="432">
        <v>371.6063258</v>
      </c>
      <c r="F18" s="75">
        <v>260.2572192</v>
      </c>
      <c r="G18" s="432">
        <v>302.497618</v>
      </c>
      <c r="H18" s="75">
        <v>343.81092</v>
      </c>
      <c r="I18" s="432">
        <v>309.3331746</v>
      </c>
      <c r="J18" s="350">
        <v>331.087264</v>
      </c>
      <c r="K18" s="426">
        <v>363.57807199999996</v>
      </c>
      <c r="L18" s="597">
        <v>418.301675</v>
      </c>
      <c r="M18" s="687">
        <v>240.623</v>
      </c>
      <c r="N18" s="567">
        <v>401.479</v>
      </c>
    </row>
    <row r="19" spans="1:14" ht="15.75">
      <c r="A19" s="382" t="s">
        <v>34</v>
      </c>
      <c r="B19" s="360" t="e">
        <f>#REF!/1000</f>
        <v>#REF!</v>
      </c>
      <c r="C19" s="426" t="e">
        <f>#REF!/1000</f>
        <v>#REF!</v>
      </c>
      <c r="D19" s="75">
        <v>191.0767817704</v>
      </c>
      <c r="E19" s="426">
        <v>184.19495999999998</v>
      </c>
      <c r="F19" s="75">
        <v>167.48486</v>
      </c>
      <c r="G19" s="426">
        <v>161.286025</v>
      </c>
      <c r="H19" s="75">
        <v>196.50741</v>
      </c>
      <c r="I19" s="426">
        <v>192.2361343</v>
      </c>
      <c r="J19" s="350">
        <v>180.47748199999998</v>
      </c>
      <c r="K19" s="426">
        <v>182.000645</v>
      </c>
      <c r="L19" s="597">
        <v>253.66682</v>
      </c>
      <c r="M19" s="687">
        <v>200.637</v>
      </c>
      <c r="N19" s="567">
        <v>139.399</v>
      </c>
    </row>
    <row r="20" spans="1:14" ht="15.75">
      <c r="A20" s="382" t="s">
        <v>163</v>
      </c>
      <c r="B20" s="360"/>
      <c r="C20" s="426"/>
      <c r="D20" s="75">
        <v>0</v>
      </c>
      <c r="E20" s="426">
        <v>0</v>
      </c>
      <c r="F20" s="75">
        <v>0</v>
      </c>
      <c r="G20" s="426">
        <v>0</v>
      </c>
      <c r="H20" s="75">
        <v>0</v>
      </c>
      <c r="I20" s="426">
        <v>0</v>
      </c>
      <c r="J20" s="350">
        <v>0</v>
      </c>
      <c r="K20" s="426">
        <v>0</v>
      </c>
      <c r="L20" s="597">
        <v>0</v>
      </c>
      <c r="M20" s="687">
        <v>0</v>
      </c>
      <c r="N20" s="567">
        <v>0</v>
      </c>
    </row>
    <row r="21" spans="1:14" ht="15.75">
      <c r="A21" s="382" t="s">
        <v>35</v>
      </c>
      <c r="B21" s="360" t="s">
        <v>79</v>
      </c>
      <c r="C21" s="426" t="s">
        <v>79</v>
      </c>
      <c r="D21" s="75">
        <v>0</v>
      </c>
      <c r="E21" s="426" t="s">
        <v>79</v>
      </c>
      <c r="F21" s="75" t="s">
        <v>79</v>
      </c>
      <c r="G21" s="426" t="s">
        <v>79</v>
      </c>
      <c r="H21" s="75" t="s">
        <v>79</v>
      </c>
      <c r="I21" s="426" t="s">
        <v>79</v>
      </c>
      <c r="J21" s="350" t="s">
        <v>79</v>
      </c>
      <c r="K21" s="426" t="s">
        <v>79</v>
      </c>
      <c r="L21" s="597" t="s">
        <v>79</v>
      </c>
      <c r="M21" s="687">
        <v>14.713</v>
      </c>
      <c r="N21" s="567">
        <v>25.236</v>
      </c>
    </row>
    <row r="22" spans="1:14" ht="15.75">
      <c r="A22" s="392" t="s">
        <v>36</v>
      </c>
      <c r="B22" s="429" t="e">
        <f>#REF!/1000</f>
        <v>#REF!</v>
      </c>
      <c r="C22" s="428" t="e">
        <f>#REF!/1000</f>
        <v>#REF!</v>
      </c>
      <c r="D22" s="429" t="s">
        <v>79</v>
      </c>
      <c r="E22" s="428" t="s">
        <v>79</v>
      </c>
      <c r="F22" s="429" t="s">
        <v>79</v>
      </c>
      <c r="G22" s="428" t="s">
        <v>79</v>
      </c>
      <c r="H22" s="429" t="s">
        <v>79</v>
      </c>
      <c r="I22" s="428" t="s">
        <v>79</v>
      </c>
      <c r="J22" s="431" t="s">
        <v>79</v>
      </c>
      <c r="K22" s="428" t="s">
        <v>79</v>
      </c>
      <c r="L22" s="598" t="s">
        <v>79</v>
      </c>
      <c r="M22" s="762">
        <v>12.039</v>
      </c>
      <c r="N22" s="568">
        <v>24.298</v>
      </c>
    </row>
    <row r="23" spans="1:14" ht="15.75">
      <c r="A23" s="382" t="s">
        <v>37</v>
      </c>
      <c r="B23" s="360" t="e">
        <f>#REF!/1000</f>
        <v>#REF!</v>
      </c>
      <c r="C23" s="432" t="e">
        <f>#REF!/1000</f>
        <v>#REF!</v>
      </c>
      <c r="D23" s="75">
        <v>325.348</v>
      </c>
      <c r="E23" s="432">
        <v>415.98525046000003</v>
      </c>
      <c r="F23" s="75">
        <v>467.06618</v>
      </c>
      <c r="G23" s="432">
        <v>476.567025</v>
      </c>
      <c r="H23" s="75">
        <v>445.90481</v>
      </c>
      <c r="I23" s="432">
        <v>402.908528</v>
      </c>
      <c r="J23" s="350">
        <v>392.2842284</v>
      </c>
      <c r="K23" s="426">
        <v>400.25255599999997</v>
      </c>
      <c r="L23" s="597">
        <v>487.5537175</v>
      </c>
      <c r="M23" s="687">
        <v>473.631</v>
      </c>
      <c r="N23" s="567">
        <v>407.375</v>
      </c>
    </row>
    <row r="24" spans="1:14" ht="15.75">
      <c r="A24" s="382" t="s">
        <v>38</v>
      </c>
      <c r="B24" s="360" t="e">
        <f>#REF!/1000</f>
        <v>#REF!</v>
      </c>
      <c r="C24" s="426" t="e">
        <f>#REF!/1000</f>
        <v>#REF!</v>
      </c>
      <c r="D24" s="75">
        <v>70.39776301959999</v>
      </c>
      <c r="E24" s="426">
        <v>59.31844</v>
      </c>
      <c r="F24" s="75">
        <v>75.61671550000001</v>
      </c>
      <c r="G24" s="426">
        <v>76.0419964</v>
      </c>
      <c r="H24" s="75">
        <v>72.49150999999999</v>
      </c>
      <c r="I24" s="426">
        <v>69.470438</v>
      </c>
      <c r="J24" s="350">
        <v>79.2466303</v>
      </c>
      <c r="K24" s="426">
        <v>90.73</v>
      </c>
      <c r="L24" s="597">
        <v>92.1078055</v>
      </c>
      <c r="M24" s="687">
        <v>94.403</v>
      </c>
      <c r="N24" s="567">
        <v>90.041</v>
      </c>
    </row>
    <row r="25" spans="1:14" ht="15.75">
      <c r="A25" s="382" t="s">
        <v>39</v>
      </c>
      <c r="B25" s="360" t="s">
        <v>79</v>
      </c>
      <c r="C25" s="426" t="e">
        <f>#REF!/1000</f>
        <v>#REF!</v>
      </c>
      <c r="D25" s="75">
        <v>25.35496</v>
      </c>
      <c r="E25" s="426">
        <v>20.80245</v>
      </c>
      <c r="F25" s="75">
        <v>33.23714</v>
      </c>
      <c r="G25" s="426">
        <v>34.142120000000006</v>
      </c>
      <c r="H25" s="75">
        <v>37.16932</v>
      </c>
      <c r="I25" s="426">
        <v>40.277080000000005</v>
      </c>
      <c r="J25" s="350">
        <v>37.9228</v>
      </c>
      <c r="K25" s="426">
        <v>39.924757</v>
      </c>
      <c r="L25" s="597">
        <v>41.74678</v>
      </c>
      <c r="M25" s="687">
        <v>58.804</v>
      </c>
      <c r="N25" s="567">
        <v>61.286</v>
      </c>
    </row>
    <row r="26" spans="1:14" ht="15.75">
      <c r="A26" s="382" t="s">
        <v>40</v>
      </c>
      <c r="B26" s="360" t="s">
        <v>79</v>
      </c>
      <c r="C26" s="426" t="e">
        <f>#REF!/1000</f>
        <v>#REF!</v>
      </c>
      <c r="D26" s="75">
        <v>11.32383</v>
      </c>
      <c r="E26" s="426">
        <v>18.38866</v>
      </c>
      <c r="F26" s="75">
        <v>24.759880000000003</v>
      </c>
      <c r="G26" s="426">
        <v>26.112479999999998</v>
      </c>
      <c r="H26" s="75">
        <v>46.31953</v>
      </c>
      <c r="I26" s="426">
        <v>56.2401538</v>
      </c>
      <c r="J26" s="350">
        <v>64.15024</v>
      </c>
      <c r="K26" s="426">
        <v>76.4914744</v>
      </c>
      <c r="L26" s="597">
        <v>102.23875</v>
      </c>
      <c r="M26" s="687">
        <v>134.731</v>
      </c>
      <c r="N26" s="567">
        <v>133</v>
      </c>
    </row>
    <row r="27" spans="1:14" ht="15.75">
      <c r="A27" s="392" t="s">
        <v>41</v>
      </c>
      <c r="B27" s="429" t="e">
        <f>#REF!/1000</f>
        <v>#REF!</v>
      </c>
      <c r="C27" s="428" t="s">
        <v>79</v>
      </c>
      <c r="D27" s="429">
        <v>41.52652</v>
      </c>
      <c r="E27" s="428" t="s">
        <v>79</v>
      </c>
      <c r="F27" s="429" t="s">
        <v>79</v>
      </c>
      <c r="G27" s="428" t="s">
        <v>79</v>
      </c>
      <c r="H27" s="429">
        <v>49.66376</v>
      </c>
      <c r="I27" s="428">
        <v>28.2384458</v>
      </c>
      <c r="J27" s="431">
        <v>79.23702</v>
      </c>
      <c r="K27" s="428">
        <v>83.00208</v>
      </c>
      <c r="L27" s="598">
        <v>91.1427216</v>
      </c>
      <c r="M27" s="762">
        <v>95.176</v>
      </c>
      <c r="N27" s="568">
        <v>34.281</v>
      </c>
    </row>
    <row r="28" spans="1:14" ht="15.75">
      <c r="A28" s="382" t="s">
        <v>42</v>
      </c>
      <c r="B28" s="360" t="e">
        <f>#REF!/1000</f>
        <v>#REF!</v>
      </c>
      <c r="C28" s="432" t="e">
        <f>#REF!/1000</f>
        <v>#REF!</v>
      </c>
      <c r="D28" s="75">
        <v>15.0674863</v>
      </c>
      <c r="E28" s="432">
        <v>23.59866</v>
      </c>
      <c r="F28" s="75">
        <v>21.49851</v>
      </c>
      <c r="G28" s="432">
        <v>23.90775</v>
      </c>
      <c r="H28" s="75">
        <v>37.55574</v>
      </c>
      <c r="I28" s="432">
        <v>52.820646</v>
      </c>
      <c r="J28" s="350">
        <v>77.042069</v>
      </c>
      <c r="K28" s="426">
        <v>92.82977000000001</v>
      </c>
      <c r="L28" s="597">
        <v>100.4802886</v>
      </c>
      <c r="M28" s="687">
        <v>160.169</v>
      </c>
      <c r="N28" s="567">
        <v>155.299</v>
      </c>
    </row>
    <row r="29" spans="1:14" ht="15.75">
      <c r="A29" s="382" t="s">
        <v>43</v>
      </c>
      <c r="B29" s="360" t="s">
        <v>79</v>
      </c>
      <c r="C29" s="426" t="s">
        <v>79</v>
      </c>
      <c r="D29" s="75" t="s">
        <v>79</v>
      </c>
      <c r="E29" s="426" t="s">
        <v>79</v>
      </c>
      <c r="F29" s="75" t="s">
        <v>79</v>
      </c>
      <c r="G29" s="426" t="s">
        <v>79</v>
      </c>
      <c r="H29" s="75" t="s">
        <v>79</v>
      </c>
      <c r="I29" s="426">
        <v>1.7384448</v>
      </c>
      <c r="J29" s="350">
        <v>2.1499200000000003</v>
      </c>
      <c r="K29" s="426">
        <v>19.56088</v>
      </c>
      <c r="L29" s="597">
        <v>26.97662</v>
      </c>
      <c r="M29" s="687">
        <v>47.058</v>
      </c>
      <c r="N29" s="567">
        <v>51.759</v>
      </c>
    </row>
    <row r="30" spans="1:14" ht="15.75">
      <c r="A30" s="382" t="s">
        <v>44</v>
      </c>
      <c r="B30" s="360" t="e">
        <f>#REF!/1000</f>
        <v>#REF!</v>
      </c>
      <c r="C30" s="426" t="e">
        <f>#REF!/1000</f>
        <v>#REF!</v>
      </c>
      <c r="D30" s="75">
        <v>64.5660462182</v>
      </c>
      <c r="E30" s="426">
        <v>83.333811516</v>
      </c>
      <c r="F30" s="75">
        <v>29.7132</v>
      </c>
      <c r="G30" s="426">
        <v>30.217155599999998</v>
      </c>
      <c r="H30" s="75">
        <v>23.77517</v>
      </c>
      <c r="I30" s="426">
        <v>27.6443646</v>
      </c>
      <c r="J30" s="350">
        <v>94.4062009</v>
      </c>
      <c r="K30" s="426">
        <v>115.59796</v>
      </c>
      <c r="L30" s="597">
        <v>154.9227348</v>
      </c>
      <c r="M30" s="687">
        <v>78.255</v>
      </c>
      <c r="N30" s="567">
        <v>60.134</v>
      </c>
    </row>
    <row r="31" spans="1:14" ht="15.75">
      <c r="A31" s="382" t="s">
        <v>45</v>
      </c>
      <c r="B31" s="360" t="e">
        <f>#REF!/1000</f>
        <v>#REF!</v>
      </c>
      <c r="C31" s="426" t="e">
        <f>#REF!/1000</f>
        <v>#REF!</v>
      </c>
      <c r="D31" s="75">
        <v>229.072186</v>
      </c>
      <c r="E31" s="426">
        <v>277.4371761</v>
      </c>
      <c r="F31" s="75">
        <v>317.47057</v>
      </c>
      <c r="G31" s="426">
        <v>310.1387314</v>
      </c>
      <c r="H31" s="75">
        <v>366.00184</v>
      </c>
      <c r="I31" s="426">
        <v>363.05932559999997</v>
      </c>
      <c r="J31" s="350">
        <v>375.359467</v>
      </c>
      <c r="K31" s="426">
        <v>389.85460700000004</v>
      </c>
      <c r="L31" s="597">
        <v>420.3318821</v>
      </c>
      <c r="M31" s="687">
        <v>427.756</v>
      </c>
      <c r="N31" s="567">
        <v>394.145</v>
      </c>
    </row>
    <row r="32" spans="1:14" ht="15.75">
      <c r="A32" s="392" t="s">
        <v>46</v>
      </c>
      <c r="B32" s="429" t="e">
        <f>#REF!/1000</f>
        <v>#REF!</v>
      </c>
      <c r="C32" s="428" t="e">
        <f>#REF!/1000</f>
        <v>#REF!</v>
      </c>
      <c r="D32" s="429">
        <v>217.7038263806</v>
      </c>
      <c r="E32" s="428">
        <v>113.13055530000001</v>
      </c>
      <c r="F32" s="429">
        <v>112.703214</v>
      </c>
      <c r="G32" s="428">
        <v>121.4626746</v>
      </c>
      <c r="H32" s="429">
        <v>104.22177</v>
      </c>
      <c r="I32" s="428">
        <v>84.95056819999999</v>
      </c>
      <c r="J32" s="431">
        <v>107.59983969999999</v>
      </c>
      <c r="K32" s="428">
        <v>106.30689</v>
      </c>
      <c r="L32" s="598">
        <v>160.32740280000002</v>
      </c>
      <c r="M32" s="762">
        <v>235.2</v>
      </c>
      <c r="N32" s="568">
        <v>102.053</v>
      </c>
    </row>
    <row r="33" spans="1:14" ht="15.75">
      <c r="A33" s="382" t="s">
        <v>47</v>
      </c>
      <c r="B33" s="360" t="e">
        <f>#REF!/1000</f>
        <v>#REF!</v>
      </c>
      <c r="C33" s="432" t="e">
        <f>#REF!/1000</f>
        <v>#REF!</v>
      </c>
      <c r="D33" s="75">
        <v>59.3325841472</v>
      </c>
      <c r="E33" s="432">
        <v>60.591827599999995</v>
      </c>
      <c r="F33" s="75">
        <v>80.3947954</v>
      </c>
      <c r="G33" s="432">
        <v>114.1784075</v>
      </c>
      <c r="H33" s="75">
        <v>152.6217</v>
      </c>
      <c r="I33" s="432">
        <v>162.5438383</v>
      </c>
      <c r="J33" s="350">
        <v>166.5817236</v>
      </c>
      <c r="K33" s="426">
        <v>168.75109</v>
      </c>
      <c r="L33" s="597">
        <v>182.057352</v>
      </c>
      <c r="M33" s="687">
        <v>203.361</v>
      </c>
      <c r="N33" s="567">
        <v>242.45</v>
      </c>
    </row>
    <row r="34" spans="1:14" ht="15.75">
      <c r="A34" s="382" t="s">
        <v>48</v>
      </c>
      <c r="B34" s="360" t="e">
        <f>#REF!/1000</f>
        <v>#REF!</v>
      </c>
      <c r="C34" s="426" t="s">
        <v>79</v>
      </c>
      <c r="D34" s="75">
        <v>18.6662399502</v>
      </c>
      <c r="E34" s="426">
        <v>11.410200000000001</v>
      </c>
      <c r="F34" s="75">
        <v>5.87595</v>
      </c>
      <c r="G34" s="426" t="s">
        <v>79</v>
      </c>
      <c r="H34" s="75" t="s">
        <v>79</v>
      </c>
      <c r="I34" s="426">
        <v>3</v>
      </c>
      <c r="J34" s="350">
        <v>3.876056</v>
      </c>
      <c r="K34" s="426">
        <v>5.179810000000001</v>
      </c>
      <c r="L34" s="597">
        <v>8.3362592</v>
      </c>
      <c r="M34" s="687">
        <v>19.182</v>
      </c>
      <c r="N34" s="567">
        <v>18.21</v>
      </c>
    </row>
    <row r="35" spans="1:14" ht="15.75">
      <c r="A35" s="382" t="s">
        <v>49</v>
      </c>
      <c r="B35" s="360" t="e">
        <f>#REF!/1000</f>
        <v>#REF!</v>
      </c>
      <c r="C35" s="426" t="e">
        <f>#REF!/1000</f>
        <v>#REF!</v>
      </c>
      <c r="D35" s="75">
        <v>74.5709672944</v>
      </c>
      <c r="E35" s="426">
        <v>50.8374269</v>
      </c>
      <c r="F35" s="75">
        <v>36.88562</v>
      </c>
      <c r="G35" s="426">
        <v>49.9439601</v>
      </c>
      <c r="H35" s="75">
        <v>70.13537</v>
      </c>
      <c r="I35" s="426">
        <v>54.107152199999994</v>
      </c>
      <c r="J35" s="350">
        <v>49.712029900000005</v>
      </c>
      <c r="K35" s="426">
        <v>55.184752</v>
      </c>
      <c r="L35" s="597">
        <v>89.44914</v>
      </c>
      <c r="M35" s="687">
        <v>129.206</v>
      </c>
      <c r="N35" s="567">
        <v>137.229</v>
      </c>
    </row>
    <row r="36" spans="1:14" ht="15.75">
      <c r="A36" s="382" t="s">
        <v>50</v>
      </c>
      <c r="B36" s="360" t="s">
        <v>79</v>
      </c>
      <c r="C36" s="426" t="s">
        <v>79</v>
      </c>
      <c r="D36" s="75" t="s">
        <v>79</v>
      </c>
      <c r="E36" s="426" t="s">
        <v>79</v>
      </c>
      <c r="F36" s="75" t="s">
        <v>79</v>
      </c>
      <c r="G36" s="426" t="s">
        <v>79</v>
      </c>
      <c r="H36" s="75" t="s">
        <v>79</v>
      </c>
      <c r="I36" s="426">
        <v>13.09259</v>
      </c>
      <c r="J36" s="350">
        <v>14.29501</v>
      </c>
      <c r="K36" s="426">
        <v>14.79065</v>
      </c>
      <c r="L36" s="597">
        <v>15.75154</v>
      </c>
      <c r="M36" s="687">
        <v>19.641</v>
      </c>
      <c r="N36" s="567">
        <v>29.796</v>
      </c>
    </row>
    <row r="37" spans="1:14" ht="15.75">
      <c r="A37" s="392" t="s">
        <v>51</v>
      </c>
      <c r="B37" s="429" t="s">
        <v>79</v>
      </c>
      <c r="C37" s="428" t="s">
        <v>79</v>
      </c>
      <c r="D37" s="429" t="s">
        <v>79</v>
      </c>
      <c r="E37" s="428" t="s">
        <v>79</v>
      </c>
      <c r="F37" s="429">
        <v>90.77203999999999</v>
      </c>
      <c r="G37" s="428">
        <v>102.61816</v>
      </c>
      <c r="H37" s="429">
        <v>115.0956</v>
      </c>
      <c r="I37" s="428">
        <v>124.89189999999999</v>
      </c>
      <c r="J37" s="431">
        <v>129.7777</v>
      </c>
      <c r="K37" s="428">
        <v>134.83461</v>
      </c>
      <c r="L37" s="598">
        <v>141.76229</v>
      </c>
      <c r="M37" s="762">
        <v>168.469</v>
      </c>
      <c r="N37" s="568">
        <v>181.203</v>
      </c>
    </row>
    <row r="38" spans="1:14" ht="15.75">
      <c r="A38" s="382" t="s">
        <v>52</v>
      </c>
      <c r="B38" s="360" t="s">
        <v>79</v>
      </c>
      <c r="C38" s="432" t="s">
        <v>79</v>
      </c>
      <c r="D38" s="75" t="s">
        <v>79</v>
      </c>
      <c r="E38" s="432">
        <v>36.8080298</v>
      </c>
      <c r="F38" s="75" t="s">
        <v>79</v>
      </c>
      <c r="G38" s="432" t="s">
        <v>79</v>
      </c>
      <c r="H38" s="75">
        <v>35.09203</v>
      </c>
      <c r="I38" s="432">
        <v>27.84592</v>
      </c>
      <c r="J38" s="350">
        <v>32.8239038</v>
      </c>
      <c r="K38" s="426">
        <v>29.872310000000002</v>
      </c>
      <c r="L38" s="597">
        <v>32.2197016</v>
      </c>
      <c r="M38" s="687">
        <v>34.787</v>
      </c>
      <c r="N38" s="567">
        <v>37.973</v>
      </c>
    </row>
    <row r="39" spans="1:14" ht="15.75">
      <c r="A39" s="382" t="s">
        <v>53</v>
      </c>
      <c r="B39" s="360" t="s">
        <v>79</v>
      </c>
      <c r="C39" s="426" t="s">
        <v>79</v>
      </c>
      <c r="D39" s="75">
        <v>24.8216040002</v>
      </c>
      <c r="E39" s="426">
        <v>29.42051</v>
      </c>
      <c r="F39" s="75">
        <v>43.17625</v>
      </c>
      <c r="G39" s="426">
        <v>44.64204</v>
      </c>
      <c r="H39" s="75">
        <v>59.40817</v>
      </c>
      <c r="I39" s="426">
        <v>60.425926399999994</v>
      </c>
      <c r="J39" s="350">
        <v>62.8693926</v>
      </c>
      <c r="K39" s="426">
        <v>65.18225</v>
      </c>
      <c r="L39" s="597">
        <v>76.2588456</v>
      </c>
      <c r="M39" s="687">
        <v>83.85</v>
      </c>
      <c r="N39" s="567">
        <v>79.742</v>
      </c>
    </row>
    <row r="40" spans="1:14" ht="15.75">
      <c r="A40" s="382" t="s">
        <v>54</v>
      </c>
      <c r="B40" s="360" t="e">
        <f>#REF!/1000</f>
        <v>#REF!</v>
      </c>
      <c r="C40" s="426" t="e">
        <f>#REF!/1000</f>
        <v>#REF!</v>
      </c>
      <c r="D40" s="75">
        <v>119.7617137581</v>
      </c>
      <c r="E40" s="426">
        <v>94.80940050000001</v>
      </c>
      <c r="F40" s="75">
        <v>70.94806</v>
      </c>
      <c r="G40" s="426">
        <v>88.3967504</v>
      </c>
      <c r="H40" s="75">
        <v>88.40817999999999</v>
      </c>
      <c r="I40" s="426">
        <v>88.8578283</v>
      </c>
      <c r="J40" s="350">
        <v>91.922122</v>
      </c>
      <c r="K40" s="426">
        <v>105.45775599999999</v>
      </c>
      <c r="L40" s="597">
        <v>155.70332639999998</v>
      </c>
      <c r="M40" s="687">
        <v>143.812</v>
      </c>
      <c r="N40" s="567">
        <v>176.858</v>
      </c>
    </row>
    <row r="41" spans="1:14" ht="15.75">
      <c r="A41" s="382" t="s">
        <v>55</v>
      </c>
      <c r="B41" s="360" t="s">
        <v>79</v>
      </c>
      <c r="C41" s="426" t="s">
        <v>79</v>
      </c>
      <c r="D41" s="75" t="s">
        <v>79</v>
      </c>
      <c r="E41" s="426" t="s">
        <v>79</v>
      </c>
      <c r="F41" s="75" t="s">
        <v>79</v>
      </c>
      <c r="G41" s="426" t="s">
        <v>79</v>
      </c>
      <c r="H41" s="75" t="s">
        <v>79</v>
      </c>
      <c r="I41" s="426" t="s">
        <v>88</v>
      </c>
      <c r="J41" s="350" t="s">
        <v>203</v>
      </c>
      <c r="K41" s="426">
        <v>14.59998</v>
      </c>
      <c r="L41" s="597">
        <v>14.5557108</v>
      </c>
      <c r="M41" s="687">
        <v>14.802</v>
      </c>
      <c r="N41" s="567">
        <v>11.299</v>
      </c>
    </row>
    <row r="42" spans="1:14" ht="15.75">
      <c r="A42" s="392" t="s">
        <v>56</v>
      </c>
      <c r="B42" s="429" t="e">
        <f>#REF!/1000</f>
        <v>#REF!</v>
      </c>
      <c r="C42" s="428" t="e">
        <f>#REF!/1000</f>
        <v>#REF!</v>
      </c>
      <c r="D42" s="429">
        <v>546.0167960716001</v>
      </c>
      <c r="E42" s="428">
        <v>579.2503432</v>
      </c>
      <c r="F42" s="429">
        <v>681.677884</v>
      </c>
      <c r="G42" s="428">
        <v>608.000325</v>
      </c>
      <c r="H42" s="429">
        <v>431.60881</v>
      </c>
      <c r="I42" s="428">
        <v>402.1839702</v>
      </c>
      <c r="J42" s="431">
        <v>374.0049787</v>
      </c>
      <c r="K42" s="428">
        <v>418.39754999999997</v>
      </c>
      <c r="L42" s="598">
        <v>448.80187394</v>
      </c>
      <c r="M42" s="762">
        <v>590.508</v>
      </c>
      <c r="N42" s="568">
        <v>878.521</v>
      </c>
    </row>
    <row r="43" spans="1:14" ht="15.75">
      <c r="A43" s="382" t="s">
        <v>57</v>
      </c>
      <c r="B43" s="360" t="e">
        <f>#REF!/1000</f>
        <v>#REF!</v>
      </c>
      <c r="C43" s="432" t="e">
        <f>#REF!/1000</f>
        <v>#REF!</v>
      </c>
      <c r="D43" s="75">
        <v>87.6296323</v>
      </c>
      <c r="E43" s="432">
        <v>111.30064</v>
      </c>
      <c r="F43" s="75">
        <v>69.74772999999999</v>
      </c>
      <c r="G43" s="432">
        <v>75.08139</v>
      </c>
      <c r="H43" s="75">
        <v>76.68881</v>
      </c>
      <c r="I43" s="432">
        <v>96.38250239999999</v>
      </c>
      <c r="J43" s="350">
        <v>74.219435</v>
      </c>
      <c r="K43" s="426">
        <v>101.28552</v>
      </c>
      <c r="L43" s="597">
        <v>155.562167</v>
      </c>
      <c r="M43" s="687">
        <v>187.378</v>
      </c>
      <c r="N43" s="567">
        <v>237.641</v>
      </c>
    </row>
    <row r="44" spans="1:14" ht="15.75">
      <c r="A44" s="382" t="s">
        <v>58</v>
      </c>
      <c r="B44" s="360" t="s">
        <v>79</v>
      </c>
      <c r="C44" s="426" t="s">
        <v>79</v>
      </c>
      <c r="D44" s="75" t="s">
        <v>79</v>
      </c>
      <c r="E44" s="426" t="s">
        <v>79</v>
      </c>
      <c r="F44" s="75" t="s">
        <v>79</v>
      </c>
      <c r="G44" s="426" t="s">
        <v>79</v>
      </c>
      <c r="H44" s="75" t="s">
        <v>79</v>
      </c>
      <c r="I44" s="426" t="s">
        <v>79</v>
      </c>
      <c r="J44" s="350">
        <v>6.485</v>
      </c>
      <c r="K44" s="426">
        <v>7.6228</v>
      </c>
      <c r="L44" s="597">
        <v>7.716399999999999</v>
      </c>
      <c r="M44" s="687">
        <v>11.854</v>
      </c>
      <c r="N44" s="567">
        <v>16.07</v>
      </c>
    </row>
    <row r="45" spans="1:14" ht="15.75">
      <c r="A45" s="382" t="s">
        <v>167</v>
      </c>
      <c r="B45" s="360"/>
      <c r="C45" s="426"/>
      <c r="D45" s="75">
        <v>0</v>
      </c>
      <c r="E45" s="426">
        <v>0</v>
      </c>
      <c r="F45" s="75">
        <v>0</v>
      </c>
      <c r="G45" s="426">
        <v>0</v>
      </c>
      <c r="H45" s="75">
        <v>0</v>
      </c>
      <c r="I45" s="426">
        <v>0</v>
      </c>
      <c r="J45" s="350">
        <v>0</v>
      </c>
      <c r="K45" s="426">
        <v>0</v>
      </c>
      <c r="L45" s="597">
        <v>0</v>
      </c>
      <c r="M45" s="687">
        <v>0</v>
      </c>
      <c r="N45" s="567">
        <v>0</v>
      </c>
    </row>
    <row r="46" spans="1:14" ht="15.75">
      <c r="A46" s="382" t="s">
        <v>59</v>
      </c>
      <c r="B46" s="360" t="e">
        <f>#REF!/1000</f>
        <v>#REF!</v>
      </c>
      <c r="C46" s="426" t="e">
        <f>#REF!/1000</f>
        <v>#REF!</v>
      </c>
      <c r="D46" s="75">
        <v>132.29123668999998</v>
      </c>
      <c r="E46" s="426">
        <v>135.19113399999998</v>
      </c>
      <c r="F46" s="75">
        <v>144.385152</v>
      </c>
      <c r="G46" s="426">
        <v>153.093603</v>
      </c>
      <c r="H46" s="75">
        <v>82.92386</v>
      </c>
      <c r="I46" s="426">
        <v>69.49997280000001</v>
      </c>
      <c r="J46" s="350">
        <v>84.5170785</v>
      </c>
      <c r="K46" s="426">
        <v>108.441276</v>
      </c>
      <c r="L46" s="597">
        <v>137.40196849999998</v>
      </c>
      <c r="M46" s="687">
        <v>232.592</v>
      </c>
      <c r="N46" s="567">
        <v>441.777</v>
      </c>
    </row>
    <row r="47" spans="1:14" ht="15.75">
      <c r="A47" s="392" t="s">
        <v>60</v>
      </c>
      <c r="B47" s="429" t="s">
        <v>79</v>
      </c>
      <c r="C47" s="428" t="s">
        <v>79</v>
      </c>
      <c r="D47" s="429">
        <v>70.822268935</v>
      </c>
      <c r="E47" s="428">
        <v>76.53520040000001</v>
      </c>
      <c r="F47" s="429">
        <v>89.1582228</v>
      </c>
      <c r="G47" s="428">
        <v>114.963495</v>
      </c>
      <c r="H47" s="429">
        <v>114.34358999999999</v>
      </c>
      <c r="I47" s="428">
        <v>111.32015919999999</v>
      </c>
      <c r="J47" s="431">
        <v>173.7111392</v>
      </c>
      <c r="K47" s="428">
        <v>138.06760999999997</v>
      </c>
      <c r="L47" s="598">
        <v>177.6377233</v>
      </c>
      <c r="M47" s="762">
        <v>187.791</v>
      </c>
      <c r="N47" s="568">
        <v>205.342</v>
      </c>
    </row>
    <row r="48" spans="1:14" ht="15.75">
      <c r="A48" s="382" t="s">
        <v>61</v>
      </c>
      <c r="B48" s="360" t="e">
        <f>#REF!/1000</f>
        <v>#REF!</v>
      </c>
      <c r="C48" s="432" t="e">
        <f>#REF!/1000</f>
        <v>#REF!</v>
      </c>
      <c r="D48" s="75">
        <v>48.29499</v>
      </c>
      <c r="E48" s="432">
        <v>59.71402</v>
      </c>
      <c r="F48" s="75">
        <v>30.87575</v>
      </c>
      <c r="G48" s="432">
        <v>35.562529999999995</v>
      </c>
      <c r="H48" s="75">
        <v>45.31175</v>
      </c>
      <c r="I48" s="432">
        <v>38.533084</v>
      </c>
      <c r="J48" s="350">
        <v>37.67635</v>
      </c>
      <c r="K48" s="426">
        <v>34.898027</v>
      </c>
      <c r="L48" s="597">
        <v>41.4026935</v>
      </c>
      <c r="M48" s="687">
        <v>42.282</v>
      </c>
      <c r="N48" s="567">
        <v>62.649</v>
      </c>
    </row>
    <row r="49" spans="1:14" ht="15.75">
      <c r="A49" s="382" t="s">
        <v>62</v>
      </c>
      <c r="B49" s="360" t="e">
        <f>#REF!/1000</f>
        <v>#REF!</v>
      </c>
      <c r="C49" s="426" t="e">
        <f>#REF!/1000</f>
        <v>#REF!</v>
      </c>
      <c r="D49" s="75">
        <v>385.8645550187</v>
      </c>
      <c r="E49" s="426">
        <v>457.583188</v>
      </c>
      <c r="F49" s="75">
        <v>512.1262016</v>
      </c>
      <c r="G49" s="426">
        <v>553.4764279999999</v>
      </c>
      <c r="H49" s="75">
        <v>538.401165</v>
      </c>
      <c r="I49" s="426">
        <v>494.0079762</v>
      </c>
      <c r="J49" s="350">
        <v>554.0548194</v>
      </c>
      <c r="K49" s="426">
        <v>573.166734</v>
      </c>
      <c r="L49" s="597">
        <v>653.5788656</v>
      </c>
      <c r="M49" s="687">
        <v>530.96</v>
      </c>
      <c r="N49" s="567">
        <v>644.508</v>
      </c>
    </row>
    <row r="50" spans="1:14" ht="15.75">
      <c r="A50" s="382" t="s">
        <v>63</v>
      </c>
      <c r="B50" s="360" t="e">
        <f>#REF!/1000</f>
        <v>#REF!</v>
      </c>
      <c r="C50" s="426" t="s">
        <v>79</v>
      </c>
      <c r="D50" s="75" t="s">
        <v>79</v>
      </c>
      <c r="E50" s="426" t="s">
        <v>79</v>
      </c>
      <c r="F50" s="75" t="s">
        <v>79</v>
      </c>
      <c r="G50" s="426" t="s">
        <v>79</v>
      </c>
      <c r="H50" s="75" t="s">
        <v>79</v>
      </c>
      <c r="I50" s="426" t="s">
        <v>88</v>
      </c>
      <c r="J50" s="350" t="s">
        <v>203</v>
      </c>
      <c r="K50" s="426" t="s">
        <v>79</v>
      </c>
      <c r="L50" s="597" t="s">
        <v>79</v>
      </c>
      <c r="M50" s="687" t="s">
        <v>79</v>
      </c>
      <c r="N50" s="567" t="s">
        <v>79</v>
      </c>
    </row>
    <row r="51" spans="1:14" ht="15.75">
      <c r="A51" s="382" t="s">
        <v>64</v>
      </c>
      <c r="B51" s="360" t="s">
        <v>79</v>
      </c>
      <c r="C51" s="426" t="s">
        <v>79</v>
      </c>
      <c r="D51" s="75" t="s">
        <v>79</v>
      </c>
      <c r="E51" s="426">
        <v>44.645097</v>
      </c>
      <c r="F51" s="75">
        <v>61.591322399999996</v>
      </c>
      <c r="G51" s="426">
        <v>75.5106136</v>
      </c>
      <c r="H51" s="75">
        <v>90.15915</v>
      </c>
      <c r="I51" s="426">
        <v>100.34302860000001</v>
      </c>
      <c r="J51" s="350">
        <v>115.8195261</v>
      </c>
      <c r="K51" s="426">
        <v>130.67114999999998</v>
      </c>
      <c r="L51" s="597">
        <v>151.1788194</v>
      </c>
      <c r="M51" s="687">
        <v>170.979</v>
      </c>
      <c r="N51" s="567" t="s">
        <v>79</v>
      </c>
    </row>
    <row r="52" spans="1:14" ht="15.75">
      <c r="A52" s="392" t="s">
        <v>65</v>
      </c>
      <c r="B52" s="429" t="s">
        <v>79</v>
      </c>
      <c r="C52" s="428" t="s">
        <v>79</v>
      </c>
      <c r="D52" s="429">
        <v>49.08909</v>
      </c>
      <c r="E52" s="428">
        <v>26.20925</v>
      </c>
      <c r="F52" s="429">
        <v>6.7637</v>
      </c>
      <c r="G52" s="428">
        <v>7.43193</v>
      </c>
      <c r="H52" s="429">
        <v>20.08809</v>
      </c>
      <c r="I52" s="428">
        <v>24.74484</v>
      </c>
      <c r="J52" s="431">
        <v>25.12073</v>
      </c>
      <c r="K52" s="428">
        <v>28.238889999999998</v>
      </c>
      <c r="L52" s="598">
        <v>38.14743</v>
      </c>
      <c r="M52" s="762">
        <v>56.11</v>
      </c>
      <c r="N52" s="568">
        <v>73.175</v>
      </c>
    </row>
    <row r="53" spans="1:14" ht="15.75">
      <c r="A53" s="382" t="s">
        <v>66</v>
      </c>
      <c r="B53" s="360" t="s">
        <v>79</v>
      </c>
      <c r="C53" s="432" t="s">
        <v>79</v>
      </c>
      <c r="D53" s="75" t="s">
        <v>79</v>
      </c>
      <c r="E53" s="432" t="s">
        <v>79</v>
      </c>
      <c r="F53" s="75" t="s">
        <v>79</v>
      </c>
      <c r="G53" s="432" t="s">
        <v>79</v>
      </c>
      <c r="H53" s="75" t="s">
        <v>79</v>
      </c>
      <c r="I53" s="432">
        <v>26</v>
      </c>
      <c r="J53" s="350">
        <v>34.98568</v>
      </c>
      <c r="K53" s="426" t="s">
        <v>79</v>
      </c>
      <c r="L53" s="597" t="s">
        <v>79</v>
      </c>
      <c r="M53" s="687">
        <v>25.205</v>
      </c>
      <c r="N53" s="567">
        <v>79.119</v>
      </c>
    </row>
    <row r="54" spans="1:14" ht="15.75">
      <c r="A54" s="382" t="s">
        <v>67</v>
      </c>
      <c r="B54" s="360" t="e">
        <f>#REF!/1000</f>
        <v>#REF!</v>
      </c>
      <c r="C54" s="426" t="e">
        <f>#REF!/1000</f>
        <v>#REF!</v>
      </c>
      <c r="D54" s="75">
        <v>108.71065</v>
      </c>
      <c r="E54" s="426">
        <v>117.1511012</v>
      </c>
      <c r="F54" s="75">
        <v>92.38316400000001</v>
      </c>
      <c r="G54" s="426">
        <v>55.9035517</v>
      </c>
      <c r="H54" s="75">
        <v>102.86732</v>
      </c>
      <c r="I54" s="426">
        <v>95.12407060000001</v>
      </c>
      <c r="J54" s="350">
        <v>89.9593555</v>
      </c>
      <c r="K54" s="426">
        <v>94.383936</v>
      </c>
      <c r="L54" s="597">
        <v>124.2136768</v>
      </c>
      <c r="M54" s="687">
        <v>83.838</v>
      </c>
      <c r="N54" s="567">
        <v>146.358</v>
      </c>
    </row>
    <row r="55" spans="1:14" ht="15.75">
      <c r="A55" s="382" t="s">
        <v>68</v>
      </c>
      <c r="B55" s="360" t="e">
        <f>#REF!/1000</f>
        <v>#REF!</v>
      </c>
      <c r="C55" s="426" t="e">
        <f>#REF!/1000</f>
        <v>#REF!</v>
      </c>
      <c r="D55" s="75">
        <v>367.192904</v>
      </c>
      <c r="E55" s="426">
        <v>417.5115818</v>
      </c>
      <c r="F55" s="75">
        <v>414.36584000000005</v>
      </c>
      <c r="G55" s="426">
        <v>405.592722</v>
      </c>
      <c r="H55" s="75">
        <v>426.16753000000006</v>
      </c>
      <c r="I55" s="426">
        <v>429.6263626</v>
      </c>
      <c r="J55" s="350">
        <v>435.727321</v>
      </c>
      <c r="K55" s="426">
        <v>461.56833</v>
      </c>
      <c r="L55" s="597">
        <v>590.2152917</v>
      </c>
      <c r="M55" s="687">
        <v>659.195</v>
      </c>
      <c r="N55" s="567">
        <v>676.73</v>
      </c>
    </row>
    <row r="56" spans="1:14" ht="15.75">
      <c r="A56" s="382" t="s">
        <v>69</v>
      </c>
      <c r="B56" s="360" t="s">
        <v>79</v>
      </c>
      <c r="C56" s="426" t="e">
        <f>#REF!/1000</f>
        <v>#REF!</v>
      </c>
      <c r="D56" s="75">
        <v>73.4414690672</v>
      </c>
      <c r="E56" s="426">
        <v>76.83103999999999</v>
      </c>
      <c r="F56" s="75">
        <v>72.43083</v>
      </c>
      <c r="G56" s="426">
        <v>79.89218</v>
      </c>
      <c r="H56" s="75">
        <v>91.26286</v>
      </c>
      <c r="I56" s="426">
        <v>79.8762593</v>
      </c>
      <c r="J56" s="350">
        <v>73.4204672</v>
      </c>
      <c r="K56" s="426">
        <v>67.833057</v>
      </c>
      <c r="L56" s="597">
        <v>75.9461955</v>
      </c>
      <c r="M56" s="687">
        <v>61.906</v>
      </c>
      <c r="N56" s="567">
        <v>85.712</v>
      </c>
    </row>
    <row r="57" spans="1:14" ht="15.75">
      <c r="A57" s="392" t="s">
        <v>70</v>
      </c>
      <c r="B57" s="429" t="s">
        <v>79</v>
      </c>
      <c r="C57" s="428" t="s">
        <v>79</v>
      </c>
      <c r="D57" s="429" t="s">
        <v>79</v>
      </c>
      <c r="E57" s="428" t="s">
        <v>79</v>
      </c>
      <c r="F57" s="429" t="s">
        <v>79</v>
      </c>
      <c r="G57" s="428" t="s">
        <v>79</v>
      </c>
      <c r="H57" s="429" t="s">
        <v>79</v>
      </c>
      <c r="I57" s="428" t="s">
        <v>79</v>
      </c>
      <c r="J57" s="431" t="s">
        <v>203</v>
      </c>
      <c r="K57" s="428" t="s">
        <v>79</v>
      </c>
      <c r="L57" s="598" t="s">
        <v>79</v>
      </c>
      <c r="M57" s="762">
        <v>18.552</v>
      </c>
      <c r="N57" s="568">
        <v>10.616</v>
      </c>
    </row>
    <row r="58" spans="1:14" ht="15.75">
      <c r="A58" s="382" t="s">
        <v>71</v>
      </c>
      <c r="B58" s="360" t="e">
        <f>#REF!/1000</f>
        <v>#REF!</v>
      </c>
      <c r="C58" s="432" t="e">
        <f>#REF!/1000</f>
        <v>#REF!</v>
      </c>
      <c r="D58" s="75">
        <v>0</v>
      </c>
      <c r="E58" s="432">
        <v>0</v>
      </c>
      <c r="F58" s="75">
        <v>0</v>
      </c>
      <c r="G58" s="432">
        <v>0</v>
      </c>
      <c r="H58" s="75">
        <v>0</v>
      </c>
      <c r="I58" s="432">
        <v>0</v>
      </c>
      <c r="J58" s="350">
        <v>0</v>
      </c>
      <c r="K58" s="426">
        <v>0</v>
      </c>
      <c r="L58" s="597">
        <v>0</v>
      </c>
      <c r="M58" s="687" t="s">
        <v>79</v>
      </c>
      <c r="N58" s="567" t="s">
        <v>79</v>
      </c>
    </row>
    <row r="59" spans="1:14" ht="15.75">
      <c r="A59" s="382" t="s">
        <v>72</v>
      </c>
      <c r="B59" s="360" t="e">
        <f>#REF!/1000</f>
        <v>#REF!</v>
      </c>
      <c r="C59" s="426" t="e">
        <f>#REF!/1000</f>
        <v>#REF!</v>
      </c>
      <c r="D59" s="75">
        <v>131.77351199999998</v>
      </c>
      <c r="E59" s="426">
        <v>178.64858040000001</v>
      </c>
      <c r="F59" s="75">
        <v>203.48947</v>
      </c>
      <c r="G59" s="426">
        <v>221.292794</v>
      </c>
      <c r="H59" s="75">
        <v>275.22842599999996</v>
      </c>
      <c r="I59" s="426">
        <v>285.1938197</v>
      </c>
      <c r="J59" s="350">
        <v>437.70772999999997</v>
      </c>
      <c r="K59" s="426">
        <v>491.613774</v>
      </c>
      <c r="L59" s="597">
        <v>493.8209082</v>
      </c>
      <c r="M59" s="687">
        <v>372.921</v>
      </c>
      <c r="N59" s="567">
        <v>429.521</v>
      </c>
    </row>
    <row r="60" spans="1:14" ht="15.75">
      <c r="A60" s="382" t="s">
        <v>73</v>
      </c>
      <c r="B60" s="360" t="e">
        <f>#REF!/1000</f>
        <v>#REF!</v>
      </c>
      <c r="C60" s="426" t="e">
        <f>#REF!/1000</f>
        <v>#REF!</v>
      </c>
      <c r="D60" s="75">
        <v>96.92506662369999</v>
      </c>
      <c r="E60" s="426">
        <v>114.71556</v>
      </c>
      <c r="F60" s="75">
        <v>155.5266</v>
      </c>
      <c r="G60" s="426">
        <v>161.3111745</v>
      </c>
      <c r="H60" s="75">
        <v>178.29338</v>
      </c>
      <c r="I60" s="426">
        <v>155.0216586</v>
      </c>
      <c r="J60" s="350">
        <v>143.7858524</v>
      </c>
      <c r="K60" s="426">
        <v>148.870339</v>
      </c>
      <c r="L60" s="597">
        <v>147.31009400000002</v>
      </c>
      <c r="M60" s="687">
        <v>156.834</v>
      </c>
      <c r="N60" s="567">
        <v>177.741</v>
      </c>
    </row>
    <row r="61" spans="1:14" ht="15.75">
      <c r="A61" s="382" t="s">
        <v>74</v>
      </c>
      <c r="B61" s="360" t="s">
        <v>79</v>
      </c>
      <c r="C61" s="426" t="s">
        <v>79</v>
      </c>
      <c r="D61" s="75" t="s">
        <v>79</v>
      </c>
      <c r="E61" s="426" t="s">
        <v>79</v>
      </c>
      <c r="F61" s="75" t="s">
        <v>79</v>
      </c>
      <c r="G61" s="426" t="s">
        <v>79</v>
      </c>
      <c r="H61" s="75" t="s">
        <v>88</v>
      </c>
      <c r="I61" s="426" t="s">
        <v>79</v>
      </c>
      <c r="J61" s="350" t="s">
        <v>203</v>
      </c>
      <c r="K61" s="426" t="s">
        <v>79</v>
      </c>
      <c r="L61" s="597">
        <v>6.07713</v>
      </c>
      <c r="M61" s="687">
        <v>8.699</v>
      </c>
      <c r="N61" s="567">
        <v>9.517</v>
      </c>
    </row>
    <row r="62" spans="1:14" ht="15.75">
      <c r="A62" s="382" t="s">
        <v>75</v>
      </c>
      <c r="B62" s="360" t="e">
        <f>#REF!/1000</f>
        <v>#REF!</v>
      </c>
      <c r="C62" s="426" t="e">
        <f>#REF!/1000</f>
        <v>#REF!</v>
      </c>
      <c r="D62" s="75">
        <v>50.11335</v>
      </c>
      <c r="E62" s="426">
        <v>54.43197</v>
      </c>
      <c r="F62" s="75">
        <v>50.824510000000004</v>
      </c>
      <c r="G62" s="426">
        <v>55.5471723</v>
      </c>
      <c r="H62" s="75">
        <v>46.086580000000005</v>
      </c>
      <c r="I62" s="426">
        <v>44.598269</v>
      </c>
      <c r="J62" s="350">
        <v>46.96051</v>
      </c>
      <c r="K62" s="426">
        <v>57.630559999999996</v>
      </c>
      <c r="L62" s="597">
        <v>36.8290052</v>
      </c>
      <c r="M62" s="687">
        <v>286.088</v>
      </c>
      <c r="N62" s="567">
        <v>138.978</v>
      </c>
    </row>
    <row r="63" spans="1:14" ht="15.75">
      <c r="A63" s="382" t="s">
        <v>76</v>
      </c>
      <c r="B63" s="360" t="s">
        <v>79</v>
      </c>
      <c r="C63" s="426" t="s">
        <v>79</v>
      </c>
      <c r="D63" s="360" t="s">
        <v>79</v>
      </c>
      <c r="E63" s="426" t="s">
        <v>79</v>
      </c>
      <c r="F63" s="75" t="s">
        <v>79</v>
      </c>
      <c r="G63" s="426" t="s">
        <v>79</v>
      </c>
      <c r="H63" s="429" t="s">
        <v>88</v>
      </c>
      <c r="I63" s="428" t="s">
        <v>79</v>
      </c>
      <c r="J63" s="431" t="s">
        <v>79</v>
      </c>
      <c r="K63" s="428" t="s">
        <v>79</v>
      </c>
      <c r="L63" s="598" t="s">
        <v>79</v>
      </c>
      <c r="M63" s="762">
        <v>1.755</v>
      </c>
      <c r="N63" s="568">
        <v>9.001</v>
      </c>
    </row>
    <row r="64" spans="1:14" ht="16.5" thickBot="1">
      <c r="A64" s="394" t="s">
        <v>80</v>
      </c>
      <c r="B64" s="569" t="e">
        <f>#REF!/1000</f>
        <v>#REF!</v>
      </c>
      <c r="C64" s="570" t="e">
        <f>#REF!/1000</f>
        <v>#REF!</v>
      </c>
      <c r="D64" s="569">
        <v>5216.58423709868</v>
      </c>
      <c r="E64" s="570">
        <v>5776.127866236001</v>
      </c>
      <c r="F64" s="569">
        <v>6071.881251899998</v>
      </c>
      <c r="G64" s="570">
        <v>6236.437602349999</v>
      </c>
      <c r="H64" s="569">
        <v>6478.527447001433</v>
      </c>
      <c r="I64" s="570">
        <v>6370.4055848</v>
      </c>
      <c r="J64" s="571">
        <v>7044.6665437</v>
      </c>
      <c r="K64" s="570">
        <v>7483.2951069</v>
      </c>
      <c r="L64" s="599">
        <v>8503.21835434</v>
      </c>
      <c r="M64" s="763">
        <v>9124.274601472962</v>
      </c>
      <c r="N64" s="572">
        <v>10099.743297525034</v>
      </c>
    </row>
    <row r="65" spans="1:12" ht="6" customHeight="1">
      <c r="A65" s="10"/>
      <c r="B65" s="75"/>
      <c r="C65" s="75"/>
      <c r="D65" s="75"/>
      <c r="E65" s="75"/>
      <c r="F65" s="75"/>
      <c r="G65" s="75"/>
      <c r="H65" s="75"/>
      <c r="I65" s="75"/>
      <c r="J65" s="75"/>
      <c r="K65" s="75"/>
      <c r="L65" s="75"/>
    </row>
    <row r="66" spans="1:12" ht="15.75" customHeight="1">
      <c r="A66" s="10" t="s">
        <v>447</v>
      </c>
      <c r="B66" s="75"/>
      <c r="C66" s="75"/>
      <c r="D66" s="75"/>
      <c r="E66" s="75"/>
      <c r="F66" s="75"/>
      <c r="G66" s="75"/>
      <c r="H66" s="75"/>
      <c r="I66" s="75"/>
      <c r="J66" s="75"/>
      <c r="K66" s="75"/>
      <c r="L66" s="75"/>
    </row>
    <row r="67" spans="1:14" ht="30" customHeight="1">
      <c r="A67" s="866" t="s">
        <v>261</v>
      </c>
      <c r="B67" s="866"/>
      <c r="C67" s="866"/>
      <c r="D67" s="866"/>
      <c r="E67" s="866"/>
      <c r="F67" s="866"/>
      <c r="G67" s="866"/>
      <c r="H67" s="866"/>
      <c r="I67" s="866"/>
      <c r="J67" s="866"/>
      <c r="K67" s="866"/>
      <c r="L67" s="866"/>
      <c r="M67" s="996"/>
      <c r="N67" s="996"/>
    </row>
    <row r="68" spans="1:11" ht="15.75" customHeight="1">
      <c r="A68" s="1025"/>
      <c r="B68" s="1025"/>
      <c r="C68" s="1025"/>
      <c r="D68" s="1025"/>
      <c r="E68" s="77"/>
      <c r="F68" s="8"/>
      <c r="G68" s="8"/>
      <c r="H68" s="8"/>
      <c r="I68" s="8" t="s">
        <v>7</v>
      </c>
      <c r="J68" s="8"/>
      <c r="K68" s="8"/>
    </row>
  </sheetData>
  <mergeCells count="12">
    <mergeCell ref="A68:D68"/>
    <mergeCell ref="C6:D6"/>
    <mergeCell ref="E6:F6"/>
    <mergeCell ref="G6:H6"/>
    <mergeCell ref="A6:A7"/>
    <mergeCell ref="A67:N67"/>
    <mergeCell ref="A1:N1"/>
    <mergeCell ref="A2:N3"/>
    <mergeCell ref="A4:N4"/>
    <mergeCell ref="M6:N6"/>
    <mergeCell ref="I6:J6"/>
    <mergeCell ref="K6:L6"/>
  </mergeCells>
  <printOptions horizontalCentered="1"/>
  <pageMargins left="0.65" right="0.65" top="0.5" bottom="0.5" header="0" footer="0"/>
  <pageSetup fitToHeight="1" fitToWidth="1" horizontalDpi="600" verticalDpi="600" orientation="portrait" scale="71" r:id="rId1"/>
  <headerFooter alignWithMargins="0">
    <oddFooter xml:space="preserve">&amp;R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68"/>
  <sheetViews>
    <sheetView workbookViewId="0" topLeftCell="A1">
      <selection activeCell="A1" sqref="A1:N1"/>
    </sheetView>
  </sheetViews>
  <sheetFormatPr defaultColWidth="9.140625" defaultRowHeight="12.75" outlineLevelRow="2"/>
  <cols>
    <col min="1" max="1" width="21.7109375" style="71" customWidth="1"/>
    <col min="2" max="5" width="7.28125" style="78" customWidth="1"/>
    <col min="6" max="12" width="7.28125" style="71" customWidth="1"/>
    <col min="13" max="14" width="10.140625" style="71" bestFit="1" customWidth="1"/>
    <col min="15" max="16384" width="9.140625" style="71" customWidth="1"/>
  </cols>
  <sheetData>
    <row r="1" spans="1:14" ht="18" customHeight="1">
      <c r="A1" s="903" t="s">
        <v>206</v>
      </c>
      <c r="B1" s="1088"/>
      <c r="C1" s="1088"/>
      <c r="D1" s="1088"/>
      <c r="E1" s="1088"/>
      <c r="F1" s="1088"/>
      <c r="G1" s="1088"/>
      <c r="H1" s="1088"/>
      <c r="I1" s="1088"/>
      <c r="J1" s="1088"/>
      <c r="K1" s="1088"/>
      <c r="L1" s="1088"/>
      <c r="M1" s="1088"/>
      <c r="N1" s="871"/>
    </row>
    <row r="2" spans="1:14" ht="9" customHeight="1">
      <c r="A2" s="1097" t="s">
        <v>205</v>
      </c>
      <c r="B2" s="1088"/>
      <c r="C2" s="1088"/>
      <c r="D2" s="1088"/>
      <c r="E2" s="1088"/>
      <c r="F2" s="1088"/>
      <c r="G2" s="1088"/>
      <c r="H2" s="1088"/>
      <c r="I2" s="1088"/>
      <c r="J2" s="1088"/>
      <c r="K2" s="1088"/>
      <c r="L2" s="1088"/>
      <c r="M2" s="1088"/>
      <c r="N2" s="871"/>
    </row>
    <row r="3" spans="1:14" ht="9" customHeight="1">
      <c r="A3" s="1089"/>
      <c r="B3" s="1089"/>
      <c r="C3" s="1089"/>
      <c r="D3" s="1089"/>
      <c r="E3" s="1089"/>
      <c r="F3" s="1089"/>
      <c r="G3" s="1089"/>
      <c r="H3" s="1089"/>
      <c r="I3" s="1089"/>
      <c r="J3" s="1089"/>
      <c r="K3" s="1089"/>
      <c r="L3" s="1089"/>
      <c r="M3" s="1088"/>
      <c r="N3" s="871"/>
    </row>
    <row r="4" spans="1:14" ht="15.75" customHeight="1">
      <c r="A4" s="1090" t="s">
        <v>202</v>
      </c>
      <c r="B4" s="1091"/>
      <c r="C4" s="1091"/>
      <c r="D4" s="1091"/>
      <c r="E4" s="1091"/>
      <c r="F4" s="1091"/>
      <c r="G4" s="1091"/>
      <c r="H4" s="1091"/>
      <c r="I4" s="1091"/>
      <c r="J4" s="1091"/>
      <c r="K4" s="1091"/>
      <c r="L4" s="1091"/>
      <c r="M4" s="1091"/>
      <c r="N4" s="1091"/>
    </row>
    <row r="5" spans="1:12" ht="6" customHeight="1" thickBot="1">
      <c r="A5" s="229"/>
      <c r="B5" s="229"/>
      <c r="C5" s="229"/>
      <c r="D5" s="229"/>
      <c r="E5" s="229"/>
      <c r="F5" s="229"/>
      <c r="G5" s="229"/>
      <c r="H5" s="229"/>
      <c r="I5" s="229"/>
      <c r="J5" s="229"/>
      <c r="K5" s="229"/>
      <c r="L5" s="229"/>
    </row>
    <row r="6" spans="1:14" ht="15.75" customHeight="1">
      <c r="A6" s="1096" t="s">
        <v>23</v>
      </c>
      <c r="B6" s="655">
        <v>1999</v>
      </c>
      <c r="C6" s="1094">
        <v>2000</v>
      </c>
      <c r="D6" s="1095"/>
      <c r="E6" s="1094">
        <v>2001</v>
      </c>
      <c r="F6" s="1095"/>
      <c r="G6" s="1094">
        <v>2002</v>
      </c>
      <c r="H6" s="1095"/>
      <c r="I6" s="1092">
        <v>2003</v>
      </c>
      <c r="J6" s="1093"/>
      <c r="K6" s="1092">
        <v>2004</v>
      </c>
      <c r="L6" s="989"/>
      <c r="M6" s="1036">
        <v>2005</v>
      </c>
      <c r="N6" s="852"/>
    </row>
    <row r="7" spans="1:14" ht="15.75" customHeight="1">
      <c r="A7" s="1006"/>
      <c r="B7" s="656" t="s">
        <v>92</v>
      </c>
      <c r="C7" s="657" t="s">
        <v>93</v>
      </c>
      <c r="D7" s="658" t="s">
        <v>92</v>
      </c>
      <c r="E7" s="657" t="s">
        <v>93</v>
      </c>
      <c r="F7" s="658" t="s">
        <v>92</v>
      </c>
      <c r="G7" s="657" t="s">
        <v>93</v>
      </c>
      <c r="H7" s="658" t="s">
        <v>92</v>
      </c>
      <c r="I7" s="657" t="s">
        <v>93</v>
      </c>
      <c r="J7" s="659" t="s">
        <v>92</v>
      </c>
      <c r="K7" s="657" t="s">
        <v>93</v>
      </c>
      <c r="L7" s="660" t="s">
        <v>92</v>
      </c>
      <c r="M7" s="764" t="s">
        <v>93</v>
      </c>
      <c r="N7" s="661" t="s">
        <v>92</v>
      </c>
    </row>
    <row r="8" spans="1:14" ht="15.75" outlineLevel="2">
      <c r="A8" s="382" t="s">
        <v>24</v>
      </c>
      <c r="B8" s="360">
        <v>59.398019999999995</v>
      </c>
      <c r="C8" s="432">
        <v>31.03066</v>
      </c>
      <c r="D8" s="75">
        <v>45.58671</v>
      </c>
      <c r="E8" s="432">
        <v>51.73861</v>
      </c>
      <c r="F8" s="75" t="s">
        <v>79</v>
      </c>
      <c r="G8" s="432">
        <v>89.20171</v>
      </c>
      <c r="H8" s="75">
        <v>139.62075</v>
      </c>
      <c r="I8" s="432">
        <v>172.8029132</v>
      </c>
      <c r="J8" s="350">
        <v>136.73268</v>
      </c>
      <c r="K8" s="426">
        <v>207.4362053</v>
      </c>
      <c r="L8" s="597">
        <v>201.043318</v>
      </c>
      <c r="M8" s="687">
        <v>214.98</v>
      </c>
      <c r="N8" s="567">
        <v>189.255</v>
      </c>
    </row>
    <row r="9" spans="1:14" ht="15.75" outlineLevel="2">
      <c r="A9" s="382" t="s">
        <v>25</v>
      </c>
      <c r="B9" s="360" t="s">
        <v>79</v>
      </c>
      <c r="C9" s="426" t="s">
        <v>79</v>
      </c>
      <c r="D9" s="75" t="s">
        <v>79</v>
      </c>
      <c r="E9" s="426" t="s">
        <v>79</v>
      </c>
      <c r="F9" s="75" t="s">
        <v>79</v>
      </c>
      <c r="G9" s="426" t="s">
        <v>79</v>
      </c>
      <c r="H9" s="75" t="s">
        <v>79</v>
      </c>
      <c r="I9" s="426" t="s">
        <v>79</v>
      </c>
      <c r="J9" s="75" t="s">
        <v>79</v>
      </c>
      <c r="K9" s="426" t="s">
        <v>79</v>
      </c>
      <c r="L9" s="597" t="s">
        <v>79</v>
      </c>
      <c r="M9" s="687" t="s">
        <v>79</v>
      </c>
      <c r="N9" s="567" t="s">
        <v>79</v>
      </c>
    </row>
    <row r="10" spans="1:14" ht="15.75" outlineLevel="2">
      <c r="A10" s="382" t="s">
        <v>124</v>
      </c>
      <c r="B10" s="75">
        <v>0</v>
      </c>
      <c r="C10" s="426">
        <v>0</v>
      </c>
      <c r="D10" s="75">
        <v>0</v>
      </c>
      <c r="E10" s="426">
        <v>0</v>
      </c>
      <c r="F10" s="75">
        <v>0</v>
      </c>
      <c r="G10" s="426">
        <v>0</v>
      </c>
      <c r="H10" s="350">
        <v>0</v>
      </c>
      <c r="I10" s="426">
        <v>0</v>
      </c>
      <c r="J10" s="350">
        <v>0</v>
      </c>
      <c r="K10" s="75">
        <v>0</v>
      </c>
      <c r="L10" s="567">
        <v>0</v>
      </c>
      <c r="M10" s="687">
        <v>0</v>
      </c>
      <c r="N10" s="567">
        <v>0</v>
      </c>
    </row>
    <row r="11" spans="1:14" ht="15.75" outlineLevel="2">
      <c r="A11" s="382" t="s">
        <v>26</v>
      </c>
      <c r="B11" s="360">
        <v>5.88647</v>
      </c>
      <c r="C11" s="426">
        <v>15.97234</v>
      </c>
      <c r="D11" s="75">
        <v>18.503024006</v>
      </c>
      <c r="E11" s="426">
        <v>53.639631099999995</v>
      </c>
      <c r="F11" s="75">
        <v>67.68246</v>
      </c>
      <c r="G11" s="426">
        <v>80.165998</v>
      </c>
      <c r="H11" s="75">
        <v>77.74548</v>
      </c>
      <c r="I11" s="426">
        <v>123.4886872</v>
      </c>
      <c r="J11" s="350">
        <v>233.9583537</v>
      </c>
      <c r="K11" s="426">
        <v>267.6513504</v>
      </c>
      <c r="L11" s="597">
        <v>228.154426</v>
      </c>
      <c r="M11" s="687">
        <v>171.493</v>
      </c>
      <c r="N11" s="567">
        <v>159.059</v>
      </c>
    </row>
    <row r="12" spans="1:14" ht="15.75" outlineLevel="2">
      <c r="A12" s="392" t="s">
        <v>27</v>
      </c>
      <c r="B12" s="429" t="s">
        <v>79</v>
      </c>
      <c r="C12" s="428" t="s">
        <v>79</v>
      </c>
      <c r="D12" s="429" t="s">
        <v>79</v>
      </c>
      <c r="E12" s="428" t="s">
        <v>79</v>
      </c>
      <c r="F12" s="429" t="s">
        <v>79</v>
      </c>
      <c r="G12" s="428" t="s">
        <v>79</v>
      </c>
      <c r="H12" s="429">
        <v>94</v>
      </c>
      <c r="I12" s="428" t="s">
        <v>79</v>
      </c>
      <c r="J12" s="431" t="s">
        <v>79</v>
      </c>
      <c r="K12" s="428">
        <v>109.80888250000001</v>
      </c>
      <c r="L12" s="598">
        <v>97.78813740000001</v>
      </c>
      <c r="M12" s="762">
        <v>99.977</v>
      </c>
      <c r="N12" s="568">
        <v>76.729</v>
      </c>
    </row>
    <row r="13" spans="1:14" ht="15.75" outlineLevel="2">
      <c r="A13" s="382" t="s">
        <v>28</v>
      </c>
      <c r="B13" s="360">
        <v>163.92173</v>
      </c>
      <c r="C13" s="432">
        <v>240.29567</v>
      </c>
      <c r="D13" s="75">
        <v>309.3751517835</v>
      </c>
      <c r="E13" s="432">
        <v>574.9656422999999</v>
      </c>
      <c r="F13" s="75">
        <v>603.103149</v>
      </c>
      <c r="G13" s="432">
        <v>745.804505</v>
      </c>
      <c r="H13" s="75">
        <v>1281.29246</v>
      </c>
      <c r="I13" s="432">
        <v>1555.3917086</v>
      </c>
      <c r="J13" s="350">
        <v>1852.3695636</v>
      </c>
      <c r="K13" s="426">
        <v>2147.7978133</v>
      </c>
      <c r="L13" s="597">
        <v>2244.5314654999997</v>
      </c>
      <c r="M13" s="687">
        <v>1999.46</v>
      </c>
      <c r="N13" s="567">
        <v>1160.206</v>
      </c>
    </row>
    <row r="14" spans="1:14" ht="15.75" outlineLevel="2">
      <c r="A14" s="382" t="s">
        <v>29</v>
      </c>
      <c r="B14" s="360">
        <v>13.86947</v>
      </c>
      <c r="C14" s="426">
        <v>21.8466</v>
      </c>
      <c r="D14" s="75">
        <v>98.94676</v>
      </c>
      <c r="E14" s="426">
        <v>139.70473199999998</v>
      </c>
      <c r="F14" s="75">
        <v>148.131082</v>
      </c>
      <c r="G14" s="426">
        <v>161.1593216</v>
      </c>
      <c r="H14" s="75">
        <v>153.72974</v>
      </c>
      <c r="I14" s="426">
        <v>187.4676369</v>
      </c>
      <c r="J14" s="75">
        <v>222.45146359999998</v>
      </c>
      <c r="K14" s="426">
        <v>233.793708</v>
      </c>
      <c r="L14" s="597">
        <v>199.17596</v>
      </c>
      <c r="M14" s="687">
        <v>243.244</v>
      </c>
      <c r="N14" s="567">
        <v>222.442</v>
      </c>
    </row>
    <row r="15" spans="1:14" ht="15.75" outlineLevel="2">
      <c r="A15" s="382" t="s">
        <v>30</v>
      </c>
      <c r="B15" s="75" t="s">
        <v>79</v>
      </c>
      <c r="C15" s="426" t="s">
        <v>79</v>
      </c>
      <c r="D15" s="75" t="s">
        <v>79</v>
      </c>
      <c r="E15" s="426" t="s">
        <v>79</v>
      </c>
      <c r="F15" s="75">
        <v>7.3909742</v>
      </c>
      <c r="G15" s="426">
        <v>18.036702000000002</v>
      </c>
      <c r="H15" s="350">
        <v>42.11199</v>
      </c>
      <c r="I15" s="426">
        <v>46.5935859</v>
      </c>
      <c r="J15" s="350">
        <v>67.6203156</v>
      </c>
      <c r="K15" s="75">
        <v>92.65257000000001</v>
      </c>
      <c r="L15" s="567">
        <v>101.10986840000001</v>
      </c>
      <c r="M15" s="687">
        <v>110.196</v>
      </c>
      <c r="N15" s="567">
        <v>89.519</v>
      </c>
    </row>
    <row r="16" spans="1:14" ht="15.75" outlineLevel="2">
      <c r="A16" s="382" t="s">
        <v>31</v>
      </c>
      <c r="B16" s="360" t="s">
        <v>79</v>
      </c>
      <c r="C16" s="426" t="s">
        <v>79</v>
      </c>
      <c r="D16" s="75" t="s">
        <v>79</v>
      </c>
      <c r="E16" s="426">
        <v>0</v>
      </c>
      <c r="F16" s="75">
        <v>0</v>
      </c>
      <c r="G16" s="426" t="s">
        <v>79</v>
      </c>
      <c r="H16" s="75" t="s">
        <v>79</v>
      </c>
      <c r="I16" s="426">
        <v>47.25733</v>
      </c>
      <c r="J16" s="350">
        <v>33.75366</v>
      </c>
      <c r="K16" s="426">
        <v>51.634681279999995</v>
      </c>
      <c r="L16" s="597">
        <v>52.26046</v>
      </c>
      <c r="M16" s="687">
        <v>100.886</v>
      </c>
      <c r="N16" s="567">
        <v>73.679</v>
      </c>
    </row>
    <row r="17" spans="1:14" ht="15.75" outlineLevel="2">
      <c r="A17" s="392" t="s">
        <v>32</v>
      </c>
      <c r="B17" s="429" t="s">
        <v>79</v>
      </c>
      <c r="C17" s="428" t="s">
        <v>79</v>
      </c>
      <c r="D17" s="429">
        <v>12.9751100384</v>
      </c>
      <c r="E17" s="428">
        <v>33.79455</v>
      </c>
      <c r="F17" s="429">
        <v>9.6917932</v>
      </c>
      <c r="G17" s="428">
        <v>41.982103</v>
      </c>
      <c r="H17" s="429">
        <v>47.26869</v>
      </c>
      <c r="I17" s="428">
        <v>59.6585721</v>
      </c>
      <c r="J17" s="431">
        <v>62.8027105</v>
      </c>
      <c r="K17" s="428">
        <v>81.8200891</v>
      </c>
      <c r="L17" s="598">
        <v>62.0655132</v>
      </c>
      <c r="M17" s="762">
        <v>73.961</v>
      </c>
      <c r="N17" s="568">
        <v>61.89</v>
      </c>
    </row>
    <row r="18" spans="1:14" ht="15.75" outlineLevel="2">
      <c r="A18" s="382" t="s">
        <v>33</v>
      </c>
      <c r="B18" s="360">
        <v>185.9641</v>
      </c>
      <c r="C18" s="432">
        <v>113.0679</v>
      </c>
      <c r="D18" s="75">
        <v>185.5494806293</v>
      </c>
      <c r="E18" s="432">
        <v>252.28622589999998</v>
      </c>
      <c r="F18" s="75">
        <v>376.83263400000004</v>
      </c>
      <c r="G18" s="432">
        <v>482.3982464</v>
      </c>
      <c r="H18" s="75">
        <v>848.81779992448</v>
      </c>
      <c r="I18" s="432">
        <v>852.173313</v>
      </c>
      <c r="J18" s="350">
        <v>870.6268202</v>
      </c>
      <c r="K18" s="426">
        <v>1019.5788868</v>
      </c>
      <c r="L18" s="597">
        <v>1037.316675</v>
      </c>
      <c r="M18" s="687">
        <v>928.602</v>
      </c>
      <c r="N18" s="567">
        <v>865.804</v>
      </c>
    </row>
    <row r="19" spans="1:14" ht="15.75" outlineLevel="2">
      <c r="A19" s="382" t="s">
        <v>34</v>
      </c>
      <c r="B19" s="360">
        <v>89.67021000000001</v>
      </c>
      <c r="C19" s="426">
        <v>91.94166</v>
      </c>
      <c r="D19" s="75">
        <v>181.6552177384</v>
      </c>
      <c r="E19" s="426">
        <v>201.66176199999998</v>
      </c>
      <c r="F19" s="75">
        <v>326.3905</v>
      </c>
      <c r="G19" s="426">
        <v>417.71807</v>
      </c>
      <c r="H19" s="75">
        <v>454.90979999999996</v>
      </c>
      <c r="I19" s="426">
        <v>535.7773584</v>
      </c>
      <c r="J19" s="75">
        <v>555.1821252</v>
      </c>
      <c r="K19" s="426">
        <v>642.1725454</v>
      </c>
      <c r="L19" s="597">
        <v>566.005178</v>
      </c>
      <c r="M19" s="687">
        <v>557.875</v>
      </c>
      <c r="N19" s="567">
        <v>488.854</v>
      </c>
    </row>
    <row r="20" spans="1:14" ht="15.75" outlineLevel="2">
      <c r="A20" s="382" t="s">
        <v>163</v>
      </c>
      <c r="B20" s="75">
        <v>0</v>
      </c>
      <c r="C20" s="426">
        <v>0</v>
      </c>
      <c r="D20" s="75">
        <v>0</v>
      </c>
      <c r="E20" s="426">
        <v>0</v>
      </c>
      <c r="F20" s="75">
        <v>0</v>
      </c>
      <c r="G20" s="426">
        <v>0</v>
      </c>
      <c r="H20" s="350">
        <v>0</v>
      </c>
      <c r="I20" s="426">
        <v>0</v>
      </c>
      <c r="J20" s="350">
        <v>0</v>
      </c>
      <c r="K20" s="75">
        <v>0</v>
      </c>
      <c r="L20" s="567">
        <v>0</v>
      </c>
      <c r="M20" s="687">
        <v>0</v>
      </c>
      <c r="N20" s="567">
        <v>0</v>
      </c>
    </row>
    <row r="21" spans="1:14" ht="15.75" outlineLevel="2">
      <c r="A21" s="382" t="s">
        <v>35</v>
      </c>
      <c r="B21" s="360" t="s">
        <v>79</v>
      </c>
      <c r="C21" s="426" t="s">
        <v>79</v>
      </c>
      <c r="D21" s="75">
        <v>0</v>
      </c>
      <c r="E21" s="426" t="s">
        <v>79</v>
      </c>
      <c r="F21" s="75" t="s">
        <v>79</v>
      </c>
      <c r="G21" s="426" t="s">
        <v>79</v>
      </c>
      <c r="H21" s="75" t="s">
        <v>79</v>
      </c>
      <c r="I21" s="426" t="s">
        <v>79</v>
      </c>
      <c r="J21" s="350" t="s">
        <v>79</v>
      </c>
      <c r="K21" s="426" t="s">
        <v>79</v>
      </c>
      <c r="L21" s="597" t="s">
        <v>79</v>
      </c>
      <c r="M21" s="687">
        <v>3.859</v>
      </c>
      <c r="N21" s="567">
        <v>5.222</v>
      </c>
    </row>
    <row r="22" spans="1:14" ht="15.75" outlineLevel="2">
      <c r="A22" s="392" t="s">
        <v>36</v>
      </c>
      <c r="B22" s="429">
        <v>0</v>
      </c>
      <c r="C22" s="428">
        <v>0</v>
      </c>
      <c r="D22" s="429" t="s">
        <v>79</v>
      </c>
      <c r="E22" s="428" t="s">
        <v>79</v>
      </c>
      <c r="F22" s="429" t="s">
        <v>79</v>
      </c>
      <c r="G22" s="428" t="s">
        <v>79</v>
      </c>
      <c r="H22" s="429" t="s">
        <v>79</v>
      </c>
      <c r="I22" s="428" t="s">
        <v>79</v>
      </c>
      <c r="J22" s="431" t="s">
        <v>79</v>
      </c>
      <c r="K22" s="428">
        <v>26.14743</v>
      </c>
      <c r="L22" s="598">
        <v>25.11063</v>
      </c>
      <c r="M22" s="762">
        <v>50.816</v>
      </c>
      <c r="N22" s="568">
        <v>37.664</v>
      </c>
    </row>
    <row r="23" spans="1:14" ht="15.75" outlineLevel="2">
      <c r="A23" s="382" t="s">
        <v>37</v>
      </c>
      <c r="B23" s="360">
        <v>76.43902</v>
      </c>
      <c r="C23" s="432">
        <v>163.45011</v>
      </c>
      <c r="D23" s="75">
        <v>219.24409</v>
      </c>
      <c r="E23" s="432">
        <v>434.70381</v>
      </c>
      <c r="F23" s="75">
        <v>567.8933900000001</v>
      </c>
      <c r="G23" s="432">
        <v>734.2081465</v>
      </c>
      <c r="H23" s="75">
        <v>933.01952</v>
      </c>
      <c r="I23" s="432">
        <v>1023.789246</v>
      </c>
      <c r="J23" s="350">
        <v>1119.352882</v>
      </c>
      <c r="K23" s="426">
        <v>1120.5853651999998</v>
      </c>
      <c r="L23" s="597">
        <v>1016.283154</v>
      </c>
      <c r="M23" s="687">
        <v>955.159</v>
      </c>
      <c r="N23" s="567">
        <v>1155.328</v>
      </c>
    </row>
    <row r="24" spans="1:14" ht="15.75" outlineLevel="2">
      <c r="A24" s="382" t="s">
        <v>38</v>
      </c>
      <c r="B24" s="360">
        <v>16.15579</v>
      </c>
      <c r="C24" s="426">
        <v>30.58686</v>
      </c>
      <c r="D24" s="75">
        <v>55.5850993848</v>
      </c>
      <c r="E24" s="426">
        <v>65.84403999999999</v>
      </c>
      <c r="F24" s="75">
        <v>78.71661</v>
      </c>
      <c r="G24" s="426">
        <v>122.46734880000001</v>
      </c>
      <c r="H24" s="75">
        <v>158.27684</v>
      </c>
      <c r="I24" s="426">
        <v>227.6865894</v>
      </c>
      <c r="J24" s="75">
        <v>325.58215379999996</v>
      </c>
      <c r="K24" s="426">
        <v>357.101865</v>
      </c>
      <c r="L24" s="597">
        <v>328.15417599999995</v>
      </c>
      <c r="M24" s="687">
        <v>332.449</v>
      </c>
      <c r="N24" s="567">
        <v>228.475</v>
      </c>
    </row>
    <row r="25" spans="1:14" ht="15.75" outlineLevel="2">
      <c r="A25" s="382" t="s">
        <v>39</v>
      </c>
      <c r="B25" s="75" t="s">
        <v>79</v>
      </c>
      <c r="C25" s="426" t="s">
        <v>79</v>
      </c>
      <c r="D25" s="75">
        <v>136.09285999999997</v>
      </c>
      <c r="E25" s="426" t="s">
        <v>79</v>
      </c>
      <c r="F25" s="75">
        <v>139.94331</v>
      </c>
      <c r="G25" s="426">
        <v>138.43334</v>
      </c>
      <c r="H25" s="350">
        <v>144.00207999999998</v>
      </c>
      <c r="I25" s="426">
        <v>137.2535</v>
      </c>
      <c r="J25" s="350">
        <v>135.16294</v>
      </c>
      <c r="K25" s="75">
        <v>144.18398372</v>
      </c>
      <c r="L25" s="567">
        <v>138.28498000000002</v>
      </c>
      <c r="M25" s="687">
        <v>114.398</v>
      </c>
      <c r="N25" s="567">
        <v>105.091</v>
      </c>
    </row>
    <row r="26" spans="1:14" ht="15.75" outlineLevel="2">
      <c r="A26" s="382" t="s">
        <v>40</v>
      </c>
      <c r="B26" s="360" t="s">
        <v>79</v>
      </c>
      <c r="C26" s="426">
        <v>21.203015999999998</v>
      </c>
      <c r="D26" s="75">
        <v>33.33619</v>
      </c>
      <c r="E26" s="426">
        <v>43.1075455</v>
      </c>
      <c r="F26" s="75">
        <v>103.01731</v>
      </c>
      <c r="G26" s="426">
        <v>131.84622</v>
      </c>
      <c r="H26" s="75">
        <v>190.18853</v>
      </c>
      <c r="I26" s="426">
        <v>206.1460328</v>
      </c>
      <c r="J26" s="350">
        <v>200.8394408</v>
      </c>
      <c r="K26" s="426">
        <v>215.4601</v>
      </c>
      <c r="L26" s="597">
        <v>208.4277356</v>
      </c>
      <c r="M26" s="687">
        <v>202.275</v>
      </c>
      <c r="N26" s="567">
        <v>151.291</v>
      </c>
    </row>
    <row r="27" spans="1:14" ht="15.75" outlineLevel="2">
      <c r="A27" s="392" t="s">
        <v>41</v>
      </c>
      <c r="B27" s="429" t="s">
        <v>79</v>
      </c>
      <c r="C27" s="428" t="s">
        <v>79</v>
      </c>
      <c r="D27" s="429" t="s">
        <v>79</v>
      </c>
      <c r="E27" s="428" t="s">
        <v>79</v>
      </c>
      <c r="F27" s="429" t="s">
        <v>79</v>
      </c>
      <c r="G27" s="428" t="s">
        <v>79</v>
      </c>
      <c r="H27" s="429">
        <v>26.41907</v>
      </c>
      <c r="I27" s="428">
        <v>51.3799626</v>
      </c>
      <c r="J27" s="431">
        <v>66.28444</v>
      </c>
      <c r="K27" s="428">
        <v>112.32037</v>
      </c>
      <c r="L27" s="598">
        <v>103.3525272</v>
      </c>
      <c r="M27" s="762">
        <v>135.135</v>
      </c>
      <c r="N27" s="568">
        <v>118.434</v>
      </c>
    </row>
    <row r="28" spans="1:14" ht="15.75" outlineLevel="2">
      <c r="A28" s="382" t="s">
        <v>42</v>
      </c>
      <c r="B28" s="360">
        <v>45.822669999999995</v>
      </c>
      <c r="C28" s="432">
        <v>13.61717</v>
      </c>
      <c r="D28" s="75">
        <v>21.67999</v>
      </c>
      <c r="E28" s="432">
        <v>51.63705</v>
      </c>
      <c r="F28" s="75">
        <v>42.00818</v>
      </c>
      <c r="G28" s="432">
        <v>45.71578</v>
      </c>
      <c r="H28" s="75">
        <v>93.66323</v>
      </c>
      <c r="I28" s="432">
        <v>120.2754628</v>
      </c>
      <c r="J28" s="350">
        <v>109.66777</v>
      </c>
      <c r="K28" s="426">
        <v>156.04953</v>
      </c>
      <c r="L28" s="597">
        <v>170.06006</v>
      </c>
      <c r="M28" s="687">
        <v>219.402</v>
      </c>
      <c r="N28" s="567">
        <v>160.802</v>
      </c>
    </row>
    <row r="29" spans="1:14" ht="15.75" outlineLevel="2">
      <c r="A29" s="382" t="s">
        <v>43</v>
      </c>
      <c r="B29" s="360" t="s">
        <v>79</v>
      </c>
      <c r="C29" s="426" t="s">
        <v>79</v>
      </c>
      <c r="D29" s="75" t="s">
        <v>79</v>
      </c>
      <c r="E29" s="426" t="s">
        <v>79</v>
      </c>
      <c r="F29" s="75" t="s">
        <v>79</v>
      </c>
      <c r="G29" s="426" t="s">
        <v>79</v>
      </c>
      <c r="H29" s="75" t="s">
        <v>79</v>
      </c>
      <c r="I29" s="426" t="s">
        <v>79</v>
      </c>
      <c r="J29" s="75">
        <v>46.20666000000001</v>
      </c>
      <c r="K29" s="426">
        <v>62.679449999999996</v>
      </c>
      <c r="L29" s="597">
        <v>68.340618</v>
      </c>
      <c r="M29" s="687">
        <v>83.773</v>
      </c>
      <c r="N29" s="567">
        <v>66.61</v>
      </c>
    </row>
    <row r="30" spans="1:14" ht="15.75" outlineLevel="2">
      <c r="A30" s="382" t="s">
        <v>44</v>
      </c>
      <c r="B30" s="75">
        <v>7.233</v>
      </c>
      <c r="C30" s="426">
        <v>11.1396507</v>
      </c>
      <c r="D30" s="75">
        <v>28.656714077100002</v>
      </c>
      <c r="E30" s="426">
        <v>49.8790888</v>
      </c>
      <c r="F30" s="75">
        <v>57.65828</v>
      </c>
      <c r="G30" s="426">
        <v>119.2855048</v>
      </c>
      <c r="H30" s="350">
        <v>173.78447</v>
      </c>
      <c r="I30" s="426">
        <v>263.60331540000004</v>
      </c>
      <c r="J30" s="350">
        <v>362.0103714</v>
      </c>
      <c r="K30" s="75">
        <v>390.14114025599997</v>
      </c>
      <c r="L30" s="567">
        <v>431.2172564</v>
      </c>
      <c r="M30" s="687">
        <v>514.237</v>
      </c>
      <c r="N30" s="567">
        <v>336.32</v>
      </c>
    </row>
    <row r="31" spans="1:14" ht="15.75" outlineLevel="2">
      <c r="A31" s="382" t="s">
        <v>45</v>
      </c>
      <c r="B31" s="360">
        <v>7.84948</v>
      </c>
      <c r="C31" s="426">
        <v>14.190100000000001</v>
      </c>
      <c r="D31" s="75">
        <v>48.8303036126</v>
      </c>
      <c r="E31" s="426">
        <v>88.00156899</v>
      </c>
      <c r="F31" s="75">
        <v>116.67496000000001</v>
      </c>
      <c r="G31" s="426">
        <v>101.53532390000001</v>
      </c>
      <c r="H31" s="75">
        <v>161.14452</v>
      </c>
      <c r="I31" s="426">
        <v>259.8776076</v>
      </c>
      <c r="J31" s="350">
        <v>391.2134435</v>
      </c>
      <c r="K31" s="426">
        <v>416.1614392</v>
      </c>
      <c r="L31" s="597">
        <v>429.261635</v>
      </c>
      <c r="M31" s="687">
        <v>459.668</v>
      </c>
      <c r="N31" s="567">
        <v>339.513</v>
      </c>
    </row>
    <row r="32" spans="1:14" ht="15.75" outlineLevel="2">
      <c r="A32" s="392" t="s">
        <v>46</v>
      </c>
      <c r="B32" s="429">
        <v>63.36975</v>
      </c>
      <c r="C32" s="428">
        <v>106.85225</v>
      </c>
      <c r="D32" s="429">
        <v>65.30381908310001</v>
      </c>
      <c r="E32" s="428">
        <v>240.3038329</v>
      </c>
      <c r="F32" s="429">
        <v>627.7030916</v>
      </c>
      <c r="G32" s="428">
        <v>986.3784181999999</v>
      </c>
      <c r="H32" s="429">
        <v>1153.76332</v>
      </c>
      <c r="I32" s="428">
        <v>1207.873777</v>
      </c>
      <c r="J32" s="431">
        <v>1360.3904052</v>
      </c>
      <c r="K32" s="428">
        <v>1387.9360824</v>
      </c>
      <c r="L32" s="598">
        <v>1309.6530312</v>
      </c>
      <c r="M32" s="762">
        <v>1162.66</v>
      </c>
      <c r="N32" s="568">
        <v>915.393</v>
      </c>
    </row>
    <row r="33" spans="1:14" ht="15.75" outlineLevel="2">
      <c r="A33" s="382" t="s">
        <v>47</v>
      </c>
      <c r="B33" s="360">
        <v>63.11386</v>
      </c>
      <c r="C33" s="432">
        <v>71.12912</v>
      </c>
      <c r="D33" s="75">
        <v>158.917946252</v>
      </c>
      <c r="E33" s="432">
        <v>218.9064458</v>
      </c>
      <c r="F33" s="75">
        <v>223.42245540000002</v>
      </c>
      <c r="G33" s="432">
        <v>242.3682083</v>
      </c>
      <c r="H33" s="75">
        <v>307.61493</v>
      </c>
      <c r="I33" s="432">
        <v>259.8323474</v>
      </c>
      <c r="J33" s="350">
        <v>292.748896</v>
      </c>
      <c r="K33" s="426">
        <v>309.92502</v>
      </c>
      <c r="L33" s="597">
        <v>295.39338760000004</v>
      </c>
      <c r="M33" s="687">
        <v>306.433</v>
      </c>
      <c r="N33" s="567">
        <v>348.434</v>
      </c>
    </row>
    <row r="34" spans="1:14" ht="15.75" outlineLevel="2">
      <c r="A34" s="382" t="s">
        <v>48</v>
      </c>
      <c r="B34" s="360" t="s">
        <v>79</v>
      </c>
      <c r="C34" s="426" t="s">
        <v>79</v>
      </c>
      <c r="D34" s="75">
        <v>13.768234715</v>
      </c>
      <c r="E34" s="426">
        <v>14.70739</v>
      </c>
      <c r="F34" s="75">
        <v>15.89505</v>
      </c>
      <c r="G34" s="426">
        <v>17.541</v>
      </c>
      <c r="H34" s="75">
        <v>60.68496</v>
      </c>
      <c r="I34" s="426">
        <v>81.8534926</v>
      </c>
      <c r="J34" s="75">
        <v>71.61035799999999</v>
      </c>
      <c r="K34" s="426">
        <v>97.72988000000001</v>
      </c>
      <c r="L34" s="597">
        <v>80.2682712</v>
      </c>
      <c r="M34" s="687">
        <v>117.645</v>
      </c>
      <c r="N34" s="567">
        <v>97.444</v>
      </c>
    </row>
    <row r="35" spans="1:14" ht="15.75" outlineLevel="2">
      <c r="A35" s="382" t="s">
        <v>49</v>
      </c>
      <c r="B35" s="75">
        <v>29.92847</v>
      </c>
      <c r="C35" s="426">
        <v>30.341264</v>
      </c>
      <c r="D35" s="75">
        <v>37.15244501792</v>
      </c>
      <c r="E35" s="426">
        <v>61.0720732</v>
      </c>
      <c r="F35" s="75">
        <v>109.80561999999999</v>
      </c>
      <c r="G35" s="426">
        <v>156.7247511</v>
      </c>
      <c r="H35" s="350">
        <v>203.59268</v>
      </c>
      <c r="I35" s="426">
        <v>216.8058746</v>
      </c>
      <c r="J35" s="350">
        <v>240.10913730000001</v>
      </c>
      <c r="K35" s="75">
        <v>321.52484610000005</v>
      </c>
      <c r="L35" s="567">
        <v>260.1176248</v>
      </c>
      <c r="M35" s="687">
        <v>282.134</v>
      </c>
      <c r="N35" s="567">
        <v>207.762</v>
      </c>
    </row>
    <row r="36" spans="1:14" ht="15.75" outlineLevel="2">
      <c r="A36" s="382" t="s">
        <v>50</v>
      </c>
      <c r="B36" s="360" t="s">
        <v>79</v>
      </c>
      <c r="C36" s="426" t="s">
        <v>79</v>
      </c>
      <c r="D36" s="75" t="s">
        <v>79</v>
      </c>
      <c r="E36" s="426" t="s">
        <v>79</v>
      </c>
      <c r="F36" s="75" t="s">
        <v>79</v>
      </c>
      <c r="G36" s="426" t="s">
        <v>79</v>
      </c>
      <c r="H36" s="75" t="s">
        <v>79</v>
      </c>
      <c r="I36" s="426">
        <v>4.16841</v>
      </c>
      <c r="J36" s="350" t="s">
        <v>79</v>
      </c>
      <c r="K36" s="426" t="s">
        <v>79</v>
      </c>
      <c r="L36" s="597">
        <v>4.64946</v>
      </c>
      <c r="M36" s="687">
        <v>15.914</v>
      </c>
      <c r="N36" s="567">
        <v>14.509</v>
      </c>
    </row>
    <row r="37" spans="1:14" ht="15.75" outlineLevel="2">
      <c r="A37" s="392" t="s">
        <v>51</v>
      </c>
      <c r="B37" s="429" t="s">
        <v>79</v>
      </c>
      <c r="C37" s="428" t="s">
        <v>79</v>
      </c>
      <c r="D37" s="429" t="s">
        <v>79</v>
      </c>
      <c r="E37" s="428" t="s">
        <v>79</v>
      </c>
      <c r="F37" s="429">
        <v>29.022759999999998</v>
      </c>
      <c r="G37" s="428">
        <v>30.046259999999997</v>
      </c>
      <c r="H37" s="429">
        <v>32.58206</v>
      </c>
      <c r="I37" s="428">
        <v>36.86735</v>
      </c>
      <c r="J37" s="431">
        <v>41.053129999999996</v>
      </c>
      <c r="K37" s="428">
        <v>42.773360000000004</v>
      </c>
      <c r="L37" s="598">
        <v>41.42262</v>
      </c>
      <c r="M37" s="762">
        <v>20.735</v>
      </c>
      <c r="N37" s="568" t="s">
        <v>79</v>
      </c>
    </row>
    <row r="38" spans="1:14" ht="15.75" outlineLevel="2">
      <c r="A38" s="382" t="s">
        <v>52</v>
      </c>
      <c r="B38" s="360" t="s">
        <v>79</v>
      </c>
      <c r="C38" s="432" t="s">
        <v>79</v>
      </c>
      <c r="D38" s="75" t="s">
        <v>79</v>
      </c>
      <c r="E38" s="432">
        <v>107.0503655</v>
      </c>
      <c r="F38" s="75" t="s">
        <v>79</v>
      </c>
      <c r="G38" s="432" t="s">
        <v>79</v>
      </c>
      <c r="H38" s="75">
        <v>92.2481942</v>
      </c>
      <c r="I38" s="432">
        <v>76.444704</v>
      </c>
      <c r="J38" s="350">
        <v>86.5791252</v>
      </c>
      <c r="K38" s="426">
        <v>65.67634</v>
      </c>
      <c r="L38" s="597">
        <v>64.659565</v>
      </c>
      <c r="M38" s="687">
        <v>122.262</v>
      </c>
      <c r="N38" s="567">
        <v>113.73</v>
      </c>
    </row>
    <row r="39" spans="1:14" ht="15.75" outlineLevel="2">
      <c r="A39" s="382" t="s">
        <v>53</v>
      </c>
      <c r="B39" s="360" t="s">
        <v>79</v>
      </c>
      <c r="C39" s="426" t="s">
        <v>79</v>
      </c>
      <c r="D39" s="75">
        <v>1.53298802528</v>
      </c>
      <c r="E39" s="426">
        <v>11.92801</v>
      </c>
      <c r="F39" s="75">
        <v>14.43275</v>
      </c>
      <c r="G39" s="426">
        <v>22.69472</v>
      </c>
      <c r="H39" s="75">
        <v>45.91327</v>
      </c>
      <c r="I39" s="426">
        <v>56.6825832</v>
      </c>
      <c r="J39" s="75">
        <v>62.579706599999994</v>
      </c>
      <c r="K39" s="426">
        <v>81.30219</v>
      </c>
      <c r="L39" s="597">
        <v>82.7107092</v>
      </c>
      <c r="M39" s="687">
        <v>96.617</v>
      </c>
      <c r="N39" s="567">
        <v>79.714</v>
      </c>
    </row>
    <row r="40" spans="1:14" ht="15.75" outlineLevel="2">
      <c r="A40" s="382" t="s">
        <v>54</v>
      </c>
      <c r="B40" s="75">
        <v>24.014599999999998</v>
      </c>
      <c r="C40" s="426">
        <v>25.38419</v>
      </c>
      <c r="D40" s="75">
        <v>51.2523398028</v>
      </c>
      <c r="E40" s="426">
        <v>81.8487286</v>
      </c>
      <c r="F40" s="75">
        <v>93.33444</v>
      </c>
      <c r="G40" s="426">
        <v>110.0838096</v>
      </c>
      <c r="H40" s="350">
        <v>415.14477</v>
      </c>
      <c r="I40" s="426">
        <v>682.0248952000001</v>
      </c>
      <c r="J40" s="350">
        <v>924.5069634</v>
      </c>
      <c r="K40" s="75">
        <v>987.393035295</v>
      </c>
      <c r="L40" s="567">
        <v>996.954969</v>
      </c>
      <c r="M40" s="687">
        <v>1014.796</v>
      </c>
      <c r="N40" s="567">
        <v>498.785</v>
      </c>
    </row>
    <row r="41" spans="1:14" ht="15.75" outlineLevel="2">
      <c r="A41" s="382" t="s">
        <v>55</v>
      </c>
      <c r="B41" s="360" t="s">
        <v>79</v>
      </c>
      <c r="C41" s="426" t="s">
        <v>79</v>
      </c>
      <c r="D41" s="75" t="s">
        <v>79</v>
      </c>
      <c r="E41" s="426" t="s">
        <v>79</v>
      </c>
      <c r="F41" s="75" t="s">
        <v>79</v>
      </c>
      <c r="G41" s="426" t="s">
        <v>79</v>
      </c>
      <c r="H41" s="75" t="s">
        <v>79</v>
      </c>
      <c r="I41" s="426" t="s">
        <v>79</v>
      </c>
      <c r="J41" s="350" t="s">
        <v>79</v>
      </c>
      <c r="K41" s="426">
        <v>47.37172</v>
      </c>
      <c r="L41" s="597">
        <v>47.444076</v>
      </c>
      <c r="M41" s="687">
        <v>29.687</v>
      </c>
      <c r="N41" s="567">
        <v>23.13</v>
      </c>
    </row>
    <row r="42" spans="1:14" ht="15.75" outlineLevel="2">
      <c r="A42" s="392" t="s">
        <v>56</v>
      </c>
      <c r="B42" s="429">
        <v>331.49464</v>
      </c>
      <c r="C42" s="428">
        <v>1114.45122</v>
      </c>
      <c r="D42" s="429">
        <v>1607.3669468241</v>
      </c>
      <c r="E42" s="428">
        <v>1929.4838262</v>
      </c>
      <c r="F42" s="429">
        <v>2083.80017</v>
      </c>
      <c r="G42" s="428">
        <v>2043.8632853000001</v>
      </c>
      <c r="H42" s="429">
        <v>2147.26676</v>
      </c>
      <c r="I42" s="428">
        <v>2365.950311</v>
      </c>
      <c r="J42" s="431">
        <v>2652.2981146</v>
      </c>
      <c r="K42" s="428">
        <v>2554.412558</v>
      </c>
      <c r="L42" s="598">
        <v>2494.8820034</v>
      </c>
      <c r="M42" s="762">
        <v>2455.014</v>
      </c>
      <c r="N42" s="568">
        <v>1482.438</v>
      </c>
    </row>
    <row r="43" spans="1:14" ht="15.75" outlineLevel="2">
      <c r="A43" s="382" t="s">
        <v>57</v>
      </c>
      <c r="B43" s="360">
        <v>46.921730000000004</v>
      </c>
      <c r="C43" s="432">
        <v>28.99671</v>
      </c>
      <c r="D43" s="75">
        <v>69.8580525</v>
      </c>
      <c r="E43" s="432">
        <v>96.62391000000001</v>
      </c>
      <c r="F43" s="75">
        <v>118.44605</v>
      </c>
      <c r="G43" s="432">
        <v>139.874</v>
      </c>
      <c r="H43" s="75">
        <v>190.79110999999997</v>
      </c>
      <c r="I43" s="432">
        <v>227.5318224</v>
      </c>
      <c r="J43" s="350">
        <v>245.7184534</v>
      </c>
      <c r="K43" s="426">
        <v>334.41026</v>
      </c>
      <c r="L43" s="597">
        <v>315.313152</v>
      </c>
      <c r="M43" s="687">
        <v>248.879</v>
      </c>
      <c r="N43" s="567">
        <v>301.267</v>
      </c>
    </row>
    <row r="44" spans="1:14" ht="15.75" outlineLevel="2">
      <c r="A44" s="382" t="s">
        <v>58</v>
      </c>
      <c r="B44" s="360" t="s">
        <v>79</v>
      </c>
      <c r="C44" s="426" t="s">
        <v>79</v>
      </c>
      <c r="D44" s="75" t="s">
        <v>79</v>
      </c>
      <c r="E44" s="426" t="s">
        <v>79</v>
      </c>
      <c r="F44" s="75" t="s">
        <v>79</v>
      </c>
      <c r="G44" s="426" t="s">
        <v>79</v>
      </c>
      <c r="H44" s="75" t="s">
        <v>79</v>
      </c>
      <c r="I44" s="426" t="s">
        <v>79</v>
      </c>
      <c r="J44" s="75">
        <v>17.25135</v>
      </c>
      <c r="K44" s="426" t="s">
        <v>79</v>
      </c>
      <c r="L44" s="597">
        <v>12.2241</v>
      </c>
      <c r="M44" s="687">
        <v>43.333</v>
      </c>
      <c r="N44" s="567">
        <v>44.683</v>
      </c>
    </row>
    <row r="45" spans="1:14" ht="15.75" outlineLevel="2">
      <c r="A45" s="382" t="s">
        <v>167</v>
      </c>
      <c r="B45" s="75">
        <v>0</v>
      </c>
      <c r="C45" s="426">
        <v>0</v>
      </c>
      <c r="D45" s="75">
        <v>0</v>
      </c>
      <c r="E45" s="426">
        <v>0</v>
      </c>
      <c r="F45" s="75">
        <v>0</v>
      </c>
      <c r="G45" s="426">
        <v>0</v>
      </c>
      <c r="H45" s="350">
        <v>0</v>
      </c>
      <c r="I45" s="426">
        <v>0</v>
      </c>
      <c r="J45" s="350">
        <v>0</v>
      </c>
      <c r="K45" s="75">
        <v>0</v>
      </c>
      <c r="L45" s="567">
        <v>0</v>
      </c>
      <c r="M45" s="687">
        <v>0</v>
      </c>
      <c r="N45" s="567">
        <v>0</v>
      </c>
    </row>
    <row r="46" spans="1:14" ht="15.75" outlineLevel="2">
      <c r="A46" s="382" t="s">
        <v>59</v>
      </c>
      <c r="B46" s="360">
        <v>71.86516</v>
      </c>
      <c r="C46" s="426">
        <v>67.17900999999999</v>
      </c>
      <c r="D46" s="75">
        <v>100.78602184</v>
      </c>
      <c r="E46" s="426">
        <v>102.72662799999999</v>
      </c>
      <c r="F46" s="75">
        <v>121.22435</v>
      </c>
      <c r="G46" s="426">
        <v>277.8058615</v>
      </c>
      <c r="H46" s="75">
        <v>468.52059</v>
      </c>
      <c r="I46" s="426">
        <v>583.67606</v>
      </c>
      <c r="J46" s="350">
        <v>736.4074271</v>
      </c>
      <c r="K46" s="426">
        <v>759.2131088000001</v>
      </c>
      <c r="L46" s="597">
        <v>662.2132369999999</v>
      </c>
      <c r="M46" s="687">
        <v>652.278</v>
      </c>
      <c r="N46" s="567">
        <v>448.758</v>
      </c>
    </row>
    <row r="47" spans="1:14" ht="15.75" outlineLevel="2">
      <c r="A47" s="392" t="s">
        <v>60</v>
      </c>
      <c r="B47" s="429" t="s">
        <v>79</v>
      </c>
      <c r="C47" s="428" t="s">
        <v>79</v>
      </c>
      <c r="D47" s="429">
        <v>9.688794092</v>
      </c>
      <c r="E47" s="428">
        <v>26.746893800000002</v>
      </c>
      <c r="F47" s="429">
        <v>30.216734</v>
      </c>
      <c r="G47" s="428">
        <v>45.2514565</v>
      </c>
      <c r="H47" s="429">
        <v>72.22822000000001</v>
      </c>
      <c r="I47" s="428">
        <v>82.0369378</v>
      </c>
      <c r="J47" s="431">
        <v>69.14301880000001</v>
      </c>
      <c r="K47" s="428">
        <v>80.64917999999999</v>
      </c>
      <c r="L47" s="598">
        <v>83.8352163</v>
      </c>
      <c r="M47" s="762">
        <v>113.448</v>
      </c>
      <c r="N47" s="568">
        <v>109.512</v>
      </c>
    </row>
    <row r="48" spans="1:14" ht="15.75" outlineLevel="2">
      <c r="A48" s="382" t="s">
        <v>61</v>
      </c>
      <c r="B48" s="360">
        <v>1.4660499999999999</v>
      </c>
      <c r="C48" s="432">
        <v>2.92981</v>
      </c>
      <c r="D48" s="75">
        <v>11.05876</v>
      </c>
      <c r="E48" s="432">
        <v>30.8535</v>
      </c>
      <c r="F48" s="75">
        <v>75.29836999999999</v>
      </c>
      <c r="G48" s="432">
        <v>75.37329</v>
      </c>
      <c r="H48" s="75">
        <v>99.33925</v>
      </c>
      <c r="I48" s="432">
        <v>93.16878999999999</v>
      </c>
      <c r="J48" s="350">
        <v>165.605926</v>
      </c>
      <c r="K48" s="426">
        <v>190.75573699999998</v>
      </c>
      <c r="L48" s="597">
        <v>218.7824675</v>
      </c>
      <c r="M48" s="687">
        <v>164.484</v>
      </c>
      <c r="N48" s="567">
        <v>224.351</v>
      </c>
    </row>
    <row r="49" spans="1:14" ht="15.75" outlineLevel="2">
      <c r="A49" s="382" t="s">
        <v>62</v>
      </c>
      <c r="B49" s="360">
        <v>91.692</v>
      </c>
      <c r="C49" s="426">
        <v>129.944695</v>
      </c>
      <c r="D49" s="75">
        <v>291.61745869599997</v>
      </c>
      <c r="E49" s="426">
        <v>493.921042</v>
      </c>
      <c r="F49" s="75">
        <v>515.8833768000001</v>
      </c>
      <c r="G49" s="426">
        <v>588.6140567</v>
      </c>
      <c r="H49" s="75">
        <v>612.095195</v>
      </c>
      <c r="I49" s="426">
        <v>666.1587360000001</v>
      </c>
      <c r="J49" s="75">
        <v>776.168314</v>
      </c>
      <c r="K49" s="426">
        <v>898.722504425</v>
      </c>
      <c r="L49" s="597">
        <v>907.330367</v>
      </c>
      <c r="M49" s="687">
        <v>1099.611</v>
      </c>
      <c r="N49" s="567">
        <v>877.226</v>
      </c>
    </row>
    <row r="50" spans="1:14" ht="15.75" outlineLevel="2">
      <c r="A50" s="382" t="s">
        <v>63</v>
      </c>
      <c r="B50" s="75">
        <v>0</v>
      </c>
      <c r="C50" s="426" t="s">
        <v>79</v>
      </c>
      <c r="D50" s="75" t="s">
        <v>79</v>
      </c>
      <c r="E50" s="426" t="s">
        <v>79</v>
      </c>
      <c r="F50" s="75" t="s">
        <v>79</v>
      </c>
      <c r="G50" s="426" t="s">
        <v>79</v>
      </c>
      <c r="H50" s="350" t="s">
        <v>79</v>
      </c>
      <c r="I50" s="426" t="s">
        <v>79</v>
      </c>
      <c r="J50" s="350" t="s">
        <v>79</v>
      </c>
      <c r="K50" s="75" t="s">
        <v>79</v>
      </c>
      <c r="L50" s="567" t="s">
        <v>79</v>
      </c>
      <c r="M50" s="687" t="s">
        <v>88</v>
      </c>
      <c r="N50" s="567" t="s">
        <v>79</v>
      </c>
    </row>
    <row r="51" spans="1:14" ht="15.75" outlineLevel="2">
      <c r="A51" s="382" t="s">
        <v>64</v>
      </c>
      <c r="B51" s="360" t="s">
        <v>79</v>
      </c>
      <c r="C51" s="426" t="s">
        <v>79</v>
      </c>
      <c r="D51" s="75" t="s">
        <v>79</v>
      </c>
      <c r="E51" s="426">
        <v>12.965307000000001</v>
      </c>
      <c r="F51" s="75">
        <v>25.580666</v>
      </c>
      <c r="G51" s="426">
        <v>18.527103999999998</v>
      </c>
      <c r="H51" s="75">
        <v>44.18389</v>
      </c>
      <c r="I51" s="426">
        <v>54.3313099</v>
      </c>
      <c r="J51" s="350">
        <v>58.8259784</v>
      </c>
      <c r="K51" s="426">
        <v>70.9268</v>
      </c>
      <c r="L51" s="597">
        <v>65.5672184</v>
      </c>
      <c r="M51" s="687">
        <v>72.229</v>
      </c>
      <c r="N51" s="567">
        <v>53.323</v>
      </c>
    </row>
    <row r="52" spans="1:14" ht="15.75" outlineLevel="2">
      <c r="A52" s="392" t="s">
        <v>65</v>
      </c>
      <c r="B52" s="429" t="s">
        <v>79</v>
      </c>
      <c r="C52" s="428" t="s">
        <v>79</v>
      </c>
      <c r="D52" s="429">
        <v>25.35038</v>
      </c>
      <c r="E52" s="428">
        <v>48.899480000000004</v>
      </c>
      <c r="F52" s="429" t="s">
        <v>79</v>
      </c>
      <c r="G52" s="428">
        <v>66.48699</v>
      </c>
      <c r="H52" s="429">
        <v>98.47295</v>
      </c>
      <c r="I52" s="428">
        <v>127.33547999999999</v>
      </c>
      <c r="J52" s="431">
        <v>114.25547999999999</v>
      </c>
      <c r="K52" s="428">
        <v>132.7385</v>
      </c>
      <c r="L52" s="598">
        <v>150.61759</v>
      </c>
      <c r="M52" s="762">
        <v>179.388</v>
      </c>
      <c r="N52" s="568">
        <v>168.936</v>
      </c>
    </row>
    <row r="53" spans="1:14" ht="15.75" outlineLevel="2">
      <c r="A53" s="382" t="s">
        <v>66</v>
      </c>
      <c r="B53" s="360" t="s">
        <v>79</v>
      </c>
      <c r="C53" s="432" t="s">
        <v>79</v>
      </c>
      <c r="D53" s="75" t="s">
        <v>79</v>
      </c>
      <c r="E53" s="432" t="s">
        <v>79</v>
      </c>
      <c r="F53" s="75" t="s">
        <v>79</v>
      </c>
      <c r="G53" s="432" t="s">
        <v>79</v>
      </c>
      <c r="H53" s="75" t="s">
        <v>79</v>
      </c>
      <c r="I53" s="432">
        <v>20.08166</v>
      </c>
      <c r="J53" s="350">
        <v>28.83044</v>
      </c>
      <c r="K53" s="426" t="s">
        <v>79</v>
      </c>
      <c r="L53" s="597" t="s">
        <v>79</v>
      </c>
      <c r="M53" s="687">
        <v>70.906</v>
      </c>
      <c r="N53" s="567">
        <v>28.947</v>
      </c>
    </row>
    <row r="54" spans="1:14" ht="15.75" outlineLevel="2">
      <c r="A54" s="382" t="s">
        <v>67</v>
      </c>
      <c r="B54" s="360">
        <v>49.376580000000004</v>
      </c>
      <c r="C54" s="426">
        <v>60.11983</v>
      </c>
      <c r="D54" s="75">
        <v>72.7795698</v>
      </c>
      <c r="E54" s="426">
        <v>115.0942246</v>
      </c>
      <c r="F54" s="75">
        <v>127.542318</v>
      </c>
      <c r="G54" s="426">
        <v>129.6820867</v>
      </c>
      <c r="H54" s="75">
        <v>153.04867000000002</v>
      </c>
      <c r="I54" s="426">
        <v>180.39352530000002</v>
      </c>
      <c r="J54" s="75">
        <v>216.3393865</v>
      </c>
      <c r="K54" s="426">
        <v>315.8971236</v>
      </c>
      <c r="L54" s="597">
        <v>261.021429</v>
      </c>
      <c r="M54" s="687">
        <v>285.984</v>
      </c>
      <c r="N54" s="567">
        <v>252.958</v>
      </c>
    </row>
    <row r="55" spans="1:14" ht="15.75" outlineLevel="2">
      <c r="A55" s="382" t="s">
        <v>68</v>
      </c>
      <c r="B55" s="75">
        <v>215.10165</v>
      </c>
      <c r="C55" s="426">
        <v>437.1087104</v>
      </c>
      <c r="D55" s="75">
        <v>1100.96480024</v>
      </c>
      <c r="E55" s="426">
        <v>1186.0398659999998</v>
      </c>
      <c r="F55" s="75">
        <v>1440.48525</v>
      </c>
      <c r="G55" s="426">
        <v>1541.888254</v>
      </c>
      <c r="H55" s="350">
        <v>1467.769522</v>
      </c>
      <c r="I55" s="426">
        <v>1548.1102638999998</v>
      </c>
      <c r="J55" s="350">
        <v>1546.4377716000001</v>
      </c>
      <c r="K55" s="75">
        <v>1595.9373263999998</v>
      </c>
      <c r="L55" s="567">
        <v>1386.9032852</v>
      </c>
      <c r="M55" s="687">
        <v>1375.845</v>
      </c>
      <c r="N55" s="567">
        <v>1001.005</v>
      </c>
    </row>
    <row r="56" spans="1:14" ht="15.75" outlineLevel="2">
      <c r="A56" s="382" t="s">
        <v>69</v>
      </c>
      <c r="B56" s="360" t="s">
        <v>79</v>
      </c>
      <c r="C56" s="426">
        <v>21.548650000000002</v>
      </c>
      <c r="D56" s="75">
        <v>34.27751399188</v>
      </c>
      <c r="E56" s="426">
        <v>46.28996</v>
      </c>
      <c r="F56" s="75">
        <v>47.57042</v>
      </c>
      <c r="G56" s="426">
        <v>38.853370000000005</v>
      </c>
      <c r="H56" s="75">
        <v>49.497870000000006</v>
      </c>
      <c r="I56" s="426">
        <v>78.6138901</v>
      </c>
      <c r="J56" s="350">
        <v>97.02188679999999</v>
      </c>
      <c r="K56" s="426">
        <v>141.2304056</v>
      </c>
      <c r="L56" s="597">
        <v>131.349276</v>
      </c>
      <c r="M56" s="687">
        <v>157.327</v>
      </c>
      <c r="N56" s="567">
        <v>121.679</v>
      </c>
    </row>
    <row r="57" spans="1:14" ht="15.75" outlineLevel="2">
      <c r="A57" s="392" t="s">
        <v>70</v>
      </c>
      <c r="B57" s="429" t="s">
        <v>79</v>
      </c>
      <c r="C57" s="428" t="s">
        <v>79</v>
      </c>
      <c r="D57" s="429" t="s">
        <v>79</v>
      </c>
      <c r="E57" s="428" t="s">
        <v>79</v>
      </c>
      <c r="F57" s="429" t="s">
        <v>79</v>
      </c>
      <c r="G57" s="428" t="s">
        <v>79</v>
      </c>
      <c r="H57" s="429" t="s">
        <v>79</v>
      </c>
      <c r="I57" s="428" t="s">
        <v>79</v>
      </c>
      <c r="J57" s="431" t="s">
        <v>79</v>
      </c>
      <c r="K57" s="428" t="s">
        <v>79</v>
      </c>
      <c r="L57" s="598" t="s">
        <v>79</v>
      </c>
      <c r="M57" s="762">
        <v>30.438</v>
      </c>
      <c r="N57" s="568">
        <v>25.469</v>
      </c>
    </row>
    <row r="58" spans="1:14" ht="15.75" outlineLevel="2">
      <c r="A58" s="382" t="s">
        <v>71</v>
      </c>
      <c r="B58" s="360">
        <v>0</v>
      </c>
      <c r="C58" s="432">
        <v>0</v>
      </c>
      <c r="D58" s="75">
        <v>0</v>
      </c>
      <c r="E58" s="432">
        <v>0</v>
      </c>
      <c r="F58" s="75">
        <v>0</v>
      </c>
      <c r="G58" s="432">
        <v>0</v>
      </c>
      <c r="H58" s="75">
        <v>0</v>
      </c>
      <c r="I58" s="432">
        <v>0</v>
      </c>
      <c r="J58" s="350">
        <v>0</v>
      </c>
      <c r="K58" s="426">
        <v>0</v>
      </c>
      <c r="L58" s="597">
        <v>0</v>
      </c>
      <c r="M58" s="687" t="s">
        <v>88</v>
      </c>
      <c r="N58" s="567" t="s">
        <v>79</v>
      </c>
    </row>
    <row r="59" spans="1:14" ht="15.75" outlineLevel="2">
      <c r="A59" s="382" t="s">
        <v>72</v>
      </c>
      <c r="B59" s="360">
        <v>36.758449999999996</v>
      </c>
      <c r="C59" s="426">
        <v>45.5538833</v>
      </c>
      <c r="D59" s="75">
        <v>80.786732</v>
      </c>
      <c r="E59" s="426">
        <v>146.48685999999998</v>
      </c>
      <c r="F59" s="75">
        <v>271.99217</v>
      </c>
      <c r="G59" s="426">
        <v>244.020994</v>
      </c>
      <c r="H59" s="75">
        <v>288.41634000000005</v>
      </c>
      <c r="I59" s="426">
        <v>376.8786817</v>
      </c>
      <c r="J59" s="75">
        <v>354.1106</v>
      </c>
      <c r="K59" s="426">
        <v>414.9366551</v>
      </c>
      <c r="L59" s="597">
        <v>420.7227457</v>
      </c>
      <c r="M59" s="687">
        <v>558.239</v>
      </c>
      <c r="N59" s="567">
        <v>394.772</v>
      </c>
    </row>
    <row r="60" spans="1:14" ht="15.75" outlineLevel="2">
      <c r="A60" s="382" t="s">
        <v>73</v>
      </c>
      <c r="B60" s="75">
        <v>21.116490000000002</v>
      </c>
      <c r="C60" s="426">
        <v>25.41714</v>
      </c>
      <c r="D60" s="75">
        <v>46.2909105552</v>
      </c>
      <c r="E60" s="426">
        <v>58.86054</v>
      </c>
      <c r="F60" s="75">
        <v>94.452725</v>
      </c>
      <c r="G60" s="426">
        <v>114.314532</v>
      </c>
      <c r="H60" s="350">
        <v>118.20321000000001</v>
      </c>
      <c r="I60" s="426">
        <v>117.7486916</v>
      </c>
      <c r="J60" s="350">
        <v>183.1140698</v>
      </c>
      <c r="K60" s="75">
        <v>256.3269894</v>
      </c>
      <c r="L60" s="567">
        <v>240.2446296</v>
      </c>
      <c r="M60" s="687">
        <v>259.443</v>
      </c>
      <c r="N60" s="567">
        <v>249.162</v>
      </c>
    </row>
    <row r="61" spans="1:14" ht="15.75" outlineLevel="2">
      <c r="A61" s="382" t="s">
        <v>74</v>
      </c>
      <c r="B61" s="360" t="s">
        <v>79</v>
      </c>
      <c r="C61" s="426" t="s">
        <v>79</v>
      </c>
      <c r="D61" s="75" t="s">
        <v>79</v>
      </c>
      <c r="E61" s="426" t="s">
        <v>79</v>
      </c>
      <c r="F61" s="75" t="s">
        <v>79</v>
      </c>
      <c r="G61" s="426" t="s">
        <v>79</v>
      </c>
      <c r="H61" s="75" t="s">
        <v>79</v>
      </c>
      <c r="I61" s="426" t="s">
        <v>79</v>
      </c>
      <c r="J61" s="350" t="s">
        <v>79</v>
      </c>
      <c r="K61" s="426" t="s">
        <v>79</v>
      </c>
      <c r="L61" s="597">
        <v>89.01713000000001</v>
      </c>
      <c r="M61" s="687">
        <v>94.103</v>
      </c>
      <c r="N61" s="567">
        <v>75.558</v>
      </c>
    </row>
    <row r="62" spans="1:14" ht="15.75" outlineLevel="2">
      <c r="A62" s="382" t="s">
        <v>75</v>
      </c>
      <c r="B62" s="75">
        <v>55.292339999999996</v>
      </c>
      <c r="C62" s="426">
        <v>82.40152</v>
      </c>
      <c r="D62" s="75">
        <v>107.68012</v>
      </c>
      <c r="E62" s="426">
        <v>160.12168</v>
      </c>
      <c r="F62" s="75">
        <v>208.66913</v>
      </c>
      <c r="G62" s="426">
        <v>272.96339240000003</v>
      </c>
      <c r="H62" s="75">
        <v>351.82173</v>
      </c>
      <c r="I62" s="426">
        <v>419.5050934</v>
      </c>
      <c r="J62" s="350">
        <v>498.58415</v>
      </c>
      <c r="K62" s="426">
        <v>514.90707</v>
      </c>
      <c r="L62" s="597">
        <v>506.09408793</v>
      </c>
      <c r="M62" s="687">
        <v>308.202</v>
      </c>
      <c r="N62" s="567">
        <v>430.374</v>
      </c>
    </row>
    <row r="63" spans="1:14" ht="15.75" outlineLevel="2">
      <c r="A63" s="392" t="s">
        <v>76</v>
      </c>
      <c r="B63" s="429" t="s">
        <v>79</v>
      </c>
      <c r="C63" s="428" t="s">
        <v>79</v>
      </c>
      <c r="D63" s="429" t="s">
        <v>79</v>
      </c>
      <c r="E63" s="428" t="s">
        <v>79</v>
      </c>
      <c r="F63" s="429" t="s">
        <v>79</v>
      </c>
      <c r="G63" s="428" t="s">
        <v>79</v>
      </c>
      <c r="H63" s="429" t="s">
        <v>79</v>
      </c>
      <c r="I63" s="428" t="s">
        <v>79</v>
      </c>
      <c r="J63" s="431" t="s">
        <v>79</v>
      </c>
      <c r="K63" s="428" t="s">
        <v>79</v>
      </c>
      <c r="L63" s="598" t="s">
        <v>79</v>
      </c>
      <c r="M63" s="762">
        <v>26.493</v>
      </c>
      <c r="N63" s="568">
        <v>22.298</v>
      </c>
    </row>
    <row r="64" spans="1:14" ht="16.5" outlineLevel="1" thickBot="1">
      <c r="A64" s="394" t="s">
        <v>80</v>
      </c>
      <c r="B64" s="569">
        <v>1958.7141399999998</v>
      </c>
      <c r="C64" s="570">
        <v>3200.6013894</v>
      </c>
      <c r="D64" s="569">
        <v>5540.48831098068</v>
      </c>
      <c r="E64" s="570">
        <v>7580.022832590001</v>
      </c>
      <c r="F64" s="569">
        <v>9331.763684399997</v>
      </c>
      <c r="G64" s="570">
        <v>10930.1445488</v>
      </c>
      <c r="H64" s="569">
        <v>13708.52417491305</v>
      </c>
      <c r="I64" s="570">
        <v>15727.618618600001</v>
      </c>
      <c r="J64" s="571">
        <v>17888.4075427</v>
      </c>
      <c r="K64" s="570">
        <v>19623.804597576</v>
      </c>
      <c r="L64" s="599">
        <v>18961.06868273</v>
      </c>
      <c r="M64" s="763">
        <v>19013.8646</v>
      </c>
      <c r="N64" s="572">
        <v>14835.776268722342</v>
      </c>
    </row>
    <row r="65" spans="1:11" ht="6" customHeight="1" outlineLevel="1">
      <c r="A65" s="8"/>
      <c r="B65" s="77"/>
      <c r="C65" s="77"/>
      <c r="D65" s="77"/>
      <c r="E65" s="77"/>
      <c r="F65" s="8"/>
      <c r="G65" s="8"/>
      <c r="H65" s="8"/>
      <c r="I65" s="8"/>
      <c r="J65" s="8"/>
      <c r="K65" s="8"/>
    </row>
    <row r="66" spans="1:11" ht="15.75" customHeight="1" outlineLevel="1">
      <c r="A66" s="8" t="s">
        <v>447</v>
      </c>
      <c r="B66" s="77"/>
      <c r="C66" s="77"/>
      <c r="D66" s="77"/>
      <c r="E66" s="77"/>
      <c r="F66" s="8"/>
      <c r="G66" s="8"/>
      <c r="H66" s="8"/>
      <c r="I66" s="8"/>
      <c r="J66" s="8"/>
      <c r="K66" s="8"/>
    </row>
    <row r="67" spans="1:14" ht="30" customHeight="1">
      <c r="A67" s="866" t="s">
        <v>261</v>
      </c>
      <c r="B67" s="866"/>
      <c r="C67" s="866"/>
      <c r="D67" s="866"/>
      <c r="E67" s="866"/>
      <c r="F67" s="866"/>
      <c r="G67" s="866"/>
      <c r="H67" s="866"/>
      <c r="I67" s="866"/>
      <c r="J67" s="866"/>
      <c r="K67" s="866"/>
      <c r="L67" s="866"/>
      <c r="M67" s="996"/>
      <c r="N67" s="996"/>
    </row>
    <row r="68" spans="1:12" ht="15.75" customHeight="1">
      <c r="A68" s="1025"/>
      <c r="B68" s="1025"/>
      <c r="C68" s="1025"/>
      <c r="D68" s="1025"/>
      <c r="E68" s="77"/>
      <c r="F68" s="8"/>
      <c r="G68" s="8"/>
      <c r="H68" s="8"/>
      <c r="I68" s="8" t="s">
        <v>7</v>
      </c>
      <c r="J68" s="8"/>
      <c r="K68" s="8"/>
      <c r="L68" s="76" t="s">
        <v>7</v>
      </c>
    </row>
  </sheetData>
  <mergeCells count="12">
    <mergeCell ref="A68:D68"/>
    <mergeCell ref="C6:D6"/>
    <mergeCell ref="E6:F6"/>
    <mergeCell ref="G6:H6"/>
    <mergeCell ref="A6:A7"/>
    <mergeCell ref="A67:N67"/>
    <mergeCell ref="A1:N1"/>
    <mergeCell ref="A2:N3"/>
    <mergeCell ref="A4:N4"/>
    <mergeCell ref="M6:N6"/>
    <mergeCell ref="I6:J6"/>
    <mergeCell ref="K6:L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33"/>
  <sheetViews>
    <sheetView workbookViewId="0" topLeftCell="A1">
      <selection activeCell="A1" sqref="A1:K1"/>
    </sheetView>
  </sheetViews>
  <sheetFormatPr defaultColWidth="9.140625" defaultRowHeight="12.75"/>
  <cols>
    <col min="1" max="2" width="14.7109375" style="0" customWidth="1"/>
    <col min="3" max="3" width="14.140625" style="0" customWidth="1"/>
    <col min="4" max="4" width="4.7109375" style="0" customWidth="1"/>
    <col min="5" max="5" width="6.00390625" style="0" customWidth="1"/>
    <col min="6" max="6" width="4.7109375" style="0" customWidth="1"/>
    <col min="7" max="8" width="13.28125" style="0" customWidth="1"/>
    <col min="9" max="10" width="4.7109375" style="0" customWidth="1"/>
    <col min="11" max="11" width="5.7109375" style="0" customWidth="1"/>
    <col min="12" max="13" width="11.140625" style="0" bestFit="1" customWidth="1"/>
    <col min="14" max="14" width="18.00390625" style="0" bestFit="1" customWidth="1"/>
    <col min="15" max="15" width="15.421875" style="0" customWidth="1"/>
  </cols>
  <sheetData>
    <row r="1" spans="1:11" ht="15.75">
      <c r="A1" s="853" t="s">
        <v>129</v>
      </c>
      <c r="B1" s="853"/>
      <c r="C1" s="853"/>
      <c r="D1" s="853"/>
      <c r="E1" s="853"/>
      <c r="F1" s="853"/>
      <c r="G1" s="853"/>
      <c r="H1" s="853"/>
      <c r="I1" s="853"/>
      <c r="J1" s="853"/>
      <c r="K1" s="853"/>
    </row>
    <row r="2" spans="1:11" ht="15.75">
      <c r="A2" s="853" t="s">
        <v>130</v>
      </c>
      <c r="B2" s="853"/>
      <c r="C2" s="853"/>
      <c r="D2" s="853"/>
      <c r="E2" s="853"/>
      <c r="F2" s="853"/>
      <c r="G2" s="853"/>
      <c r="H2" s="853"/>
      <c r="I2" s="853"/>
      <c r="J2" s="853"/>
      <c r="K2" s="853"/>
    </row>
    <row r="3" spans="1:11" ht="6" customHeight="1" thickBot="1">
      <c r="A3" s="1"/>
      <c r="B3" s="1"/>
      <c r="C3" s="1"/>
      <c r="D3" s="1"/>
      <c r="E3" s="1"/>
      <c r="F3" s="1"/>
      <c r="G3" s="1"/>
      <c r="H3" s="1"/>
      <c r="I3" s="1"/>
      <c r="J3" s="1"/>
      <c r="K3" s="1"/>
    </row>
    <row r="4" spans="1:11" ht="15.75">
      <c r="A4" s="862" t="s">
        <v>6</v>
      </c>
      <c r="B4" s="860" t="s">
        <v>131</v>
      </c>
      <c r="C4" s="858"/>
      <c r="D4" s="858"/>
      <c r="E4" s="858"/>
      <c r="F4" s="861"/>
      <c r="G4" s="850" t="s">
        <v>132</v>
      </c>
      <c r="H4" s="858"/>
      <c r="I4" s="858"/>
      <c r="J4" s="858"/>
      <c r="K4" s="859"/>
    </row>
    <row r="5" spans="1:11" ht="16.5" customHeight="1">
      <c r="A5" s="863"/>
      <c r="B5" s="878" t="s">
        <v>143</v>
      </c>
      <c r="C5" s="868" t="s">
        <v>172</v>
      </c>
      <c r="D5" s="868" t="s">
        <v>134</v>
      </c>
      <c r="E5" s="869"/>
      <c r="F5" s="848"/>
      <c r="G5" s="878" t="s">
        <v>143</v>
      </c>
      <c r="H5" s="868" t="s">
        <v>172</v>
      </c>
      <c r="I5" s="868" t="s">
        <v>134</v>
      </c>
      <c r="J5" s="869"/>
      <c r="K5" s="870"/>
    </row>
    <row r="6" spans="1:11" ht="3" customHeight="1">
      <c r="A6" s="863"/>
      <c r="B6" s="879"/>
      <c r="C6" s="877"/>
      <c r="D6" s="871"/>
      <c r="E6" s="871"/>
      <c r="F6" s="847"/>
      <c r="G6" s="879"/>
      <c r="H6" s="875"/>
      <c r="I6" s="871"/>
      <c r="J6" s="871"/>
      <c r="K6" s="872"/>
    </row>
    <row r="7" spans="1:15" ht="3" customHeight="1">
      <c r="A7" s="864"/>
      <c r="B7" s="880"/>
      <c r="C7" s="876"/>
      <c r="D7" s="873"/>
      <c r="E7" s="873"/>
      <c r="F7" s="842"/>
      <c r="G7" s="880"/>
      <c r="H7" s="876"/>
      <c r="I7" s="873"/>
      <c r="J7" s="873"/>
      <c r="K7" s="874"/>
      <c r="M7">
        <f>C10/1000000</f>
        <v>39.082581319000006</v>
      </c>
      <c r="N7" t="s">
        <v>18</v>
      </c>
      <c r="O7" t="s">
        <v>10</v>
      </c>
    </row>
    <row r="8" spans="1:20" ht="18" customHeight="1">
      <c r="A8" s="695" t="s">
        <v>11</v>
      </c>
      <c r="B8" s="286">
        <v>139694480.53</v>
      </c>
      <c r="C8" s="295">
        <v>41508372.47</v>
      </c>
      <c r="D8" s="287"/>
      <c r="E8" s="100">
        <v>77.09287034790782</v>
      </c>
      <c r="F8" s="288" t="s">
        <v>5</v>
      </c>
      <c r="G8" s="289">
        <v>3368701.71</v>
      </c>
      <c r="H8" s="218">
        <v>4825541.29</v>
      </c>
      <c r="I8" s="44"/>
      <c r="J8" s="100">
        <v>41.110590813574845</v>
      </c>
      <c r="K8" s="290" t="s">
        <v>5</v>
      </c>
      <c r="M8" s="121" t="s">
        <v>11</v>
      </c>
      <c r="N8" s="291">
        <f>E8/100</f>
        <v>0.7709287034790782</v>
      </c>
      <c r="O8" s="291">
        <f>J8/100</f>
        <v>0.41110590813574843</v>
      </c>
      <c r="S8" s="292"/>
      <c r="T8" s="293"/>
    </row>
    <row r="9" spans="1:20" ht="6" customHeight="1">
      <c r="A9" s="696"/>
      <c r="B9" s="294"/>
      <c r="C9" s="295"/>
      <c r="D9" s="296"/>
      <c r="E9" s="100"/>
      <c r="F9" s="296"/>
      <c r="G9" s="297"/>
      <c r="H9" s="295"/>
      <c r="I9" s="296"/>
      <c r="J9" s="296"/>
      <c r="K9" s="298"/>
      <c r="M9" s="124" t="s">
        <v>12</v>
      </c>
      <c r="N9" s="291">
        <f>E10/100</f>
        <v>0.782449993346738</v>
      </c>
      <c r="O9" s="291">
        <f>J10/100</f>
        <v>0.3962404054863295</v>
      </c>
      <c r="S9" s="292"/>
      <c r="T9" s="299"/>
    </row>
    <row r="10" spans="1:20" ht="15.75">
      <c r="A10" s="696" t="s">
        <v>12</v>
      </c>
      <c r="B10" s="212">
        <v>140566143.681</v>
      </c>
      <c r="C10" s="295">
        <v>39082581.319000006</v>
      </c>
      <c r="D10" s="285"/>
      <c r="E10" s="100">
        <v>78.2449993346738</v>
      </c>
      <c r="F10" s="300"/>
      <c r="G10" s="301">
        <v>4579501.3338</v>
      </c>
      <c r="H10" s="218">
        <v>6977879.6662</v>
      </c>
      <c r="I10" s="44"/>
      <c r="J10" s="100">
        <v>39.62404054863295</v>
      </c>
      <c r="K10" s="298"/>
      <c r="M10" s="121" t="s">
        <v>13</v>
      </c>
      <c r="N10" s="291">
        <f>E11/100</f>
        <v>0.7818388798218338</v>
      </c>
      <c r="O10" s="291">
        <f>J11/100</f>
        <v>0.4451811726135432</v>
      </c>
      <c r="S10" s="292"/>
      <c r="T10" s="299"/>
    </row>
    <row r="11" spans="1:20" ht="15.75">
      <c r="A11" s="691" t="s">
        <v>13</v>
      </c>
      <c r="B11" s="302">
        <v>138824110.5405</v>
      </c>
      <c r="C11" s="295">
        <v>38736911.459500015</v>
      </c>
      <c r="D11" s="287"/>
      <c r="E11" s="100">
        <v>78.18388798218338</v>
      </c>
      <c r="F11" s="300"/>
      <c r="G11" s="301">
        <v>6620471.2970356</v>
      </c>
      <c r="H11" s="218">
        <v>8250937.7029644</v>
      </c>
      <c r="I11" s="303"/>
      <c r="J11" s="100">
        <v>44.51811726135432</v>
      </c>
      <c r="K11" s="298"/>
      <c r="M11" s="124" t="s">
        <v>14</v>
      </c>
      <c r="N11" s="291">
        <f>E13/100</f>
        <v>0.7698376680966128</v>
      </c>
      <c r="O11" s="291">
        <f>J13/100</f>
        <v>0.4511255859036152</v>
      </c>
      <c r="S11" s="292"/>
      <c r="T11" s="299"/>
    </row>
    <row r="12" spans="1:20" ht="6" customHeight="1">
      <c r="A12" s="697"/>
      <c r="B12" s="302"/>
      <c r="C12" s="218"/>
      <c r="D12" s="287"/>
      <c r="E12" s="287"/>
      <c r="F12" s="287"/>
      <c r="G12" s="301"/>
      <c r="H12" s="218"/>
      <c r="I12" s="304"/>
      <c r="J12" s="304"/>
      <c r="K12" s="290"/>
      <c r="M12" s="121" t="s">
        <v>15</v>
      </c>
      <c r="N12" s="291">
        <f>E14/100</f>
        <v>0.7754895738283183</v>
      </c>
      <c r="O12" s="291">
        <f>J14/100</f>
        <v>0.4828187026943526</v>
      </c>
      <c r="S12" s="292"/>
      <c r="T12" s="292"/>
    </row>
    <row r="13" spans="1:20" ht="15.75">
      <c r="A13" s="696" t="s">
        <v>14</v>
      </c>
      <c r="B13" s="302">
        <v>134530883.880578</v>
      </c>
      <c r="C13" s="295">
        <v>40221391.11942199</v>
      </c>
      <c r="D13" s="287"/>
      <c r="E13" s="100">
        <v>76.98376680966128</v>
      </c>
      <c r="F13" s="287"/>
      <c r="G13" s="301">
        <v>7793071.3392</v>
      </c>
      <c r="H13" s="218">
        <v>9481655.660799999</v>
      </c>
      <c r="I13" s="304"/>
      <c r="J13" s="100">
        <v>45.112558590361516</v>
      </c>
      <c r="K13" s="298"/>
      <c r="M13" s="124" t="s">
        <v>16</v>
      </c>
      <c r="N13" s="291">
        <f>E16/100</f>
        <v>0.7825095538537182</v>
      </c>
      <c r="O13" s="291">
        <f>J16/100</f>
        <v>0.5119294380558808</v>
      </c>
      <c r="S13" s="292"/>
      <c r="T13" s="292"/>
    </row>
    <row r="14" spans="1:20" ht="15.75">
      <c r="A14" s="691" t="s">
        <v>15</v>
      </c>
      <c r="B14" s="302">
        <v>133320119.4646</v>
      </c>
      <c r="C14" s="295">
        <v>38597239.5354</v>
      </c>
      <c r="D14" s="287" t="s">
        <v>7</v>
      </c>
      <c r="E14" s="100">
        <v>77.54895738283183</v>
      </c>
      <c r="F14" s="305"/>
      <c r="G14" s="306">
        <v>9489048.8871</v>
      </c>
      <c r="H14" s="218">
        <v>10164392.1129</v>
      </c>
      <c r="I14" s="304"/>
      <c r="J14" s="100">
        <v>48.28187026943526</v>
      </c>
      <c r="K14" s="307"/>
      <c r="M14" s="121" t="s">
        <v>17</v>
      </c>
      <c r="N14" s="291">
        <f>E17/100</f>
        <v>0.7755791102302457</v>
      </c>
      <c r="O14" s="291">
        <f>J17/100</f>
        <v>0.587543280701924</v>
      </c>
      <c r="S14" s="292"/>
      <c r="T14" s="292"/>
    </row>
    <row r="15" spans="1:20" ht="6" customHeight="1">
      <c r="A15" s="692"/>
      <c r="B15" s="302"/>
      <c r="C15" s="218"/>
      <c r="D15" s="287"/>
      <c r="E15" s="100"/>
      <c r="F15" s="305"/>
      <c r="G15" s="306"/>
      <c r="H15" s="218"/>
      <c r="I15" s="304"/>
      <c r="J15" s="304"/>
      <c r="K15" s="298"/>
      <c r="M15" s="124" t="s">
        <v>89</v>
      </c>
      <c r="N15" s="291">
        <f>E19/100</f>
        <v>0.7744361873431467</v>
      </c>
      <c r="O15" s="291">
        <f>J19/100</f>
        <v>0.6214692166008551</v>
      </c>
      <c r="S15" s="292"/>
      <c r="T15" s="292"/>
    </row>
    <row r="16" spans="1:15" ht="15.75">
      <c r="A16" s="696" t="s">
        <v>16</v>
      </c>
      <c r="B16" s="302">
        <v>130937328.3414</v>
      </c>
      <c r="C16" s="295">
        <v>36392677.6586</v>
      </c>
      <c r="D16" s="287"/>
      <c r="E16" s="100">
        <v>78.25095538537182</v>
      </c>
      <c r="F16" s="305"/>
      <c r="G16" s="306">
        <v>11080675.8278</v>
      </c>
      <c r="H16" s="218">
        <v>10564252.1722</v>
      </c>
      <c r="I16" s="304"/>
      <c r="J16" s="100">
        <v>51.19294380558808</v>
      </c>
      <c r="K16" s="298"/>
      <c r="L16" t="s">
        <v>7</v>
      </c>
      <c r="M16" s="121" t="s">
        <v>98</v>
      </c>
      <c r="N16" s="291">
        <f>E20/100</f>
        <v>0.7747488766017682</v>
      </c>
      <c r="O16" s="291">
        <f>J20/100</f>
        <v>0.6281092910606386</v>
      </c>
    </row>
    <row r="17" spans="1:15" ht="15.75">
      <c r="A17" s="698" t="s">
        <v>17</v>
      </c>
      <c r="B17" s="302">
        <v>127494698.176067</v>
      </c>
      <c r="C17" s="295">
        <v>36891753.823933005</v>
      </c>
      <c r="D17" s="287"/>
      <c r="E17" s="100">
        <v>77.55791102302457</v>
      </c>
      <c r="F17" s="305"/>
      <c r="G17" s="301">
        <v>14608494.5804989</v>
      </c>
      <c r="H17" s="218">
        <v>10255196.4195011</v>
      </c>
      <c r="I17" s="304"/>
      <c r="J17" s="100">
        <v>58.75432807019239</v>
      </c>
      <c r="K17" s="298"/>
      <c r="M17" s="121" t="s">
        <v>123</v>
      </c>
      <c r="N17" s="291">
        <f>E22/100</f>
        <v>0.773909573653571</v>
      </c>
      <c r="O17" s="291">
        <f>J22/100</f>
        <v>0.6515518165092528</v>
      </c>
    </row>
    <row r="18" spans="1:15" ht="6" customHeight="1">
      <c r="A18" s="692"/>
      <c r="B18" s="302"/>
      <c r="C18" s="218"/>
      <c r="D18" s="287"/>
      <c r="E18" s="100"/>
      <c r="F18" s="305"/>
      <c r="G18" s="306"/>
      <c r="H18" s="218"/>
      <c r="I18" s="304"/>
      <c r="J18" s="304"/>
      <c r="K18" s="298"/>
      <c r="M18" s="121" t="s">
        <v>126</v>
      </c>
      <c r="N18" s="291">
        <f>E23/100</f>
        <v>0.7738035938309991</v>
      </c>
      <c r="O18" s="235">
        <f>J23/100</f>
        <v>0.6025310869238875</v>
      </c>
    </row>
    <row r="19" spans="1:15" ht="15" customHeight="1">
      <c r="A19" s="697" t="s">
        <v>89</v>
      </c>
      <c r="B19" s="302">
        <v>122573529.762218</v>
      </c>
      <c r="C19" s="295">
        <v>35701008.237782</v>
      </c>
      <c r="D19" s="287"/>
      <c r="E19" s="100">
        <v>77.44361873431467</v>
      </c>
      <c r="F19" s="305"/>
      <c r="G19" s="306">
        <v>16770561.2168538</v>
      </c>
      <c r="H19" s="218">
        <v>10214783.7831462</v>
      </c>
      <c r="I19" s="304"/>
      <c r="J19" s="100">
        <v>62.1469216600855</v>
      </c>
      <c r="K19" s="298"/>
      <c r="M19" s="121" t="s">
        <v>128</v>
      </c>
      <c r="N19" s="291">
        <f>E25/100</f>
        <v>0.66303011276504</v>
      </c>
      <c r="O19" s="235">
        <f>J25/100</f>
        <v>0.48207829647430733</v>
      </c>
    </row>
    <row r="20" spans="1:15" ht="15.75">
      <c r="A20" s="697" t="s">
        <v>98</v>
      </c>
      <c r="B20" s="302">
        <v>118658866.807</v>
      </c>
      <c r="C20" s="295">
        <v>34498976.193</v>
      </c>
      <c r="D20" s="287"/>
      <c r="E20" s="100">
        <v>77.47488766017682</v>
      </c>
      <c r="F20" s="305"/>
      <c r="G20" s="306">
        <v>18702229.2532</v>
      </c>
      <c r="H20" s="218">
        <v>11073208.746800002</v>
      </c>
      <c r="I20" s="304"/>
      <c r="J20" s="100">
        <v>62.81092910606386</v>
      </c>
      <c r="K20" s="308"/>
      <c r="L20" t="s">
        <v>7</v>
      </c>
      <c r="M20" s="121" t="s">
        <v>268</v>
      </c>
      <c r="N20" s="291">
        <f>E26/100</f>
        <v>0.6564220409016666</v>
      </c>
      <c r="O20" s="235">
        <f>J26/100</f>
        <v>0.4398461698114703</v>
      </c>
    </row>
    <row r="21" spans="1:14" ht="6" customHeight="1">
      <c r="A21" s="697"/>
      <c r="B21" s="302"/>
      <c r="C21" s="218"/>
      <c r="D21" s="287"/>
      <c r="E21" s="100"/>
      <c r="F21" s="305"/>
      <c r="G21" s="306"/>
      <c r="H21" s="218"/>
      <c r="I21" s="304"/>
      <c r="J21" s="100"/>
      <c r="K21" s="308"/>
      <c r="L21" t="s">
        <v>7</v>
      </c>
      <c r="M21" t="s">
        <v>7</v>
      </c>
      <c r="N21" t="s">
        <v>7</v>
      </c>
    </row>
    <row r="22" spans="1:14" ht="15.75" customHeight="1">
      <c r="A22" s="697" t="s">
        <v>123</v>
      </c>
      <c r="B22" s="302">
        <v>114533368.246</v>
      </c>
      <c r="C22" s="295">
        <v>33459849.753999993</v>
      </c>
      <c r="D22" s="287"/>
      <c r="E22" s="100">
        <v>77.39095736535711</v>
      </c>
      <c r="F22" s="305"/>
      <c r="G22" s="301">
        <v>20871755.508153</v>
      </c>
      <c r="H22" s="218">
        <v>11162159.491847001</v>
      </c>
      <c r="I22" s="304"/>
      <c r="J22" s="100">
        <v>65.15518165092527</v>
      </c>
      <c r="K22" s="308"/>
      <c r="M22" s="22"/>
      <c r="N22" s="22"/>
    </row>
    <row r="23" spans="1:13" ht="15.75" customHeight="1">
      <c r="A23" s="697" t="s">
        <v>126</v>
      </c>
      <c r="B23" s="302">
        <v>112054420.268504</v>
      </c>
      <c r="C23" s="295">
        <v>32755478.731496006</v>
      </c>
      <c r="D23" s="287"/>
      <c r="E23" s="100">
        <v>77.3803593830999</v>
      </c>
      <c r="F23" s="305"/>
      <c r="G23" s="306">
        <v>19811711.3933</v>
      </c>
      <c r="H23" s="218">
        <v>13069100.6067</v>
      </c>
      <c r="I23" s="304"/>
      <c r="J23" s="100">
        <v>60.25310869238874</v>
      </c>
      <c r="K23" s="308"/>
      <c r="M23" s="22"/>
    </row>
    <row r="24" spans="1:13" ht="6" customHeight="1">
      <c r="A24" s="699"/>
      <c r="B24" s="327"/>
      <c r="C24" s="328"/>
      <c r="D24" s="329"/>
      <c r="E24" s="330"/>
      <c r="F24" s="331"/>
      <c r="G24" s="332"/>
      <c r="H24" s="328"/>
      <c r="I24" s="333"/>
      <c r="J24" s="330"/>
      <c r="K24" s="334"/>
      <c r="M24" s="22"/>
    </row>
    <row r="25" spans="1:14" ht="15.75" customHeight="1">
      <c r="A25" s="721" t="s">
        <v>128</v>
      </c>
      <c r="B25" s="722">
        <v>95315689.34608367</v>
      </c>
      <c r="C25" s="723">
        <v>48442018.65391633</v>
      </c>
      <c r="D25" s="724"/>
      <c r="E25" s="725">
        <v>66.303011276504</v>
      </c>
      <c r="F25" s="726"/>
      <c r="G25" s="727">
        <v>16338116.509967344</v>
      </c>
      <c r="H25" s="723">
        <v>17552885.490032658</v>
      </c>
      <c r="I25" s="728"/>
      <c r="J25" s="725">
        <v>48.207829647430735</v>
      </c>
      <c r="K25" s="729"/>
      <c r="M25" s="22"/>
      <c r="N25" s="826"/>
    </row>
    <row r="26" spans="1:11" ht="15.75" customHeight="1" thickBot="1">
      <c r="A26" s="730" t="s">
        <v>268</v>
      </c>
      <c r="B26" s="731">
        <v>94371498.03044537</v>
      </c>
      <c r="C26" s="732">
        <v>49394999.96955463</v>
      </c>
      <c r="D26" s="733"/>
      <c r="E26" s="734">
        <v>65.64220409016666</v>
      </c>
      <c r="F26" s="735"/>
      <c r="G26" s="736">
        <v>13892048.205938932</v>
      </c>
      <c r="H26" s="732">
        <v>17691830.79406107</v>
      </c>
      <c r="I26" s="737"/>
      <c r="J26" s="738">
        <v>43.98461698114703</v>
      </c>
      <c r="K26" s="739"/>
    </row>
    <row r="27" spans="1:11" ht="6" customHeight="1">
      <c r="A27" s="309"/>
      <c r="B27" s="310"/>
      <c r="C27" s="310"/>
      <c r="D27" s="311"/>
      <c r="E27" s="311"/>
      <c r="F27" s="311"/>
      <c r="G27" s="310"/>
      <c r="H27" s="312"/>
      <c r="I27" s="311"/>
      <c r="J27" s="311"/>
      <c r="K27" s="3"/>
    </row>
    <row r="28" spans="1:12" ht="33" customHeight="1">
      <c r="A28" s="865" t="s">
        <v>263</v>
      </c>
      <c r="B28" s="866"/>
      <c r="C28" s="866"/>
      <c r="D28" s="866"/>
      <c r="E28" s="866"/>
      <c r="F28" s="866"/>
      <c r="G28" s="866"/>
      <c r="H28" s="866"/>
      <c r="I28" s="867"/>
      <c r="J28" s="867"/>
      <c r="K28" s="867"/>
      <c r="L28" s="22"/>
    </row>
    <row r="29" spans="1:15" ht="18">
      <c r="A29" s="313" t="s">
        <v>173</v>
      </c>
      <c r="B29" s="1"/>
      <c r="C29" s="1"/>
      <c r="D29" s="1"/>
      <c r="E29" s="1"/>
      <c r="F29" s="1"/>
      <c r="G29" s="1"/>
      <c r="H29" s="1"/>
      <c r="I29" s="1" t="s">
        <v>7</v>
      </c>
      <c r="J29" s="1"/>
      <c r="K29" s="1"/>
      <c r="L29" s="22"/>
      <c r="M29" s="22"/>
      <c r="N29" s="22"/>
      <c r="O29" s="314"/>
    </row>
    <row r="30" spans="1:15" ht="18">
      <c r="A30" s="313" t="s">
        <v>174</v>
      </c>
      <c r="B30" s="1"/>
      <c r="C30" s="1"/>
      <c r="D30" s="1"/>
      <c r="E30" s="1"/>
      <c r="F30" s="1"/>
      <c r="G30" s="1"/>
      <c r="H30" s="1"/>
      <c r="I30" s="1"/>
      <c r="J30" s="1"/>
      <c r="K30" s="1"/>
      <c r="L30" s="22"/>
      <c r="O30" s="314"/>
    </row>
    <row r="31" spans="1:15" ht="9" customHeight="1">
      <c r="A31" s="313"/>
      <c r="B31" s="1"/>
      <c r="C31" s="1"/>
      <c r="D31" s="1"/>
      <c r="E31" s="1"/>
      <c r="F31" s="1"/>
      <c r="G31" s="1"/>
      <c r="H31" s="1"/>
      <c r="I31" s="1"/>
      <c r="J31" s="1"/>
      <c r="K31" s="1"/>
      <c r="L31" s="22"/>
      <c r="O31" s="314"/>
    </row>
    <row r="32" spans="1:12" ht="15.75">
      <c r="A32" s="853" t="s">
        <v>135</v>
      </c>
      <c r="B32" s="853"/>
      <c r="C32" s="853"/>
      <c r="D32" s="853"/>
      <c r="E32" s="853"/>
      <c r="F32" s="853"/>
      <c r="G32" s="853"/>
      <c r="H32" s="853"/>
      <c r="I32" s="853"/>
      <c r="J32" s="853"/>
      <c r="K32" s="853"/>
      <c r="L32" s="22"/>
    </row>
    <row r="33" spans="1:11" ht="18.75">
      <c r="A33" s="849" t="s">
        <v>267</v>
      </c>
      <c r="B33" s="849"/>
      <c r="C33" s="849"/>
      <c r="D33" s="849"/>
      <c r="E33" s="849"/>
      <c r="F33" s="849"/>
      <c r="G33" s="849"/>
      <c r="H33" s="849"/>
      <c r="I33" s="849"/>
      <c r="J33" s="849"/>
      <c r="K33" s="849"/>
    </row>
  </sheetData>
  <mergeCells count="14">
    <mergeCell ref="A33:K33"/>
    <mergeCell ref="A32:K32"/>
    <mergeCell ref="A28:K28"/>
    <mergeCell ref="I5:K7"/>
    <mergeCell ref="H5:H7"/>
    <mergeCell ref="C5:C7"/>
    <mergeCell ref="B5:B7"/>
    <mergeCell ref="D5:F7"/>
    <mergeCell ref="G5:G7"/>
    <mergeCell ref="A1:K1"/>
    <mergeCell ref="A2:K2"/>
    <mergeCell ref="G4:K4"/>
    <mergeCell ref="B4:F4"/>
    <mergeCell ref="A4:A7"/>
  </mergeCells>
  <printOptions horizontalCentered="1"/>
  <pageMargins left="0.5" right="0.5" top="0.5" bottom="0.5" header="0" footer="0"/>
  <pageSetup fitToHeight="1" fitToWidth="1" horizontalDpi="600" verticalDpi="600" orientation="portrait" scale="94"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1" sqref="A1:J1"/>
    </sheetView>
  </sheetViews>
  <sheetFormatPr defaultColWidth="9.140625" defaultRowHeight="12.75"/>
  <cols>
    <col min="1" max="1" width="5.7109375" style="1" customWidth="1"/>
    <col min="2" max="2" width="5.00390625" style="1" customWidth="1"/>
    <col min="3" max="3" width="10.421875" style="1" customWidth="1"/>
    <col min="4" max="7" width="11.140625" style="1" customWidth="1"/>
    <col min="8" max="10" width="7.7109375" style="1" customWidth="1"/>
    <col min="11" max="13" width="9.140625" style="1" customWidth="1"/>
    <col min="14" max="14" width="14.8515625" style="0" customWidth="1"/>
    <col min="15" max="15" width="11.7109375" style="0" customWidth="1"/>
    <col min="16" max="16" width="13.7109375" style="0" customWidth="1"/>
    <col min="17" max="17" width="11.8515625" style="0" customWidth="1"/>
  </cols>
  <sheetData>
    <row r="1" spans="1:16" ht="18" customHeight="1">
      <c r="A1" s="900" t="s">
        <v>136</v>
      </c>
      <c r="B1" s="900"/>
      <c r="C1" s="900"/>
      <c r="D1" s="900"/>
      <c r="E1" s="900"/>
      <c r="F1" s="900"/>
      <c r="G1" s="900"/>
      <c r="H1" s="900"/>
      <c r="I1" s="900"/>
      <c r="J1" s="871"/>
      <c r="K1" s="127"/>
      <c r="L1" s="127"/>
      <c r="M1" s="127"/>
      <c r="O1" t="s">
        <v>7</v>
      </c>
      <c r="P1" t="s">
        <v>7</v>
      </c>
    </row>
    <row r="2" spans="1:13" ht="18" customHeight="1">
      <c r="A2" s="901" t="s">
        <v>137</v>
      </c>
      <c r="B2" s="901"/>
      <c r="C2" s="901"/>
      <c r="D2" s="901"/>
      <c r="E2" s="901"/>
      <c r="F2" s="901"/>
      <c r="G2" s="901"/>
      <c r="H2" s="901"/>
      <c r="I2" s="901"/>
      <c r="J2" s="902"/>
      <c r="K2" s="127"/>
      <c r="L2" s="127"/>
      <c r="M2" s="127"/>
    </row>
    <row r="3" spans="1:13" ht="18" customHeight="1">
      <c r="A3" s="903" t="s">
        <v>9</v>
      </c>
      <c r="B3" s="903"/>
      <c r="C3" s="903"/>
      <c r="D3" s="903"/>
      <c r="E3" s="903"/>
      <c r="F3" s="903"/>
      <c r="G3" s="903"/>
      <c r="H3" s="903"/>
      <c r="I3" s="903"/>
      <c r="J3" s="871"/>
      <c r="K3" s="2"/>
      <c r="L3" s="2"/>
      <c r="M3" s="2"/>
    </row>
    <row r="4" spans="1:13" ht="6" customHeight="1" thickBot="1">
      <c r="A4" s="128"/>
      <c r="B4" s="315"/>
      <c r="C4" s="129"/>
      <c r="D4" s="129"/>
      <c r="E4" s="129"/>
      <c r="F4" s="129"/>
      <c r="G4" s="129"/>
      <c r="H4" s="129"/>
      <c r="I4" s="128"/>
      <c r="J4" s="128"/>
      <c r="K4" s="128"/>
      <c r="L4" s="128"/>
      <c r="M4" s="128"/>
    </row>
    <row r="5" spans="1:13" ht="30" customHeight="1">
      <c r="A5" s="835" t="s">
        <v>6</v>
      </c>
      <c r="B5" s="836"/>
      <c r="C5" s="881" t="s">
        <v>247</v>
      </c>
      <c r="D5" s="882" t="s">
        <v>248</v>
      </c>
      <c r="E5" s="833" t="s">
        <v>138</v>
      </c>
      <c r="F5" s="834"/>
      <c r="G5" s="619" t="s">
        <v>139</v>
      </c>
      <c r="H5" s="906" t="s">
        <v>140</v>
      </c>
      <c r="I5" s="907"/>
      <c r="J5" s="908"/>
      <c r="K5" s="343"/>
      <c r="L5" s="343"/>
      <c r="M5" s="343"/>
    </row>
    <row r="6" spans="1:10" ht="16.5" customHeight="1">
      <c r="A6" s="837"/>
      <c r="B6" s="828"/>
      <c r="C6" s="828"/>
      <c r="D6" s="883"/>
      <c r="E6" s="885" t="s">
        <v>158</v>
      </c>
      <c r="F6" s="887" t="s">
        <v>145</v>
      </c>
      <c r="G6" s="843" t="s">
        <v>144</v>
      </c>
      <c r="H6" s="845" t="s">
        <v>100</v>
      </c>
      <c r="I6" s="839" t="s">
        <v>19</v>
      </c>
      <c r="J6" s="841" t="s">
        <v>139</v>
      </c>
    </row>
    <row r="7" spans="1:17" ht="16.5" customHeight="1">
      <c r="A7" s="829"/>
      <c r="B7" s="844"/>
      <c r="C7" s="844"/>
      <c r="D7" s="884"/>
      <c r="E7" s="886"/>
      <c r="F7" s="888"/>
      <c r="G7" s="844"/>
      <c r="H7" s="846"/>
      <c r="I7" s="840"/>
      <c r="J7" s="838"/>
      <c r="K7" s="128"/>
      <c r="L7" s="128"/>
      <c r="M7" s="128"/>
      <c r="O7" s="316"/>
      <c r="P7" s="317"/>
      <c r="Q7" s="119"/>
    </row>
    <row r="8" spans="1:17" ht="18" customHeight="1">
      <c r="A8" s="904" t="s">
        <v>11</v>
      </c>
      <c r="B8" s="905"/>
      <c r="C8" s="682">
        <v>81</v>
      </c>
      <c r="D8" s="360">
        <v>8194.243</v>
      </c>
      <c r="E8" s="687">
        <v>3512.562610000001</v>
      </c>
      <c r="F8" s="344">
        <v>1958.7141399999998</v>
      </c>
      <c r="G8" s="620">
        <v>2722.96625</v>
      </c>
      <c r="H8" s="685">
        <v>0.428662246164777</v>
      </c>
      <c r="I8" s="689">
        <v>0.23903539838884444</v>
      </c>
      <c r="J8" s="345">
        <v>0.3323023554463786</v>
      </c>
      <c r="N8" s="121"/>
      <c r="O8" s="292"/>
      <c r="P8" s="319"/>
      <c r="Q8" s="299"/>
    </row>
    <row r="9" spans="1:17" ht="7.5" customHeight="1">
      <c r="A9" s="346"/>
      <c r="B9" s="10"/>
      <c r="C9" s="683"/>
      <c r="D9" s="360"/>
      <c r="E9" s="687"/>
      <c r="F9" s="623"/>
      <c r="G9" s="621"/>
      <c r="H9" s="347"/>
      <c r="I9" s="10"/>
      <c r="J9" s="13"/>
      <c r="N9" s="124"/>
      <c r="O9" s="292"/>
      <c r="P9" s="319"/>
      <c r="Q9" s="299"/>
    </row>
    <row r="10" spans="1:17" ht="15" customHeight="1">
      <c r="A10" s="830" t="s">
        <v>12</v>
      </c>
      <c r="B10" s="831"/>
      <c r="C10" s="683">
        <v>78</v>
      </c>
      <c r="D10" s="360">
        <v>11557.381</v>
      </c>
      <c r="E10" s="687">
        <v>4315.158055617069</v>
      </c>
      <c r="F10" s="350">
        <v>3200.6013894000002</v>
      </c>
      <c r="G10" s="620">
        <v>4041.62155498293</v>
      </c>
      <c r="H10" s="351">
        <v>37.33681580296669</v>
      </c>
      <c r="I10" s="361">
        <v>27.693137306799876</v>
      </c>
      <c r="J10" s="362">
        <v>34.97004689023344</v>
      </c>
      <c r="N10" s="121"/>
      <c r="O10" s="292"/>
      <c r="P10" s="319"/>
      <c r="Q10" s="299"/>
    </row>
    <row r="11" spans="1:17" ht="15" customHeight="1">
      <c r="A11" s="830" t="s">
        <v>13</v>
      </c>
      <c r="B11" s="831"/>
      <c r="C11" s="683">
        <v>89</v>
      </c>
      <c r="D11" s="360">
        <v>14871.409</v>
      </c>
      <c r="E11" s="687">
        <v>4114.336451920639</v>
      </c>
      <c r="F11" s="350">
        <v>5540.488310980681</v>
      </c>
      <c r="G11" s="620">
        <v>5216.58423709868</v>
      </c>
      <c r="H11" s="351">
        <v>27.666083636867487</v>
      </c>
      <c r="I11" s="361">
        <v>37.25597427238186</v>
      </c>
      <c r="J11" s="362">
        <v>35.07794209075065</v>
      </c>
      <c r="N11" s="124"/>
      <c r="O11" s="292"/>
      <c r="P11" s="319"/>
      <c r="Q11" s="293"/>
    </row>
    <row r="12" spans="1:17" ht="7.5" customHeight="1">
      <c r="A12" s="346"/>
      <c r="B12" s="10"/>
      <c r="C12" s="683"/>
      <c r="D12" s="360"/>
      <c r="E12" s="687"/>
      <c r="F12" s="350"/>
      <c r="G12" s="620"/>
      <c r="H12" s="352" t="s">
        <v>7</v>
      </c>
      <c r="I12" s="10"/>
      <c r="J12" s="13"/>
      <c r="N12" s="121"/>
      <c r="O12" s="292"/>
      <c r="P12" s="319"/>
      <c r="Q12" s="293"/>
    </row>
    <row r="13" spans="1:17" ht="15" customHeight="1">
      <c r="A13" s="830" t="s">
        <v>14</v>
      </c>
      <c r="B13" s="831"/>
      <c r="C13" s="683">
        <v>91</v>
      </c>
      <c r="D13" s="360">
        <v>17274.727</v>
      </c>
      <c r="E13" s="687">
        <v>3918.576301173998</v>
      </c>
      <c r="F13" s="350">
        <v>7580.02283259</v>
      </c>
      <c r="G13" s="620">
        <v>5776.127866236</v>
      </c>
      <c r="H13" s="351">
        <v>22.683868180226515</v>
      </c>
      <c r="I13" s="361">
        <v>43.87926265109718</v>
      </c>
      <c r="J13" s="362">
        <v>33.4368691686763</v>
      </c>
      <c r="N13" s="124"/>
      <c r="O13" s="292"/>
      <c r="P13" s="319"/>
      <c r="Q13" s="293"/>
    </row>
    <row r="14" spans="1:17" ht="15" customHeight="1">
      <c r="A14" s="832" t="s">
        <v>15</v>
      </c>
      <c r="B14" s="831"/>
      <c r="C14" s="683">
        <v>94</v>
      </c>
      <c r="D14" s="360">
        <v>19653.441</v>
      </c>
      <c r="E14" s="687">
        <v>4249.796063699998</v>
      </c>
      <c r="F14" s="350">
        <v>9331.7636844</v>
      </c>
      <c r="G14" s="620">
        <v>6071.8812519</v>
      </c>
      <c r="H14" s="351">
        <v>21.623674264979847</v>
      </c>
      <c r="I14" s="361">
        <v>47.48157681090045</v>
      </c>
      <c r="J14" s="362">
        <v>30.894748924119703</v>
      </c>
      <c r="N14" s="121"/>
      <c r="O14" s="292"/>
      <c r="P14" s="319"/>
      <c r="Q14" s="293"/>
    </row>
    <row r="15" spans="1:17" ht="7.5" customHeight="1">
      <c r="A15" s="348"/>
      <c r="B15" s="349"/>
      <c r="C15" s="683"/>
      <c r="D15" s="360"/>
      <c r="E15" s="687"/>
      <c r="F15" s="350"/>
      <c r="G15" s="620"/>
      <c r="H15" s="354" t="s">
        <v>7</v>
      </c>
      <c r="I15" s="10"/>
      <c r="J15" s="13"/>
      <c r="N15" s="124"/>
      <c r="O15" s="292"/>
      <c r="P15" s="319"/>
      <c r="Q15" s="293"/>
    </row>
    <row r="16" spans="1:17" ht="15" customHeight="1">
      <c r="A16" s="832" t="s">
        <v>16</v>
      </c>
      <c r="B16" s="831"/>
      <c r="C16" s="683">
        <v>96</v>
      </c>
      <c r="D16" s="360">
        <v>21644.928</v>
      </c>
      <c r="E16" s="687">
        <v>4478.34584885</v>
      </c>
      <c r="F16" s="350">
        <v>10930.1445488</v>
      </c>
      <c r="G16" s="620">
        <v>6236.43760235</v>
      </c>
      <c r="H16" s="351">
        <v>20.690047335107792</v>
      </c>
      <c r="I16" s="361">
        <v>50.49748628778068</v>
      </c>
      <c r="J16" s="362">
        <v>28.81246637711153</v>
      </c>
      <c r="N16" s="124"/>
      <c r="O16" s="292"/>
      <c r="P16" s="319"/>
      <c r="Q16" s="293"/>
    </row>
    <row r="17" spans="1:17" ht="15" customHeight="1">
      <c r="A17" s="832" t="s">
        <v>17</v>
      </c>
      <c r="B17" s="831"/>
      <c r="C17" s="683">
        <v>112</v>
      </c>
      <c r="D17" s="360">
        <v>24863.691</v>
      </c>
      <c r="E17" s="687">
        <v>4676.6393780854705</v>
      </c>
      <c r="F17" s="350">
        <v>13708.5241749131</v>
      </c>
      <c r="G17" s="620">
        <v>6478.52744700143</v>
      </c>
      <c r="H17" s="351">
        <v>18.809111559846325</v>
      </c>
      <c r="I17" s="361">
        <v>55.134710992479356</v>
      </c>
      <c r="J17" s="362">
        <v>26.056177447674322</v>
      </c>
      <c r="N17" s="320"/>
      <c r="O17" s="292"/>
      <c r="P17" s="319"/>
      <c r="Q17" s="293"/>
    </row>
    <row r="18" spans="1:17" ht="7.5" customHeight="1">
      <c r="A18" s="348"/>
      <c r="B18" s="349"/>
      <c r="C18" s="683"/>
      <c r="D18" s="360"/>
      <c r="E18" s="687"/>
      <c r="F18" s="350"/>
      <c r="G18" s="620"/>
      <c r="H18" s="354" t="s">
        <v>7</v>
      </c>
      <c r="I18" s="10"/>
      <c r="J18" s="13"/>
      <c r="K18" s="701"/>
      <c r="L18" s="701"/>
      <c r="M18" s="701"/>
      <c r="N18" s="701"/>
      <c r="O18" s="701"/>
      <c r="Q18" s="293"/>
    </row>
    <row r="19" spans="1:17" ht="15" customHeight="1">
      <c r="A19" s="832" t="s">
        <v>89</v>
      </c>
      <c r="B19" s="831"/>
      <c r="C19" s="683">
        <v>125</v>
      </c>
      <c r="D19" s="360">
        <v>26985.345</v>
      </c>
      <c r="E19" s="687">
        <v>4887.320796600001</v>
      </c>
      <c r="F19" s="350">
        <v>15727.6186186</v>
      </c>
      <c r="G19" s="620">
        <v>6370.405584800001</v>
      </c>
      <c r="H19" s="351">
        <v>18.111018393872676</v>
      </c>
      <c r="I19" s="361">
        <v>58.282073542509835</v>
      </c>
      <c r="J19" s="362">
        <v>23.606908063617496</v>
      </c>
      <c r="O19" s="99"/>
      <c r="P19" s="319"/>
      <c r="Q19" s="701"/>
    </row>
    <row r="20" spans="1:12" ht="15" customHeight="1">
      <c r="A20" s="832" t="s">
        <v>98</v>
      </c>
      <c r="B20" s="831"/>
      <c r="C20" s="683">
        <v>136</v>
      </c>
      <c r="D20" s="360">
        <v>29775.438</v>
      </c>
      <c r="E20" s="687">
        <v>4842.363913599998</v>
      </c>
      <c r="F20" s="350">
        <v>17888.4075427</v>
      </c>
      <c r="G20" s="620">
        <v>7044.6665437</v>
      </c>
      <c r="H20" s="351">
        <v>16.262947714152848</v>
      </c>
      <c r="I20" s="361">
        <v>60.07773098988502</v>
      </c>
      <c r="J20" s="362">
        <v>23.65932129596213</v>
      </c>
      <c r="L20" s="19"/>
    </row>
    <row r="21" spans="1:10" ht="7.5" customHeight="1">
      <c r="A21" s="353"/>
      <c r="B21" s="349"/>
      <c r="C21" s="683"/>
      <c r="D21" s="360"/>
      <c r="E21" s="687"/>
      <c r="F21" s="350"/>
      <c r="G21" s="620"/>
      <c r="H21" s="354" t="s">
        <v>7</v>
      </c>
      <c r="I21" s="10"/>
      <c r="J21" s="13"/>
    </row>
    <row r="22" spans="1:16" ht="15" customHeight="1">
      <c r="A22" s="832" t="s">
        <v>123</v>
      </c>
      <c r="B22" s="831"/>
      <c r="C22" s="683">
        <v>137</v>
      </c>
      <c r="D22" s="360">
        <v>32033.915</v>
      </c>
      <c r="E22" s="687">
        <v>4926.815295524</v>
      </c>
      <c r="F22" s="350">
        <v>19623.804597576</v>
      </c>
      <c r="G22" s="620">
        <v>7483.2951069</v>
      </c>
      <c r="H22" s="351">
        <v>15.379997404388442</v>
      </c>
      <c r="I22" s="361">
        <v>61.25946390747431</v>
      </c>
      <c r="J22" s="362">
        <v>23.360538688137243</v>
      </c>
      <c r="N22" s="321"/>
      <c r="O22" s="22"/>
      <c r="P22" s="321"/>
    </row>
    <row r="23" spans="1:10" ht="15" customHeight="1">
      <c r="A23" s="832" t="s">
        <v>126</v>
      </c>
      <c r="B23" s="831"/>
      <c r="C23" s="683">
        <v>149</v>
      </c>
      <c r="D23" s="75">
        <v>32880.812</v>
      </c>
      <c r="E23" s="687">
        <v>5416.524962929994</v>
      </c>
      <c r="F23" s="350">
        <v>18961.06868273</v>
      </c>
      <c r="G23" s="620">
        <v>8503.21835434</v>
      </c>
      <c r="H23" s="351">
        <v>16.473209247174296</v>
      </c>
      <c r="I23" s="361">
        <v>57.66605971510072</v>
      </c>
      <c r="J23" s="362">
        <v>25.86073103772498</v>
      </c>
    </row>
    <row r="24" spans="1:10" ht="7.5" customHeight="1">
      <c r="A24" s="355"/>
      <c r="B24" s="356" t="s">
        <v>7</v>
      </c>
      <c r="C24" s="684" t="s">
        <v>7</v>
      </c>
      <c r="D24" s="624" t="s">
        <v>7</v>
      </c>
      <c r="E24" s="688"/>
      <c r="F24" s="357" t="s">
        <v>7</v>
      </c>
      <c r="G24" s="622"/>
      <c r="H24" s="686" t="s">
        <v>7</v>
      </c>
      <c r="I24" s="358"/>
      <c r="J24" s="359"/>
    </row>
    <row r="25" spans="1:11" ht="15" customHeight="1">
      <c r="A25" s="832" t="s">
        <v>128</v>
      </c>
      <c r="B25" s="831"/>
      <c r="C25" s="683">
        <v>326</v>
      </c>
      <c r="D25" s="360">
        <v>33891.002</v>
      </c>
      <c r="E25" s="687">
        <v>5752.862798527036</v>
      </c>
      <c r="F25" s="350">
        <v>19013.8646</v>
      </c>
      <c r="G25" s="620">
        <v>9124.274601472962</v>
      </c>
      <c r="H25" s="351">
        <v>16.974602280944765</v>
      </c>
      <c r="I25" s="361">
        <v>56.10298745372002</v>
      </c>
      <c r="J25" s="362">
        <v>26.922410265335213</v>
      </c>
      <c r="K25" s="760"/>
    </row>
    <row r="26" spans="1:16" ht="15" customHeight="1" thickBot="1">
      <c r="A26" s="894" t="s">
        <v>268</v>
      </c>
      <c r="B26" s="895"/>
      <c r="C26" s="740">
        <v>374</v>
      </c>
      <c r="D26" s="741">
        <v>31583.879</v>
      </c>
      <c r="E26" s="742">
        <v>6648.359433752623</v>
      </c>
      <c r="F26" s="743">
        <v>14835.776268722342</v>
      </c>
      <c r="G26" s="744">
        <v>10099.743297525034</v>
      </c>
      <c r="H26" s="745">
        <v>21.049850886753408</v>
      </c>
      <c r="I26" s="746">
        <v>46.97262254811179</v>
      </c>
      <c r="J26" s="747">
        <v>31.97752656513481</v>
      </c>
      <c r="K26" s="1" t="s">
        <v>7</v>
      </c>
      <c r="O26" s="363" t="s">
        <v>7</v>
      </c>
      <c r="P26" t="s">
        <v>7</v>
      </c>
    </row>
    <row r="27" spans="1:14" ht="8.25" customHeight="1">
      <c r="A27" s="6"/>
      <c r="B27" s="6"/>
      <c r="C27" s="6"/>
      <c r="D27" s="6"/>
      <c r="E27" s="6"/>
      <c r="F27" s="6"/>
      <c r="G27" s="6"/>
      <c r="H27" s="6"/>
      <c r="I27" s="6"/>
      <c r="J27" s="6"/>
      <c r="K27" s="6"/>
      <c r="L27" s="1" t="s">
        <v>100</v>
      </c>
      <c r="M27" s="1" t="s">
        <v>19</v>
      </c>
      <c r="N27" s="363" t="s">
        <v>139</v>
      </c>
    </row>
    <row r="28" spans="1:14" ht="27" customHeight="1">
      <c r="A28" s="896" t="s">
        <v>269</v>
      </c>
      <c r="B28" s="897"/>
      <c r="C28" s="897"/>
      <c r="D28" s="897"/>
      <c r="E28" s="897"/>
      <c r="F28" s="897"/>
      <c r="G28" s="897"/>
      <c r="H28" s="897"/>
      <c r="I28" s="897"/>
      <c r="J28" s="897"/>
      <c r="K28" s="6"/>
      <c r="L28" s="23">
        <f>H26/100</f>
        <v>0.21049850886753407</v>
      </c>
      <c r="M28" s="23">
        <f>I26/100</f>
        <v>0.46972622548111787</v>
      </c>
      <c r="N28" s="20">
        <f>J26/100</f>
        <v>0.3197752656513481</v>
      </c>
    </row>
    <row r="29" spans="1:13" ht="30" customHeight="1">
      <c r="A29" s="898" t="s">
        <v>256</v>
      </c>
      <c r="B29" s="899"/>
      <c r="C29" s="899"/>
      <c r="D29" s="899"/>
      <c r="E29" s="899"/>
      <c r="F29" s="899"/>
      <c r="G29" s="899"/>
      <c r="H29" s="899"/>
      <c r="I29" s="899"/>
      <c r="J29" s="899"/>
      <c r="K29" s="323"/>
      <c r="L29" s="6"/>
      <c r="M29" s="6"/>
    </row>
    <row r="30" spans="1:15" ht="16.5" customHeight="1">
      <c r="A30" s="672" t="s">
        <v>257</v>
      </c>
      <c r="L30" s="6"/>
      <c r="M30" s="6"/>
      <c r="N30" s="20"/>
      <c r="O30" s="202"/>
    </row>
    <row r="31" spans="1:13" ht="12.75" customHeight="1">
      <c r="A31" s="324"/>
      <c r="B31" s="284"/>
      <c r="F31" s="284"/>
      <c r="G31" s="284"/>
      <c r="H31" s="284"/>
      <c r="I31" s="323"/>
      <c r="J31" s="323"/>
      <c r="K31" s="323"/>
      <c r="L31" s="323"/>
      <c r="M31" s="323"/>
    </row>
    <row r="32" spans="9:13" ht="12.75">
      <c r="I32" s="323"/>
      <c r="J32" s="323"/>
      <c r="K32" s="323"/>
      <c r="M32" s="760"/>
    </row>
    <row r="33" spans="1:13" ht="16.5">
      <c r="A33" s="889" t="s">
        <v>141</v>
      </c>
      <c r="B33" s="889"/>
      <c r="C33" s="889"/>
      <c r="D33" s="889"/>
      <c r="E33" s="889"/>
      <c r="F33" s="889"/>
      <c r="G33" s="889"/>
      <c r="H33" s="889"/>
      <c r="I33" s="890"/>
      <c r="J33" s="890"/>
      <c r="K33" s="323"/>
      <c r="L33" s="323"/>
      <c r="M33" s="323"/>
    </row>
    <row r="34" spans="1:15" s="326" customFormat="1" ht="16.5">
      <c r="A34" s="891" t="s">
        <v>142</v>
      </c>
      <c r="B34" s="892"/>
      <c r="C34" s="892"/>
      <c r="D34" s="892"/>
      <c r="E34" s="892"/>
      <c r="F34" s="892"/>
      <c r="G34" s="892"/>
      <c r="H34" s="892"/>
      <c r="I34" s="893"/>
      <c r="J34" s="893"/>
      <c r="K34" s="323"/>
      <c r="L34" s="323"/>
      <c r="M34" s="323"/>
      <c r="N34"/>
      <c r="O34" s="575"/>
    </row>
    <row r="35" spans="1:14" s="326" customFormat="1" ht="6" customHeight="1">
      <c r="A35" s="26"/>
      <c r="B35" s="323"/>
      <c r="C35" s="323"/>
      <c r="D35" s="323"/>
      <c r="E35" s="576"/>
      <c r="F35" s="323"/>
      <c r="G35" s="323"/>
      <c r="H35" s="323"/>
      <c r="I35" s="323"/>
      <c r="J35" s="323"/>
      <c r="K35" s="323"/>
      <c r="L35" s="323"/>
      <c r="M35" s="323"/>
      <c r="N35"/>
    </row>
    <row r="36" spans="1:13" s="326" customFormat="1" ht="12.75">
      <c r="A36" s="26"/>
      <c r="B36" s="323"/>
      <c r="C36" s="323"/>
      <c r="D36" s="323"/>
      <c r="E36" s="576"/>
      <c r="F36" s="323"/>
      <c r="G36" s="323"/>
      <c r="H36" s="323"/>
      <c r="I36" s="323"/>
      <c r="J36" s="323"/>
      <c r="K36" s="323"/>
      <c r="L36" s="323"/>
      <c r="M36" s="323"/>
    </row>
    <row r="37" spans="12:13" s="326" customFormat="1" ht="6" customHeight="1">
      <c r="L37" s="323"/>
      <c r="M37" s="323"/>
    </row>
    <row r="38" spans="9:15" s="326" customFormat="1" ht="12.75">
      <c r="I38" s="26"/>
      <c r="L38" s="323"/>
      <c r="M38" s="323"/>
      <c r="O38" s="575"/>
    </row>
    <row r="39" s="326" customFormat="1" ht="12.75"/>
    <row r="40" s="326" customFormat="1" ht="12.75"/>
    <row r="41" s="326" customFormat="1" ht="12.75"/>
    <row r="42" s="326" customFormat="1" ht="12.75">
      <c r="O42" s="575"/>
    </row>
    <row r="43" s="326" customFormat="1" ht="12.75"/>
    <row r="44" s="326" customFormat="1" ht="12.75"/>
    <row r="45" s="326" customFormat="1" ht="12.75"/>
    <row r="46" s="326" customFormat="1" ht="12.75">
      <c r="O46" s="575"/>
    </row>
    <row r="47" s="326" customFormat="1" ht="12.75"/>
    <row r="48" s="326" customFormat="1" ht="12.75"/>
    <row r="49" s="326" customFormat="1" ht="12.75"/>
    <row r="50" s="326" customFormat="1" ht="12.75"/>
    <row r="51" s="326" customFormat="1" ht="12.75"/>
    <row r="52" s="326" customFormat="1" ht="12.75"/>
  </sheetData>
  <mergeCells count="31">
    <mergeCell ref="A20:B20"/>
    <mergeCell ref="A1:J1"/>
    <mergeCell ref="A2:J2"/>
    <mergeCell ref="A3:J3"/>
    <mergeCell ref="A19:B19"/>
    <mergeCell ref="A8:B8"/>
    <mergeCell ref="H5:J5"/>
    <mergeCell ref="A10:B10"/>
    <mergeCell ref="A17:B17"/>
    <mergeCell ref="A16:B16"/>
    <mergeCell ref="A33:J33"/>
    <mergeCell ref="A34:J34"/>
    <mergeCell ref="A23:B23"/>
    <mergeCell ref="A22:B22"/>
    <mergeCell ref="A26:B26"/>
    <mergeCell ref="A28:J28"/>
    <mergeCell ref="A29:J29"/>
    <mergeCell ref="A25:B25"/>
    <mergeCell ref="A11:B11"/>
    <mergeCell ref="A13:B13"/>
    <mergeCell ref="A14:B14"/>
    <mergeCell ref="E5:F5"/>
    <mergeCell ref="A5:B7"/>
    <mergeCell ref="C5:C7"/>
    <mergeCell ref="D5:D7"/>
    <mergeCell ref="E6:E7"/>
    <mergeCell ref="F6:F7"/>
    <mergeCell ref="G6:G7"/>
    <mergeCell ref="H6:H7"/>
    <mergeCell ref="I6:I7"/>
    <mergeCell ref="J6:J7"/>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Z46"/>
  <sheetViews>
    <sheetView workbookViewId="0" topLeftCell="A1">
      <selection activeCell="A1" sqref="A1:T1"/>
    </sheetView>
  </sheetViews>
  <sheetFormatPr defaultColWidth="9.140625" defaultRowHeight="12.75"/>
  <cols>
    <col min="1" max="1" width="9.8515625" style="0" customWidth="1"/>
    <col min="2" max="2" width="10.28125" style="0" customWidth="1"/>
    <col min="3" max="3" width="8.7109375" style="0" customWidth="1"/>
    <col min="4" max="4" width="10.57421875" style="0" customWidth="1"/>
    <col min="5" max="5" width="3.7109375" style="0" customWidth="1"/>
    <col min="6" max="6" width="6.28125" style="0" customWidth="1"/>
    <col min="7" max="8" width="3.28125" style="0" customWidth="1"/>
    <col min="9" max="9" width="5.421875" style="0" customWidth="1"/>
    <col min="10" max="10" width="3.28125" style="0" customWidth="1"/>
    <col min="11" max="11" width="2.00390625" style="0" customWidth="1"/>
    <col min="12" max="12" width="4.7109375" style="0" customWidth="1"/>
    <col min="13" max="13" width="2.57421875" style="0" customWidth="1"/>
    <col min="14" max="14" width="8.421875" style="0" customWidth="1"/>
    <col min="15" max="15" width="3.28125" style="0" customWidth="1"/>
    <col min="16" max="16" width="10.140625" style="0" customWidth="1"/>
    <col min="17" max="18" width="2.140625" style="0" customWidth="1"/>
    <col min="19" max="19" width="4.7109375" style="0" customWidth="1"/>
    <col min="20" max="20" width="3.7109375" style="0" customWidth="1"/>
    <col min="21" max="21" width="0" style="0" hidden="1" customWidth="1"/>
    <col min="22" max="22" width="13.8515625" style="0" bestFit="1" customWidth="1"/>
    <col min="23" max="23" width="11.7109375" style="0" bestFit="1" customWidth="1"/>
    <col min="24" max="26" width="10.57421875" style="0" customWidth="1"/>
  </cols>
  <sheetData>
    <row r="1" spans="1:21" ht="16.5">
      <c r="A1" s="939" t="s">
        <v>117</v>
      </c>
      <c r="B1" s="939"/>
      <c r="C1" s="939"/>
      <c r="D1" s="939"/>
      <c r="E1" s="939"/>
      <c r="F1" s="939"/>
      <c r="G1" s="939"/>
      <c r="H1" s="939"/>
      <c r="I1" s="939"/>
      <c r="J1" s="939"/>
      <c r="K1" s="939"/>
      <c r="L1" s="939"/>
      <c r="M1" s="939"/>
      <c r="N1" s="939"/>
      <c r="O1" s="939"/>
      <c r="P1" s="939"/>
      <c r="Q1" s="939"/>
      <c r="R1" s="939"/>
      <c r="S1" s="939"/>
      <c r="T1" s="939"/>
      <c r="U1" s="127"/>
    </row>
    <row r="2" spans="1:21" ht="16.5">
      <c r="A2" s="939" t="s">
        <v>101</v>
      </c>
      <c r="B2" s="939"/>
      <c r="C2" s="939"/>
      <c r="D2" s="939"/>
      <c r="E2" s="939"/>
      <c r="F2" s="939"/>
      <c r="G2" s="939"/>
      <c r="H2" s="939"/>
      <c r="I2" s="939"/>
      <c r="J2" s="939"/>
      <c r="K2" s="939"/>
      <c r="L2" s="939"/>
      <c r="M2" s="939"/>
      <c r="N2" s="939"/>
      <c r="O2" s="939"/>
      <c r="P2" s="939"/>
      <c r="Q2" s="939"/>
      <c r="R2" s="939"/>
      <c r="S2" s="939"/>
      <c r="T2" s="939"/>
      <c r="U2" s="127"/>
    </row>
    <row r="3" spans="1:26" ht="15.75" customHeight="1">
      <c r="A3" s="940" t="s">
        <v>175</v>
      </c>
      <c r="B3" s="940"/>
      <c r="C3" s="940"/>
      <c r="D3" s="940"/>
      <c r="E3" s="940"/>
      <c r="F3" s="940"/>
      <c r="G3" s="940"/>
      <c r="H3" s="940"/>
      <c r="I3" s="940"/>
      <c r="J3" s="940"/>
      <c r="K3" s="940"/>
      <c r="L3" s="940"/>
      <c r="M3" s="940"/>
      <c r="N3" s="940"/>
      <c r="O3" s="940"/>
      <c r="P3" s="940"/>
      <c r="Q3" s="940"/>
      <c r="R3" s="940"/>
      <c r="S3" s="940"/>
      <c r="T3" s="940"/>
      <c r="U3" s="127"/>
      <c r="W3" s="140" t="s">
        <v>104</v>
      </c>
      <c r="X3" s="150">
        <v>0.01179814852082914</v>
      </c>
      <c r="Y3">
        <v>0.0001179814852082914</v>
      </c>
      <c r="Z3" s="132">
        <v>159008</v>
      </c>
    </row>
    <row r="4" spans="1:26" ht="6" customHeight="1" thickBot="1">
      <c r="A4" s="128"/>
      <c r="B4" s="128"/>
      <c r="C4" s="128"/>
      <c r="D4" s="128"/>
      <c r="E4" s="128"/>
      <c r="F4" s="128"/>
      <c r="G4" s="128"/>
      <c r="H4" s="128"/>
      <c r="I4" s="128"/>
      <c r="J4" s="128"/>
      <c r="K4" s="128"/>
      <c r="L4" s="128"/>
      <c r="M4" s="128"/>
      <c r="N4" s="128" t="s">
        <v>7</v>
      </c>
      <c r="O4" s="128" t="s">
        <v>7</v>
      </c>
      <c r="P4" s="128"/>
      <c r="Q4" s="128"/>
      <c r="R4" s="128"/>
      <c r="S4" s="128"/>
      <c r="T4" s="128"/>
      <c r="U4" s="128"/>
      <c r="W4" s="140" t="s">
        <v>106</v>
      </c>
      <c r="X4" s="150">
        <v>0.016636796242506642</v>
      </c>
      <c r="Y4">
        <v>0.00016636796242506643</v>
      </c>
      <c r="Z4" s="132">
        <v>161810</v>
      </c>
    </row>
    <row r="5" spans="1:26" ht="7.5" customHeight="1">
      <c r="A5" s="958" t="s">
        <v>113</v>
      </c>
      <c r="B5" s="938" t="s">
        <v>249</v>
      </c>
      <c r="C5" s="938" t="s">
        <v>250</v>
      </c>
      <c r="D5" s="911" t="s">
        <v>251</v>
      </c>
      <c r="E5" s="944" t="s">
        <v>102</v>
      </c>
      <c r="F5" s="938"/>
      <c r="G5" s="938"/>
      <c r="H5" s="938"/>
      <c r="I5" s="938"/>
      <c r="J5" s="938"/>
      <c r="K5" s="938"/>
      <c r="L5" s="938"/>
      <c r="M5" s="938"/>
      <c r="N5" s="938"/>
      <c r="O5" s="938"/>
      <c r="P5" s="938"/>
      <c r="Q5" s="938"/>
      <c r="R5" s="938"/>
      <c r="S5" s="938"/>
      <c r="T5" s="945"/>
      <c r="U5" s="128"/>
      <c r="W5" s="140" t="s">
        <v>108</v>
      </c>
      <c r="X5" s="150">
        <v>0.020794100137290873</v>
      </c>
      <c r="Y5">
        <v>0.00020794100137290874</v>
      </c>
      <c r="Z5" s="132">
        <v>164614</v>
      </c>
    </row>
    <row r="6" spans="1:26" ht="7.5" customHeight="1">
      <c r="A6" s="959"/>
      <c r="B6" s="902"/>
      <c r="C6" s="902"/>
      <c r="D6" s="912"/>
      <c r="E6" s="946"/>
      <c r="F6" s="947"/>
      <c r="G6" s="947"/>
      <c r="H6" s="947"/>
      <c r="I6" s="947"/>
      <c r="J6" s="947"/>
      <c r="K6" s="947"/>
      <c r="L6" s="947"/>
      <c r="M6" s="947"/>
      <c r="N6" s="947"/>
      <c r="O6" s="947"/>
      <c r="P6" s="947"/>
      <c r="Q6" s="947"/>
      <c r="R6" s="947"/>
      <c r="S6" s="947"/>
      <c r="T6" s="948"/>
      <c r="U6" s="128"/>
      <c r="W6" s="156" t="s">
        <v>111</v>
      </c>
      <c r="X6" s="150">
        <v>0.025529827667681557</v>
      </c>
      <c r="Y6">
        <v>0.00025529827667681557</v>
      </c>
      <c r="Z6" s="132">
        <v>167177</v>
      </c>
    </row>
    <row r="7" spans="1:26" ht="15" customHeight="1">
      <c r="A7" s="959"/>
      <c r="B7" s="902"/>
      <c r="C7" s="902"/>
      <c r="D7" s="912"/>
      <c r="E7" s="885" t="s">
        <v>158</v>
      </c>
      <c r="F7" s="914"/>
      <c r="G7" s="941" t="s">
        <v>19</v>
      </c>
      <c r="H7" s="942"/>
      <c r="I7" s="942"/>
      <c r="J7" s="942"/>
      <c r="K7" s="942"/>
      <c r="L7" s="942"/>
      <c r="M7" s="942"/>
      <c r="N7" s="942"/>
      <c r="O7" s="943"/>
      <c r="P7" s="917" t="s">
        <v>254</v>
      </c>
      <c r="Q7" s="914"/>
      <c r="R7" s="949" t="s">
        <v>114</v>
      </c>
      <c r="S7" s="920"/>
      <c r="T7" s="950"/>
      <c r="U7" s="128"/>
      <c r="W7" s="156" t="s">
        <v>11</v>
      </c>
      <c r="X7" s="150">
        <v>0.03198244389973836</v>
      </c>
      <c r="Y7">
        <v>0.0003198244389973836</v>
      </c>
      <c r="Z7" s="132">
        <v>187189.635</v>
      </c>
    </row>
    <row r="8" spans="1:26" ht="15" customHeight="1">
      <c r="A8" s="959"/>
      <c r="B8" s="902"/>
      <c r="C8" s="902"/>
      <c r="D8" s="912"/>
      <c r="E8" s="915"/>
      <c r="F8" s="916"/>
      <c r="G8" s="917" t="s">
        <v>252</v>
      </c>
      <c r="H8" s="918"/>
      <c r="I8" s="918"/>
      <c r="J8" s="920" t="s">
        <v>253</v>
      </c>
      <c r="K8" s="920"/>
      <c r="L8" s="920"/>
      <c r="M8" s="920"/>
      <c r="N8" s="909" t="s">
        <v>103</v>
      </c>
      <c r="O8" s="887"/>
      <c r="P8" s="957"/>
      <c r="Q8" s="916"/>
      <c r="R8" s="951"/>
      <c r="S8" s="952"/>
      <c r="T8" s="953"/>
      <c r="U8" s="128"/>
      <c r="W8" s="156" t="s">
        <v>12</v>
      </c>
      <c r="X8" s="150">
        <v>0.044717345676009594</v>
      </c>
      <c r="Y8">
        <v>0.00044717345676009593</v>
      </c>
      <c r="Z8" s="132">
        <v>188058.188</v>
      </c>
    </row>
    <row r="9" spans="1:26" ht="15">
      <c r="A9" s="960"/>
      <c r="B9" s="910"/>
      <c r="C9" s="910"/>
      <c r="D9" s="913"/>
      <c r="E9" s="886"/>
      <c r="F9" s="888"/>
      <c r="G9" s="919"/>
      <c r="H9" s="910"/>
      <c r="I9" s="910"/>
      <c r="J9" s="910"/>
      <c r="K9" s="910"/>
      <c r="L9" s="910"/>
      <c r="M9" s="910"/>
      <c r="N9" s="910"/>
      <c r="O9" s="888"/>
      <c r="P9" s="919"/>
      <c r="Q9" s="888"/>
      <c r="R9" s="954"/>
      <c r="S9" s="955"/>
      <c r="T9" s="956"/>
      <c r="U9" s="128"/>
      <c r="W9" s="140" t="s">
        <v>13</v>
      </c>
      <c r="X9" s="150">
        <v>0.056645547995622936</v>
      </c>
      <c r="Y9">
        <v>0.0005664554799562294</v>
      </c>
      <c r="Z9" s="132">
        <v>188223.01799999998</v>
      </c>
    </row>
    <row r="10" spans="1:26" ht="6" customHeight="1">
      <c r="A10" s="133"/>
      <c r="B10" s="134"/>
      <c r="C10" s="134"/>
      <c r="D10" s="135"/>
      <c r="E10" s="136"/>
      <c r="F10" s="134"/>
      <c r="G10" s="137"/>
      <c r="H10" s="134"/>
      <c r="I10" s="134"/>
      <c r="J10" s="134"/>
      <c r="K10" s="134"/>
      <c r="L10" s="134"/>
      <c r="M10" s="134"/>
      <c r="N10" s="134" t="s">
        <v>7</v>
      </c>
      <c r="O10" s="138" t="s">
        <v>7</v>
      </c>
      <c r="P10" s="134"/>
      <c r="Q10" s="134"/>
      <c r="R10" s="137"/>
      <c r="S10" s="134"/>
      <c r="T10" s="139"/>
      <c r="U10" s="128"/>
      <c r="W10" s="156" t="s">
        <v>112</v>
      </c>
      <c r="X10" s="150">
        <v>0.06595449193901426</v>
      </c>
      <c r="Y10">
        <v>0.0006595449193901425</v>
      </c>
      <c r="Z10" s="132">
        <v>187091.821</v>
      </c>
    </row>
    <row r="11" spans="1:26" ht="15">
      <c r="A11" s="140" t="s">
        <v>104</v>
      </c>
      <c r="B11" s="141" t="s">
        <v>105</v>
      </c>
      <c r="C11" s="132">
        <v>159008</v>
      </c>
      <c r="D11" s="142">
        <v>157132</v>
      </c>
      <c r="E11" s="922">
        <v>1743</v>
      </c>
      <c r="F11" s="923"/>
      <c r="G11" s="143"/>
      <c r="H11" s="132"/>
      <c r="I11" s="132"/>
      <c r="J11" s="925"/>
      <c r="K11" s="925"/>
      <c r="L11" s="132"/>
      <c r="M11" s="130"/>
      <c r="N11" s="144">
        <v>133</v>
      </c>
      <c r="O11" s="145" t="s">
        <v>7</v>
      </c>
      <c r="P11" s="146">
        <v>1876</v>
      </c>
      <c r="Q11" s="147"/>
      <c r="R11" s="143"/>
      <c r="S11" s="148">
        <v>1.179814852082914</v>
      </c>
      <c r="T11" s="149" t="s">
        <v>5</v>
      </c>
      <c r="U11" s="128"/>
      <c r="W11" s="140" t="s">
        <v>15</v>
      </c>
      <c r="X11" s="150">
        <v>0.07267810378724307</v>
      </c>
      <c r="Y11">
        <v>0.0007267810378724307</v>
      </c>
      <c r="Z11" s="132">
        <v>185391.243</v>
      </c>
    </row>
    <row r="12" spans="1:26" ht="6" customHeight="1">
      <c r="A12" s="140"/>
      <c r="B12" s="141"/>
      <c r="C12" s="132"/>
      <c r="D12" s="142"/>
      <c r="E12" s="151"/>
      <c r="F12" s="132"/>
      <c r="G12" s="143"/>
      <c r="H12" s="152"/>
      <c r="I12" s="132"/>
      <c r="J12" s="132"/>
      <c r="K12" s="132"/>
      <c r="L12" s="132"/>
      <c r="M12" s="130"/>
      <c r="N12" s="144" t="s">
        <v>7</v>
      </c>
      <c r="O12" s="145"/>
      <c r="P12" s="146"/>
      <c r="Q12" s="153"/>
      <c r="R12" s="143"/>
      <c r="S12" s="148"/>
      <c r="T12" s="149"/>
      <c r="U12" s="128"/>
      <c r="W12" s="140" t="s">
        <v>16</v>
      </c>
      <c r="X12" s="150">
        <v>0.08234232559947509</v>
      </c>
      <c r="Y12">
        <v>0.0008234232559947509</v>
      </c>
      <c r="Z12" s="132">
        <v>182344.69199999998</v>
      </c>
    </row>
    <row r="13" spans="1:26" ht="15">
      <c r="A13" s="140" t="s">
        <v>106</v>
      </c>
      <c r="B13" s="141" t="s">
        <v>107</v>
      </c>
      <c r="C13" s="132">
        <v>161810</v>
      </c>
      <c r="D13" s="142">
        <v>159118</v>
      </c>
      <c r="E13" s="922">
        <v>2448</v>
      </c>
      <c r="F13" s="923"/>
      <c r="G13" s="154"/>
      <c r="H13" s="131"/>
      <c r="I13" s="131"/>
      <c r="J13" s="937"/>
      <c r="K13" s="937"/>
      <c r="L13" s="131"/>
      <c r="M13" s="130"/>
      <c r="N13" s="144">
        <v>244</v>
      </c>
      <c r="O13" s="145"/>
      <c r="P13" s="146">
        <v>2692</v>
      </c>
      <c r="Q13" s="153"/>
      <c r="R13" s="143"/>
      <c r="S13" s="148">
        <v>1.6636796242506642</v>
      </c>
      <c r="T13" s="155"/>
      <c r="U13" s="128"/>
      <c r="W13" s="140" t="s">
        <v>17</v>
      </c>
      <c r="X13" s="150">
        <v>0.09486761350619696</v>
      </c>
      <c r="Y13">
        <v>0.0009486761350619696</v>
      </c>
      <c r="Z13" s="132">
        <v>181615.92099999997</v>
      </c>
    </row>
    <row r="14" spans="1:26" ht="15">
      <c r="A14" s="140" t="s">
        <v>108</v>
      </c>
      <c r="B14" s="141" t="s">
        <v>109</v>
      </c>
      <c r="C14" s="132">
        <v>164614</v>
      </c>
      <c r="D14" s="142">
        <v>161191</v>
      </c>
      <c r="E14" s="922">
        <v>3062</v>
      </c>
      <c r="F14" s="923"/>
      <c r="G14" s="154"/>
      <c r="H14" s="131"/>
      <c r="I14" s="131"/>
      <c r="J14" s="937"/>
      <c r="K14" s="937"/>
      <c r="L14" s="131"/>
      <c r="M14" s="130"/>
      <c r="N14" s="144" t="s">
        <v>110</v>
      </c>
      <c r="O14" s="145"/>
      <c r="P14" s="146">
        <v>3423</v>
      </c>
      <c r="Q14" s="153"/>
      <c r="R14" s="143"/>
      <c r="S14" s="148">
        <v>2.0794100137290874</v>
      </c>
      <c r="T14" s="155"/>
      <c r="U14" s="128"/>
      <c r="W14" s="140" t="s">
        <v>89</v>
      </c>
      <c r="X14" s="150">
        <v>0.10966529921582925</v>
      </c>
      <c r="Y14">
        <v>0.0010966529921582924</v>
      </c>
      <c r="Z14" s="132">
        <v>177769.706</v>
      </c>
    </row>
    <row r="15" spans="1:26" ht="6" customHeight="1">
      <c r="A15" s="140"/>
      <c r="B15" s="141"/>
      <c r="C15" s="132"/>
      <c r="D15" s="142"/>
      <c r="E15" s="922"/>
      <c r="F15" s="923"/>
      <c r="G15" s="154"/>
      <c r="H15" s="131"/>
      <c r="I15" s="131"/>
      <c r="J15" s="131"/>
      <c r="K15" s="131"/>
      <c r="L15" s="131"/>
      <c r="M15" s="130"/>
      <c r="N15" s="144"/>
      <c r="O15" s="145"/>
      <c r="P15" s="146"/>
      <c r="Q15" s="153"/>
      <c r="R15" s="143"/>
      <c r="S15" s="148"/>
      <c r="T15" s="155"/>
      <c r="U15" s="128"/>
      <c r="W15" s="140" t="s">
        <v>98</v>
      </c>
      <c r="X15" s="150">
        <v>0.12207031552283398</v>
      </c>
      <c r="Y15">
        <v>0.0012207031552283398</v>
      </c>
      <c r="Z15" s="132">
        <v>174453.42799999999</v>
      </c>
    </row>
    <row r="16" spans="1:26" ht="15.75" thickBot="1">
      <c r="A16" s="266" t="s">
        <v>111</v>
      </c>
      <c r="B16" s="267" t="s">
        <v>109</v>
      </c>
      <c r="C16" s="268">
        <v>167177</v>
      </c>
      <c r="D16" s="269">
        <v>162909</v>
      </c>
      <c r="E16" s="928">
        <v>3583</v>
      </c>
      <c r="F16" s="929"/>
      <c r="G16" s="270"/>
      <c r="H16" s="271"/>
      <c r="I16" s="271"/>
      <c r="J16" s="934"/>
      <c r="K16" s="934"/>
      <c r="L16" s="271"/>
      <c r="M16" s="272"/>
      <c r="N16" s="273">
        <v>685</v>
      </c>
      <c r="O16" s="274"/>
      <c r="P16" s="275">
        <v>4268</v>
      </c>
      <c r="Q16" s="276"/>
      <c r="R16" s="265"/>
      <c r="S16" s="277">
        <v>2.5529827667681557</v>
      </c>
      <c r="T16" s="278"/>
      <c r="U16" s="128"/>
      <c r="W16" s="162" t="s">
        <v>123</v>
      </c>
      <c r="X16" s="150">
        <v>0.13479759313601505</v>
      </c>
      <c r="Y16">
        <v>0.0013479759313601506</v>
      </c>
      <c r="Z16" s="132">
        <v>171050.40026</v>
      </c>
    </row>
    <row r="17" spans="1:26" ht="15.75" thickTop="1">
      <c r="A17" s="156" t="s">
        <v>11</v>
      </c>
      <c r="B17" s="141">
        <v>168</v>
      </c>
      <c r="C17" s="132">
        <v>187189.635</v>
      </c>
      <c r="D17" s="142">
        <v>181202.853</v>
      </c>
      <c r="E17" s="922">
        <v>4494.0830000000005</v>
      </c>
      <c r="F17" s="923"/>
      <c r="G17" s="935">
        <v>1003.877</v>
      </c>
      <c r="H17" s="936"/>
      <c r="I17" s="936"/>
      <c r="J17" s="926">
        <v>488.822</v>
      </c>
      <c r="K17" s="926"/>
      <c r="L17" s="926"/>
      <c r="M17" s="132"/>
      <c r="N17" s="144">
        <v>1492.699</v>
      </c>
      <c r="O17" s="145"/>
      <c r="P17" s="146">
        <v>5986.782000000001</v>
      </c>
      <c r="Q17" s="153"/>
      <c r="R17" s="143"/>
      <c r="S17" s="148">
        <v>3.198244389973836</v>
      </c>
      <c r="T17" s="155"/>
      <c r="U17" s="129"/>
      <c r="W17" s="140" t="s">
        <v>126</v>
      </c>
      <c r="X17" s="150">
        <v>0.13320284298891433</v>
      </c>
      <c r="Y17">
        <v>0.0013320284298891432</v>
      </c>
      <c r="Z17" s="132">
        <v>167063.191</v>
      </c>
    </row>
    <row r="18" spans="1:26" ht="6" customHeight="1">
      <c r="A18" s="156"/>
      <c r="B18" s="141"/>
      <c r="C18" s="132"/>
      <c r="D18" s="142"/>
      <c r="E18" s="922"/>
      <c r="F18" s="923"/>
      <c r="G18" s="154"/>
      <c r="H18" s="131"/>
      <c r="I18" s="131"/>
      <c r="J18" s="131"/>
      <c r="K18" s="131"/>
      <c r="L18" s="131"/>
      <c r="M18" s="132"/>
      <c r="N18" s="144"/>
      <c r="O18" s="145"/>
      <c r="P18" s="146"/>
      <c r="Q18" s="153"/>
      <c r="R18" s="143"/>
      <c r="S18" s="10"/>
      <c r="T18" s="155"/>
      <c r="U18" s="129"/>
      <c r="W18" s="140" t="s">
        <v>128</v>
      </c>
      <c r="X18" s="150">
        <v>0.12582034397353092</v>
      </c>
      <c r="Y18">
        <v>0.0012582034397353092</v>
      </c>
      <c r="Z18" s="132">
        <v>164448.7</v>
      </c>
    </row>
    <row r="19" spans="1:26" ht="15">
      <c r="A19" s="156" t="s">
        <v>12</v>
      </c>
      <c r="B19" s="157">
        <v>159</v>
      </c>
      <c r="C19" s="132">
        <v>188058.188</v>
      </c>
      <c r="D19" s="142">
        <v>179648.725</v>
      </c>
      <c r="E19" s="922">
        <v>5097.705</v>
      </c>
      <c r="F19" s="923"/>
      <c r="G19" s="924">
        <v>1695.652</v>
      </c>
      <c r="H19" s="925"/>
      <c r="I19" s="925"/>
      <c r="J19" s="926">
        <v>1616.106</v>
      </c>
      <c r="K19" s="926"/>
      <c r="L19" s="926"/>
      <c r="M19" s="132"/>
      <c r="N19" s="144">
        <v>3311.758</v>
      </c>
      <c r="O19" s="158"/>
      <c r="P19" s="146">
        <v>8409.463</v>
      </c>
      <c r="Q19" s="153"/>
      <c r="R19" s="143"/>
      <c r="S19" s="148">
        <v>4.47173456760096</v>
      </c>
      <c r="T19" s="159"/>
      <c r="U19" s="160"/>
      <c r="W19" s="140" t="s">
        <v>268</v>
      </c>
      <c r="X19" s="150">
        <v>0.10634376618225719</v>
      </c>
      <c r="Y19">
        <v>0.001063437661822572</v>
      </c>
      <c r="Z19" s="132">
        <v>160874.498</v>
      </c>
    </row>
    <row r="20" spans="1:26" ht="15">
      <c r="A20" s="140" t="s">
        <v>13</v>
      </c>
      <c r="B20" s="157">
        <v>166</v>
      </c>
      <c r="C20" s="132">
        <v>188223.01799999998</v>
      </c>
      <c r="D20" s="142">
        <v>177561.022</v>
      </c>
      <c r="E20" s="922">
        <v>5387.537</v>
      </c>
      <c r="F20" s="923"/>
      <c r="G20" s="924">
        <v>2436.214</v>
      </c>
      <c r="H20" s="925"/>
      <c r="I20" s="925"/>
      <c r="J20" s="926">
        <v>2838.245</v>
      </c>
      <c r="K20" s="926"/>
      <c r="L20" s="926"/>
      <c r="M20" s="132"/>
      <c r="N20" s="144">
        <v>5274.459</v>
      </c>
      <c r="O20" s="158"/>
      <c r="P20" s="146">
        <v>10661.996</v>
      </c>
      <c r="Q20" s="153"/>
      <c r="R20" s="143"/>
      <c r="S20" s="148">
        <v>5.664554799562294</v>
      </c>
      <c r="T20" s="159"/>
      <c r="U20" s="160"/>
      <c r="W20" s="182"/>
      <c r="X20" s="148"/>
      <c r="Z20" s="132"/>
    </row>
    <row r="21" spans="1:21" ht="6" customHeight="1">
      <c r="A21" s="140"/>
      <c r="B21" s="157"/>
      <c r="C21" s="132"/>
      <c r="D21" s="142"/>
      <c r="E21" s="922"/>
      <c r="F21" s="923"/>
      <c r="G21" s="154"/>
      <c r="H21" s="131"/>
      <c r="I21" s="131"/>
      <c r="J21" s="926"/>
      <c r="K21" s="926"/>
      <c r="L21" s="926"/>
      <c r="M21" s="132"/>
      <c r="N21" s="132"/>
      <c r="O21" s="158"/>
      <c r="P21" s="16"/>
      <c r="Q21" s="161"/>
      <c r="R21" s="143"/>
      <c r="S21" s="10"/>
      <c r="T21" s="159"/>
      <c r="U21" s="160"/>
    </row>
    <row r="22" spans="1:21" ht="15">
      <c r="A22" s="156" t="s">
        <v>112</v>
      </c>
      <c r="B22" s="157">
        <v>156</v>
      </c>
      <c r="C22" s="132">
        <v>187091.821</v>
      </c>
      <c r="D22" s="142">
        <v>174752.275</v>
      </c>
      <c r="E22" s="922">
        <v>4417.227</v>
      </c>
      <c r="F22" s="923"/>
      <c r="G22" s="924">
        <v>3161.294</v>
      </c>
      <c r="H22" s="925"/>
      <c r="I22" s="925"/>
      <c r="J22" s="926">
        <v>4761.025</v>
      </c>
      <c r="K22" s="926"/>
      <c r="L22" s="926"/>
      <c r="M22" s="132"/>
      <c r="N22" s="144">
        <v>7922.3189999999995</v>
      </c>
      <c r="O22" s="158"/>
      <c r="P22" s="146">
        <v>12339.545999999998</v>
      </c>
      <c r="Q22" s="153"/>
      <c r="R22" s="143"/>
      <c r="S22" s="148">
        <v>6.595449193901426</v>
      </c>
      <c r="T22" s="159"/>
      <c r="U22" s="160"/>
    </row>
    <row r="23" spans="1:21" ht="15">
      <c r="A23" s="140" t="s">
        <v>15</v>
      </c>
      <c r="B23" s="157">
        <v>164</v>
      </c>
      <c r="C23" s="132">
        <v>185391.243</v>
      </c>
      <c r="D23" s="142">
        <v>171917.359</v>
      </c>
      <c r="E23" s="922">
        <v>4013.569</v>
      </c>
      <c r="F23" s="923"/>
      <c r="G23" s="924">
        <v>3679.071</v>
      </c>
      <c r="H23" s="925"/>
      <c r="I23" s="925"/>
      <c r="J23" s="926">
        <v>5781.244</v>
      </c>
      <c r="K23" s="926"/>
      <c r="L23" s="926"/>
      <c r="M23" s="132"/>
      <c r="N23" s="144">
        <v>9460.314999999999</v>
      </c>
      <c r="O23" s="158"/>
      <c r="P23" s="146">
        <v>13473.883999999998</v>
      </c>
      <c r="Q23" s="153"/>
      <c r="R23" s="143"/>
      <c r="S23" s="148">
        <v>7.267810378724307</v>
      </c>
      <c r="T23" s="159"/>
      <c r="U23" s="160"/>
    </row>
    <row r="24" spans="1:21" ht="6" customHeight="1">
      <c r="A24" s="140"/>
      <c r="B24" s="157"/>
      <c r="C24" s="132"/>
      <c r="D24" s="142"/>
      <c r="E24" s="922"/>
      <c r="F24" s="923"/>
      <c r="G24" s="154"/>
      <c r="H24" s="131"/>
      <c r="I24" s="131"/>
      <c r="J24" s="926"/>
      <c r="K24" s="926"/>
      <c r="L24" s="926"/>
      <c r="M24" s="132"/>
      <c r="N24" s="132"/>
      <c r="O24" s="158"/>
      <c r="P24" s="16"/>
      <c r="Q24" s="161"/>
      <c r="R24" s="143"/>
      <c r="S24" s="10"/>
      <c r="T24" s="159"/>
      <c r="U24" s="160"/>
    </row>
    <row r="25" spans="1:21" ht="15">
      <c r="A25" s="140" t="s">
        <v>16</v>
      </c>
      <c r="B25" s="163">
        <v>166</v>
      </c>
      <c r="C25" s="132">
        <v>182344.69199999998</v>
      </c>
      <c r="D25" s="142">
        <v>167330.006</v>
      </c>
      <c r="E25" s="922">
        <v>3474.963</v>
      </c>
      <c r="F25" s="923"/>
      <c r="G25" s="924">
        <v>4061.265</v>
      </c>
      <c r="H25" s="925"/>
      <c r="I25" s="925"/>
      <c r="J25" s="926">
        <v>7478.458</v>
      </c>
      <c r="K25" s="926"/>
      <c r="L25" s="926"/>
      <c r="M25" s="132"/>
      <c r="N25" s="144">
        <v>11539.723</v>
      </c>
      <c r="O25" s="158"/>
      <c r="P25" s="146">
        <v>15014.686</v>
      </c>
      <c r="Q25" s="153"/>
      <c r="R25" s="143"/>
      <c r="S25" s="148">
        <v>8.23423255994751</v>
      </c>
      <c r="T25" s="159"/>
      <c r="U25" s="160"/>
    </row>
    <row r="26" spans="1:21" ht="15">
      <c r="A26" s="140" t="s">
        <v>17</v>
      </c>
      <c r="B26" s="163">
        <v>174</v>
      </c>
      <c r="C26" s="132">
        <v>181615.92099999997</v>
      </c>
      <c r="D26" s="142">
        <v>164386.452</v>
      </c>
      <c r="E26" s="922">
        <v>2742.901</v>
      </c>
      <c r="F26" s="923"/>
      <c r="G26" s="924">
        <v>4259.088</v>
      </c>
      <c r="H26" s="925"/>
      <c r="I26" s="925"/>
      <c r="J26" s="926">
        <v>10227.48</v>
      </c>
      <c r="K26" s="926"/>
      <c r="L26" s="926"/>
      <c r="M26" s="132"/>
      <c r="N26" s="144">
        <v>14486.568</v>
      </c>
      <c r="O26" s="158"/>
      <c r="P26" s="146">
        <v>17229.468999999997</v>
      </c>
      <c r="Q26" s="153"/>
      <c r="R26" s="143"/>
      <c r="S26" s="148">
        <v>9.486761350619696</v>
      </c>
      <c r="T26" s="159"/>
      <c r="U26" s="160"/>
    </row>
    <row r="27" spans="1:21" ht="6" customHeight="1">
      <c r="A27" s="140"/>
      <c r="B27" s="163"/>
      <c r="C27" s="132"/>
      <c r="D27" s="142"/>
      <c r="E27" s="922"/>
      <c r="F27" s="923"/>
      <c r="G27" s="164"/>
      <c r="H27" s="165"/>
      <c r="I27" s="131"/>
      <c r="J27" s="166"/>
      <c r="K27" s="166"/>
      <c r="L27" s="166"/>
      <c r="M27" s="132"/>
      <c r="N27" s="144"/>
      <c r="O27" s="158"/>
      <c r="P27" s="146"/>
      <c r="Q27" s="153"/>
      <c r="R27" s="143"/>
      <c r="S27" s="148"/>
      <c r="T27" s="159"/>
      <c r="U27" s="160"/>
    </row>
    <row r="28" spans="1:21" ht="15" customHeight="1">
      <c r="A28" s="140" t="s">
        <v>89</v>
      </c>
      <c r="B28" s="163">
        <v>181</v>
      </c>
      <c r="C28" s="132">
        <v>177769.706</v>
      </c>
      <c r="D28" s="142">
        <v>158274.538</v>
      </c>
      <c r="E28" s="922">
        <v>2232.16</v>
      </c>
      <c r="F28" s="923"/>
      <c r="G28" s="924">
        <v>4226.807</v>
      </c>
      <c r="H28" s="925"/>
      <c r="I28" s="925"/>
      <c r="J28" s="926">
        <v>13036.201</v>
      </c>
      <c r="K28" s="926"/>
      <c r="L28" s="926"/>
      <c r="M28" s="132"/>
      <c r="N28" s="144">
        <v>17263.007999999998</v>
      </c>
      <c r="O28" s="158"/>
      <c r="P28" s="146">
        <v>19495.167999999998</v>
      </c>
      <c r="Q28" s="153"/>
      <c r="R28" s="143"/>
      <c r="S28" s="148">
        <v>10.966529921582925</v>
      </c>
      <c r="T28" s="159"/>
      <c r="U28" s="160"/>
    </row>
    <row r="29" spans="1:21" ht="15">
      <c r="A29" s="140" t="s">
        <v>98</v>
      </c>
      <c r="B29" s="163">
        <v>185</v>
      </c>
      <c r="C29" s="132">
        <v>174453.42799999999</v>
      </c>
      <c r="D29" s="142">
        <v>153157.843</v>
      </c>
      <c r="E29" s="922">
        <v>1832.877</v>
      </c>
      <c r="F29" s="923"/>
      <c r="G29" s="924">
        <v>4287.069</v>
      </c>
      <c r="H29" s="925"/>
      <c r="I29" s="925"/>
      <c r="J29" s="926">
        <v>15175.639</v>
      </c>
      <c r="K29" s="926"/>
      <c r="L29" s="926"/>
      <c r="M29" s="132"/>
      <c r="N29" s="144">
        <v>19462.708</v>
      </c>
      <c r="O29" s="158"/>
      <c r="P29" s="146">
        <v>21295.585</v>
      </c>
      <c r="Q29" s="153"/>
      <c r="R29" s="143"/>
      <c r="S29" s="148">
        <v>12.207031552283398</v>
      </c>
      <c r="T29" s="159"/>
      <c r="U29" s="160"/>
    </row>
    <row r="30" spans="1:21" ht="7.5" customHeight="1">
      <c r="A30" s="140"/>
      <c r="B30" s="163"/>
      <c r="C30" s="132"/>
      <c r="D30" s="142"/>
      <c r="E30" s="99"/>
      <c r="F30" s="99"/>
      <c r="G30" s="143"/>
      <c r="H30" s="132"/>
      <c r="I30" s="132"/>
      <c r="J30" s="221"/>
      <c r="K30" s="221"/>
      <c r="L30" s="221"/>
      <c r="M30" s="132"/>
      <c r="N30" s="144"/>
      <c r="O30" s="158"/>
      <c r="P30" s="146"/>
      <c r="Q30" s="153"/>
      <c r="R30" s="143"/>
      <c r="S30" s="148"/>
      <c r="T30" s="159"/>
      <c r="U30" s="160"/>
    </row>
    <row r="31" spans="1:21" ht="15">
      <c r="A31" s="140" t="s">
        <v>123</v>
      </c>
      <c r="B31" s="163">
        <v>185</v>
      </c>
      <c r="C31" s="132">
        <v>171050.40026</v>
      </c>
      <c r="D31" s="142">
        <v>147993.218</v>
      </c>
      <c r="E31" s="922">
        <v>1599.528</v>
      </c>
      <c r="F31" s="923"/>
      <c r="G31" s="924">
        <v>4321.5895</v>
      </c>
      <c r="H31" s="927"/>
      <c r="I31" s="927"/>
      <c r="J31" s="926">
        <v>17136.06476</v>
      </c>
      <c r="K31" s="926"/>
      <c r="L31" s="926"/>
      <c r="M31" s="132"/>
      <c r="N31" s="144">
        <v>21457.654260000003</v>
      </c>
      <c r="O31" s="158"/>
      <c r="P31" s="146">
        <v>23057.18226</v>
      </c>
      <c r="Q31" s="153"/>
      <c r="R31" s="143"/>
      <c r="S31" s="148">
        <v>13.479759313601505</v>
      </c>
      <c r="T31" s="159"/>
      <c r="U31" s="160"/>
    </row>
    <row r="32" spans="1:21" ht="15.75" thickBot="1">
      <c r="A32" s="279" t="s">
        <v>126</v>
      </c>
      <c r="B32" s="272">
        <v>190</v>
      </c>
      <c r="C32" s="268">
        <v>167063.191</v>
      </c>
      <c r="D32" s="269">
        <v>144809.899</v>
      </c>
      <c r="E32" s="928">
        <v>1490.418</v>
      </c>
      <c r="F32" s="929"/>
      <c r="G32" s="931">
        <v>4217.167</v>
      </c>
      <c r="H32" s="932"/>
      <c r="I32" s="932"/>
      <c r="J32" s="933">
        <v>16545.707</v>
      </c>
      <c r="K32" s="933"/>
      <c r="L32" s="933"/>
      <c r="M32" s="268"/>
      <c r="N32" s="273">
        <v>20762.874</v>
      </c>
      <c r="O32" s="280"/>
      <c r="P32" s="275">
        <v>22253.292</v>
      </c>
      <c r="Q32" s="276"/>
      <c r="R32" s="265"/>
      <c r="S32" s="277">
        <v>13.320284298891432</v>
      </c>
      <c r="T32" s="281"/>
      <c r="U32" s="160"/>
    </row>
    <row r="33" spans="1:21" ht="7.5" customHeight="1" thickTop="1">
      <c r="A33" s="140"/>
      <c r="B33" s="163"/>
      <c r="C33" s="132"/>
      <c r="D33" s="142"/>
      <c r="E33" s="99"/>
      <c r="F33" s="99"/>
      <c r="G33" s="143"/>
      <c r="H33" s="263"/>
      <c r="I33" s="263"/>
      <c r="J33" s="221"/>
      <c r="K33" s="221"/>
      <c r="L33" s="221"/>
      <c r="M33" s="132"/>
      <c r="N33" s="144"/>
      <c r="O33" s="158"/>
      <c r="P33" s="146"/>
      <c r="Q33" s="153"/>
      <c r="R33" s="143"/>
      <c r="S33" s="148"/>
      <c r="T33" s="159"/>
      <c r="U33" s="160"/>
    </row>
    <row r="34" spans="1:21" ht="15" customHeight="1">
      <c r="A34" s="140" t="s">
        <v>128</v>
      </c>
      <c r="B34" s="163">
        <v>757</v>
      </c>
      <c r="C34" s="132">
        <v>164448.7</v>
      </c>
      <c r="D34" s="142">
        <v>143757.708</v>
      </c>
      <c r="E34" s="922">
        <v>1795.672</v>
      </c>
      <c r="F34" s="923"/>
      <c r="G34" s="924">
        <v>4299.625</v>
      </c>
      <c r="H34" s="927"/>
      <c r="I34" s="927"/>
      <c r="J34" s="926">
        <v>14595.695</v>
      </c>
      <c r="K34" s="926"/>
      <c r="L34" s="926"/>
      <c r="M34" s="132"/>
      <c r="N34" s="144">
        <v>18895.32</v>
      </c>
      <c r="O34" s="158"/>
      <c r="P34" s="146">
        <v>20690.992</v>
      </c>
      <c r="Q34" s="153"/>
      <c r="R34" s="143"/>
      <c r="S34" s="148">
        <v>12.582034397353093</v>
      </c>
      <c r="T34" s="159"/>
      <c r="U34" s="160"/>
    </row>
    <row r="35" spans="1:21" ht="15">
      <c r="A35" s="140" t="s">
        <v>268</v>
      </c>
      <c r="B35" s="771">
        <v>807</v>
      </c>
      <c r="C35" s="132">
        <v>160874.498</v>
      </c>
      <c r="D35" s="142">
        <v>143766.498</v>
      </c>
      <c r="E35" s="922">
        <v>1793</v>
      </c>
      <c r="F35" s="923"/>
      <c r="G35" s="924">
        <v>4469</v>
      </c>
      <c r="H35" s="927"/>
      <c r="I35" s="927"/>
      <c r="J35" s="926">
        <v>10846</v>
      </c>
      <c r="K35" s="926"/>
      <c r="L35" s="926"/>
      <c r="M35" s="132"/>
      <c r="N35" s="144">
        <v>15315</v>
      </c>
      <c r="O35" s="158"/>
      <c r="P35" s="146">
        <v>17108</v>
      </c>
      <c r="Q35" s="153"/>
      <c r="R35" s="143"/>
      <c r="S35" s="148">
        <v>10.63437661822572</v>
      </c>
      <c r="T35" s="159"/>
      <c r="U35" s="160"/>
    </row>
    <row r="36" spans="1:21" ht="6" customHeight="1" thickBot="1">
      <c r="A36" s="167"/>
      <c r="B36" s="168"/>
      <c r="C36" s="169"/>
      <c r="D36" s="170"/>
      <c r="E36" s="171"/>
      <c r="F36" s="171"/>
      <c r="G36" s="172"/>
      <c r="H36" s="171"/>
      <c r="I36" s="171"/>
      <c r="J36" s="171"/>
      <c r="K36" s="171"/>
      <c r="L36" s="171"/>
      <c r="M36" s="169"/>
      <c r="N36" s="169"/>
      <c r="O36" s="173"/>
      <c r="P36" s="174"/>
      <c r="Q36" s="175"/>
      <c r="R36" s="176"/>
      <c r="S36" s="177"/>
      <c r="T36" s="178"/>
      <c r="U36" s="160"/>
    </row>
    <row r="37" spans="1:21" ht="6" customHeight="1">
      <c r="A37" s="6"/>
      <c r="B37" s="6"/>
      <c r="C37" s="6"/>
      <c r="D37" s="6"/>
      <c r="E37" s="6"/>
      <c r="F37" s="6"/>
      <c r="G37" s="6"/>
      <c r="H37" s="6"/>
      <c r="I37" s="6"/>
      <c r="J37" s="6"/>
      <c r="K37" s="6"/>
      <c r="L37" s="6"/>
      <c r="M37" s="6"/>
      <c r="N37" s="6"/>
      <c r="O37" s="6"/>
      <c r="P37" s="6"/>
      <c r="Q37" s="6"/>
      <c r="R37" s="6"/>
      <c r="S37" s="6"/>
      <c r="T37" s="6"/>
      <c r="U37" s="6"/>
    </row>
    <row r="38" spans="1:21" ht="15">
      <c r="A38" s="179" t="s">
        <v>259</v>
      </c>
      <c r="B38" s="6"/>
      <c r="C38" s="6"/>
      <c r="D38" s="6"/>
      <c r="E38" s="6"/>
      <c r="F38" s="6"/>
      <c r="G38" s="6"/>
      <c r="H38" s="6"/>
      <c r="I38" s="6"/>
      <c r="J38" s="6"/>
      <c r="K38" s="6"/>
      <c r="L38" s="6"/>
      <c r="M38" s="6"/>
      <c r="N38" s="6" t="s">
        <v>7</v>
      </c>
      <c r="O38" s="6"/>
      <c r="P38" s="6" t="s">
        <v>7</v>
      </c>
      <c r="Q38" s="6"/>
      <c r="R38" s="6"/>
      <c r="S38" s="6"/>
      <c r="T38" s="6"/>
      <c r="U38" s="6"/>
    </row>
    <row r="39" spans="1:21" ht="45" customHeight="1">
      <c r="A39" s="921" t="s">
        <v>179</v>
      </c>
      <c r="B39" s="921"/>
      <c r="C39" s="921"/>
      <c r="D39" s="921"/>
      <c r="E39" s="921"/>
      <c r="F39" s="921"/>
      <c r="G39" s="921"/>
      <c r="H39" s="921"/>
      <c r="I39" s="921"/>
      <c r="J39" s="921"/>
      <c r="K39" s="921"/>
      <c r="L39" s="921"/>
      <c r="M39" s="921"/>
      <c r="N39" s="921"/>
      <c r="O39" s="921"/>
      <c r="P39" s="921"/>
      <c r="Q39" s="921"/>
      <c r="R39" s="921"/>
      <c r="S39" s="921"/>
      <c r="T39" s="921"/>
      <c r="U39" s="180"/>
    </row>
    <row r="40" spans="1:21" ht="6" customHeight="1">
      <c r="A40" s="180"/>
      <c r="B40" s="180"/>
      <c r="C40" s="180"/>
      <c r="D40" s="180"/>
      <c r="E40" s="180"/>
      <c r="F40" s="180"/>
      <c r="G40" s="180"/>
      <c r="H40" s="180"/>
      <c r="I40" s="180"/>
      <c r="J40" s="180"/>
      <c r="K40" s="180"/>
      <c r="L40" s="180"/>
      <c r="M40" s="180"/>
      <c r="N40" s="180"/>
      <c r="O40" s="180"/>
      <c r="P40" s="180"/>
      <c r="Q40" s="180"/>
      <c r="R40" s="180"/>
      <c r="S40" s="180"/>
      <c r="T40" s="180"/>
      <c r="U40" s="180"/>
    </row>
    <row r="41" spans="1:20" ht="16.5">
      <c r="A41" s="120"/>
      <c r="B41" s="120"/>
      <c r="C41" s="120"/>
      <c r="D41" s="120"/>
      <c r="E41" s="120"/>
      <c r="F41" s="120"/>
      <c r="G41" s="120"/>
      <c r="H41" s="120"/>
      <c r="I41" s="120"/>
      <c r="J41" s="120"/>
      <c r="K41" s="120"/>
      <c r="L41" s="120"/>
      <c r="M41" s="120"/>
      <c r="N41" s="120"/>
      <c r="O41" s="120"/>
      <c r="P41" s="120" t="s">
        <v>7</v>
      </c>
      <c r="Q41" s="120"/>
      <c r="R41" s="120"/>
      <c r="S41" s="120"/>
      <c r="T41" s="120"/>
    </row>
    <row r="42" spans="1:20" ht="16.5">
      <c r="A42" s="889" t="s">
        <v>118</v>
      </c>
      <c r="B42" s="889"/>
      <c r="C42" s="889"/>
      <c r="D42" s="889"/>
      <c r="E42" s="889"/>
      <c r="F42" s="889"/>
      <c r="G42" s="889"/>
      <c r="H42" s="889"/>
      <c r="I42" s="889"/>
      <c r="J42" s="889"/>
      <c r="K42" s="889"/>
      <c r="L42" s="889"/>
      <c r="M42" s="889"/>
      <c r="N42" s="889"/>
      <c r="O42" s="889"/>
      <c r="P42" s="889"/>
      <c r="Q42" s="889"/>
      <c r="R42" s="889"/>
      <c r="S42" s="889"/>
      <c r="T42" s="889"/>
    </row>
    <row r="43" spans="1:20" ht="16.5">
      <c r="A43" s="930" t="s">
        <v>120</v>
      </c>
      <c r="B43" s="889"/>
      <c r="C43" s="889"/>
      <c r="D43" s="889"/>
      <c r="E43" s="889"/>
      <c r="F43" s="889"/>
      <c r="G43" s="889"/>
      <c r="H43" s="889"/>
      <c r="I43" s="889"/>
      <c r="J43" s="889"/>
      <c r="K43" s="889"/>
      <c r="L43" s="889"/>
      <c r="M43" s="889"/>
      <c r="N43" s="889"/>
      <c r="O43" s="889"/>
      <c r="P43" s="889"/>
      <c r="Q43" s="889"/>
      <c r="R43" s="889"/>
      <c r="S43" s="889"/>
      <c r="T43" s="889"/>
    </row>
    <row r="44" spans="1:20" ht="6" customHeight="1">
      <c r="A44" s="181"/>
      <c r="B44" s="120"/>
      <c r="C44" s="120"/>
      <c r="D44" s="120"/>
      <c r="E44" s="120"/>
      <c r="F44" s="120"/>
      <c r="G44" s="120"/>
      <c r="H44" s="120"/>
      <c r="I44" s="120"/>
      <c r="J44" s="120"/>
      <c r="K44" s="120"/>
      <c r="L44" s="120"/>
      <c r="M44" s="120"/>
      <c r="N44" s="120"/>
      <c r="O44" s="120"/>
      <c r="P44" s="120"/>
      <c r="Q44" s="120"/>
      <c r="R44" s="120"/>
      <c r="S44" s="120"/>
      <c r="T44" s="120"/>
    </row>
    <row r="45" spans="1:20" ht="16.5">
      <c r="A45" s="181"/>
      <c r="B45" s="853" t="s">
        <v>116</v>
      </c>
      <c r="C45" s="853"/>
      <c r="D45" s="853"/>
      <c r="E45" s="849" t="s">
        <v>115</v>
      </c>
      <c r="F45" s="853"/>
      <c r="G45" s="853"/>
      <c r="H45" s="853"/>
      <c r="I45" s="853"/>
      <c r="J45" s="853"/>
      <c r="K45" s="853"/>
      <c r="L45" s="853"/>
      <c r="M45" s="853"/>
      <c r="N45" s="853"/>
      <c r="O45" s="853"/>
      <c r="P45" s="853"/>
      <c r="Q45" s="853"/>
      <c r="R45" s="120"/>
      <c r="S45" s="120"/>
      <c r="T45" s="120"/>
    </row>
    <row r="46" spans="1:20" ht="15.75" customHeight="1">
      <c r="A46" s="181"/>
      <c r="B46" s="849" t="s">
        <v>125</v>
      </c>
      <c r="C46" s="853"/>
      <c r="D46" s="853"/>
      <c r="E46" s="849" t="s">
        <v>274</v>
      </c>
      <c r="F46" s="853"/>
      <c r="G46" s="853"/>
      <c r="H46" s="853"/>
      <c r="I46" s="853"/>
      <c r="J46" s="853"/>
      <c r="K46" s="853"/>
      <c r="L46" s="853"/>
      <c r="M46" s="853"/>
      <c r="N46" s="853"/>
      <c r="O46" s="853"/>
      <c r="P46" s="853"/>
      <c r="Q46" s="853"/>
      <c r="R46" s="120"/>
      <c r="S46" s="120"/>
      <c r="T46" s="120"/>
    </row>
    <row r="47" ht="12.75" hidden="1"/>
  </sheetData>
  <mergeCells count="76">
    <mergeCell ref="G34:I34"/>
    <mergeCell ref="J34:L34"/>
    <mergeCell ref="A1:T1"/>
    <mergeCell ref="A2:T2"/>
    <mergeCell ref="A3:T3"/>
    <mergeCell ref="G7:O7"/>
    <mergeCell ref="E5:T6"/>
    <mergeCell ref="R7:T9"/>
    <mergeCell ref="P7:Q9"/>
    <mergeCell ref="A5:A9"/>
    <mergeCell ref="B5:B9"/>
    <mergeCell ref="C5:C9"/>
    <mergeCell ref="E35:F35"/>
    <mergeCell ref="E18:F18"/>
    <mergeCell ref="E19:F19"/>
    <mergeCell ref="E34:F34"/>
    <mergeCell ref="G35:I35"/>
    <mergeCell ref="J35:L35"/>
    <mergeCell ref="E11:F11"/>
    <mergeCell ref="J11:K11"/>
    <mergeCell ref="E13:F13"/>
    <mergeCell ref="J13:K13"/>
    <mergeCell ref="E14:F14"/>
    <mergeCell ref="J14:K14"/>
    <mergeCell ref="E15:F15"/>
    <mergeCell ref="E16:F16"/>
    <mergeCell ref="J16:K16"/>
    <mergeCell ref="E17:F17"/>
    <mergeCell ref="G17:I17"/>
    <mergeCell ref="J17:L17"/>
    <mergeCell ref="G19:I19"/>
    <mergeCell ref="J19:L19"/>
    <mergeCell ref="E20:F20"/>
    <mergeCell ref="G20:I20"/>
    <mergeCell ref="J20:L20"/>
    <mergeCell ref="G25:I25"/>
    <mergeCell ref="E28:F28"/>
    <mergeCell ref="J21:L21"/>
    <mergeCell ref="E22:F22"/>
    <mergeCell ref="G22:I22"/>
    <mergeCell ref="J22:L22"/>
    <mergeCell ref="E23:F23"/>
    <mergeCell ref="G23:I23"/>
    <mergeCell ref="J23:L23"/>
    <mergeCell ref="E21:F21"/>
    <mergeCell ref="G32:I32"/>
    <mergeCell ref="J32:L32"/>
    <mergeCell ref="E24:F24"/>
    <mergeCell ref="J24:L24"/>
    <mergeCell ref="J29:L29"/>
    <mergeCell ref="E26:F26"/>
    <mergeCell ref="G26:I26"/>
    <mergeCell ref="J26:L26"/>
    <mergeCell ref="J25:L25"/>
    <mergeCell ref="E25:F25"/>
    <mergeCell ref="A42:T42"/>
    <mergeCell ref="A43:T43"/>
    <mergeCell ref="B46:D46"/>
    <mergeCell ref="E46:Q46"/>
    <mergeCell ref="B45:D45"/>
    <mergeCell ref="E45:Q45"/>
    <mergeCell ref="A39:T39"/>
    <mergeCell ref="E27:F27"/>
    <mergeCell ref="E29:F29"/>
    <mergeCell ref="G29:I29"/>
    <mergeCell ref="G28:I28"/>
    <mergeCell ref="J28:L28"/>
    <mergeCell ref="G31:I31"/>
    <mergeCell ref="J31:L31"/>
    <mergeCell ref="E31:F31"/>
    <mergeCell ref="E32:F32"/>
    <mergeCell ref="N8:O9"/>
    <mergeCell ref="D5:D9"/>
    <mergeCell ref="E7:F9"/>
    <mergeCell ref="G8:I9"/>
    <mergeCell ref="J8:M9"/>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workbookViewId="0" topLeftCell="B1">
      <selection activeCell="B1" sqref="B1"/>
    </sheetView>
  </sheetViews>
  <sheetFormatPr defaultColWidth="9.140625" defaultRowHeight="12.75"/>
  <cols>
    <col min="1" max="1" width="2.7109375" style="71" hidden="1" customWidth="1"/>
    <col min="2" max="2" width="17.140625" style="71" customWidth="1"/>
    <col min="3" max="5" width="15.7109375" style="71" customWidth="1"/>
    <col min="6" max="6" width="9.7109375" style="71" customWidth="1"/>
    <col min="7" max="7" width="6.7109375" style="71" customWidth="1"/>
    <col min="8" max="13" width="12.7109375" style="71" customWidth="1"/>
    <col min="14" max="16384" width="9.140625" style="71" customWidth="1"/>
  </cols>
  <sheetData>
    <row r="1" spans="2:9" ht="16.5">
      <c r="B1" s="109" t="s">
        <v>20</v>
      </c>
      <c r="C1" s="96"/>
      <c r="D1" s="96"/>
      <c r="E1" s="96"/>
      <c r="F1" s="96"/>
      <c r="G1" s="96"/>
      <c r="H1" s="71" t="s">
        <v>7</v>
      </c>
      <c r="I1" s="71" t="s">
        <v>7</v>
      </c>
    </row>
    <row r="2" spans="2:13" ht="16.5">
      <c r="B2" s="109" t="s">
        <v>94</v>
      </c>
      <c r="C2" s="96"/>
      <c r="D2" s="96"/>
      <c r="E2" s="96"/>
      <c r="F2" s="96"/>
      <c r="G2" s="96"/>
      <c r="H2" s="228"/>
      <c r="I2" s="71" t="s">
        <v>7</v>
      </c>
      <c r="L2" s="71" t="s">
        <v>90</v>
      </c>
      <c r="M2" s="71" t="s">
        <v>121</v>
      </c>
    </row>
    <row r="3" spans="2:13" ht="15.75">
      <c r="B3" s="73" t="s">
        <v>9</v>
      </c>
      <c r="C3" s="96"/>
      <c r="D3" s="96"/>
      <c r="E3" s="96"/>
      <c r="F3" s="96"/>
      <c r="G3" s="96"/>
      <c r="I3" s="71" t="s">
        <v>273</v>
      </c>
      <c r="K3" s="248" t="s">
        <v>11</v>
      </c>
      <c r="L3" s="110">
        <f>C7</f>
        <v>308.2375</v>
      </c>
      <c r="M3" s="110">
        <f>D7</f>
        <v>7886.0055</v>
      </c>
    </row>
    <row r="4" spans="9:13" ht="6" customHeight="1" thickBot="1">
      <c r="I4" s="71" t="s">
        <v>7</v>
      </c>
      <c r="K4" s="247" t="s">
        <v>12</v>
      </c>
      <c r="L4" s="110">
        <f>C9</f>
        <v>613.926</v>
      </c>
      <c r="M4" s="110">
        <f>D9</f>
        <v>10943.455</v>
      </c>
    </row>
    <row r="5" spans="2:13" ht="33.75" customHeight="1">
      <c r="B5" s="626" t="s">
        <v>6</v>
      </c>
      <c r="C5" s="627" t="s">
        <v>90</v>
      </c>
      <c r="D5" s="628" t="s">
        <v>91</v>
      </c>
      <c r="E5" s="629" t="s">
        <v>0</v>
      </c>
      <c r="F5" s="961" t="s">
        <v>95</v>
      </c>
      <c r="G5" s="962"/>
      <c r="H5" s="228"/>
      <c r="K5" s="105" t="s">
        <v>13</v>
      </c>
      <c r="L5" s="110">
        <f>C10</f>
        <v>1124.9949199999999</v>
      </c>
      <c r="M5" s="111">
        <f>D10</f>
        <v>13746.41408</v>
      </c>
    </row>
    <row r="6" spans="2:13" ht="6" customHeight="1">
      <c r="B6" s="117"/>
      <c r="C6" s="203"/>
      <c r="D6" s="219"/>
      <c r="E6" s="244"/>
      <c r="F6" s="245"/>
      <c r="G6" s="246"/>
      <c r="K6" s="105" t="s">
        <v>14</v>
      </c>
      <c r="L6" s="110">
        <f>C12</f>
        <v>1876.1435</v>
      </c>
      <c r="M6" s="111">
        <f>D12</f>
        <v>15398.583499999999</v>
      </c>
    </row>
    <row r="7" spans="2:13" ht="15" customHeight="1">
      <c r="B7" s="697" t="s">
        <v>11</v>
      </c>
      <c r="C7" s="110">
        <v>308.2375</v>
      </c>
      <c r="D7" s="111">
        <v>7886.0055</v>
      </c>
      <c r="E7" s="112">
        <v>8194.243</v>
      </c>
      <c r="F7" s="114">
        <v>3.7616348453420283</v>
      </c>
      <c r="G7" s="107" t="s">
        <v>5</v>
      </c>
      <c r="K7" s="104" t="s">
        <v>15</v>
      </c>
      <c r="L7" s="110">
        <f>C13</f>
        <v>2245.62886</v>
      </c>
      <c r="M7" s="111">
        <f>D13</f>
        <v>17407.812139999998</v>
      </c>
    </row>
    <row r="8" spans="2:13" ht="6" customHeight="1">
      <c r="B8" s="700"/>
      <c r="C8" s="203"/>
      <c r="D8" s="219"/>
      <c r="E8" s="244"/>
      <c r="F8" s="245"/>
      <c r="G8" s="246"/>
      <c r="K8" s="105" t="s">
        <v>16</v>
      </c>
      <c r="L8" s="110">
        <f>C15</f>
        <v>2596.95583</v>
      </c>
      <c r="M8" s="111">
        <f>D15</f>
        <v>19047.97217</v>
      </c>
    </row>
    <row r="9" spans="2:13" ht="15" customHeight="1" thickBot="1">
      <c r="B9" s="697" t="s">
        <v>12</v>
      </c>
      <c r="C9" s="110">
        <v>613.926</v>
      </c>
      <c r="D9" s="111">
        <v>10943.455</v>
      </c>
      <c r="E9" s="112">
        <v>11557.381</v>
      </c>
      <c r="F9" s="114">
        <v>5.311982013918206</v>
      </c>
      <c r="G9" s="246"/>
      <c r="H9" s="228"/>
      <c r="K9" s="104" t="s">
        <v>17</v>
      </c>
      <c r="L9" s="110">
        <f>C16</f>
        <v>3070.88789</v>
      </c>
      <c r="M9" s="113">
        <f>D16</f>
        <v>21792.80311</v>
      </c>
    </row>
    <row r="10" spans="2:13" ht="15" customHeight="1">
      <c r="B10" s="697" t="s">
        <v>13</v>
      </c>
      <c r="C10" s="110">
        <v>1124.9949199999999</v>
      </c>
      <c r="D10" s="111">
        <v>13746.41408</v>
      </c>
      <c r="E10" s="112">
        <v>14871.409</v>
      </c>
      <c r="F10" s="114">
        <v>7.564817294716324</v>
      </c>
      <c r="G10" s="107"/>
      <c r="K10" s="104" t="s">
        <v>89</v>
      </c>
      <c r="L10" s="110">
        <f>C18</f>
        <v>3122.5853399999996</v>
      </c>
      <c r="M10" s="111">
        <f>D18</f>
        <v>23862.75966</v>
      </c>
    </row>
    <row r="11" spans="2:13" ht="6" customHeight="1" thickBot="1">
      <c r="B11" s="697"/>
      <c r="C11" s="110"/>
      <c r="D11" s="111"/>
      <c r="E11" s="112"/>
      <c r="F11" s="114"/>
      <c r="G11" s="107"/>
      <c r="K11" s="106" t="s">
        <v>98</v>
      </c>
      <c r="L11" s="110">
        <f>C19</f>
        <v>3301.03243</v>
      </c>
      <c r="M11" s="111">
        <f>D19</f>
        <v>26474.40557</v>
      </c>
    </row>
    <row r="12" spans="2:13" ht="15" customHeight="1">
      <c r="B12" s="697" t="s">
        <v>14</v>
      </c>
      <c r="C12" s="110">
        <v>1876.1435</v>
      </c>
      <c r="D12" s="111">
        <v>15398.583499999999</v>
      </c>
      <c r="E12" s="112">
        <v>17274.727</v>
      </c>
      <c r="F12" s="114">
        <v>10.86062604636241</v>
      </c>
      <c r="G12" s="107"/>
      <c r="H12" s="228"/>
      <c r="K12" s="104" t="s">
        <v>123</v>
      </c>
      <c r="L12" s="110">
        <f>C21</f>
        <v>3338.35006</v>
      </c>
      <c r="M12" s="111">
        <f>D21</f>
        <v>28695.56494</v>
      </c>
    </row>
    <row r="13" spans="2:13" ht="15" customHeight="1" thickBot="1">
      <c r="B13" s="698" t="s">
        <v>15</v>
      </c>
      <c r="C13" s="110">
        <v>2245.62886</v>
      </c>
      <c r="D13" s="111">
        <v>17407.812139999998</v>
      </c>
      <c r="E13" s="112">
        <v>19653.441</v>
      </c>
      <c r="F13" s="114">
        <v>11.426135810009045</v>
      </c>
      <c r="G13" s="107"/>
      <c r="K13" s="106" t="s">
        <v>126</v>
      </c>
      <c r="L13" s="110">
        <f>C22</f>
        <v>3706.31915</v>
      </c>
      <c r="M13" s="111">
        <f>D22</f>
        <v>29174.49285</v>
      </c>
    </row>
    <row r="14" spans="2:13" ht="6" customHeight="1">
      <c r="B14" s="698"/>
      <c r="C14" s="110"/>
      <c r="D14" s="111"/>
      <c r="E14" s="112"/>
      <c r="F14" s="114"/>
      <c r="G14" s="107"/>
      <c r="K14" s="104" t="s">
        <v>128</v>
      </c>
      <c r="L14" s="110">
        <f>C24</f>
        <v>4571.168614</v>
      </c>
      <c r="M14" s="111">
        <f>D24</f>
        <v>29319.833386</v>
      </c>
    </row>
    <row r="15" spans="2:13" ht="15" customHeight="1">
      <c r="B15" s="697" t="s">
        <v>16</v>
      </c>
      <c r="C15" s="110">
        <v>2596.95583</v>
      </c>
      <c r="D15" s="111">
        <v>19047.97217</v>
      </c>
      <c r="E15" s="112">
        <v>21644.928</v>
      </c>
      <c r="F15" s="114">
        <v>11.997987842694602</v>
      </c>
      <c r="G15" s="107"/>
      <c r="K15" s="104" t="s">
        <v>268</v>
      </c>
      <c r="L15" s="110">
        <f>C25</f>
        <v>5060</v>
      </c>
      <c r="M15" s="111">
        <f>D25</f>
        <v>26523.879</v>
      </c>
    </row>
    <row r="16" spans="2:7" ht="15" customHeight="1">
      <c r="B16" s="698" t="s">
        <v>17</v>
      </c>
      <c r="C16" s="110">
        <v>3070.88789</v>
      </c>
      <c r="D16" s="111">
        <v>21792.80311</v>
      </c>
      <c r="E16" s="112">
        <v>24863.691</v>
      </c>
      <c r="F16" s="114">
        <v>12.350893075368417</v>
      </c>
      <c r="G16" s="107"/>
    </row>
    <row r="17" spans="2:7" ht="6" customHeight="1">
      <c r="B17" s="698"/>
      <c r="C17" s="110"/>
      <c r="D17" s="111"/>
      <c r="E17" s="112"/>
      <c r="F17" s="114"/>
      <c r="G17" s="107"/>
    </row>
    <row r="18" spans="2:7" ht="15" customHeight="1">
      <c r="B18" s="698" t="s">
        <v>89</v>
      </c>
      <c r="C18" s="110">
        <v>3122.5853399999996</v>
      </c>
      <c r="D18" s="111">
        <v>23862.75966</v>
      </c>
      <c r="E18" s="112">
        <v>26985.345</v>
      </c>
      <c r="F18" s="114">
        <v>11.57141159395961</v>
      </c>
      <c r="G18" s="107"/>
    </row>
    <row r="19" spans="2:7" ht="15" customHeight="1">
      <c r="B19" s="697" t="s">
        <v>98</v>
      </c>
      <c r="C19" s="111">
        <v>3301.03243</v>
      </c>
      <c r="D19" s="111">
        <v>26474.40557</v>
      </c>
      <c r="E19" s="112">
        <v>29775.438</v>
      </c>
      <c r="F19" s="114">
        <v>11.086427779836523</v>
      </c>
      <c r="G19" s="107"/>
    </row>
    <row r="20" spans="2:7" ht="6" customHeight="1">
      <c r="B20" s="697"/>
      <c r="C20" s="111"/>
      <c r="D20" s="111"/>
      <c r="E20" s="112"/>
      <c r="F20" s="114"/>
      <c r="G20" s="107"/>
    </row>
    <row r="21" spans="2:7" ht="15" customHeight="1">
      <c r="B21" s="697" t="s">
        <v>123</v>
      </c>
      <c r="C21" s="111">
        <v>3338.35006</v>
      </c>
      <c r="D21" s="111">
        <v>28695.56494</v>
      </c>
      <c r="E21" s="112">
        <v>32033.915</v>
      </c>
      <c r="F21" s="114">
        <v>10.421298988899732</v>
      </c>
      <c r="G21" s="107"/>
    </row>
    <row r="22" spans="2:7" ht="15" customHeight="1">
      <c r="B22" s="697" t="s">
        <v>126</v>
      </c>
      <c r="C22" s="111">
        <v>3706.31915</v>
      </c>
      <c r="D22" s="111">
        <v>29174.49285</v>
      </c>
      <c r="E22" s="112">
        <v>32880.812</v>
      </c>
      <c r="F22" s="101">
        <v>11.27198181723736</v>
      </c>
      <c r="G22" s="107"/>
    </row>
    <row r="23" spans="2:7" ht="7.5" customHeight="1">
      <c r="B23" s="699"/>
      <c r="C23" s="340"/>
      <c r="D23" s="340"/>
      <c r="E23" s="341"/>
      <c r="F23" s="335"/>
      <c r="G23" s="342"/>
    </row>
    <row r="24" spans="2:7" ht="15" customHeight="1">
      <c r="B24" s="697" t="s">
        <v>128</v>
      </c>
      <c r="C24" s="111">
        <v>4571.168614</v>
      </c>
      <c r="D24" s="111">
        <v>29319.833386</v>
      </c>
      <c r="E24" s="112">
        <v>33891.002</v>
      </c>
      <c r="F24" s="101">
        <v>13.487853247891579</v>
      </c>
      <c r="G24" s="107"/>
    </row>
    <row r="25" spans="2:7" ht="15" customHeight="1">
      <c r="B25" s="697" t="s">
        <v>268</v>
      </c>
      <c r="C25" s="111">
        <v>5060</v>
      </c>
      <c r="D25" s="111">
        <v>26523.879</v>
      </c>
      <c r="E25" s="112">
        <v>31583.879</v>
      </c>
      <c r="F25" s="101">
        <v>16.02083138679704</v>
      </c>
      <c r="G25" s="107"/>
    </row>
    <row r="26" spans="2:7" ht="6" customHeight="1" thickBot="1">
      <c r="B26" s="243"/>
      <c r="C26" s="282"/>
      <c r="D26" s="283"/>
      <c r="E26" s="102"/>
      <c r="F26" s="283"/>
      <c r="G26" s="108"/>
    </row>
    <row r="27" spans="1:7" ht="30" customHeight="1">
      <c r="A27" s="116" t="s">
        <v>127</v>
      </c>
      <c r="B27" s="865" t="s">
        <v>263</v>
      </c>
      <c r="C27" s="964"/>
      <c r="D27" s="964"/>
      <c r="E27" s="964"/>
      <c r="F27" s="964"/>
      <c r="G27" s="964"/>
    </row>
    <row r="28" spans="2:7" ht="13.5" customHeight="1">
      <c r="B28" s="963"/>
      <c r="C28" s="963"/>
      <c r="D28" s="963"/>
      <c r="E28" s="963"/>
      <c r="F28" s="963"/>
      <c r="G28" s="963"/>
    </row>
    <row r="29" spans="2:7" ht="15" customHeight="1">
      <c r="B29" s="109" t="s">
        <v>119</v>
      </c>
      <c r="C29" s="96"/>
      <c r="D29" s="96"/>
      <c r="E29" s="96"/>
      <c r="F29" s="96"/>
      <c r="G29" s="96"/>
    </row>
    <row r="30" spans="2:7" ht="15" customHeight="1">
      <c r="B30" s="889" t="s">
        <v>122</v>
      </c>
      <c r="C30" s="854"/>
      <c r="D30" s="854"/>
      <c r="E30" s="854"/>
      <c r="F30" s="854"/>
      <c r="G30" s="854"/>
    </row>
    <row r="31" spans="2:7" ht="15" customHeight="1">
      <c r="B31" s="853" t="s">
        <v>9</v>
      </c>
      <c r="C31" s="854"/>
      <c r="D31" s="854"/>
      <c r="E31" s="854"/>
      <c r="F31" s="854"/>
      <c r="G31" s="854"/>
    </row>
    <row r="32" ht="15" customHeight="1"/>
    <row r="33" ht="15" customHeight="1"/>
    <row r="34" ht="15" customHeight="1"/>
    <row r="35" ht="15" customHeight="1"/>
    <row r="36" ht="15" customHeight="1"/>
    <row r="37" ht="15" customHeight="1"/>
    <row r="38" ht="15" customHeight="1"/>
  </sheetData>
  <mergeCells count="5">
    <mergeCell ref="F5:G5"/>
    <mergeCell ref="B28:G28"/>
    <mergeCell ref="B30:G30"/>
    <mergeCell ref="B31:G31"/>
    <mergeCell ref="B27:G27"/>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 sqref="A1"/>
    </sheetView>
  </sheetViews>
  <sheetFormatPr defaultColWidth="9.140625" defaultRowHeight="12.75"/>
  <cols>
    <col min="1" max="1" width="25.7109375" style="8" customWidth="1"/>
    <col min="2" max="6" width="11.7109375" style="8" customWidth="1"/>
    <col min="7" max="16384" width="9.140625" style="8" customWidth="1"/>
  </cols>
  <sheetData>
    <row r="1" spans="1:6" ht="15">
      <c r="A1" s="573" t="s">
        <v>21</v>
      </c>
      <c r="B1" s="574"/>
      <c r="C1" s="574"/>
      <c r="D1" s="574"/>
      <c r="E1" s="574"/>
      <c r="F1" s="574"/>
    </row>
    <row r="2" spans="1:6" s="377" customFormat="1" ht="15.75">
      <c r="A2" s="73" t="s">
        <v>176</v>
      </c>
      <c r="B2" s="73"/>
      <c r="C2" s="73"/>
      <c r="D2" s="73"/>
      <c r="E2" s="73"/>
      <c r="F2" s="73"/>
    </row>
    <row r="3" spans="1:6" s="377" customFormat="1" ht="15.75">
      <c r="A3" s="73" t="s">
        <v>279</v>
      </c>
      <c r="B3" s="73"/>
      <c r="C3" s="73"/>
      <c r="D3" s="73"/>
      <c r="E3" s="73"/>
      <c r="F3" s="73"/>
    </row>
    <row r="4" spans="1:6" s="377" customFormat="1" ht="15.75">
      <c r="A4" s="853" t="s">
        <v>202</v>
      </c>
      <c r="B4" s="853"/>
      <c r="C4" s="853"/>
      <c r="D4" s="853"/>
      <c r="E4" s="853"/>
      <c r="F4" s="853"/>
    </row>
    <row r="5" s="377" customFormat="1" ht="10.5" customHeight="1" thickBot="1"/>
    <row r="6" spans="1:6" ht="28.5">
      <c r="A6" s="380"/>
      <c r="B6" s="630" t="s">
        <v>150</v>
      </c>
      <c r="C6" s="631" t="s">
        <v>151</v>
      </c>
      <c r="D6" s="632" t="s">
        <v>149</v>
      </c>
      <c r="E6" s="630" t="s">
        <v>152</v>
      </c>
      <c r="F6" s="633" t="s">
        <v>0</v>
      </c>
    </row>
    <row r="7" spans="1:6" ht="15">
      <c r="A7" s="381" t="s">
        <v>133</v>
      </c>
      <c r="B7" s="163"/>
      <c r="C7" s="163"/>
      <c r="D7" s="379"/>
      <c r="E7" s="163"/>
      <c r="F7" s="378"/>
    </row>
    <row r="8" spans="1:6" ht="15">
      <c r="A8" s="382" t="s">
        <v>177</v>
      </c>
      <c r="B8" s="634">
        <v>44540.585209999976</v>
      </c>
      <c r="C8" s="634">
        <v>9732.632166837207</v>
      </c>
      <c r="D8" s="635">
        <v>54273.21737683719</v>
      </c>
      <c r="E8" s="634">
        <v>12253.493066908277</v>
      </c>
      <c r="F8" s="636">
        <v>66526.71044374547</v>
      </c>
    </row>
    <row r="9" spans="1:6" ht="15">
      <c r="A9" s="382" t="s">
        <v>178</v>
      </c>
      <c r="B9" s="634">
        <v>32762.84563160337</v>
      </c>
      <c r="C9" s="634">
        <v>7335.435022004833</v>
      </c>
      <c r="D9" s="635">
        <v>40098.28065360819</v>
      </c>
      <c r="E9" s="634">
        <v>1638.5551390306555</v>
      </c>
      <c r="F9" s="636">
        <v>41736.83579263884</v>
      </c>
    </row>
    <row r="10" spans="1:6" ht="15">
      <c r="A10" s="382" t="s">
        <v>154</v>
      </c>
      <c r="B10" s="634">
        <v>77303.43084160335</v>
      </c>
      <c r="C10" s="634">
        <v>17068.06718884204</v>
      </c>
      <c r="D10" s="635">
        <v>94371.49803044538</v>
      </c>
      <c r="E10" s="634">
        <v>13892.048205938932</v>
      </c>
      <c r="F10" s="636">
        <v>108263.54623638431</v>
      </c>
    </row>
    <row r="11" spans="1:6" ht="15">
      <c r="A11" s="382" t="s">
        <v>155</v>
      </c>
      <c r="B11" s="637">
        <v>0.5761786343126832</v>
      </c>
      <c r="C11" s="637">
        <v>0.5702246223403521</v>
      </c>
      <c r="D11" s="638">
        <v>0.5751017893064281</v>
      </c>
      <c r="E11" s="637">
        <v>0.8820508599782886</v>
      </c>
      <c r="F11" s="639">
        <v>0.6144885583046579</v>
      </c>
    </row>
    <row r="12" spans="1:6" ht="15">
      <c r="A12" s="382" t="s">
        <v>7</v>
      </c>
      <c r="B12" s="634"/>
      <c r="C12" s="634"/>
      <c r="D12" s="640"/>
      <c r="E12" s="641"/>
      <c r="F12" s="642"/>
    </row>
    <row r="13" spans="1:6" ht="15">
      <c r="A13" s="381" t="s">
        <v>153</v>
      </c>
      <c r="B13" s="641"/>
      <c r="C13" s="641"/>
      <c r="D13" s="640"/>
      <c r="E13" s="641"/>
      <c r="F13" s="642"/>
    </row>
    <row r="14" spans="1:6" ht="15">
      <c r="A14" s="382" t="s">
        <v>177</v>
      </c>
      <c r="B14" s="634">
        <v>16235.980379999997</v>
      </c>
      <c r="C14" s="634">
        <v>2506.3553865741883</v>
      </c>
      <c r="D14" s="635">
        <v>18742.335766574186</v>
      </c>
      <c r="E14" s="634">
        <v>12635.013496133357</v>
      </c>
      <c r="F14" s="636">
        <v>31377.349262707543</v>
      </c>
    </row>
    <row r="15" spans="1:6" ht="15">
      <c r="A15" s="382" t="s">
        <v>178</v>
      </c>
      <c r="B15" s="634">
        <v>26740.269778396676</v>
      </c>
      <c r="C15" s="634">
        <v>3912.394424583777</v>
      </c>
      <c r="D15" s="635">
        <v>30652.664202980457</v>
      </c>
      <c r="E15" s="634">
        <v>5056.9242979277005</v>
      </c>
      <c r="F15" s="636">
        <v>35709.588500908154</v>
      </c>
    </row>
    <row r="16" spans="1:6" ht="15">
      <c r="A16" s="382" t="s">
        <v>154</v>
      </c>
      <c r="B16" s="634">
        <v>42976.25015839667</v>
      </c>
      <c r="C16" s="634">
        <v>6418.749811157965</v>
      </c>
      <c r="D16" s="635">
        <v>49394.99996955464</v>
      </c>
      <c r="E16" s="634">
        <v>17691.937794061058</v>
      </c>
      <c r="F16" s="636">
        <v>67086.9377636157</v>
      </c>
    </row>
    <row r="17" spans="1:6" ht="15">
      <c r="A17" s="382" t="s">
        <v>155</v>
      </c>
      <c r="B17" s="637">
        <v>0.3777896005388879</v>
      </c>
      <c r="C17" s="637">
        <v>0.3904740736610877</v>
      </c>
      <c r="D17" s="638">
        <v>0.3794379143258692</v>
      </c>
      <c r="E17" s="637">
        <v>0.7141678680542703</v>
      </c>
      <c r="F17" s="639">
        <v>0.4677117529684729</v>
      </c>
    </row>
    <row r="18" spans="1:6" ht="15">
      <c r="A18" s="382"/>
      <c r="B18" s="634"/>
      <c r="C18" s="634"/>
      <c r="D18" s="640"/>
      <c r="E18" s="641"/>
      <c r="F18" s="642"/>
    </row>
    <row r="19" spans="1:6" ht="15">
      <c r="A19" s="381" t="s">
        <v>0</v>
      </c>
      <c r="B19" s="641"/>
      <c r="C19" s="641"/>
      <c r="D19" s="643"/>
      <c r="E19" s="641"/>
      <c r="F19" s="642"/>
    </row>
    <row r="20" spans="1:6" ht="15">
      <c r="A20" s="382" t="s">
        <v>177</v>
      </c>
      <c r="B20" s="634">
        <v>60776.56559</v>
      </c>
      <c r="C20" s="634">
        <v>12238.987553411398</v>
      </c>
      <c r="D20" s="635">
        <v>73015.5531434114</v>
      </c>
      <c r="E20" s="634">
        <v>24888.506563041617</v>
      </c>
      <c r="F20" s="636">
        <v>97904.05970645302</v>
      </c>
    </row>
    <row r="21" spans="1:6" ht="15">
      <c r="A21" s="382" t="s">
        <v>178</v>
      </c>
      <c r="B21" s="634">
        <v>59503.11541</v>
      </c>
      <c r="C21" s="634">
        <v>11247.829446588601</v>
      </c>
      <c r="D21" s="635">
        <v>70750.9448565886</v>
      </c>
      <c r="E21" s="634">
        <v>6695.372436958383</v>
      </c>
      <c r="F21" s="636">
        <v>77446.31729354699</v>
      </c>
    </row>
    <row r="22" spans="1:6" ht="15">
      <c r="A22" s="382" t="s">
        <v>154</v>
      </c>
      <c r="B22" s="634">
        <v>120279.681</v>
      </c>
      <c r="C22" s="634">
        <v>23486.817</v>
      </c>
      <c r="D22" s="635">
        <v>143766.498</v>
      </c>
      <c r="E22" s="634">
        <v>31583.879</v>
      </c>
      <c r="F22" s="636">
        <v>175350.377</v>
      </c>
    </row>
    <row r="23" spans="1:6" ht="15.75" thickBot="1">
      <c r="A23" s="383" t="s">
        <v>155</v>
      </c>
      <c r="B23" s="644">
        <v>0.5052937045119034</v>
      </c>
      <c r="C23" s="644">
        <v>0.5211003071813178</v>
      </c>
      <c r="D23" s="645">
        <v>0.5078759944713365</v>
      </c>
      <c r="E23" s="644">
        <v>0.7880129784894888</v>
      </c>
      <c r="F23" s="646">
        <v>0.558333899142133</v>
      </c>
    </row>
    <row r="24" ht="21.75" customHeight="1">
      <c r="A24" s="8" t="s">
        <v>258</v>
      </c>
    </row>
  </sheetData>
  <mergeCells count="1">
    <mergeCell ref="A4:F4"/>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69"/>
  <sheetViews>
    <sheetView workbookViewId="0" topLeftCell="A1">
      <selection activeCell="A1" sqref="A1:G1"/>
    </sheetView>
  </sheetViews>
  <sheetFormatPr defaultColWidth="9.140625" defaultRowHeight="12.75"/>
  <cols>
    <col min="1" max="1" width="1.7109375" style="1" customWidth="1"/>
    <col min="2" max="2" width="21.7109375" style="1" customWidth="1"/>
    <col min="3" max="3" width="18.7109375" style="24" customWidth="1"/>
    <col min="4" max="5" width="16.7109375" style="24" customWidth="1"/>
    <col min="6" max="6" width="7.7109375" style="72" customWidth="1"/>
    <col min="7" max="7" width="7.7109375" style="1" customWidth="1"/>
    <col min="8" max="16384" width="9.140625" style="1" customWidth="1"/>
  </cols>
  <sheetData>
    <row r="1" spans="1:7" s="28" customFormat="1" ht="18" customHeight="1">
      <c r="A1" s="967" t="s">
        <v>81</v>
      </c>
      <c r="B1" s="967"/>
      <c r="C1" s="967"/>
      <c r="D1" s="967"/>
      <c r="E1" s="967"/>
      <c r="F1" s="967"/>
      <c r="G1" s="967"/>
    </row>
    <row r="2" spans="1:7" s="28" customFormat="1" ht="18" customHeight="1">
      <c r="A2" s="967" t="s">
        <v>22</v>
      </c>
      <c r="B2" s="967"/>
      <c r="C2" s="967"/>
      <c r="D2" s="967"/>
      <c r="E2" s="967"/>
      <c r="F2" s="967"/>
      <c r="G2" s="967"/>
    </row>
    <row r="3" spans="1:7" s="28" customFormat="1" ht="18" customHeight="1">
      <c r="A3" s="967" t="s">
        <v>270</v>
      </c>
      <c r="B3" s="967"/>
      <c r="C3" s="967"/>
      <c r="D3" s="967"/>
      <c r="E3" s="967"/>
      <c r="F3" s="967"/>
      <c r="G3" s="967"/>
    </row>
    <row r="4" spans="1:7" s="28" customFormat="1" ht="6" customHeight="1" thickBot="1">
      <c r="A4" s="29"/>
      <c r="B4" s="29"/>
      <c r="C4" s="29"/>
      <c r="D4" s="30"/>
      <c r="E4" s="30"/>
      <c r="F4" s="29"/>
      <c r="G4" s="29"/>
    </row>
    <row r="5" spans="1:7" ht="18" customHeight="1">
      <c r="A5" s="31"/>
      <c r="B5" s="32" t="s">
        <v>23</v>
      </c>
      <c r="C5" s="33" t="s">
        <v>18</v>
      </c>
      <c r="D5" s="34" t="s">
        <v>10</v>
      </c>
      <c r="E5" s="35" t="s">
        <v>0</v>
      </c>
      <c r="F5" s="965" t="s">
        <v>3</v>
      </c>
      <c r="G5" s="966"/>
    </row>
    <row r="6" spans="1:7" ht="3" customHeight="1">
      <c r="A6" s="36"/>
      <c r="B6" s="37"/>
      <c r="C6" s="38"/>
      <c r="D6" s="39"/>
      <c r="E6" s="40"/>
      <c r="F6" s="41"/>
      <c r="G6" s="42"/>
    </row>
    <row r="7" spans="1:7" ht="15.75" customHeight="1">
      <c r="A7" s="43"/>
      <c r="B7" s="44" t="s">
        <v>24</v>
      </c>
      <c r="C7" s="45">
        <v>2024260</v>
      </c>
      <c r="D7" s="586" t="s">
        <v>281</v>
      </c>
      <c r="E7" s="585">
        <v>2372956</v>
      </c>
      <c r="F7" s="48">
        <v>14.69458346467444</v>
      </c>
      <c r="G7" s="49" t="s">
        <v>5</v>
      </c>
    </row>
    <row r="8" spans="1:7" ht="15.75" customHeight="1">
      <c r="A8" s="43"/>
      <c r="B8" s="44" t="s">
        <v>25</v>
      </c>
      <c r="C8" s="45">
        <v>326374</v>
      </c>
      <c r="D8" s="587" t="s">
        <v>88</v>
      </c>
      <c r="E8" s="46" t="s">
        <v>610</v>
      </c>
      <c r="F8" s="48" t="s">
        <v>88</v>
      </c>
      <c r="G8" s="50"/>
    </row>
    <row r="9" spans="1:7" ht="15.75" customHeight="1">
      <c r="A9" s="43"/>
      <c r="B9" s="44" t="s">
        <v>124</v>
      </c>
      <c r="C9" s="45">
        <v>10838</v>
      </c>
      <c r="D9" s="586">
        <v>0</v>
      </c>
      <c r="E9" s="47">
        <v>10838</v>
      </c>
      <c r="F9" s="48">
        <v>0</v>
      </c>
      <c r="G9" s="50"/>
    </row>
    <row r="10" spans="1:7" ht="15.75" customHeight="1">
      <c r="A10" s="43"/>
      <c r="B10" s="44" t="s">
        <v>26</v>
      </c>
      <c r="C10" s="45">
        <v>2295247</v>
      </c>
      <c r="D10" s="586" t="s">
        <v>283</v>
      </c>
      <c r="E10" s="47">
        <v>3271890</v>
      </c>
      <c r="F10" s="48">
        <v>29.84950594304821</v>
      </c>
      <c r="G10" s="49"/>
    </row>
    <row r="11" spans="1:7" ht="15.75" customHeight="1">
      <c r="A11" s="55"/>
      <c r="B11" s="56" t="s">
        <v>27</v>
      </c>
      <c r="C11" s="57">
        <v>1215421</v>
      </c>
      <c r="D11" s="588" t="s">
        <v>285</v>
      </c>
      <c r="E11" s="58">
        <v>1367255</v>
      </c>
      <c r="F11" s="59">
        <v>11.105024300514534</v>
      </c>
      <c r="G11" s="60"/>
    </row>
    <row r="12" spans="1:7" ht="15.75" customHeight="1">
      <c r="A12" s="43"/>
      <c r="B12" s="44" t="s">
        <v>28</v>
      </c>
      <c r="C12" s="45">
        <v>19630709</v>
      </c>
      <c r="D12" s="586" t="s">
        <v>289</v>
      </c>
      <c r="E12" s="585">
        <v>22625362</v>
      </c>
      <c r="F12" s="48">
        <v>13.235823585938647</v>
      </c>
      <c r="G12" s="49"/>
    </row>
    <row r="13" spans="1:7" ht="15.75" customHeight="1">
      <c r="A13" s="43"/>
      <c r="B13" s="44" t="s">
        <v>29</v>
      </c>
      <c r="C13" s="45">
        <v>2337733</v>
      </c>
      <c r="D13" s="587" t="s">
        <v>291</v>
      </c>
      <c r="E13" s="46">
        <v>2928059</v>
      </c>
      <c r="F13" s="48">
        <v>20.161000854149457</v>
      </c>
      <c r="G13" s="50"/>
    </row>
    <row r="14" spans="1:7" ht="15.75" customHeight="1">
      <c r="A14" s="43"/>
      <c r="B14" s="44" t="s">
        <v>30</v>
      </c>
      <c r="C14" s="45">
        <v>1985832</v>
      </c>
      <c r="D14" s="586" t="s">
        <v>295</v>
      </c>
      <c r="E14" s="47">
        <v>2213584</v>
      </c>
      <c r="F14" s="48">
        <v>10.288834758473136</v>
      </c>
      <c r="G14" s="50"/>
    </row>
    <row r="15" spans="1:7" ht="15.75" customHeight="1">
      <c r="A15" s="43"/>
      <c r="B15" s="44" t="s">
        <v>31</v>
      </c>
      <c r="C15" s="45">
        <v>467428</v>
      </c>
      <c r="D15" s="586" t="s">
        <v>299</v>
      </c>
      <c r="E15" s="47">
        <v>585548</v>
      </c>
      <c r="F15" s="48">
        <v>20.172556306229378</v>
      </c>
      <c r="G15" s="49"/>
    </row>
    <row r="16" spans="1:7" ht="15.75" customHeight="1">
      <c r="A16" s="55"/>
      <c r="B16" s="56" t="s">
        <v>32</v>
      </c>
      <c r="C16" s="57">
        <v>871773</v>
      </c>
      <c r="D16" s="588" t="s">
        <v>301</v>
      </c>
      <c r="E16" s="58">
        <v>1043823</v>
      </c>
      <c r="F16" s="59">
        <v>16.482679534748705</v>
      </c>
      <c r="G16" s="60"/>
    </row>
    <row r="17" spans="1:7" ht="15.75" customHeight="1">
      <c r="A17" s="43"/>
      <c r="B17" s="44" t="s">
        <v>33</v>
      </c>
      <c r="C17" s="45">
        <v>9209755</v>
      </c>
      <c r="D17" s="586" t="s">
        <v>303</v>
      </c>
      <c r="E17" s="585">
        <v>10941195</v>
      </c>
      <c r="F17" s="48">
        <v>15.824962446972199</v>
      </c>
      <c r="G17" s="49"/>
    </row>
    <row r="18" spans="1:7" ht="15.75" customHeight="1">
      <c r="A18" s="43"/>
      <c r="B18" s="44" t="s">
        <v>34</v>
      </c>
      <c r="C18" s="45">
        <v>3962993</v>
      </c>
      <c r="D18" s="587" t="s">
        <v>305</v>
      </c>
      <c r="E18" s="46">
        <v>4828787</v>
      </c>
      <c r="F18" s="48">
        <v>17.92984449303728</v>
      </c>
      <c r="G18" s="50"/>
    </row>
    <row r="19" spans="1:7" ht="15.75" customHeight="1">
      <c r="A19" s="43"/>
      <c r="B19" s="44" t="s">
        <v>163</v>
      </c>
      <c r="C19" s="45">
        <v>67011</v>
      </c>
      <c r="D19" s="586">
        <v>0</v>
      </c>
      <c r="E19" s="47">
        <v>67011</v>
      </c>
      <c r="F19" s="48">
        <v>0</v>
      </c>
      <c r="G19" s="50"/>
    </row>
    <row r="20" spans="1:7" ht="15.75" customHeight="1">
      <c r="A20" s="43"/>
      <c r="B20" s="44" t="s">
        <v>35</v>
      </c>
      <c r="C20" s="45">
        <v>627319</v>
      </c>
      <c r="D20" s="586" t="s">
        <v>309</v>
      </c>
      <c r="E20" s="47">
        <v>676636</v>
      </c>
      <c r="F20" s="48">
        <v>7.288556919820997</v>
      </c>
      <c r="G20" s="49"/>
    </row>
    <row r="21" spans="1:7" ht="15.75" customHeight="1">
      <c r="A21" s="55"/>
      <c r="B21" s="56" t="s">
        <v>36</v>
      </c>
      <c r="C21" s="57">
        <v>672447</v>
      </c>
      <c r="D21" s="588" t="s">
        <v>313</v>
      </c>
      <c r="E21" s="58">
        <v>748398</v>
      </c>
      <c r="F21" s="59">
        <v>10.148477147186389</v>
      </c>
      <c r="G21" s="60"/>
    </row>
    <row r="22" spans="1:7" ht="15.75" customHeight="1">
      <c r="A22" s="43"/>
      <c r="B22" s="44" t="s">
        <v>37</v>
      </c>
      <c r="C22" s="45">
        <v>6497122</v>
      </c>
      <c r="D22" s="586" t="s">
        <v>317</v>
      </c>
      <c r="E22" s="585">
        <v>8164989</v>
      </c>
      <c r="F22" s="48">
        <v>20.427057525735798</v>
      </c>
      <c r="G22" s="49"/>
    </row>
    <row r="23" spans="1:7" ht="15.75" customHeight="1">
      <c r="A23" s="43"/>
      <c r="B23" s="44" t="s">
        <v>38</v>
      </c>
      <c r="C23" s="45">
        <v>3111533</v>
      </c>
      <c r="D23" s="587" t="s">
        <v>321</v>
      </c>
      <c r="E23" s="46">
        <v>3471093</v>
      </c>
      <c r="F23" s="48">
        <v>10.358696813943043</v>
      </c>
      <c r="G23" s="50"/>
    </row>
    <row r="24" spans="1:7" ht="15.75" customHeight="1">
      <c r="A24" s="43"/>
      <c r="B24" s="44" t="s">
        <v>39</v>
      </c>
      <c r="C24" s="45">
        <v>1324575</v>
      </c>
      <c r="D24" s="586" t="s">
        <v>325</v>
      </c>
      <c r="E24" s="47">
        <v>1532156</v>
      </c>
      <c r="F24" s="48">
        <v>13.548294037943917</v>
      </c>
      <c r="G24" s="50"/>
    </row>
    <row r="25" spans="1:7" ht="15.75" customHeight="1">
      <c r="A25" s="43"/>
      <c r="B25" s="44" t="s">
        <v>40</v>
      </c>
      <c r="C25" s="45">
        <v>1122549</v>
      </c>
      <c r="D25" s="586" t="s">
        <v>327</v>
      </c>
      <c r="E25" s="47">
        <v>1424798</v>
      </c>
      <c r="F25" s="48">
        <v>21.21346324180691</v>
      </c>
      <c r="G25" s="49"/>
    </row>
    <row r="26" spans="1:7" ht="15.75" customHeight="1">
      <c r="A26" s="55"/>
      <c r="B26" s="56" t="s">
        <v>41</v>
      </c>
      <c r="C26" s="57">
        <v>1768140</v>
      </c>
      <c r="D26" s="588" t="s">
        <v>329</v>
      </c>
      <c r="E26" s="58">
        <v>2071305</v>
      </c>
      <c r="F26" s="59">
        <v>14.636424862586631</v>
      </c>
      <c r="G26" s="60"/>
    </row>
    <row r="27" spans="1:7" ht="15.75" customHeight="1">
      <c r="A27" s="43"/>
      <c r="B27" s="44" t="s">
        <v>42</v>
      </c>
      <c r="C27" s="45">
        <v>1832399</v>
      </c>
      <c r="D27" s="586" t="s">
        <v>331</v>
      </c>
      <c r="E27" s="585">
        <v>2220668</v>
      </c>
      <c r="F27" s="48">
        <v>17.48433354287989</v>
      </c>
      <c r="G27" s="49"/>
    </row>
    <row r="28" spans="1:7" ht="15.75" customHeight="1">
      <c r="A28" s="43"/>
      <c r="B28" s="44" t="s">
        <v>43</v>
      </c>
      <c r="C28" s="45">
        <v>663772</v>
      </c>
      <c r="D28" s="587" t="s">
        <v>335</v>
      </c>
      <c r="E28" s="46">
        <v>827590</v>
      </c>
      <c r="F28" s="48">
        <v>19.794584274822075</v>
      </c>
      <c r="G28" s="50"/>
    </row>
    <row r="29" spans="1:7" ht="15.75" customHeight="1">
      <c r="A29" s="43"/>
      <c r="B29" s="44" t="s">
        <v>44</v>
      </c>
      <c r="C29" s="45">
        <v>3096645</v>
      </c>
      <c r="D29" s="586" t="s">
        <v>337</v>
      </c>
      <c r="E29" s="47">
        <v>3789849</v>
      </c>
      <c r="F29" s="48">
        <v>18.291071755101587</v>
      </c>
      <c r="G29" s="50"/>
    </row>
    <row r="30" spans="1:7" ht="15.75" customHeight="1">
      <c r="A30" s="43"/>
      <c r="B30" s="44" t="s">
        <v>45</v>
      </c>
      <c r="C30" s="45">
        <v>3102061</v>
      </c>
      <c r="D30" s="586" t="s">
        <v>341</v>
      </c>
      <c r="E30" s="47">
        <v>4139035</v>
      </c>
      <c r="F30" s="48">
        <v>25.05352092939538</v>
      </c>
      <c r="G30" s="49"/>
    </row>
    <row r="31" spans="1:7" ht="15.75" customHeight="1">
      <c r="A31" s="55"/>
      <c r="B31" s="56" t="s">
        <v>46</v>
      </c>
      <c r="C31" s="57">
        <v>4608796</v>
      </c>
      <c r="D31" s="588" t="s">
        <v>345</v>
      </c>
      <c r="E31" s="58">
        <v>5657618</v>
      </c>
      <c r="F31" s="59">
        <v>18.53822580457005</v>
      </c>
      <c r="G31" s="60"/>
    </row>
    <row r="32" spans="1:7" ht="15.75" customHeight="1">
      <c r="A32" s="43"/>
      <c r="B32" s="44" t="s">
        <v>47</v>
      </c>
      <c r="C32" s="45">
        <v>2318991</v>
      </c>
      <c r="D32" s="586" t="s">
        <v>349</v>
      </c>
      <c r="E32" s="585">
        <v>3042480</v>
      </c>
      <c r="F32" s="48">
        <v>23.779581131182457</v>
      </c>
      <c r="G32" s="49"/>
    </row>
    <row r="33" spans="1:7" ht="15.75" customHeight="1">
      <c r="A33" s="43"/>
      <c r="B33" s="44" t="s">
        <v>48</v>
      </c>
      <c r="C33" s="45">
        <v>1104751</v>
      </c>
      <c r="D33" s="587" t="s">
        <v>351</v>
      </c>
      <c r="E33" s="46">
        <v>1258534</v>
      </c>
      <c r="F33" s="48">
        <v>12.219216961957324</v>
      </c>
      <c r="G33" s="50"/>
    </row>
    <row r="34" spans="1:7" ht="15.75" customHeight="1">
      <c r="A34" s="43"/>
      <c r="B34" s="44" t="s">
        <v>49</v>
      </c>
      <c r="C34" s="45">
        <v>2907056</v>
      </c>
      <c r="D34" s="586" t="s">
        <v>353</v>
      </c>
      <c r="E34" s="47">
        <v>3270420</v>
      </c>
      <c r="F34" s="48">
        <v>11.110621877312395</v>
      </c>
      <c r="G34" s="50"/>
    </row>
    <row r="35" spans="1:7" ht="15.75" customHeight="1">
      <c r="A35" s="43"/>
      <c r="B35" s="44" t="s">
        <v>50</v>
      </c>
      <c r="C35" s="45">
        <v>472596</v>
      </c>
      <c r="D35" s="586" t="s">
        <v>357</v>
      </c>
      <c r="E35" s="47">
        <v>524610</v>
      </c>
      <c r="F35" s="48">
        <v>9.914793846857666</v>
      </c>
      <c r="G35" s="49"/>
    </row>
    <row r="36" spans="1:7" ht="15.75" customHeight="1">
      <c r="A36" s="55"/>
      <c r="B36" s="56" t="s">
        <v>51</v>
      </c>
      <c r="C36" s="57">
        <v>681113</v>
      </c>
      <c r="D36" s="588" t="s">
        <v>449</v>
      </c>
      <c r="E36" s="58">
        <v>918609</v>
      </c>
      <c r="F36" s="59">
        <v>25.853872539894557</v>
      </c>
      <c r="G36" s="60"/>
    </row>
    <row r="37" spans="1:7" ht="15.75" customHeight="1">
      <c r="A37" s="43"/>
      <c r="B37" s="44" t="s">
        <v>52</v>
      </c>
      <c r="C37" s="45">
        <v>1246342</v>
      </c>
      <c r="D37" s="586" t="s">
        <v>359</v>
      </c>
      <c r="E37" s="585">
        <v>1428372</v>
      </c>
      <c r="F37" s="48">
        <v>12.743879045514753</v>
      </c>
      <c r="G37" s="49"/>
    </row>
    <row r="38" spans="1:7" ht="15.75" customHeight="1">
      <c r="A38" s="43"/>
      <c r="B38" s="44" t="s">
        <v>53</v>
      </c>
      <c r="C38" s="45">
        <v>624329</v>
      </c>
      <c r="D38" s="587" t="s">
        <v>363</v>
      </c>
      <c r="E38" s="46">
        <v>833695</v>
      </c>
      <c r="F38" s="48">
        <v>25.113020948908172</v>
      </c>
      <c r="G38" s="50"/>
    </row>
    <row r="39" spans="1:7" ht="15.75" customHeight="1">
      <c r="A39" s="43"/>
      <c r="B39" s="44" t="s">
        <v>54</v>
      </c>
      <c r="C39" s="45">
        <v>4714621</v>
      </c>
      <c r="D39" s="586" t="s">
        <v>367</v>
      </c>
      <c r="E39" s="47">
        <v>5996973</v>
      </c>
      <c r="F39" s="48">
        <v>21.383321218888263</v>
      </c>
      <c r="G39" s="50"/>
    </row>
    <row r="40" spans="1:7" ht="15.75" customHeight="1">
      <c r="A40" s="43"/>
      <c r="B40" s="44" t="s">
        <v>55</v>
      </c>
      <c r="C40" s="45">
        <v>892715</v>
      </c>
      <c r="D40" s="586" t="s">
        <v>369</v>
      </c>
      <c r="E40" s="47">
        <v>957838</v>
      </c>
      <c r="F40" s="48">
        <v>6.798957652546672</v>
      </c>
      <c r="G40" s="49"/>
    </row>
    <row r="41" spans="1:7" ht="15.75" customHeight="1">
      <c r="A41" s="55"/>
      <c r="B41" s="56" t="s">
        <v>56</v>
      </c>
      <c r="C41" s="57">
        <v>8019979</v>
      </c>
      <c r="D41" s="588" t="s">
        <v>373</v>
      </c>
      <c r="E41" s="58">
        <v>11572138</v>
      </c>
      <c r="F41" s="59">
        <v>30.695788453265937</v>
      </c>
      <c r="G41" s="60"/>
    </row>
    <row r="42" spans="1:7" ht="15.75" customHeight="1">
      <c r="A42" s="43"/>
      <c r="B42" s="44" t="s">
        <v>57</v>
      </c>
      <c r="C42" s="45">
        <v>4128542</v>
      </c>
      <c r="D42" s="586" t="s">
        <v>375</v>
      </c>
      <c r="E42" s="585">
        <v>4866597</v>
      </c>
      <c r="F42" s="48">
        <v>15.165730797105246</v>
      </c>
      <c r="G42" s="49"/>
    </row>
    <row r="43" spans="1:7" ht="15.75" customHeight="1">
      <c r="A43" s="43"/>
      <c r="B43" s="44" t="s">
        <v>58</v>
      </c>
      <c r="C43" s="45">
        <v>278956</v>
      </c>
      <c r="D43" s="587" t="s">
        <v>379</v>
      </c>
      <c r="E43" s="46">
        <v>345786</v>
      </c>
      <c r="F43" s="48">
        <v>19.32698258460435</v>
      </c>
      <c r="G43" s="50"/>
    </row>
    <row r="44" spans="1:7" ht="15.75" customHeight="1">
      <c r="A44" s="43"/>
      <c r="B44" s="44" t="s">
        <v>167</v>
      </c>
      <c r="C44" s="45">
        <v>22770</v>
      </c>
      <c r="D44" s="586">
        <v>0</v>
      </c>
      <c r="E44" s="47">
        <v>22770</v>
      </c>
      <c r="F44" s="48">
        <v>0</v>
      </c>
      <c r="G44" s="50"/>
    </row>
    <row r="45" spans="1:7" ht="15.75" customHeight="1">
      <c r="A45" s="43"/>
      <c r="B45" s="44" t="s">
        <v>59</v>
      </c>
      <c r="C45" s="45">
        <v>5574685</v>
      </c>
      <c r="D45" s="586" t="s">
        <v>383</v>
      </c>
      <c r="E45" s="47">
        <v>6528071</v>
      </c>
      <c r="F45" s="48">
        <v>14.604406110166387</v>
      </c>
      <c r="G45" s="49"/>
    </row>
    <row r="46" spans="1:7" ht="15.75" customHeight="1">
      <c r="A46" s="55"/>
      <c r="B46" s="56" t="s">
        <v>60</v>
      </c>
      <c r="C46" s="57">
        <v>1520798</v>
      </c>
      <c r="D46" s="588" t="s">
        <v>385</v>
      </c>
      <c r="E46" s="58">
        <v>1844930</v>
      </c>
      <c r="F46" s="59">
        <v>17.56879664811131</v>
      </c>
      <c r="G46" s="60"/>
    </row>
    <row r="47" spans="1:7" ht="15.75" customHeight="1">
      <c r="A47" s="43"/>
      <c r="B47" s="44" t="s">
        <v>61</v>
      </c>
      <c r="C47" s="45">
        <v>1643476</v>
      </c>
      <c r="D47" s="586" t="s">
        <v>389</v>
      </c>
      <c r="E47" s="585">
        <v>1978638</v>
      </c>
      <c r="F47" s="48">
        <v>16.939025733863396</v>
      </c>
      <c r="G47" s="49"/>
    </row>
    <row r="48" spans="1:7" ht="15.75" customHeight="1">
      <c r="A48" s="43"/>
      <c r="B48" s="44" t="s">
        <v>62</v>
      </c>
      <c r="C48" s="45">
        <v>6299554</v>
      </c>
      <c r="D48" s="587" t="s">
        <v>393</v>
      </c>
      <c r="E48" s="46">
        <v>8182126</v>
      </c>
      <c r="F48" s="48">
        <v>23.00834770816289</v>
      </c>
      <c r="G48" s="50"/>
    </row>
    <row r="49" spans="1:7" ht="15.75" customHeight="1">
      <c r="A49" s="43"/>
      <c r="B49" s="44" t="s">
        <v>63</v>
      </c>
      <c r="C49" s="45">
        <v>1020878</v>
      </c>
      <c r="D49" s="587" t="s">
        <v>88</v>
      </c>
      <c r="E49" s="47" t="s">
        <v>610</v>
      </c>
      <c r="F49" s="48" t="s">
        <v>88</v>
      </c>
      <c r="G49" s="50"/>
    </row>
    <row r="50" spans="1:7" ht="15.75" customHeight="1">
      <c r="A50" s="43"/>
      <c r="B50" s="44" t="s">
        <v>64</v>
      </c>
      <c r="C50" s="45">
        <v>369454</v>
      </c>
      <c r="D50" s="586" t="s">
        <v>450</v>
      </c>
      <c r="E50" s="47">
        <v>634281</v>
      </c>
      <c r="F50" s="48">
        <v>41.75231482576334</v>
      </c>
      <c r="G50" s="49"/>
    </row>
    <row r="51" spans="1:7" ht="15.75" customHeight="1">
      <c r="A51" s="55"/>
      <c r="B51" s="56" t="s">
        <v>65</v>
      </c>
      <c r="C51" s="57">
        <v>1938813</v>
      </c>
      <c r="D51" s="588" t="s">
        <v>396</v>
      </c>
      <c r="E51" s="58">
        <v>2230832</v>
      </c>
      <c r="F51" s="59">
        <v>13.09013856713549</v>
      </c>
      <c r="G51" s="60"/>
    </row>
    <row r="52" spans="1:7" ht="15.75" customHeight="1">
      <c r="A52" s="43"/>
      <c r="B52" s="44" t="s">
        <v>66</v>
      </c>
      <c r="C52" s="45">
        <v>279170</v>
      </c>
      <c r="D52" s="586" t="s">
        <v>400</v>
      </c>
      <c r="E52" s="585">
        <v>415243</v>
      </c>
      <c r="F52" s="48">
        <v>32.769486782438236</v>
      </c>
      <c r="G52" s="49"/>
    </row>
    <row r="53" spans="1:7" ht="15.75" customHeight="1">
      <c r="A53" s="43"/>
      <c r="B53" s="44" t="s">
        <v>67</v>
      </c>
      <c r="C53" s="45">
        <v>2717515</v>
      </c>
      <c r="D53" s="587" t="s">
        <v>605</v>
      </c>
      <c r="E53" s="46">
        <v>3249862</v>
      </c>
      <c r="F53" s="48">
        <v>16.380603237922102</v>
      </c>
      <c r="G53" s="50"/>
    </row>
    <row r="54" spans="1:7" ht="15.75" customHeight="1">
      <c r="A54" s="43"/>
      <c r="B54" s="44" t="s">
        <v>68</v>
      </c>
      <c r="C54" s="45">
        <v>10034762</v>
      </c>
      <c r="D54" s="586" t="s">
        <v>452</v>
      </c>
      <c r="E54" s="47">
        <v>11889787</v>
      </c>
      <c r="F54" s="48">
        <v>15.601835423965122</v>
      </c>
      <c r="G54" s="50"/>
    </row>
    <row r="55" spans="1:7" ht="15.75" customHeight="1">
      <c r="A55" s="43"/>
      <c r="B55" s="44" t="s">
        <v>69</v>
      </c>
      <c r="C55" s="45">
        <v>924423</v>
      </c>
      <c r="D55" s="586" t="s">
        <v>405</v>
      </c>
      <c r="E55" s="47">
        <v>1184901</v>
      </c>
      <c r="F55" s="48">
        <v>21.983102385768937</v>
      </c>
      <c r="G55" s="49"/>
    </row>
    <row r="56" spans="1:7" ht="15.75" customHeight="1">
      <c r="A56" s="55"/>
      <c r="B56" s="56" t="s">
        <v>70</v>
      </c>
      <c r="C56" s="57">
        <v>363874</v>
      </c>
      <c r="D56" s="588" t="s">
        <v>409</v>
      </c>
      <c r="E56" s="58">
        <v>415279</v>
      </c>
      <c r="F56" s="59">
        <v>12.378425106976273</v>
      </c>
      <c r="G56" s="60"/>
    </row>
    <row r="57" spans="1:7" ht="15.75" customHeight="1">
      <c r="A57" s="43"/>
      <c r="B57" s="44" t="s">
        <v>71</v>
      </c>
      <c r="C57" s="45">
        <v>70038</v>
      </c>
      <c r="D57" s="586" t="s">
        <v>88</v>
      </c>
      <c r="E57" s="585" t="s">
        <v>610</v>
      </c>
      <c r="F57" s="48" t="s">
        <v>88</v>
      </c>
      <c r="G57" s="49"/>
    </row>
    <row r="58" spans="1:7" ht="15.75" customHeight="1">
      <c r="A58" s="43"/>
      <c r="B58" s="44" t="s">
        <v>72</v>
      </c>
      <c r="C58" s="45">
        <v>3834232</v>
      </c>
      <c r="D58" s="587" t="s">
        <v>411</v>
      </c>
      <c r="E58" s="46">
        <v>4937573</v>
      </c>
      <c r="F58" s="48">
        <v>22.345816456789603</v>
      </c>
      <c r="G58" s="50"/>
    </row>
    <row r="59" spans="1:7" ht="15.75" customHeight="1">
      <c r="A59" s="43"/>
      <c r="B59" s="44" t="s">
        <v>73</v>
      </c>
      <c r="C59" s="45">
        <v>3062790</v>
      </c>
      <c r="D59" s="586" t="s">
        <v>415</v>
      </c>
      <c r="E59" s="47">
        <v>3576939</v>
      </c>
      <c r="F59" s="48">
        <v>14.373994077058624</v>
      </c>
      <c r="G59" s="50"/>
    </row>
    <row r="60" spans="1:7" ht="15.75" customHeight="1">
      <c r="A60" s="43"/>
      <c r="B60" s="44" t="s">
        <v>74</v>
      </c>
      <c r="C60" s="45">
        <v>875854</v>
      </c>
      <c r="D60" s="586" t="s">
        <v>419</v>
      </c>
      <c r="E60" s="47">
        <v>994203</v>
      </c>
      <c r="F60" s="48">
        <v>11.903906948580923</v>
      </c>
      <c r="G60" s="49"/>
    </row>
    <row r="61" spans="1:7" ht="15.75" customHeight="1">
      <c r="A61" s="43"/>
      <c r="B61" s="44" t="s">
        <v>75</v>
      </c>
      <c r="C61" s="45">
        <v>2739056</v>
      </c>
      <c r="D61" s="586" t="s">
        <v>423</v>
      </c>
      <c r="E61" s="47">
        <v>3327444</v>
      </c>
      <c r="F61" s="48">
        <v>17.682882116122766</v>
      </c>
      <c r="G61" s="50"/>
    </row>
    <row r="62" spans="1:7" ht="15.75" customHeight="1">
      <c r="A62" s="55"/>
      <c r="B62" s="44" t="s">
        <v>76</v>
      </c>
      <c r="C62" s="45">
        <v>251633</v>
      </c>
      <c r="D62" s="586" t="s">
        <v>427</v>
      </c>
      <c r="E62" s="47">
        <v>285637</v>
      </c>
      <c r="F62" s="48">
        <v>11.904620199764036</v>
      </c>
      <c r="G62" s="49"/>
    </row>
    <row r="63" spans="1:7" ht="19.5" customHeight="1">
      <c r="A63" s="51"/>
      <c r="B63" s="61" t="s">
        <v>77</v>
      </c>
      <c r="C63" s="52">
        <v>143766498</v>
      </c>
      <c r="D63" s="589">
        <v>31583879</v>
      </c>
      <c r="E63" s="53">
        <v>175350377</v>
      </c>
      <c r="F63" s="54">
        <v>18.011868317796658</v>
      </c>
      <c r="G63" s="62" t="s">
        <v>5</v>
      </c>
    </row>
    <row r="64" spans="1:7" ht="6" customHeight="1" thickBot="1">
      <c r="A64" s="9"/>
      <c r="B64" s="63"/>
      <c r="C64" s="64"/>
      <c r="D64" s="65" t="s">
        <v>7</v>
      </c>
      <c r="E64" s="65"/>
      <c r="F64" s="66"/>
      <c r="G64" s="67"/>
    </row>
    <row r="65" spans="1:7" ht="14.25" customHeight="1" hidden="1">
      <c r="A65" s="26"/>
      <c r="B65" s="68"/>
      <c r="C65" s="69"/>
      <c r="D65" s="70"/>
      <c r="E65" s="70"/>
      <c r="F65" s="27"/>
      <c r="G65" s="68"/>
    </row>
    <row r="66" spans="1:7" ht="3.75" customHeight="1">
      <c r="A66" s="6"/>
      <c r="B66" s="6"/>
      <c r="C66" s="6"/>
      <c r="F66" s="6"/>
      <c r="G66" s="6"/>
    </row>
    <row r="67" ht="3" customHeight="1">
      <c r="A67" s="71"/>
    </row>
    <row r="68" ht="15" customHeight="1">
      <c r="A68" s="8" t="s">
        <v>83</v>
      </c>
    </row>
    <row r="69" spans="2:7" ht="3" customHeight="1">
      <c r="B69" s="866"/>
      <c r="C69" s="866"/>
      <c r="D69" s="866"/>
      <c r="E69" s="866"/>
      <c r="F69" s="866"/>
      <c r="G69" s="866"/>
    </row>
  </sheetData>
  <mergeCells count="5">
    <mergeCell ref="F5:G5"/>
    <mergeCell ref="B69:G69"/>
    <mergeCell ref="A1:G1"/>
    <mergeCell ref="A2:G2"/>
    <mergeCell ref="A3:G3"/>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M70"/>
  <sheetViews>
    <sheetView workbookViewId="0" topLeftCell="A1">
      <selection activeCell="A1" sqref="A1:AB1"/>
    </sheetView>
  </sheetViews>
  <sheetFormatPr defaultColWidth="9.140625" defaultRowHeight="12.75"/>
  <cols>
    <col min="1" max="1" width="1.7109375" style="1" customWidth="1"/>
    <col min="2" max="2" width="20.00390625" style="1" customWidth="1"/>
    <col min="3" max="4" width="4.7109375" style="24" hidden="1" customWidth="1"/>
    <col min="5" max="8" width="4.7109375" style="24" customWidth="1"/>
    <col min="9" max="19" width="4.7109375" style="72" customWidth="1"/>
    <col min="20" max="22" width="4.7109375" style="1" customWidth="1"/>
    <col min="23" max="23" width="4.7109375" style="237" customWidth="1"/>
    <col min="24" max="28" width="4.7109375" style="0" customWidth="1"/>
    <col min="92" max="16384" width="9.140625" style="1" customWidth="1"/>
  </cols>
  <sheetData>
    <row r="1" spans="1:91" s="28" customFormat="1" ht="18" customHeight="1">
      <c r="A1" s="967" t="s">
        <v>85</v>
      </c>
      <c r="B1" s="967"/>
      <c r="C1" s="967"/>
      <c r="D1" s="967"/>
      <c r="E1" s="967"/>
      <c r="F1" s="967"/>
      <c r="G1" s="967"/>
      <c r="H1" s="967"/>
      <c r="I1" s="967"/>
      <c r="J1" s="967"/>
      <c r="K1" s="967"/>
      <c r="L1" s="967"/>
      <c r="M1" s="967"/>
      <c r="N1" s="967"/>
      <c r="O1" s="967"/>
      <c r="P1" s="967"/>
      <c r="Q1" s="967"/>
      <c r="R1" s="967"/>
      <c r="S1" s="967"/>
      <c r="T1" s="967"/>
      <c r="U1" s="854"/>
      <c r="V1" s="854"/>
      <c r="W1" s="854"/>
      <c r="X1" s="854"/>
      <c r="Y1" s="854"/>
      <c r="Z1" s="854"/>
      <c r="AA1" s="854"/>
      <c r="AB1" s="854"/>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row>
    <row r="2" spans="1:91" s="28" customFormat="1" ht="18" customHeight="1">
      <c r="A2" s="967" t="s">
        <v>82</v>
      </c>
      <c r="B2" s="967"/>
      <c r="C2" s="967"/>
      <c r="D2" s="967"/>
      <c r="E2" s="967"/>
      <c r="F2" s="967"/>
      <c r="G2" s="967"/>
      <c r="H2" s="967"/>
      <c r="I2" s="967"/>
      <c r="J2" s="967"/>
      <c r="K2" s="967"/>
      <c r="L2" s="967"/>
      <c r="M2" s="967"/>
      <c r="N2" s="967"/>
      <c r="O2" s="967"/>
      <c r="P2" s="967"/>
      <c r="Q2" s="967"/>
      <c r="R2" s="967"/>
      <c r="S2" s="967"/>
      <c r="T2" s="967"/>
      <c r="U2" s="967"/>
      <c r="V2" s="967"/>
      <c r="W2" s="854"/>
      <c r="X2" s="854"/>
      <c r="Y2" s="854"/>
      <c r="Z2" s="854"/>
      <c r="AA2" s="854"/>
      <c r="AB2" s="854"/>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row>
    <row r="3" spans="1:91" s="28" customFormat="1" ht="6" customHeight="1" thickBot="1">
      <c r="A3" s="29"/>
      <c r="B3" s="29"/>
      <c r="C3" s="29"/>
      <c r="D3" s="29"/>
      <c r="E3" s="29"/>
      <c r="F3" s="29"/>
      <c r="G3" s="29"/>
      <c r="H3" s="29"/>
      <c r="I3" s="29"/>
      <c r="J3" s="29"/>
      <c r="K3" s="29"/>
      <c r="L3" s="29"/>
      <c r="M3" s="29"/>
      <c r="N3" s="29"/>
      <c r="O3" s="29"/>
      <c r="P3" s="29"/>
      <c r="Q3" s="29"/>
      <c r="R3" s="29"/>
      <c r="S3" s="29"/>
      <c r="T3" s="29"/>
      <c r="U3" s="1"/>
      <c r="V3" s="1"/>
      <c r="W3" s="237"/>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row>
    <row r="4" spans="1:91" s="28" customFormat="1" ht="18" customHeight="1">
      <c r="A4" s="183"/>
      <c r="B4" s="980" t="s">
        <v>23</v>
      </c>
      <c r="C4" s="982">
        <v>1999</v>
      </c>
      <c r="D4" s="983"/>
      <c r="E4" s="860">
        <v>2000</v>
      </c>
      <c r="F4" s="984"/>
      <c r="G4" s="984"/>
      <c r="H4" s="985"/>
      <c r="I4" s="860">
        <v>2001</v>
      </c>
      <c r="J4" s="984"/>
      <c r="K4" s="984"/>
      <c r="L4" s="985"/>
      <c r="M4" s="860">
        <v>2002</v>
      </c>
      <c r="N4" s="984"/>
      <c r="O4" s="984"/>
      <c r="P4" s="985"/>
      <c r="Q4" s="860">
        <v>2003</v>
      </c>
      <c r="R4" s="851"/>
      <c r="S4" s="851"/>
      <c r="T4" s="986"/>
      <c r="U4" s="860">
        <v>2004</v>
      </c>
      <c r="V4" s="851"/>
      <c r="W4" s="851"/>
      <c r="X4" s="989"/>
      <c r="Y4" s="207">
        <v>2005</v>
      </c>
      <c r="Z4" s="207"/>
      <c r="AA4" s="207"/>
      <c r="AB4" s="662"/>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row>
    <row r="5" spans="1:28" ht="18" customHeight="1">
      <c r="A5" s="184"/>
      <c r="B5" s="981"/>
      <c r="C5" s="987" t="s">
        <v>92</v>
      </c>
      <c r="D5" s="988"/>
      <c r="E5" s="994" t="s">
        <v>93</v>
      </c>
      <c r="F5" s="976"/>
      <c r="G5" s="857" t="s">
        <v>92</v>
      </c>
      <c r="H5" s="974"/>
      <c r="I5" s="977" t="s">
        <v>93</v>
      </c>
      <c r="J5" s="978"/>
      <c r="K5" s="978" t="s">
        <v>92</v>
      </c>
      <c r="L5" s="979"/>
      <c r="M5" s="975" t="s">
        <v>93</v>
      </c>
      <c r="N5" s="976"/>
      <c r="O5" s="857" t="s">
        <v>92</v>
      </c>
      <c r="P5" s="974"/>
      <c r="Q5" s="972" t="s">
        <v>93</v>
      </c>
      <c r="R5" s="973"/>
      <c r="S5" s="857" t="s">
        <v>92</v>
      </c>
      <c r="T5" s="974"/>
      <c r="U5" s="972" t="s">
        <v>93</v>
      </c>
      <c r="V5" s="973"/>
      <c r="W5" s="990" t="s">
        <v>92</v>
      </c>
      <c r="X5" s="991"/>
      <c r="Y5" s="992" t="s">
        <v>93</v>
      </c>
      <c r="Z5" s="990"/>
      <c r="AA5" s="990" t="s">
        <v>92</v>
      </c>
      <c r="AB5" s="993"/>
    </row>
    <row r="6" spans="1:28" ht="3" customHeight="1">
      <c r="A6" s="36"/>
      <c r="B6" s="37"/>
      <c r="C6" s="38"/>
      <c r="D6" s="79"/>
      <c r="E6" s="185"/>
      <c r="F6" s="80"/>
      <c r="G6" s="80"/>
      <c r="H6" s="186"/>
      <c r="I6" s="187"/>
      <c r="J6" s="81"/>
      <c r="K6" s="81"/>
      <c r="L6" s="188"/>
      <c r="M6" s="187"/>
      <c r="N6" s="81" t="e">
        <v>#VALUE!</v>
      </c>
      <c r="O6" s="81" t="e">
        <v>#VALUE!</v>
      </c>
      <c r="P6" s="188"/>
      <c r="Q6" s="187"/>
      <c r="R6" s="81"/>
      <c r="S6" s="81"/>
      <c r="T6" s="97"/>
      <c r="U6" s="187"/>
      <c r="V6" s="98"/>
      <c r="W6" s="81"/>
      <c r="X6" s="609"/>
      <c r="Y6" s="81"/>
      <c r="Z6" s="81"/>
      <c r="AA6" s="81"/>
      <c r="AB6" s="42"/>
    </row>
    <row r="7" spans="1:28" ht="15.75" customHeight="1">
      <c r="A7" s="43"/>
      <c r="B7" s="82" t="s">
        <v>24</v>
      </c>
      <c r="C7" s="83">
        <v>5.272459440149636</v>
      </c>
      <c r="D7" s="84" t="s">
        <v>5</v>
      </c>
      <c r="E7" s="189">
        <v>3.0980902113368995</v>
      </c>
      <c r="F7" s="191" t="s">
        <v>5</v>
      </c>
      <c r="G7" s="190">
        <v>4.148976130131706</v>
      </c>
      <c r="H7" s="191" t="s">
        <v>5</v>
      </c>
      <c r="I7" s="83">
        <v>4.776446942768571</v>
      </c>
      <c r="J7" s="84" t="s">
        <v>5</v>
      </c>
      <c r="K7" s="83">
        <v>4.688736251532276</v>
      </c>
      <c r="L7" s="84" t="s">
        <v>5</v>
      </c>
      <c r="M7" s="189">
        <v>4.846425689105554</v>
      </c>
      <c r="N7" s="192" t="s">
        <v>5</v>
      </c>
      <c r="O7" s="89">
        <v>8.799281591516</v>
      </c>
      <c r="P7" s="193" t="s">
        <v>5</v>
      </c>
      <c r="Q7" s="85">
        <v>10.844362916751232</v>
      </c>
      <c r="R7" s="192" t="s">
        <v>5</v>
      </c>
      <c r="S7" s="83">
        <v>12.894466308098018</v>
      </c>
      <c r="T7" s="223" t="s">
        <v>5</v>
      </c>
      <c r="U7" s="227">
        <v>15.45477406293843</v>
      </c>
      <c r="V7" s="230" t="s">
        <v>5</v>
      </c>
      <c r="W7" s="83">
        <v>15.800626347604126</v>
      </c>
      <c r="X7" s="610" t="s">
        <v>5</v>
      </c>
      <c r="Y7" s="83">
        <v>16.017569412495806</v>
      </c>
      <c r="Z7" s="83"/>
      <c r="AA7" s="83">
        <v>14.694583464674439</v>
      </c>
      <c r="AB7" s="49" t="s">
        <v>5</v>
      </c>
    </row>
    <row r="8" spans="1:28" ht="15.75" customHeight="1">
      <c r="A8" s="43"/>
      <c r="B8" s="44" t="s">
        <v>25</v>
      </c>
      <c r="C8" s="85" t="s">
        <v>88</v>
      </c>
      <c r="D8" s="86"/>
      <c r="E8" s="85" t="s">
        <v>88</v>
      </c>
      <c r="F8" s="194"/>
      <c r="G8" s="86" t="s">
        <v>88</v>
      </c>
      <c r="H8" s="194"/>
      <c r="I8" s="86" t="s">
        <v>88</v>
      </c>
      <c r="J8" s="86"/>
      <c r="K8" s="86" t="s">
        <v>88</v>
      </c>
      <c r="L8" s="86"/>
      <c r="M8" s="85" t="s">
        <v>88</v>
      </c>
      <c r="N8" s="86" t="s">
        <v>7</v>
      </c>
      <c r="O8" s="86" t="s">
        <v>88</v>
      </c>
      <c r="P8" s="195"/>
      <c r="Q8" s="85" t="s">
        <v>88</v>
      </c>
      <c r="R8" s="86"/>
      <c r="S8" s="86" t="s">
        <v>88</v>
      </c>
      <c r="T8" s="224"/>
      <c r="U8" s="85" t="s">
        <v>88</v>
      </c>
      <c r="V8" s="217"/>
      <c r="W8" s="86" t="s">
        <v>88</v>
      </c>
      <c r="X8" s="611"/>
      <c r="Y8" s="83" t="s">
        <v>88</v>
      </c>
      <c r="Z8" s="83"/>
      <c r="AA8" s="83" t="s">
        <v>88</v>
      </c>
      <c r="AB8" s="50"/>
    </row>
    <row r="9" spans="1:28" ht="15.75" customHeight="1">
      <c r="A9" s="43"/>
      <c r="B9" s="44" t="s">
        <v>124</v>
      </c>
      <c r="C9" s="85" t="s">
        <v>87</v>
      </c>
      <c r="D9" s="86"/>
      <c r="E9" s="85" t="s">
        <v>87</v>
      </c>
      <c r="F9" s="194"/>
      <c r="G9" s="86" t="s">
        <v>87</v>
      </c>
      <c r="H9" s="194"/>
      <c r="I9" s="85" t="s">
        <v>87</v>
      </c>
      <c r="J9" s="86"/>
      <c r="K9" s="86" t="s">
        <v>87</v>
      </c>
      <c r="L9" s="86"/>
      <c r="M9" s="85" t="s">
        <v>87</v>
      </c>
      <c r="N9" s="86"/>
      <c r="O9" s="86" t="s">
        <v>87</v>
      </c>
      <c r="P9" s="195"/>
      <c r="Q9" s="85" t="s">
        <v>87</v>
      </c>
      <c r="R9" s="86"/>
      <c r="S9" s="86" t="s">
        <v>87</v>
      </c>
      <c r="T9" s="224"/>
      <c r="U9" s="85" t="s">
        <v>87</v>
      </c>
      <c r="V9" s="217"/>
      <c r="W9" s="86" t="s">
        <v>87</v>
      </c>
      <c r="X9" s="611"/>
      <c r="Y9" s="86">
        <v>0</v>
      </c>
      <c r="Z9" s="86"/>
      <c r="AA9" s="86">
        <v>0</v>
      </c>
      <c r="AB9" s="50"/>
    </row>
    <row r="10" spans="1:28" ht="15.75" customHeight="1">
      <c r="A10" s="43"/>
      <c r="B10" s="44" t="s">
        <v>26</v>
      </c>
      <c r="C10" s="85" t="s">
        <v>88</v>
      </c>
      <c r="D10" s="86"/>
      <c r="E10" s="85">
        <v>4.853202299126525</v>
      </c>
      <c r="F10" s="194"/>
      <c r="G10" s="86">
        <v>5.1120030524397295</v>
      </c>
      <c r="H10" s="194"/>
      <c r="I10" s="86">
        <v>7.035563476156089</v>
      </c>
      <c r="J10" s="86"/>
      <c r="K10" s="86">
        <v>9.433409697743366</v>
      </c>
      <c r="L10" s="86"/>
      <c r="M10" s="85">
        <v>10.736886154039944</v>
      </c>
      <c r="N10" s="86" t="s">
        <v>7</v>
      </c>
      <c r="O10" s="86">
        <v>12.203923386887677</v>
      </c>
      <c r="P10" s="195"/>
      <c r="Q10" s="85">
        <v>16.125422993842786</v>
      </c>
      <c r="R10" s="86"/>
      <c r="S10" s="86">
        <v>21.772489019538327</v>
      </c>
      <c r="T10" s="223"/>
      <c r="U10" s="85">
        <v>25.21016365362429</v>
      </c>
      <c r="V10" s="230"/>
      <c r="W10" s="86">
        <v>25.077588807333814</v>
      </c>
      <c r="X10" s="610"/>
      <c r="Y10" s="86">
        <v>27.099471975851007</v>
      </c>
      <c r="Z10" s="86"/>
      <c r="AA10" s="86">
        <v>29.84950594304821</v>
      </c>
      <c r="AB10" s="49"/>
    </row>
    <row r="11" spans="1:28" ht="15.75" customHeight="1">
      <c r="A11" s="55"/>
      <c r="B11" s="56" t="s">
        <v>27</v>
      </c>
      <c r="C11" s="90" t="s">
        <v>88</v>
      </c>
      <c r="D11" s="87"/>
      <c r="E11" s="90" t="s">
        <v>88</v>
      </c>
      <c r="F11" s="197"/>
      <c r="G11" s="87" t="s">
        <v>88</v>
      </c>
      <c r="H11" s="197"/>
      <c r="I11" s="87" t="s">
        <v>88</v>
      </c>
      <c r="J11" s="87"/>
      <c r="K11" s="87" t="s">
        <v>88</v>
      </c>
      <c r="L11" s="87"/>
      <c r="M11" s="90" t="s">
        <v>88</v>
      </c>
      <c r="N11" s="87" t="s">
        <v>7</v>
      </c>
      <c r="O11" s="87">
        <v>10.302546475641755</v>
      </c>
      <c r="P11" s="196"/>
      <c r="Q11" s="90" t="s">
        <v>88</v>
      </c>
      <c r="R11" s="87"/>
      <c r="S11" s="87">
        <v>10.777706177983358</v>
      </c>
      <c r="T11" s="225"/>
      <c r="U11" s="90">
        <v>12.207645918651643</v>
      </c>
      <c r="V11" s="238"/>
      <c r="W11" s="87">
        <v>11.585072292666473</v>
      </c>
      <c r="X11" s="612"/>
      <c r="Y11" s="87">
        <v>12.996436382524037</v>
      </c>
      <c r="Z11" s="87"/>
      <c r="AA11" s="87">
        <v>11.105024300514534</v>
      </c>
      <c r="AB11" s="60"/>
    </row>
    <row r="12" spans="1:28" ht="15.75" customHeight="1">
      <c r="A12" s="43"/>
      <c r="B12" s="82" t="s">
        <v>28</v>
      </c>
      <c r="C12" s="83">
        <v>4.240097677452649</v>
      </c>
      <c r="D12" s="84"/>
      <c r="E12" s="189">
        <v>5.321980219362309</v>
      </c>
      <c r="F12" s="191"/>
      <c r="G12" s="190">
        <v>6.053426750128471</v>
      </c>
      <c r="H12" s="191"/>
      <c r="I12" s="83">
        <v>6.734533084222558</v>
      </c>
      <c r="J12" s="84"/>
      <c r="K12" s="83">
        <v>8.086269514332374</v>
      </c>
      <c r="L12" s="84"/>
      <c r="M12" s="189">
        <v>8.82099962732337</v>
      </c>
      <c r="N12" s="192" t="s">
        <v>7</v>
      </c>
      <c r="O12" s="89">
        <v>11.189649277396672</v>
      </c>
      <c r="P12" s="193"/>
      <c r="Q12" s="85">
        <v>12.86053346734018</v>
      </c>
      <c r="R12" s="192"/>
      <c r="S12" s="83">
        <v>14.542131488607362</v>
      </c>
      <c r="T12" s="223"/>
      <c r="U12" s="227">
        <v>16.04914471565571</v>
      </c>
      <c r="V12" s="230"/>
      <c r="W12" s="83">
        <v>16.9473268534435</v>
      </c>
      <c r="X12" s="610"/>
      <c r="Y12" s="83">
        <v>17.541456718026417</v>
      </c>
      <c r="Z12" s="83"/>
      <c r="AA12" s="83">
        <v>13.235823585938647</v>
      </c>
      <c r="AB12" s="49"/>
    </row>
    <row r="13" spans="1:28" ht="15.75" customHeight="1">
      <c r="A13" s="43"/>
      <c r="B13" s="44" t="s">
        <v>29</v>
      </c>
      <c r="C13" s="85">
        <v>4.682175387751203</v>
      </c>
      <c r="D13" s="86"/>
      <c r="E13" s="85">
        <v>6.617508414677099</v>
      </c>
      <c r="F13" s="194"/>
      <c r="G13" s="86">
        <v>9.194614507403786</v>
      </c>
      <c r="H13" s="194"/>
      <c r="I13" s="86">
        <v>10.409753745391608</v>
      </c>
      <c r="J13" s="86"/>
      <c r="K13" s="86">
        <v>12.54466703282011</v>
      </c>
      <c r="L13" s="86"/>
      <c r="M13" s="85">
        <v>13.775426828010643</v>
      </c>
      <c r="N13" s="86" t="s">
        <v>7</v>
      </c>
      <c r="O13" s="86">
        <v>15.42849643746519</v>
      </c>
      <c r="P13" s="195"/>
      <c r="Q13" s="85">
        <v>16.214740399125922</v>
      </c>
      <c r="R13" s="86"/>
      <c r="S13" s="86">
        <v>16.847262351512374</v>
      </c>
      <c r="T13" s="224"/>
      <c r="U13" s="85">
        <v>16.971796106838138</v>
      </c>
      <c r="V13" s="217"/>
      <c r="W13" s="86">
        <v>16.448725934865976</v>
      </c>
      <c r="X13" s="611"/>
      <c r="Y13" s="83">
        <v>17.32200869573708</v>
      </c>
      <c r="Z13" s="83"/>
      <c r="AA13" s="83">
        <v>20.161000854149457</v>
      </c>
      <c r="AB13" s="50"/>
    </row>
    <row r="14" spans="1:28" ht="15.75" customHeight="1">
      <c r="A14" s="43"/>
      <c r="B14" s="44" t="s">
        <v>30</v>
      </c>
      <c r="C14" s="85">
        <v>3.4516928818448984</v>
      </c>
      <c r="D14" s="86"/>
      <c r="E14" s="85">
        <v>5.2865253544298145</v>
      </c>
      <c r="F14" s="194"/>
      <c r="G14" s="86">
        <v>6.084980546465149</v>
      </c>
      <c r="H14" s="194"/>
      <c r="I14" s="85">
        <v>6.502164104892831</v>
      </c>
      <c r="J14" s="86"/>
      <c r="K14" s="86">
        <v>7.446866833573948</v>
      </c>
      <c r="L14" s="86"/>
      <c r="M14" s="85">
        <v>8.81424361831198</v>
      </c>
      <c r="N14" s="86" t="s">
        <v>7</v>
      </c>
      <c r="O14" s="86">
        <v>9.447067941926154</v>
      </c>
      <c r="P14" s="195"/>
      <c r="Q14" s="85">
        <v>9.552510849753332</v>
      </c>
      <c r="R14" s="86"/>
      <c r="S14" s="86">
        <v>10.046426470168106</v>
      </c>
      <c r="T14" s="224"/>
      <c r="U14" s="85">
        <v>11.468484771421858</v>
      </c>
      <c r="V14" s="217"/>
      <c r="W14" s="86">
        <v>12.800003069739361</v>
      </c>
      <c r="X14" s="611"/>
      <c r="Y14" s="86">
        <v>13.740536649863216</v>
      </c>
      <c r="Z14" s="86"/>
      <c r="AA14" s="86">
        <v>10.288834758473136</v>
      </c>
      <c r="AB14" s="50"/>
    </row>
    <row r="15" spans="1:28" ht="15.75" customHeight="1">
      <c r="A15" s="43"/>
      <c r="B15" s="44" t="s">
        <v>31</v>
      </c>
      <c r="C15" s="85" t="s">
        <v>88</v>
      </c>
      <c r="D15" s="86"/>
      <c r="E15" s="85" t="s">
        <v>88</v>
      </c>
      <c r="F15" s="194"/>
      <c r="G15" s="86" t="s">
        <v>88</v>
      </c>
      <c r="H15" s="194"/>
      <c r="I15" s="86">
        <v>0</v>
      </c>
      <c r="J15" s="86"/>
      <c r="K15" s="86">
        <v>0</v>
      </c>
      <c r="L15" s="86"/>
      <c r="M15" s="85" t="s">
        <v>88</v>
      </c>
      <c r="N15" s="86"/>
      <c r="O15" s="86" t="s">
        <v>88</v>
      </c>
      <c r="P15" s="195"/>
      <c r="Q15" s="85">
        <v>8.909835259773693</v>
      </c>
      <c r="R15" s="86"/>
      <c r="S15" s="86">
        <v>11.940103359086498</v>
      </c>
      <c r="T15" s="223"/>
      <c r="U15" s="85">
        <v>15.723153236790925</v>
      </c>
      <c r="V15" s="230"/>
      <c r="W15" s="86">
        <v>16.438280682299542</v>
      </c>
      <c r="X15" s="610"/>
      <c r="Y15" s="86">
        <v>20.3205237006493</v>
      </c>
      <c r="Z15" s="86"/>
      <c r="AA15" s="86">
        <v>20.172556306229378</v>
      </c>
      <c r="AB15" s="49"/>
    </row>
    <row r="16" spans="1:28" ht="15.75" customHeight="1">
      <c r="A16" s="55"/>
      <c r="B16" s="56" t="s">
        <v>32</v>
      </c>
      <c r="C16" s="90">
        <v>7.257839006748443</v>
      </c>
      <c r="D16" s="87"/>
      <c r="E16" s="90">
        <v>7.362276334498669</v>
      </c>
      <c r="F16" s="197"/>
      <c r="G16" s="87">
        <v>9.322957672690958</v>
      </c>
      <c r="H16" s="197"/>
      <c r="I16" s="87">
        <v>12.312540752010433</v>
      </c>
      <c r="J16" s="87"/>
      <c r="K16" s="87">
        <v>12.754912155599419</v>
      </c>
      <c r="L16" s="87"/>
      <c r="M16" s="90">
        <v>16.26254408472342</v>
      </c>
      <c r="N16" s="87"/>
      <c r="O16" s="87">
        <v>14.094836158331296</v>
      </c>
      <c r="P16" s="196"/>
      <c r="Q16" s="90">
        <v>15.768633259872106</v>
      </c>
      <c r="R16" s="87"/>
      <c r="S16" s="87">
        <v>16.702781454994565</v>
      </c>
      <c r="T16" s="225"/>
      <c r="U16" s="90">
        <v>19.046882239143276</v>
      </c>
      <c r="V16" s="238"/>
      <c r="W16" s="87">
        <v>19.169808041194557</v>
      </c>
      <c r="X16" s="612"/>
      <c r="Y16" s="87">
        <v>19.92814186832933</v>
      </c>
      <c r="Z16" s="87"/>
      <c r="AA16" s="87">
        <v>16.482679534748705</v>
      </c>
      <c r="AB16" s="60"/>
    </row>
    <row r="17" spans="1:28" ht="15.75" customHeight="1">
      <c r="A17" s="43"/>
      <c r="B17" s="82" t="s">
        <v>33</v>
      </c>
      <c r="C17" s="83">
        <v>5.788068364210784</v>
      </c>
      <c r="D17" s="84"/>
      <c r="E17" s="189">
        <v>5.572340631642823</v>
      </c>
      <c r="F17" s="191"/>
      <c r="G17" s="190">
        <v>5.9508517386857855</v>
      </c>
      <c r="H17" s="191"/>
      <c r="I17" s="83">
        <v>7.161737864886425</v>
      </c>
      <c r="J17" s="84"/>
      <c r="K17" s="83">
        <v>7.2922097243988935</v>
      </c>
      <c r="L17" s="84"/>
      <c r="M17" s="189">
        <v>8.89587843381155</v>
      </c>
      <c r="N17" s="192"/>
      <c r="O17" s="89">
        <v>12.666762788546077</v>
      </c>
      <c r="P17" s="193"/>
      <c r="Q17" s="85">
        <v>13.288392837050086</v>
      </c>
      <c r="R17" s="192"/>
      <c r="S17" s="83">
        <v>13.647955462581704</v>
      </c>
      <c r="T17" s="223"/>
      <c r="U17" s="227">
        <v>15.632444564405022</v>
      </c>
      <c r="V17" s="230"/>
      <c r="W17" s="83">
        <v>16.012132683329163</v>
      </c>
      <c r="X17" s="610"/>
      <c r="Y17" s="83">
        <v>15.426462392971963</v>
      </c>
      <c r="Z17" s="83"/>
      <c r="AA17" s="83">
        <v>15.824962446972199</v>
      </c>
      <c r="AB17" s="49"/>
    </row>
    <row r="18" spans="1:28" ht="15.75" customHeight="1">
      <c r="A18" s="43"/>
      <c r="B18" s="44" t="s">
        <v>34</v>
      </c>
      <c r="C18" s="85">
        <v>4.969746973624075</v>
      </c>
      <c r="D18" s="86"/>
      <c r="E18" s="85">
        <v>6.116907803212579</v>
      </c>
      <c r="F18" s="194"/>
      <c r="G18" s="86">
        <v>8.482169800054702</v>
      </c>
      <c r="H18" s="194"/>
      <c r="I18" s="86">
        <v>9.514028732650868</v>
      </c>
      <c r="J18" s="86"/>
      <c r="K18" s="86">
        <v>11.271506438196303</v>
      </c>
      <c r="L18" s="86"/>
      <c r="M18" s="85">
        <v>13.2715508189589</v>
      </c>
      <c r="N18" s="86"/>
      <c r="O18" s="86">
        <v>15.444370083759951</v>
      </c>
      <c r="P18" s="195"/>
      <c r="Q18" s="85">
        <v>16.65705980522701</v>
      </c>
      <c r="R18" s="86"/>
      <c r="S18" s="86">
        <v>17.909177040060488</v>
      </c>
      <c r="T18" s="224"/>
      <c r="U18" s="85">
        <v>19.4603938878118</v>
      </c>
      <c r="V18" s="217"/>
      <c r="W18" s="86">
        <v>20.08129685629591</v>
      </c>
      <c r="X18" s="611"/>
      <c r="Y18" s="83">
        <v>20.503889527493254</v>
      </c>
      <c r="Z18" s="83"/>
      <c r="AA18" s="83">
        <v>17.92984449303728</v>
      </c>
      <c r="AB18" s="50"/>
    </row>
    <row r="19" spans="1:28" ht="15.75" customHeight="1">
      <c r="A19" s="43"/>
      <c r="B19" s="44" t="s">
        <v>163</v>
      </c>
      <c r="C19" s="85"/>
      <c r="D19" s="86"/>
      <c r="E19" s="85" t="s">
        <v>87</v>
      </c>
      <c r="F19" s="194"/>
      <c r="G19" s="86" t="s">
        <v>87</v>
      </c>
      <c r="H19" s="194"/>
      <c r="I19" s="85" t="s">
        <v>87</v>
      </c>
      <c r="J19" s="86"/>
      <c r="K19" s="86" t="s">
        <v>87</v>
      </c>
      <c r="L19" s="86"/>
      <c r="M19" s="85" t="s">
        <v>87</v>
      </c>
      <c r="N19" s="86"/>
      <c r="O19" s="86" t="s">
        <v>87</v>
      </c>
      <c r="P19" s="195"/>
      <c r="Q19" s="85" t="s">
        <v>87</v>
      </c>
      <c r="R19" s="86"/>
      <c r="S19" s="86" t="s">
        <v>87</v>
      </c>
      <c r="T19" s="224"/>
      <c r="U19" s="85" t="s">
        <v>87</v>
      </c>
      <c r="V19" s="217"/>
      <c r="W19" s="86" t="s">
        <v>87</v>
      </c>
      <c r="X19" s="611"/>
      <c r="Y19" s="86" t="s">
        <v>87</v>
      </c>
      <c r="Z19" s="86"/>
      <c r="AA19" s="86">
        <v>0</v>
      </c>
      <c r="AB19" s="50"/>
    </row>
    <row r="20" spans="1:28" ht="15.75" customHeight="1">
      <c r="A20" s="43"/>
      <c r="B20" s="44" t="s">
        <v>35</v>
      </c>
      <c r="C20" s="85" t="s">
        <v>88</v>
      </c>
      <c r="D20" s="86"/>
      <c r="E20" s="85" t="s">
        <v>88</v>
      </c>
      <c r="F20" s="194"/>
      <c r="G20" s="86">
        <v>0</v>
      </c>
      <c r="H20" s="194"/>
      <c r="I20" s="86" t="s">
        <v>88</v>
      </c>
      <c r="J20" s="86"/>
      <c r="K20" s="86" t="s">
        <v>88</v>
      </c>
      <c r="L20" s="86"/>
      <c r="M20" s="85" t="s">
        <v>88</v>
      </c>
      <c r="N20" s="86"/>
      <c r="O20" s="86" t="s">
        <v>88</v>
      </c>
      <c r="P20" s="195"/>
      <c r="Q20" s="85" t="s">
        <v>88</v>
      </c>
      <c r="R20" s="86"/>
      <c r="S20" s="86" t="s">
        <v>88</v>
      </c>
      <c r="T20" s="223"/>
      <c r="U20" s="85" t="s">
        <v>88</v>
      </c>
      <c r="V20" s="230"/>
      <c r="W20" s="86" t="s">
        <v>88</v>
      </c>
      <c r="X20" s="610"/>
      <c r="Y20" s="86">
        <v>5.633714072196295</v>
      </c>
      <c r="Z20" s="86"/>
      <c r="AA20" s="86">
        <v>7.288556919820997</v>
      </c>
      <c r="AB20" s="49"/>
    </row>
    <row r="21" spans="1:28" ht="15.75" customHeight="1">
      <c r="A21" s="55"/>
      <c r="B21" s="56" t="s">
        <v>36</v>
      </c>
      <c r="C21" s="90">
        <v>0</v>
      </c>
      <c r="D21" s="87"/>
      <c r="E21" s="90">
        <v>0</v>
      </c>
      <c r="F21" s="197"/>
      <c r="G21" s="87" t="s">
        <v>88</v>
      </c>
      <c r="H21" s="197"/>
      <c r="I21" s="87" t="s">
        <v>88</v>
      </c>
      <c r="J21" s="87"/>
      <c r="K21" s="87" t="s">
        <v>88</v>
      </c>
      <c r="L21" s="87"/>
      <c r="M21" s="90" t="s">
        <v>88</v>
      </c>
      <c r="N21" s="87"/>
      <c r="O21" s="87" t="s">
        <v>88</v>
      </c>
      <c r="P21" s="196"/>
      <c r="Q21" s="90">
        <v>4.695468423723597</v>
      </c>
      <c r="R21" s="87"/>
      <c r="S21" s="87">
        <v>6.463653844562216</v>
      </c>
      <c r="T21" s="225"/>
      <c r="U21" s="90">
        <v>6.635475814490027</v>
      </c>
      <c r="V21" s="238"/>
      <c r="W21" s="87">
        <v>6.715540072842986</v>
      </c>
      <c r="X21" s="612"/>
      <c r="Y21" s="87">
        <v>10.144853085487952</v>
      </c>
      <c r="Z21" s="87"/>
      <c r="AA21" s="87">
        <v>10.148477147186389</v>
      </c>
      <c r="AB21" s="60"/>
    </row>
    <row r="22" spans="1:28" ht="15.75" customHeight="1">
      <c r="A22" s="43"/>
      <c r="B22" s="82" t="s">
        <v>37</v>
      </c>
      <c r="C22" s="83">
        <v>5.232422595537892</v>
      </c>
      <c r="D22" s="84"/>
      <c r="E22" s="189">
        <v>6.878205323183281</v>
      </c>
      <c r="F22" s="191"/>
      <c r="G22" s="190">
        <v>9.257828185211409</v>
      </c>
      <c r="H22" s="191"/>
      <c r="I22" s="83">
        <v>12.836108156105043</v>
      </c>
      <c r="J22" s="84"/>
      <c r="K22" s="83">
        <v>15.03469934076746</v>
      </c>
      <c r="L22" s="84"/>
      <c r="M22" s="189">
        <v>16.700397961401965</v>
      </c>
      <c r="N22" s="192"/>
      <c r="O22" s="89">
        <v>18.64086176305099</v>
      </c>
      <c r="P22" s="193"/>
      <c r="Q22" s="85">
        <v>19.3440678004632</v>
      </c>
      <c r="R22" s="192"/>
      <c r="S22" s="83">
        <v>20.317973727087974</v>
      </c>
      <c r="T22" s="223"/>
      <c r="U22" s="227">
        <v>20.90780560309319</v>
      </c>
      <c r="V22" s="230"/>
      <c r="W22" s="83">
        <v>21.57008976577452</v>
      </c>
      <c r="X22" s="610"/>
      <c r="Y22" s="83">
        <v>20.493968689386225</v>
      </c>
      <c r="Z22" s="83"/>
      <c r="AA22" s="83">
        <v>20.427057525735798</v>
      </c>
      <c r="AB22" s="49"/>
    </row>
    <row r="23" spans="1:28" ht="15.75" customHeight="1">
      <c r="A23" s="43"/>
      <c r="B23" s="44" t="s">
        <v>38</v>
      </c>
      <c r="C23" s="85">
        <v>2.628283028864314</v>
      </c>
      <c r="D23" s="86"/>
      <c r="E23" s="85">
        <v>4.1634198225991</v>
      </c>
      <c r="F23" s="194"/>
      <c r="G23" s="86">
        <v>5.095696479468767</v>
      </c>
      <c r="H23" s="194"/>
      <c r="I23" s="86">
        <v>4.79702714795667</v>
      </c>
      <c r="J23" s="86"/>
      <c r="K23" s="86">
        <v>5.355333792261596</v>
      </c>
      <c r="L23" s="86"/>
      <c r="M23" s="85">
        <v>6.658574493529994</v>
      </c>
      <c r="N23" s="86"/>
      <c r="O23" s="86">
        <v>7.598857495383111</v>
      </c>
      <c r="P23" s="195"/>
      <c r="Q23" s="85">
        <v>9.472698709308444</v>
      </c>
      <c r="R23" s="86"/>
      <c r="S23" s="86">
        <v>12.55051391463642</v>
      </c>
      <c r="T23" s="224"/>
      <c r="U23" s="85">
        <v>13.954330160959536</v>
      </c>
      <c r="V23" s="217"/>
      <c r="W23" s="86">
        <v>13.389250932943938</v>
      </c>
      <c r="X23" s="611"/>
      <c r="Y23" s="83">
        <v>13.84631141503438</v>
      </c>
      <c r="Z23" s="83"/>
      <c r="AA23" s="83">
        <v>10.358696813943043</v>
      </c>
      <c r="AB23" s="50"/>
    </row>
    <row r="24" spans="1:28" ht="15.75" customHeight="1">
      <c r="A24" s="43"/>
      <c r="B24" s="44" t="s">
        <v>39</v>
      </c>
      <c r="C24" s="85" t="s">
        <v>88</v>
      </c>
      <c r="D24" s="86"/>
      <c r="E24" s="85">
        <v>9.046709118591062</v>
      </c>
      <c r="F24" s="194"/>
      <c r="G24" s="86">
        <v>10.57271646426926</v>
      </c>
      <c r="H24" s="194"/>
      <c r="I24" s="85">
        <v>10.659504088354293</v>
      </c>
      <c r="J24" s="86"/>
      <c r="K24" s="86">
        <v>12.071706666096311</v>
      </c>
      <c r="L24" s="86"/>
      <c r="M24" s="85">
        <v>12.329847599262028</v>
      </c>
      <c r="N24" s="86"/>
      <c r="O24" s="86">
        <v>13.141809330883213</v>
      </c>
      <c r="P24" s="195"/>
      <c r="Q24" s="85">
        <v>13.127275456968059</v>
      </c>
      <c r="R24" s="86"/>
      <c r="S24" s="86">
        <v>12.794618046959833</v>
      </c>
      <c r="T24" s="224"/>
      <c r="U24" s="85">
        <v>13.909739507181035</v>
      </c>
      <c r="V24" s="217"/>
      <c r="W24" s="86">
        <v>13.886860768465503</v>
      </c>
      <c r="X24" s="611"/>
      <c r="Y24" s="86">
        <v>13.753450622702236</v>
      </c>
      <c r="Z24" s="86"/>
      <c r="AA24" s="86">
        <v>13.548294037943917</v>
      </c>
      <c r="AB24" s="50"/>
    </row>
    <row r="25" spans="1:28" ht="15.75" customHeight="1">
      <c r="A25" s="43"/>
      <c r="B25" s="44" t="s">
        <v>40</v>
      </c>
      <c r="C25" s="85" t="s">
        <v>88</v>
      </c>
      <c r="D25" s="86"/>
      <c r="E25" s="85">
        <v>5.240587725769163</v>
      </c>
      <c r="F25" s="194"/>
      <c r="G25" s="86">
        <v>6.6457695091701225</v>
      </c>
      <c r="H25" s="194"/>
      <c r="I25" s="86">
        <v>7.759171051806703</v>
      </c>
      <c r="J25" s="86"/>
      <c r="K25" s="86">
        <v>9.436342151702906</v>
      </c>
      <c r="L25" s="86"/>
      <c r="M25" s="85">
        <v>11.745982682333128</v>
      </c>
      <c r="N25" s="86"/>
      <c r="O25" s="86">
        <v>17.285759885650275</v>
      </c>
      <c r="P25" s="195"/>
      <c r="Q25" s="85">
        <v>21.17537678931343</v>
      </c>
      <c r="R25" s="86"/>
      <c r="S25" s="86">
        <v>21.241484585412444</v>
      </c>
      <c r="T25" s="223"/>
      <c r="U25" s="85">
        <v>22.325769454552628</v>
      </c>
      <c r="V25" s="230"/>
      <c r="W25" s="86">
        <v>23.93209032681815</v>
      </c>
      <c r="X25" s="610"/>
      <c r="Y25" s="86">
        <v>24.612674956579127</v>
      </c>
      <c r="Z25" s="86"/>
      <c r="AA25" s="86">
        <v>21.21346324180691</v>
      </c>
      <c r="AB25" s="49"/>
    </row>
    <row r="26" spans="1:28" ht="15.75" customHeight="1">
      <c r="A26" s="55"/>
      <c r="B26" s="56" t="s">
        <v>41</v>
      </c>
      <c r="C26" s="90">
        <v>2.0960773488549207</v>
      </c>
      <c r="D26" s="87"/>
      <c r="E26" s="90" t="s">
        <v>88</v>
      </c>
      <c r="F26" s="197"/>
      <c r="G26" s="87">
        <v>2.5366882345743877</v>
      </c>
      <c r="H26" s="197"/>
      <c r="I26" s="87" t="s">
        <v>88</v>
      </c>
      <c r="J26" s="87"/>
      <c r="K26" s="87" t="s">
        <v>88</v>
      </c>
      <c r="L26" s="87"/>
      <c r="M26" s="90" t="s">
        <v>88</v>
      </c>
      <c r="N26" s="87"/>
      <c r="O26" s="87">
        <v>4.217583395810645</v>
      </c>
      <c r="P26" s="196"/>
      <c r="Q26" s="90">
        <v>4.584338195310298</v>
      </c>
      <c r="R26" s="87"/>
      <c r="S26" s="87">
        <v>7.83489645928933</v>
      </c>
      <c r="T26" s="225"/>
      <c r="U26" s="90">
        <v>10.620272241245836</v>
      </c>
      <c r="V26" s="238"/>
      <c r="W26" s="87">
        <v>11.060122937099509</v>
      </c>
      <c r="X26" s="612"/>
      <c r="Y26" s="87">
        <v>14.34855674415825</v>
      </c>
      <c r="Z26" s="87"/>
      <c r="AA26" s="87">
        <v>14.636424862586631</v>
      </c>
      <c r="AB26" s="60"/>
    </row>
    <row r="27" spans="1:28" ht="15.75" customHeight="1">
      <c r="A27" s="43"/>
      <c r="B27" s="82" t="s">
        <v>42</v>
      </c>
      <c r="C27" s="83">
        <v>2.8542567732780704</v>
      </c>
      <c r="D27" s="84"/>
      <c r="E27" s="189">
        <v>2.23920388698155</v>
      </c>
      <c r="F27" s="191"/>
      <c r="G27" s="190">
        <v>2.695760709841854</v>
      </c>
      <c r="H27" s="191"/>
      <c r="I27" s="83">
        <v>4.161725207579526</v>
      </c>
      <c r="J27" s="84"/>
      <c r="K27" s="83">
        <v>3.6741716470771615</v>
      </c>
      <c r="L27" s="84"/>
      <c r="M27" s="189">
        <v>4.528812120330719</v>
      </c>
      <c r="N27" s="192"/>
      <c r="O27" s="89">
        <v>7.420606449663922</v>
      </c>
      <c r="P27" s="193"/>
      <c r="Q27" s="85">
        <v>8.620538479711819</v>
      </c>
      <c r="R27" s="192"/>
      <c r="S27" s="83">
        <v>9.64389936031817</v>
      </c>
      <c r="T27" s="223"/>
      <c r="U27" s="227">
        <v>12.19239099236569</v>
      </c>
      <c r="V27" s="230"/>
      <c r="W27" s="83">
        <v>13.926139045800229</v>
      </c>
      <c r="X27" s="610"/>
      <c r="Y27" s="83">
        <v>18.982519096219402</v>
      </c>
      <c r="Z27" s="83"/>
      <c r="AA27" s="83">
        <v>17.48433354287989</v>
      </c>
      <c r="AB27" s="49"/>
    </row>
    <row r="28" spans="1:28" ht="15.75" customHeight="1">
      <c r="A28" s="43"/>
      <c r="B28" s="44" t="s">
        <v>43</v>
      </c>
      <c r="C28" s="85" t="s">
        <v>88</v>
      </c>
      <c r="D28" s="86"/>
      <c r="E28" s="85" t="s">
        <v>88</v>
      </c>
      <c r="F28" s="194"/>
      <c r="G28" s="86" t="s">
        <v>88</v>
      </c>
      <c r="H28" s="194"/>
      <c r="I28" s="86" t="s">
        <v>88</v>
      </c>
      <c r="J28" s="86"/>
      <c r="K28" s="86" t="s">
        <v>88</v>
      </c>
      <c r="L28" s="86"/>
      <c r="M28" s="85" t="s">
        <v>88</v>
      </c>
      <c r="N28" s="86"/>
      <c r="O28" s="86" t="s">
        <v>88</v>
      </c>
      <c r="P28" s="195"/>
      <c r="Q28" s="85">
        <v>8.310146123764712</v>
      </c>
      <c r="R28" s="86"/>
      <c r="S28" s="86">
        <v>9.567284178371931</v>
      </c>
      <c r="T28" s="224"/>
      <c r="U28" s="85">
        <v>14.174091178771638</v>
      </c>
      <c r="V28" s="217"/>
      <c r="W28" s="86">
        <v>17.800856437889607</v>
      </c>
      <c r="X28" s="611"/>
      <c r="Y28" s="83">
        <v>19.701402352106793</v>
      </c>
      <c r="Z28" s="83"/>
      <c r="AA28" s="83">
        <v>19.794584274822075</v>
      </c>
      <c r="AB28" s="50"/>
    </row>
    <row r="29" spans="1:28" ht="15.75" customHeight="1">
      <c r="A29" s="43"/>
      <c r="B29" s="44" t="s">
        <v>44</v>
      </c>
      <c r="C29" s="85">
        <v>1.9734633205720709</v>
      </c>
      <c r="D29" s="86"/>
      <c r="E29" s="85">
        <v>3.3731438933458318</v>
      </c>
      <c r="F29" s="194"/>
      <c r="G29" s="86">
        <v>4.040781800911892</v>
      </c>
      <c r="H29" s="194"/>
      <c r="I29" s="85">
        <v>5.550388581523916</v>
      </c>
      <c r="J29" s="86"/>
      <c r="K29" s="86">
        <v>4.1624213192707185</v>
      </c>
      <c r="L29" s="86"/>
      <c r="M29" s="85">
        <v>6.25492711232392</v>
      </c>
      <c r="N29" s="86"/>
      <c r="O29" s="86">
        <v>7.281131854058991</v>
      </c>
      <c r="P29" s="195"/>
      <c r="Q29" s="85">
        <v>9.689288717909225</v>
      </c>
      <c r="R29" s="86"/>
      <c r="S29" s="86">
        <v>14.147423839525866</v>
      </c>
      <c r="T29" s="224"/>
      <c r="U29" s="85">
        <v>15.973830972718071</v>
      </c>
      <c r="V29" s="217"/>
      <c r="W29" s="86">
        <v>17.868610582531023</v>
      </c>
      <c r="X29" s="611"/>
      <c r="Y29" s="86">
        <v>18.442226889676395</v>
      </c>
      <c r="Z29" s="86"/>
      <c r="AA29" s="86">
        <v>18.291071755101587</v>
      </c>
      <c r="AB29" s="50"/>
    </row>
    <row r="30" spans="1:28" ht="15.75" customHeight="1">
      <c r="A30" s="43"/>
      <c r="B30" s="44" t="s">
        <v>45</v>
      </c>
      <c r="C30" s="85">
        <v>5.711899007361062</v>
      </c>
      <c r="D30" s="86"/>
      <c r="E30" s="85">
        <v>8.184421700716989</v>
      </c>
      <c r="F30" s="194"/>
      <c r="G30" s="86">
        <v>10.703613199942128</v>
      </c>
      <c r="H30" s="194"/>
      <c r="I30" s="86">
        <v>12.243981578440948</v>
      </c>
      <c r="J30" s="86"/>
      <c r="K30" s="86">
        <v>14.545877803228134</v>
      </c>
      <c r="L30" s="86"/>
      <c r="M30" s="85">
        <v>16.226817675871885</v>
      </c>
      <c r="N30" s="86"/>
      <c r="O30" s="86">
        <v>16.088375414362922</v>
      </c>
      <c r="P30" s="195"/>
      <c r="Q30" s="85">
        <v>18.32790533583921</v>
      </c>
      <c r="R30" s="86"/>
      <c r="S30" s="86">
        <v>21.45086188396965</v>
      </c>
      <c r="T30" s="223"/>
      <c r="U30" s="85">
        <v>22.523826142862497</v>
      </c>
      <c r="V30" s="230"/>
      <c r="W30" s="86">
        <v>24.700616655549425</v>
      </c>
      <c r="X30" s="610"/>
      <c r="Y30" s="86">
        <v>25.123672727037842</v>
      </c>
      <c r="Z30" s="86"/>
      <c r="AA30" s="86">
        <v>25.05352092939538</v>
      </c>
      <c r="AB30" s="49"/>
    </row>
    <row r="31" spans="1:28" ht="15.75" customHeight="1">
      <c r="A31" s="55"/>
      <c r="B31" s="56" t="s">
        <v>46</v>
      </c>
      <c r="C31" s="90">
        <v>3.216856587121121</v>
      </c>
      <c r="D31" s="87"/>
      <c r="E31" s="90">
        <v>5.209551945133476</v>
      </c>
      <c r="F31" s="197"/>
      <c r="G31" s="87">
        <v>5.525794912385742</v>
      </c>
      <c r="H31" s="197"/>
      <c r="I31" s="87">
        <v>8.82800164504159</v>
      </c>
      <c r="J31" s="87"/>
      <c r="K31" s="87">
        <v>12.66524113864819</v>
      </c>
      <c r="L31" s="87"/>
      <c r="M31" s="90">
        <v>18.054635221188764</v>
      </c>
      <c r="N31" s="87"/>
      <c r="O31" s="87">
        <v>20.839559728106956</v>
      </c>
      <c r="P31" s="196"/>
      <c r="Q31" s="90">
        <v>22.322910990129856</v>
      </c>
      <c r="R31" s="87"/>
      <c r="S31" s="87">
        <v>25.11572631529749</v>
      </c>
      <c r="T31" s="225"/>
      <c r="U31" s="90">
        <v>25.982131282033013</v>
      </c>
      <c r="V31" s="238"/>
      <c r="W31" s="87">
        <v>26.343246725683656</v>
      </c>
      <c r="X31" s="612"/>
      <c r="Y31" s="87">
        <v>25.160111264306344</v>
      </c>
      <c r="Z31" s="87"/>
      <c r="AA31" s="87">
        <v>18.53822580457005</v>
      </c>
      <c r="AB31" s="60"/>
    </row>
    <row r="32" spans="1:28" ht="15.75" customHeight="1">
      <c r="A32" s="43"/>
      <c r="B32" s="82" t="s">
        <v>47</v>
      </c>
      <c r="C32" s="83">
        <v>6.477615432113759</v>
      </c>
      <c r="D32" s="84"/>
      <c r="E32" s="189">
        <v>7.28973958154016</v>
      </c>
      <c r="F32" s="191"/>
      <c r="G32" s="190">
        <v>8.912245088908676</v>
      </c>
      <c r="H32" s="191"/>
      <c r="I32" s="83">
        <v>10.987645450334984</v>
      </c>
      <c r="J32" s="84"/>
      <c r="K32" s="83">
        <v>12.747734772371578</v>
      </c>
      <c r="L32" s="84"/>
      <c r="M32" s="189">
        <v>13.659072188177584</v>
      </c>
      <c r="N32" s="192"/>
      <c r="O32" s="89">
        <v>17.455665758082542</v>
      </c>
      <c r="P32" s="193"/>
      <c r="Q32" s="85">
        <v>17.21596149551165</v>
      </c>
      <c r="R32" s="192"/>
      <c r="S32" s="83">
        <v>19.150444763819507</v>
      </c>
      <c r="T32" s="223"/>
      <c r="U32" s="227">
        <v>20.26010243532902</v>
      </c>
      <c r="V32" s="230"/>
      <c r="W32" s="83">
        <v>20.824663437194417</v>
      </c>
      <c r="X32" s="610"/>
      <c r="Y32" s="83">
        <v>21.248003001029623</v>
      </c>
      <c r="Z32" s="83"/>
      <c r="AA32" s="83">
        <v>23.779581131182457</v>
      </c>
      <c r="AB32" s="49"/>
    </row>
    <row r="33" spans="1:28" ht="15.75" customHeight="1">
      <c r="A33" s="43"/>
      <c r="B33" s="44" t="s">
        <v>48</v>
      </c>
      <c r="C33" s="85">
        <v>4.3002433245393945</v>
      </c>
      <c r="D33" s="86"/>
      <c r="E33" s="85" t="s">
        <v>88</v>
      </c>
      <c r="F33" s="194"/>
      <c r="G33" s="86">
        <v>4.4861594053958225</v>
      </c>
      <c r="H33" s="194"/>
      <c r="I33" s="86">
        <v>3.658342521340805</v>
      </c>
      <c r="J33" s="86"/>
      <c r="K33" s="86">
        <v>3.1670817686761383</v>
      </c>
      <c r="L33" s="86"/>
      <c r="M33" s="85">
        <v>1.6938839181336152</v>
      </c>
      <c r="N33" s="86"/>
      <c r="O33" s="86">
        <v>5.505416631522561</v>
      </c>
      <c r="P33" s="195"/>
      <c r="Q33" s="85">
        <v>7.065031359765763</v>
      </c>
      <c r="R33" s="86"/>
      <c r="S33" s="86">
        <v>8.599703323059007</v>
      </c>
      <c r="T33" s="224"/>
      <c r="U33" s="85">
        <v>10.253024305398196</v>
      </c>
      <c r="V33" s="217"/>
      <c r="W33" s="86">
        <v>10.1593803577757</v>
      </c>
      <c r="X33" s="611"/>
      <c r="Y33" s="83">
        <v>13.537361579349822</v>
      </c>
      <c r="Z33" s="83"/>
      <c r="AA33" s="83">
        <v>12.219216961957324</v>
      </c>
      <c r="AB33" s="50"/>
    </row>
    <row r="34" spans="1:28" ht="15.75" customHeight="1">
      <c r="A34" s="43"/>
      <c r="B34" s="44" t="s">
        <v>49</v>
      </c>
      <c r="C34" s="85">
        <v>3.168360836514124</v>
      </c>
      <c r="D34" s="86"/>
      <c r="E34" s="85">
        <v>4.838192582723689</v>
      </c>
      <c r="F34" s="194"/>
      <c r="G34" s="86">
        <v>5.618657729978026</v>
      </c>
      <c r="H34" s="194"/>
      <c r="I34" s="85">
        <v>6.114429587429516</v>
      </c>
      <c r="J34" s="86"/>
      <c r="K34" s="86">
        <v>7.32223229966943</v>
      </c>
      <c r="L34" s="86"/>
      <c r="M34" s="85">
        <v>7.887866259070529</v>
      </c>
      <c r="N34" s="86"/>
      <c r="O34" s="86">
        <v>9.673199499133878</v>
      </c>
      <c r="P34" s="195"/>
      <c r="Q34" s="85">
        <v>9.826983781254308</v>
      </c>
      <c r="R34" s="86"/>
      <c r="S34" s="86">
        <v>10.785092566493427</v>
      </c>
      <c r="T34" s="224"/>
      <c r="U34" s="85">
        <v>12.900637304151601</v>
      </c>
      <c r="V34" s="217"/>
      <c r="W34" s="86">
        <v>12.594341356995784</v>
      </c>
      <c r="X34" s="611"/>
      <c r="Y34" s="86">
        <v>13.51479212083696</v>
      </c>
      <c r="Z34" s="86"/>
      <c r="AA34" s="86">
        <v>11.110621877312395</v>
      </c>
      <c r="AB34" s="50"/>
    </row>
    <row r="35" spans="1:28" ht="15.75" customHeight="1">
      <c r="A35" s="43"/>
      <c r="B35" s="44" t="s">
        <v>50</v>
      </c>
      <c r="C35" s="85" t="s">
        <v>88</v>
      </c>
      <c r="D35" s="86"/>
      <c r="E35" s="85" t="s">
        <v>88</v>
      </c>
      <c r="F35" s="194"/>
      <c r="G35" s="86" t="s">
        <v>88</v>
      </c>
      <c r="H35" s="194"/>
      <c r="I35" s="86" t="s">
        <v>88</v>
      </c>
      <c r="J35" s="86"/>
      <c r="K35" s="86" t="s">
        <v>88</v>
      </c>
      <c r="L35" s="86"/>
      <c r="M35" s="85" t="s">
        <v>88</v>
      </c>
      <c r="N35" s="86"/>
      <c r="O35" s="86" t="s">
        <v>88</v>
      </c>
      <c r="P35" s="195"/>
      <c r="Q35" s="85">
        <v>3.3709664350288806</v>
      </c>
      <c r="R35" s="86"/>
      <c r="S35" s="86">
        <v>3.6564981605551528</v>
      </c>
      <c r="T35" s="223"/>
      <c r="U35" s="85">
        <v>3.8273888295412872</v>
      </c>
      <c r="V35" s="230"/>
      <c r="W35" s="86">
        <v>4.146359309136583</v>
      </c>
      <c r="X35" s="610"/>
      <c r="Y35" s="86">
        <v>8.148028009376691</v>
      </c>
      <c r="Z35" s="86"/>
      <c r="AA35" s="86">
        <v>9.914793846857666</v>
      </c>
      <c r="AB35" s="49"/>
    </row>
    <row r="36" spans="1:28" ht="15.75" customHeight="1">
      <c r="A36" s="55"/>
      <c r="B36" s="56" t="s">
        <v>51</v>
      </c>
      <c r="C36" s="90" t="s">
        <v>88</v>
      </c>
      <c r="D36" s="87"/>
      <c r="E36" s="90" t="s">
        <v>88</v>
      </c>
      <c r="F36" s="197"/>
      <c r="G36" s="87" t="s">
        <v>88</v>
      </c>
      <c r="H36" s="197"/>
      <c r="I36" s="87" t="s">
        <v>88</v>
      </c>
      <c r="J36" s="87"/>
      <c r="K36" s="87">
        <v>12.28156075595604</v>
      </c>
      <c r="L36" s="87"/>
      <c r="M36" s="90">
        <v>15.540687241928904</v>
      </c>
      <c r="N36" s="87"/>
      <c r="O36" s="87">
        <v>17.66220186623092</v>
      </c>
      <c r="P36" s="196"/>
      <c r="Q36" s="90">
        <v>19.734880501726185</v>
      </c>
      <c r="R36" s="87"/>
      <c r="S36" s="87">
        <v>21.32293291064693</v>
      </c>
      <c r="T36" s="225"/>
      <c r="U36" s="90">
        <v>21.825896113576203</v>
      </c>
      <c r="V36" s="238"/>
      <c r="W36" s="87">
        <v>24.55267218467269</v>
      </c>
      <c r="X36" s="612"/>
      <c r="Y36" s="87">
        <v>24.781877590746742</v>
      </c>
      <c r="Z36" s="87"/>
      <c r="AA36" s="87">
        <v>25.853872539894557</v>
      </c>
      <c r="AB36" s="60"/>
    </row>
    <row r="37" spans="1:28" ht="15.75" customHeight="1">
      <c r="A37" s="43"/>
      <c r="B37" s="82" t="s">
        <v>52</v>
      </c>
      <c r="C37" s="83" t="s">
        <v>88</v>
      </c>
      <c r="D37" s="84"/>
      <c r="E37" s="189" t="s">
        <v>88</v>
      </c>
      <c r="F37" s="191"/>
      <c r="G37" s="190" t="s">
        <v>88</v>
      </c>
      <c r="H37" s="191"/>
      <c r="I37" s="83">
        <v>9.562769723092567</v>
      </c>
      <c r="J37" s="84"/>
      <c r="K37" s="83" t="s">
        <v>88</v>
      </c>
      <c r="L37" s="84"/>
      <c r="M37" s="189" t="s">
        <v>88</v>
      </c>
      <c r="N37" s="192"/>
      <c r="O37" s="89">
        <v>10.817948585635257</v>
      </c>
      <c r="P37" s="193"/>
      <c r="Q37" s="85">
        <v>9.231315116622893</v>
      </c>
      <c r="R37" s="192"/>
      <c r="S37" s="83">
        <v>10.374305693314819</v>
      </c>
      <c r="T37" s="223"/>
      <c r="U37" s="227">
        <v>10.531405723047275</v>
      </c>
      <c r="V37" s="230"/>
      <c r="W37" s="83">
        <v>10.778560513458249</v>
      </c>
      <c r="X37" s="610"/>
      <c r="Y37" s="83">
        <v>12.895139632933057</v>
      </c>
      <c r="Z37" s="83"/>
      <c r="AA37" s="83">
        <v>12.743879045514753</v>
      </c>
      <c r="AB37" s="49"/>
    </row>
    <row r="38" spans="1:28" ht="15.75" customHeight="1">
      <c r="A38" s="43"/>
      <c r="B38" s="44" t="s">
        <v>53</v>
      </c>
      <c r="C38" s="85" t="s">
        <v>88</v>
      </c>
      <c r="D38" s="86"/>
      <c r="E38" s="85" t="s">
        <v>88</v>
      </c>
      <c r="F38" s="194"/>
      <c r="G38" s="86">
        <v>6.08167693169093</v>
      </c>
      <c r="H38" s="194"/>
      <c r="I38" s="86">
        <v>7.983476818089635</v>
      </c>
      <c r="J38" s="86"/>
      <c r="K38" s="86">
        <v>10.135368881980513</v>
      </c>
      <c r="L38" s="86"/>
      <c r="M38" s="85">
        <v>12.877674428987163</v>
      </c>
      <c r="N38" s="86"/>
      <c r="O38" s="86">
        <v>14.483894831182488</v>
      </c>
      <c r="P38" s="195"/>
      <c r="Q38" s="85">
        <v>15.874769454761966</v>
      </c>
      <c r="R38" s="86"/>
      <c r="S38" s="86">
        <v>16.83079603630823</v>
      </c>
      <c r="T38" s="224"/>
      <c r="U38" s="85">
        <v>20.267613891092182</v>
      </c>
      <c r="V38" s="217"/>
      <c r="W38" s="86">
        <v>22.759800319885088</v>
      </c>
      <c r="X38" s="611"/>
      <c r="Y38" s="83">
        <v>25.229950685972256</v>
      </c>
      <c r="Z38" s="83"/>
      <c r="AA38" s="83">
        <v>25.113020948908172</v>
      </c>
      <c r="AB38" s="50"/>
    </row>
    <row r="39" spans="1:28" ht="15.75" customHeight="1">
      <c r="A39" s="43"/>
      <c r="B39" s="44" t="s">
        <v>54</v>
      </c>
      <c r="C39" s="85" t="s">
        <v>88</v>
      </c>
      <c r="D39" s="86"/>
      <c r="E39" s="85">
        <v>4.209778359862122</v>
      </c>
      <c r="F39" s="194"/>
      <c r="G39" s="86">
        <v>4.577692714456658</v>
      </c>
      <c r="H39" s="194"/>
      <c r="I39" s="85">
        <v>4.2893977128748855</v>
      </c>
      <c r="J39" s="86"/>
      <c r="K39" s="86">
        <v>4.844135690111536</v>
      </c>
      <c r="L39" s="86"/>
      <c r="M39" s="85">
        <v>5.992274734619529</v>
      </c>
      <c r="N39" s="86"/>
      <c r="O39" s="86">
        <v>10.107143468098919</v>
      </c>
      <c r="P39" s="195"/>
      <c r="Q39" s="85">
        <v>14.90427800218725</v>
      </c>
      <c r="R39" s="86"/>
      <c r="S39" s="86">
        <v>18.553151490051437</v>
      </c>
      <c r="T39" s="224"/>
      <c r="U39" s="85">
        <v>20.400192327315118</v>
      </c>
      <c r="V39" s="217"/>
      <c r="W39" s="86">
        <v>21.89986614246067</v>
      </c>
      <c r="X39" s="611"/>
      <c r="Y39" s="86">
        <v>22.275009734284502</v>
      </c>
      <c r="Z39" s="86"/>
      <c r="AA39" s="86">
        <v>21.383321218888263</v>
      </c>
      <c r="AB39" s="50"/>
    </row>
    <row r="40" spans="1:28" ht="15.75" customHeight="1">
      <c r="A40" s="43"/>
      <c r="B40" s="44" t="s">
        <v>55</v>
      </c>
      <c r="C40" s="85" t="s">
        <v>88</v>
      </c>
      <c r="D40" s="86"/>
      <c r="E40" s="85" t="s">
        <v>88</v>
      </c>
      <c r="F40" s="194"/>
      <c r="G40" s="86" t="s">
        <v>88</v>
      </c>
      <c r="H40" s="194"/>
      <c r="I40" s="86" t="s">
        <v>88</v>
      </c>
      <c r="J40" s="86"/>
      <c r="K40" s="86" t="s">
        <v>88</v>
      </c>
      <c r="L40" s="86"/>
      <c r="M40" s="85" t="s">
        <v>88</v>
      </c>
      <c r="N40" s="86"/>
      <c r="O40" s="86" t="s">
        <v>88</v>
      </c>
      <c r="P40" s="195"/>
      <c r="Q40" s="85" t="s">
        <v>88</v>
      </c>
      <c r="R40" s="86"/>
      <c r="S40" s="86" t="s">
        <v>88</v>
      </c>
      <c r="T40" s="223"/>
      <c r="U40" s="85">
        <v>7.876792052854615</v>
      </c>
      <c r="V40" s="230"/>
      <c r="W40" s="86">
        <v>7.996280264691176</v>
      </c>
      <c r="X40" s="610"/>
      <c r="Y40" s="86">
        <v>7.735873948299331</v>
      </c>
      <c r="Z40" s="86"/>
      <c r="AA40" s="86">
        <v>6.798957652546672</v>
      </c>
      <c r="AB40" s="49"/>
    </row>
    <row r="41" spans="1:28" ht="15.75" customHeight="1">
      <c r="A41" s="55"/>
      <c r="B41" s="56" t="s">
        <v>56</v>
      </c>
      <c r="C41" s="90">
        <v>8.591866612995414</v>
      </c>
      <c r="D41" s="87"/>
      <c r="E41" s="90">
        <v>15.760675237326717</v>
      </c>
      <c r="F41" s="197"/>
      <c r="G41" s="87">
        <v>20.184151578728905</v>
      </c>
      <c r="H41" s="197"/>
      <c r="I41" s="87">
        <v>22.694990376372292</v>
      </c>
      <c r="J41" s="87"/>
      <c r="K41" s="87">
        <v>24.699315821687915</v>
      </c>
      <c r="L41" s="87"/>
      <c r="M41" s="90">
        <v>24.944639895078893</v>
      </c>
      <c r="N41" s="87"/>
      <c r="O41" s="87">
        <v>24.032343699680567</v>
      </c>
      <c r="P41" s="196"/>
      <c r="Q41" s="90">
        <v>26.622951652682207</v>
      </c>
      <c r="R41" s="87"/>
      <c r="S41" s="87">
        <v>28.292700692950085</v>
      </c>
      <c r="T41" s="225"/>
      <c r="U41" s="90">
        <v>29.7824953234906</v>
      </c>
      <c r="V41" s="238"/>
      <c r="W41" s="87">
        <v>29.97758600830159</v>
      </c>
      <c r="X41" s="612"/>
      <c r="Y41" s="87">
        <v>30.122290283460277</v>
      </c>
      <c r="Z41" s="87"/>
      <c r="AA41" s="87">
        <v>30.695788453265937</v>
      </c>
      <c r="AB41" s="60"/>
    </row>
    <row r="42" spans="1:28" ht="15.75" customHeight="1">
      <c r="A42" s="43"/>
      <c r="B42" s="82" t="s">
        <v>57</v>
      </c>
      <c r="C42" s="83">
        <v>3.2715001406088886</v>
      </c>
      <c r="D42" s="84"/>
      <c r="E42" s="189">
        <v>3.517638348988843</v>
      </c>
      <c r="F42" s="191"/>
      <c r="G42" s="190">
        <v>4.30093516582515</v>
      </c>
      <c r="H42" s="191"/>
      <c r="I42" s="83">
        <v>6.032799574787874</v>
      </c>
      <c r="J42" s="84"/>
      <c r="K42" s="83">
        <v>5.671352799888242</v>
      </c>
      <c r="L42" s="84"/>
      <c r="M42" s="189">
        <v>6.236496429024054</v>
      </c>
      <c r="N42" s="192"/>
      <c r="O42" s="89">
        <v>7.7597424820820775</v>
      </c>
      <c r="P42" s="193"/>
      <c r="Q42" s="85">
        <v>8.65416936459161</v>
      </c>
      <c r="R42" s="192"/>
      <c r="S42" s="83">
        <v>9.326009831980704</v>
      </c>
      <c r="T42" s="223"/>
      <c r="U42" s="227">
        <v>11.492105155100305</v>
      </c>
      <c r="V42" s="230"/>
      <c r="W42" s="83">
        <v>12.622105665799324</v>
      </c>
      <c r="X42" s="610"/>
      <c r="Y42" s="83">
        <v>12.716834174216775</v>
      </c>
      <c r="Z42" s="83"/>
      <c r="AA42" s="83">
        <v>15.165730797105246</v>
      </c>
      <c r="AB42" s="49"/>
    </row>
    <row r="43" spans="1:28" ht="15.75" customHeight="1">
      <c r="A43" s="43"/>
      <c r="B43" s="44" t="s">
        <v>58</v>
      </c>
      <c r="C43" s="85" t="s">
        <v>88</v>
      </c>
      <c r="D43" s="86"/>
      <c r="E43" s="85" t="s">
        <v>88</v>
      </c>
      <c r="F43" s="194"/>
      <c r="G43" s="86" t="s">
        <v>88</v>
      </c>
      <c r="H43" s="194"/>
      <c r="I43" s="86" t="s">
        <v>88</v>
      </c>
      <c r="J43" s="86"/>
      <c r="K43" s="86" t="s">
        <v>88</v>
      </c>
      <c r="L43" s="86"/>
      <c r="M43" s="85" t="s">
        <v>88</v>
      </c>
      <c r="N43" s="86"/>
      <c r="O43" s="86" t="s">
        <v>88</v>
      </c>
      <c r="P43" s="195"/>
      <c r="Q43" s="85" t="s">
        <v>88</v>
      </c>
      <c r="R43" s="86"/>
      <c r="S43" s="86">
        <v>8.332556839358926</v>
      </c>
      <c r="T43" s="224"/>
      <c r="U43" s="85">
        <v>7.8028177805210435</v>
      </c>
      <c r="V43" s="217"/>
      <c r="W43" s="86">
        <v>7.3691824374655885</v>
      </c>
      <c r="X43" s="611"/>
      <c r="Y43" s="83">
        <v>19.698931507634136</v>
      </c>
      <c r="Z43" s="83"/>
      <c r="AA43" s="83">
        <v>19.32698258460435</v>
      </c>
      <c r="AB43" s="50"/>
    </row>
    <row r="44" spans="1:28" ht="15.75" customHeight="1">
      <c r="A44" s="43"/>
      <c r="B44" s="44" t="s">
        <v>167</v>
      </c>
      <c r="C44" s="85"/>
      <c r="D44" s="86"/>
      <c r="E44" s="85" t="s">
        <v>87</v>
      </c>
      <c r="F44" s="194"/>
      <c r="G44" s="86" t="s">
        <v>87</v>
      </c>
      <c r="H44" s="194"/>
      <c r="I44" s="85" t="s">
        <v>87</v>
      </c>
      <c r="J44" s="86"/>
      <c r="K44" s="86" t="s">
        <v>87</v>
      </c>
      <c r="L44" s="86"/>
      <c r="M44" s="85" t="s">
        <v>87</v>
      </c>
      <c r="N44" s="86"/>
      <c r="O44" s="86" t="s">
        <v>87</v>
      </c>
      <c r="P44" s="195"/>
      <c r="Q44" s="85" t="s">
        <v>87</v>
      </c>
      <c r="R44" s="86"/>
      <c r="S44" s="86" t="s">
        <v>87</v>
      </c>
      <c r="T44" s="224"/>
      <c r="U44" s="85" t="s">
        <v>87</v>
      </c>
      <c r="V44" s="217"/>
      <c r="W44" s="86" t="s">
        <v>87</v>
      </c>
      <c r="X44" s="611"/>
      <c r="Y44" s="86" t="s">
        <v>87</v>
      </c>
      <c r="Z44" s="86"/>
      <c r="AA44" s="86">
        <v>0</v>
      </c>
      <c r="AB44" s="50"/>
    </row>
    <row r="45" spans="1:28" ht="15.75" customHeight="1">
      <c r="A45" s="43"/>
      <c r="B45" s="44" t="s">
        <v>59</v>
      </c>
      <c r="C45" s="85">
        <v>3.6578129192335473</v>
      </c>
      <c r="D45" s="86"/>
      <c r="E45" s="85">
        <v>3.545339054201256</v>
      </c>
      <c r="F45" s="194"/>
      <c r="G45" s="86">
        <v>4.2623924316822075</v>
      </c>
      <c r="H45" s="194"/>
      <c r="I45" s="86">
        <v>3.9137446933021374</v>
      </c>
      <c r="J45" s="86"/>
      <c r="K45" s="86">
        <v>4.819549823275023</v>
      </c>
      <c r="L45" s="86"/>
      <c r="M45" s="85">
        <v>7.075737466213004</v>
      </c>
      <c r="N45" s="86"/>
      <c r="O45" s="86">
        <v>9.239644676135509</v>
      </c>
      <c r="P45" s="195"/>
      <c r="Q45" s="85">
        <v>10.9503806971693</v>
      </c>
      <c r="R45" s="86"/>
      <c r="S45" s="86">
        <v>13.843819448376088</v>
      </c>
      <c r="T45" s="223"/>
      <c r="U45" s="85">
        <v>14.675009240350349</v>
      </c>
      <c r="V45" s="230"/>
      <c r="W45" s="86">
        <v>14.718132027295761</v>
      </c>
      <c r="X45" s="610"/>
      <c r="Y45" s="86">
        <v>15.129865204376511</v>
      </c>
      <c r="Z45" s="86"/>
      <c r="AA45" s="86">
        <v>14.604406110166387</v>
      </c>
      <c r="AB45" s="49"/>
    </row>
    <row r="46" spans="1:28" ht="15.75" customHeight="1">
      <c r="A46" s="55"/>
      <c r="B46" s="56" t="s">
        <v>60</v>
      </c>
      <c r="C46" s="90" t="s">
        <v>88</v>
      </c>
      <c r="D46" s="87"/>
      <c r="E46" s="90" t="s">
        <v>88</v>
      </c>
      <c r="F46" s="197"/>
      <c r="G46" s="87">
        <v>4.990370537058089</v>
      </c>
      <c r="H46" s="197"/>
      <c r="I46" s="87">
        <v>6.145229311365541</v>
      </c>
      <c r="J46" s="87"/>
      <c r="K46" s="87">
        <v>7.876676460103016</v>
      </c>
      <c r="L46" s="87"/>
      <c r="M46" s="90">
        <v>10.024559251787137</v>
      </c>
      <c r="N46" s="87"/>
      <c r="O46" s="87">
        <v>10.74359527173854</v>
      </c>
      <c r="P46" s="196"/>
      <c r="Q46" s="90">
        <v>11.47906196419294</v>
      </c>
      <c r="R46" s="87"/>
      <c r="S46" s="87">
        <v>14.158636143169769</v>
      </c>
      <c r="T46" s="225"/>
      <c r="U46" s="90">
        <v>13.230532089369603</v>
      </c>
      <c r="V46" s="238"/>
      <c r="W46" s="87">
        <v>15.79966847741461</v>
      </c>
      <c r="X46" s="612"/>
      <c r="Y46" s="87">
        <v>17.632361465959594</v>
      </c>
      <c r="Z46" s="87"/>
      <c r="AA46" s="87">
        <v>17.56879664811131</v>
      </c>
      <c r="AB46" s="60"/>
    </row>
    <row r="47" spans="1:28" ht="15.75" customHeight="1">
      <c r="A47" s="43"/>
      <c r="B47" s="82" t="s">
        <v>61</v>
      </c>
      <c r="C47" s="83">
        <v>2.1948954126922837</v>
      </c>
      <c r="D47" s="84"/>
      <c r="E47" s="189">
        <v>2.6942250345045684</v>
      </c>
      <c r="F47" s="191"/>
      <c r="G47" s="190">
        <v>4.496757568239562</v>
      </c>
      <c r="H47" s="191"/>
      <c r="I47" s="83">
        <v>5.388720476364255</v>
      </c>
      <c r="J47" s="84"/>
      <c r="K47" s="83">
        <v>6.970251082755682</v>
      </c>
      <c r="L47" s="84"/>
      <c r="M47" s="189">
        <v>7.152940566403329</v>
      </c>
      <c r="N47" s="192"/>
      <c r="O47" s="89">
        <v>8.570862182383818</v>
      </c>
      <c r="P47" s="193"/>
      <c r="Q47" s="85">
        <v>8.233840784142632</v>
      </c>
      <c r="R47" s="192"/>
      <c r="S47" s="83">
        <v>12.101643804678181</v>
      </c>
      <c r="T47" s="223"/>
      <c r="U47" s="227">
        <v>13.282735938984773</v>
      </c>
      <c r="V47" s="230"/>
      <c r="W47" s="83">
        <v>15.765258318478317</v>
      </c>
      <c r="X47" s="610"/>
      <c r="Y47" s="83">
        <v>13.455941512328511</v>
      </c>
      <c r="Z47" s="83"/>
      <c r="AA47" s="83">
        <v>16.939025733863396</v>
      </c>
      <c r="AB47" s="49"/>
    </row>
    <row r="48" spans="1:28" ht="15.75" customHeight="1">
      <c r="A48" s="43"/>
      <c r="B48" s="44" t="s">
        <v>62</v>
      </c>
      <c r="C48" s="85">
        <v>4.644195472944274</v>
      </c>
      <c r="D48" s="86"/>
      <c r="E48" s="85">
        <v>7.568229794593737</v>
      </c>
      <c r="F48" s="194"/>
      <c r="G48" s="86">
        <v>9.801240226403293</v>
      </c>
      <c r="H48" s="194"/>
      <c r="I48" s="86">
        <v>12.555588039308274</v>
      </c>
      <c r="J48" s="86"/>
      <c r="K48" s="86">
        <v>13.625315392581468</v>
      </c>
      <c r="L48" s="86"/>
      <c r="M48" s="85">
        <v>15.424788322915985</v>
      </c>
      <c r="N48" s="86"/>
      <c r="O48" s="86">
        <v>15.975460025101317</v>
      </c>
      <c r="P48" s="195"/>
      <c r="Q48" s="85">
        <v>16.512197777498447</v>
      </c>
      <c r="R48" s="86"/>
      <c r="S48" s="86">
        <v>18.629974462645375</v>
      </c>
      <c r="T48" s="224"/>
      <c r="U48" s="85">
        <v>20.443766568268636</v>
      </c>
      <c r="V48" s="217"/>
      <c r="W48" s="86">
        <v>21.954737328793858</v>
      </c>
      <c r="X48" s="611"/>
      <c r="Y48" s="83">
        <v>22.613965276695478</v>
      </c>
      <c r="Z48" s="83"/>
      <c r="AA48" s="83">
        <v>23.00834770816289</v>
      </c>
      <c r="AB48" s="50"/>
    </row>
    <row r="49" spans="1:28" ht="15.75" customHeight="1">
      <c r="A49" s="43"/>
      <c r="B49" s="44" t="s">
        <v>63</v>
      </c>
      <c r="C49" s="85">
        <v>0</v>
      </c>
      <c r="D49" s="86"/>
      <c r="E49" s="85" t="s">
        <v>88</v>
      </c>
      <c r="F49" s="194"/>
      <c r="G49" s="86" t="s">
        <v>88</v>
      </c>
      <c r="H49" s="194"/>
      <c r="I49" s="85" t="s">
        <v>88</v>
      </c>
      <c r="J49" s="86"/>
      <c r="K49" s="86" t="s">
        <v>88</v>
      </c>
      <c r="L49" s="86"/>
      <c r="M49" s="85" t="s">
        <v>88</v>
      </c>
      <c r="N49" s="86"/>
      <c r="O49" s="86" t="s">
        <v>88</v>
      </c>
      <c r="P49" s="195"/>
      <c r="Q49" s="85" t="s">
        <v>88</v>
      </c>
      <c r="R49" s="86"/>
      <c r="S49" s="86" t="s">
        <v>88</v>
      </c>
      <c r="T49" s="224"/>
      <c r="U49" s="85" t="s">
        <v>88</v>
      </c>
      <c r="V49" s="217"/>
      <c r="W49" s="86" t="s">
        <v>88</v>
      </c>
      <c r="X49" s="611"/>
      <c r="Y49" s="86" t="s">
        <v>88</v>
      </c>
      <c r="Z49" s="86"/>
      <c r="AA49" s="86" t="s">
        <v>88</v>
      </c>
      <c r="AB49" s="50"/>
    </row>
    <row r="50" spans="1:28" ht="15.75" customHeight="1">
      <c r="A50" s="43"/>
      <c r="B50" s="44" t="s">
        <v>64</v>
      </c>
      <c r="C50" s="85" t="s">
        <v>88</v>
      </c>
      <c r="D50" s="86"/>
      <c r="E50" s="85" t="s">
        <v>88</v>
      </c>
      <c r="F50" s="194"/>
      <c r="G50" s="86" t="s">
        <v>88</v>
      </c>
      <c r="H50" s="194"/>
      <c r="I50" s="86">
        <v>10.282239201621707</v>
      </c>
      <c r="J50" s="86"/>
      <c r="K50" s="86">
        <v>15.940698656113204</v>
      </c>
      <c r="L50" s="86"/>
      <c r="M50" s="85">
        <v>17.862155839481733</v>
      </c>
      <c r="N50" s="86"/>
      <c r="O50" s="86">
        <v>21.12732823005772</v>
      </c>
      <c r="P50" s="195"/>
      <c r="Q50" s="85">
        <v>24.756185946686387</v>
      </c>
      <c r="R50" s="86"/>
      <c r="S50" s="86">
        <v>28.036423959613803</v>
      </c>
      <c r="T50" s="223"/>
      <c r="U50" s="85">
        <v>32.26291802487022</v>
      </c>
      <c r="V50" s="230"/>
      <c r="W50" s="86">
        <v>35.287840900692274</v>
      </c>
      <c r="X50" s="610"/>
      <c r="Y50" s="86">
        <v>40.42833607907743</v>
      </c>
      <c r="Z50" s="86"/>
      <c r="AA50" s="86">
        <v>41.75231482576334</v>
      </c>
      <c r="AB50" s="49"/>
    </row>
    <row r="51" spans="1:28" ht="15.75" customHeight="1">
      <c r="A51" s="55"/>
      <c r="B51" s="56" t="s">
        <v>65</v>
      </c>
      <c r="C51" s="90" t="s">
        <v>88</v>
      </c>
      <c r="D51" s="87"/>
      <c r="E51" s="90" t="s">
        <v>88</v>
      </c>
      <c r="F51" s="197"/>
      <c r="G51" s="87">
        <v>3.7129186523255506</v>
      </c>
      <c r="H51" s="197"/>
      <c r="I51" s="87">
        <v>3.873629392554335</v>
      </c>
      <c r="J51" s="87"/>
      <c r="K51" s="87">
        <v>3.0669949027468624</v>
      </c>
      <c r="L51" s="87"/>
      <c r="M51" s="90">
        <v>5.1092867986263615</v>
      </c>
      <c r="N51" s="87"/>
      <c r="O51" s="87">
        <v>7.202491897973234</v>
      </c>
      <c r="P51" s="196"/>
      <c r="Q51" s="90">
        <v>8.699111229984787</v>
      </c>
      <c r="R51" s="87"/>
      <c r="S51" s="87">
        <v>9.40754000776431</v>
      </c>
      <c r="T51" s="225"/>
      <c r="U51" s="90">
        <v>10.049446952666111</v>
      </c>
      <c r="V51" s="238"/>
      <c r="W51" s="87">
        <v>10.713405121350165</v>
      </c>
      <c r="X51" s="612"/>
      <c r="Y51" s="87">
        <v>13.26610744244155</v>
      </c>
      <c r="Z51" s="87"/>
      <c r="AA51" s="87">
        <v>13.09013856713549</v>
      </c>
      <c r="AB51" s="60"/>
    </row>
    <row r="52" spans="1:28" ht="15.75" customHeight="1">
      <c r="A52" s="43"/>
      <c r="B52" s="82" t="s">
        <v>66</v>
      </c>
      <c r="C52" s="83" t="s">
        <v>88</v>
      </c>
      <c r="D52" s="84"/>
      <c r="E52" s="189" t="s">
        <v>88</v>
      </c>
      <c r="F52" s="191"/>
      <c r="G52" s="190" t="s">
        <v>88</v>
      </c>
      <c r="H52" s="191"/>
      <c r="I52" s="83" t="s">
        <v>88</v>
      </c>
      <c r="J52" s="84"/>
      <c r="K52" s="83" t="s">
        <v>88</v>
      </c>
      <c r="L52" s="84"/>
      <c r="M52" s="189" t="s">
        <v>88</v>
      </c>
      <c r="N52" s="192"/>
      <c r="O52" s="89" t="s">
        <v>88</v>
      </c>
      <c r="P52" s="193"/>
      <c r="Q52" s="85">
        <v>14.22706444548454</v>
      </c>
      <c r="R52" s="192"/>
      <c r="S52" s="83">
        <v>17.88012938695753</v>
      </c>
      <c r="T52" s="223"/>
      <c r="U52" s="227" t="s">
        <v>88</v>
      </c>
      <c r="V52" s="230"/>
      <c r="W52" s="83" t="s">
        <v>88</v>
      </c>
      <c r="X52" s="610"/>
      <c r="Y52" s="83">
        <v>30.12380936697962</v>
      </c>
      <c r="Z52" s="83"/>
      <c r="AA52" s="83">
        <v>32.769486782438236</v>
      </c>
      <c r="AB52" s="49"/>
    </row>
    <row r="53" spans="1:28" ht="15.75" customHeight="1">
      <c r="A53" s="43"/>
      <c r="B53" s="44" t="s">
        <v>67</v>
      </c>
      <c r="C53" s="85">
        <v>3.7653304103722633</v>
      </c>
      <c r="D53" s="86"/>
      <c r="E53" s="85">
        <v>5.544720801273357</v>
      </c>
      <c r="F53" s="194"/>
      <c r="G53" s="86">
        <v>6.132412597089128</v>
      </c>
      <c r="H53" s="194"/>
      <c r="I53" s="86">
        <v>7.510439558165618</v>
      </c>
      <c r="J53" s="86"/>
      <c r="K53" s="86">
        <v>7.539883329735176</v>
      </c>
      <c r="L53" s="86"/>
      <c r="M53" s="85">
        <v>7.1001182893225785</v>
      </c>
      <c r="N53" s="86"/>
      <c r="O53" s="86">
        <v>9.467294617376332</v>
      </c>
      <c r="P53" s="195"/>
      <c r="Q53" s="85">
        <v>10.305256539242826</v>
      </c>
      <c r="R53" s="86"/>
      <c r="S53" s="86">
        <v>11.442954181303925</v>
      </c>
      <c r="T53" s="224"/>
      <c r="U53" s="85">
        <v>14.429266050673283</v>
      </c>
      <c r="V53" s="217"/>
      <c r="W53" s="86">
        <v>14.803506794452643</v>
      </c>
      <c r="X53" s="611"/>
      <c r="Y53" s="83">
        <v>16.25863991629045</v>
      </c>
      <c r="Z53" s="83"/>
      <c r="AA53" s="83">
        <v>16.380603237922102</v>
      </c>
      <c r="AB53" s="50"/>
    </row>
    <row r="54" spans="1:28" ht="15.75" customHeight="1">
      <c r="A54" s="43"/>
      <c r="B54" s="44" t="s">
        <v>68</v>
      </c>
      <c r="C54" s="85">
        <v>4.444259259919228</v>
      </c>
      <c r="D54" s="86"/>
      <c r="E54" s="85">
        <v>7.479091789357761</v>
      </c>
      <c r="F54" s="194"/>
      <c r="G54" s="86">
        <v>12.920982872051315</v>
      </c>
      <c r="H54" s="194"/>
      <c r="I54" s="85">
        <v>14.126223970070914</v>
      </c>
      <c r="J54" s="86"/>
      <c r="K54" s="86">
        <v>16.007369189786715</v>
      </c>
      <c r="L54" s="86"/>
      <c r="M54" s="85">
        <v>16.474093253436003</v>
      </c>
      <c r="N54" s="86"/>
      <c r="O54" s="86">
        <v>16.857823458327772</v>
      </c>
      <c r="P54" s="195"/>
      <c r="Q54" s="85">
        <v>17.81878581651611</v>
      </c>
      <c r="R54" s="86"/>
      <c r="S54" s="86">
        <v>18.07334354841296</v>
      </c>
      <c r="T54" s="224"/>
      <c r="U54" s="85">
        <v>18.62219364658224</v>
      </c>
      <c r="V54" s="217"/>
      <c r="W54" s="86">
        <v>18.89507219340648</v>
      </c>
      <c r="X54" s="611"/>
      <c r="Y54" s="86">
        <v>19.334829209477043</v>
      </c>
      <c r="Z54" s="86"/>
      <c r="AA54" s="86">
        <v>15.601835423965122</v>
      </c>
      <c r="AB54" s="50"/>
    </row>
    <row r="55" spans="1:28" ht="15.75" customHeight="1">
      <c r="A55" s="43"/>
      <c r="B55" s="44" t="s">
        <v>69</v>
      </c>
      <c r="C55" s="85">
        <v>2.7896026779406102</v>
      </c>
      <c r="D55" s="86"/>
      <c r="E55" s="85">
        <v>6.14278552636181</v>
      </c>
      <c r="F55" s="194"/>
      <c r="G55" s="86">
        <v>9.953091664820436</v>
      </c>
      <c r="H55" s="194"/>
      <c r="I55" s="86">
        <v>11.241131192724296</v>
      </c>
      <c r="J55" s="86"/>
      <c r="K55" s="86">
        <v>12.554395108685592</v>
      </c>
      <c r="L55" s="86"/>
      <c r="M55" s="85">
        <v>12.875004792393513</v>
      </c>
      <c r="N55" s="86"/>
      <c r="O55" s="86">
        <v>15.310383618255052</v>
      </c>
      <c r="P55" s="195"/>
      <c r="Q55" s="85">
        <v>18.749715967754668</v>
      </c>
      <c r="R55" s="86"/>
      <c r="S55" s="86">
        <v>19.546974296701073</v>
      </c>
      <c r="T55" s="223"/>
      <c r="U55" s="85">
        <v>23.440387991408716</v>
      </c>
      <c r="V55" s="230"/>
      <c r="W55" s="86">
        <v>23.707890788682313</v>
      </c>
      <c r="X55" s="610"/>
      <c r="Y55" s="86">
        <v>23.42793948878456</v>
      </c>
      <c r="Z55" s="86"/>
      <c r="AA55" s="86">
        <v>21.983102385768937</v>
      </c>
      <c r="AB55" s="49"/>
    </row>
    <row r="56" spans="1:28" ht="15.75" customHeight="1">
      <c r="A56" s="55"/>
      <c r="B56" s="56" t="s">
        <v>70</v>
      </c>
      <c r="C56" s="90" t="s">
        <v>88</v>
      </c>
      <c r="D56" s="87"/>
      <c r="E56" s="90" t="s">
        <v>88</v>
      </c>
      <c r="F56" s="197"/>
      <c r="G56" s="87" t="s">
        <v>88</v>
      </c>
      <c r="H56" s="197"/>
      <c r="I56" s="87" t="s">
        <v>88</v>
      </c>
      <c r="J56" s="87"/>
      <c r="K56" s="87" t="s">
        <v>88</v>
      </c>
      <c r="L56" s="87"/>
      <c r="M56" s="90" t="s">
        <v>88</v>
      </c>
      <c r="N56" s="87"/>
      <c r="O56" s="87" t="s">
        <v>88</v>
      </c>
      <c r="P56" s="196"/>
      <c r="Q56" s="90" t="s">
        <v>88</v>
      </c>
      <c r="R56" s="87"/>
      <c r="S56" s="87" t="s">
        <v>88</v>
      </c>
      <c r="T56" s="225"/>
      <c r="U56" s="90" t="s">
        <v>88</v>
      </c>
      <c r="V56" s="238"/>
      <c r="W56" s="87" t="s">
        <v>88</v>
      </c>
      <c r="X56" s="612"/>
      <c r="Y56" s="87">
        <v>14.076353334619292</v>
      </c>
      <c r="Z56" s="87"/>
      <c r="AA56" s="87">
        <v>12.378425106976273</v>
      </c>
      <c r="AB56" s="60"/>
    </row>
    <row r="57" spans="1:28" ht="15.75" customHeight="1">
      <c r="A57" s="43"/>
      <c r="B57" s="82" t="s">
        <v>71</v>
      </c>
      <c r="C57" s="83">
        <v>0</v>
      </c>
      <c r="D57" s="84"/>
      <c r="E57" s="189">
        <v>0</v>
      </c>
      <c r="F57" s="191"/>
      <c r="G57" s="190">
        <v>0</v>
      </c>
      <c r="H57" s="191"/>
      <c r="I57" s="83">
        <v>0</v>
      </c>
      <c r="J57" s="84"/>
      <c r="K57" s="83">
        <v>0</v>
      </c>
      <c r="L57" s="84"/>
      <c r="M57" s="189">
        <v>0</v>
      </c>
      <c r="N57" s="192"/>
      <c r="O57" s="89">
        <v>0</v>
      </c>
      <c r="P57" s="193"/>
      <c r="Q57" s="85">
        <v>0</v>
      </c>
      <c r="R57" s="192"/>
      <c r="S57" s="83">
        <v>0</v>
      </c>
      <c r="T57" s="223"/>
      <c r="U57" s="227">
        <v>0</v>
      </c>
      <c r="V57" s="230"/>
      <c r="W57" s="83">
        <v>0</v>
      </c>
      <c r="X57" s="610"/>
      <c r="Y57" s="83" t="s">
        <v>88</v>
      </c>
      <c r="Z57" s="83"/>
      <c r="AA57" s="83" t="s">
        <v>88</v>
      </c>
      <c r="AB57" s="49"/>
    </row>
    <row r="58" spans="1:28" ht="15.75" customHeight="1">
      <c r="A58" s="43"/>
      <c r="B58" s="44" t="s">
        <v>72</v>
      </c>
      <c r="C58" s="85">
        <v>1.7894738120157063</v>
      </c>
      <c r="D58" s="86"/>
      <c r="E58" s="85">
        <v>5.1725524860977075</v>
      </c>
      <c r="F58" s="194"/>
      <c r="G58" s="86">
        <v>7.236641391940448</v>
      </c>
      <c r="H58" s="194"/>
      <c r="I58" s="86">
        <v>8.739323569130297</v>
      </c>
      <c r="J58" s="86"/>
      <c r="K58" s="86">
        <v>10.811396022393488</v>
      </c>
      <c r="L58" s="86"/>
      <c r="M58" s="85">
        <v>11.54588706498101</v>
      </c>
      <c r="N58" s="86"/>
      <c r="O58" s="86">
        <v>12.410010776966486</v>
      </c>
      <c r="P58" s="195"/>
      <c r="Q58" s="85">
        <v>14.46473286198705</v>
      </c>
      <c r="R58" s="86"/>
      <c r="S58" s="86">
        <v>17.235217077320407</v>
      </c>
      <c r="T58" s="224"/>
      <c r="U58" s="85">
        <v>19.617565289942473</v>
      </c>
      <c r="V58" s="217"/>
      <c r="W58" s="86">
        <v>21.18475046015691</v>
      </c>
      <c r="X58" s="611"/>
      <c r="Y58" s="83">
        <v>21.18879527950056</v>
      </c>
      <c r="Z58" s="83"/>
      <c r="AA58" s="83">
        <v>22.345816456789603</v>
      </c>
      <c r="AB58" s="50"/>
    </row>
    <row r="59" spans="1:28" ht="15.75" customHeight="1">
      <c r="A59" s="43"/>
      <c r="B59" s="44" t="s">
        <v>73</v>
      </c>
      <c r="C59" s="85">
        <v>3.504710572607268</v>
      </c>
      <c r="D59" s="86"/>
      <c r="E59" s="85">
        <v>4.5835045748523715</v>
      </c>
      <c r="F59" s="194"/>
      <c r="G59" s="86">
        <v>5.975952972360404</v>
      </c>
      <c r="H59" s="194"/>
      <c r="I59" s="85">
        <v>5.769186331559742</v>
      </c>
      <c r="J59" s="86"/>
      <c r="K59" s="86">
        <v>8.465149957250024</v>
      </c>
      <c r="L59" s="86"/>
      <c r="M59" s="85">
        <v>9.014362887043264</v>
      </c>
      <c r="N59" s="86"/>
      <c r="O59" s="86">
        <v>10.26953521863569</v>
      </c>
      <c r="P59" s="195"/>
      <c r="Q59" s="85">
        <v>10.05800551374098</v>
      </c>
      <c r="R59" s="86"/>
      <c r="S59" s="86">
        <v>11.392820454660608</v>
      </c>
      <c r="T59" s="224"/>
      <c r="U59" s="85">
        <v>13.112090972383383</v>
      </c>
      <c r="V59" s="217"/>
      <c r="W59" s="86">
        <v>13.532329233665932</v>
      </c>
      <c r="X59" s="611"/>
      <c r="Y59" s="86">
        <v>13.877831197607915</v>
      </c>
      <c r="Z59" s="86"/>
      <c r="AA59" s="86">
        <v>14.373994077058624</v>
      </c>
      <c r="AB59" s="50"/>
    </row>
    <row r="60" spans="1:28" ht="15.75" customHeight="1">
      <c r="A60" s="43"/>
      <c r="B60" s="44" t="s">
        <v>74</v>
      </c>
      <c r="C60" s="85" t="s">
        <v>88</v>
      </c>
      <c r="D60" s="86"/>
      <c r="E60" s="85" t="s">
        <v>88</v>
      </c>
      <c r="F60" s="194"/>
      <c r="G60" s="86" t="s">
        <v>88</v>
      </c>
      <c r="H60" s="194"/>
      <c r="I60" s="86" t="s">
        <v>88</v>
      </c>
      <c r="J60" s="86"/>
      <c r="K60" s="86" t="s">
        <v>88</v>
      </c>
      <c r="L60" s="86"/>
      <c r="M60" s="85" t="s">
        <v>88</v>
      </c>
      <c r="N60" s="86"/>
      <c r="O60" s="86" t="s">
        <v>88</v>
      </c>
      <c r="P60" s="195"/>
      <c r="Q60" s="85" t="s">
        <v>88</v>
      </c>
      <c r="R60" s="86"/>
      <c r="S60" s="86" t="s">
        <v>88</v>
      </c>
      <c r="T60" s="223"/>
      <c r="U60" s="85" t="s">
        <v>88</v>
      </c>
      <c r="V60" s="230"/>
      <c r="W60" s="86">
        <v>10.676693527651933</v>
      </c>
      <c r="X60" s="610"/>
      <c r="Y60" s="86">
        <v>11.655792419473755</v>
      </c>
      <c r="Z60" s="86"/>
      <c r="AA60" s="86">
        <v>11.903906948580923</v>
      </c>
      <c r="AB60" s="49"/>
    </row>
    <row r="61" spans="1:28" ht="15.75" customHeight="1">
      <c r="A61" s="43"/>
      <c r="B61" s="44" t="s">
        <v>75</v>
      </c>
      <c r="C61" s="85">
        <v>5.274717430101131</v>
      </c>
      <c r="D61" s="86"/>
      <c r="E61" s="85">
        <v>7.013784010134947</v>
      </c>
      <c r="F61" s="194"/>
      <c r="G61" s="86">
        <v>8.04509514109662</v>
      </c>
      <c r="H61" s="194"/>
      <c r="I61" s="85">
        <v>9.288436704312366</v>
      </c>
      <c r="J61" s="86"/>
      <c r="K61" s="86">
        <v>10.52539702240719</v>
      </c>
      <c r="L61" s="86"/>
      <c r="M61" s="85">
        <v>11.78502785411807</v>
      </c>
      <c r="N61" s="86"/>
      <c r="O61" s="86">
        <v>13.495311521821819</v>
      </c>
      <c r="P61" s="195"/>
      <c r="Q61" s="85">
        <v>15.124842312765267</v>
      </c>
      <c r="R61" s="86"/>
      <c r="S61" s="86">
        <v>17.553317271907833</v>
      </c>
      <c r="T61" s="224"/>
      <c r="U61" s="85">
        <v>18.53562393450525</v>
      </c>
      <c r="V61" s="217"/>
      <c r="W61" s="86">
        <v>18.01840735808401</v>
      </c>
      <c r="X61" s="611"/>
      <c r="Y61" s="86">
        <v>19.23866270231893</v>
      </c>
      <c r="Z61" s="86"/>
      <c r="AA61" s="86">
        <v>17.682882116122766</v>
      </c>
      <c r="AB61" s="50"/>
    </row>
    <row r="62" spans="1:28" ht="15.75" customHeight="1">
      <c r="A62" s="43"/>
      <c r="B62" s="44" t="s">
        <v>76</v>
      </c>
      <c r="C62" s="85" t="s">
        <v>88</v>
      </c>
      <c r="D62" s="86"/>
      <c r="E62" s="85" t="s">
        <v>88</v>
      </c>
      <c r="F62" s="194"/>
      <c r="G62" s="86" t="s">
        <v>88</v>
      </c>
      <c r="H62" s="194"/>
      <c r="I62" s="86" t="s">
        <v>88</v>
      </c>
      <c r="J62" s="86"/>
      <c r="K62" s="86" t="s">
        <v>88</v>
      </c>
      <c r="L62" s="86"/>
      <c r="M62" s="85" t="s">
        <v>88</v>
      </c>
      <c r="N62" s="86"/>
      <c r="O62" s="86" t="s">
        <v>88</v>
      </c>
      <c r="P62" s="195"/>
      <c r="Q62" s="85" t="s">
        <v>88</v>
      </c>
      <c r="R62" s="86"/>
      <c r="S62" s="86" t="s">
        <v>88</v>
      </c>
      <c r="T62" s="223"/>
      <c r="U62" s="85" t="s">
        <v>88</v>
      </c>
      <c r="V62" s="230"/>
      <c r="W62" s="86" t="s">
        <v>88</v>
      </c>
      <c r="X62" s="610"/>
      <c r="Y62" s="86">
        <v>10.903493776855566</v>
      </c>
      <c r="Z62" s="86"/>
      <c r="AA62" s="86">
        <v>11.904620199764036</v>
      </c>
      <c r="AB62" s="49"/>
    </row>
    <row r="63" spans="1:28" ht="19.5" customHeight="1">
      <c r="A63" s="51"/>
      <c r="B63" s="61" t="s">
        <v>77</v>
      </c>
      <c r="C63" s="91">
        <v>4.32409456414108</v>
      </c>
      <c r="D63" s="92" t="s">
        <v>5</v>
      </c>
      <c r="E63" s="88">
        <v>6.040885752510367</v>
      </c>
      <c r="F63" s="191" t="s">
        <v>5</v>
      </c>
      <c r="G63" s="89">
        <v>7.72488807998972</v>
      </c>
      <c r="H63" s="191" t="s">
        <v>5</v>
      </c>
      <c r="I63" s="89">
        <v>8.990886272078928</v>
      </c>
      <c r="J63" s="192" t="s">
        <v>5</v>
      </c>
      <c r="K63" s="89">
        <v>10.252345442005117</v>
      </c>
      <c r="L63" s="192" t="s">
        <v>5</v>
      </c>
      <c r="M63" s="231">
        <v>11.445242809849294</v>
      </c>
      <c r="N63" s="232" t="s">
        <v>5</v>
      </c>
      <c r="O63" s="233">
        <v>13.138003811178098</v>
      </c>
      <c r="P63" s="234" t="s">
        <v>5</v>
      </c>
      <c r="Q63" s="231">
        <v>14.566210753787423</v>
      </c>
      <c r="R63" s="232" t="s">
        <v>5</v>
      </c>
      <c r="S63" s="233">
        <v>16.276665370693262</v>
      </c>
      <c r="T63" s="234" t="s">
        <v>5</v>
      </c>
      <c r="U63" s="231">
        <v>17.8</v>
      </c>
      <c r="V63" s="239" t="s">
        <v>5</v>
      </c>
      <c r="W63" s="233">
        <v>18.48409688371276</v>
      </c>
      <c r="X63" s="613" t="s">
        <v>5</v>
      </c>
      <c r="Y63" s="233">
        <v>19.08</v>
      </c>
      <c r="Z63" s="232" t="s">
        <v>5</v>
      </c>
      <c r="AA63" s="233">
        <v>18.011868317796658</v>
      </c>
      <c r="AB63" s="236" t="s">
        <v>5</v>
      </c>
    </row>
    <row r="64" spans="1:28" ht="6" customHeight="1" thickBot="1">
      <c r="A64" s="9"/>
      <c r="B64" s="63"/>
      <c r="C64" s="64"/>
      <c r="D64" s="93"/>
      <c r="E64" s="198"/>
      <c r="F64" s="264"/>
      <c r="G64" s="93"/>
      <c r="H64" s="199"/>
      <c r="I64" s="94"/>
      <c r="J64" s="94"/>
      <c r="K64" s="94"/>
      <c r="L64" s="94"/>
      <c r="M64" s="200"/>
      <c r="N64" s="94"/>
      <c r="O64" s="94"/>
      <c r="P64" s="201"/>
      <c r="Q64" s="200"/>
      <c r="R64" s="94"/>
      <c r="S64" s="94"/>
      <c r="T64" s="226"/>
      <c r="U64" s="200"/>
      <c r="V64" s="63"/>
      <c r="W64" s="94" t="s">
        <v>7</v>
      </c>
      <c r="X64" s="614"/>
      <c r="Y64" s="94" t="s">
        <v>7</v>
      </c>
      <c r="Z64" s="94"/>
      <c r="AA64" s="94"/>
      <c r="AB64" s="67"/>
    </row>
    <row r="65" spans="1:23" ht="14.25" customHeight="1" hidden="1">
      <c r="A65" s="26"/>
      <c r="B65" s="68"/>
      <c r="C65" s="69"/>
      <c r="D65" s="69"/>
      <c r="E65" s="95"/>
      <c r="F65" s="95"/>
      <c r="G65" s="69"/>
      <c r="H65" s="69"/>
      <c r="I65" s="27"/>
      <c r="J65" s="27"/>
      <c r="K65" s="27"/>
      <c r="L65" s="27"/>
      <c r="M65" s="27"/>
      <c r="N65" s="27"/>
      <c r="O65" s="27"/>
      <c r="P65" s="27"/>
      <c r="Q65" s="27"/>
      <c r="R65" s="27"/>
      <c r="S65" s="27"/>
      <c r="T65" s="68"/>
      <c r="V65" s="1" t="e">
        <f>(P65-O65)/O65</f>
        <v>#DIV/0!</v>
      </c>
      <c r="W65" s="237">
        <f>7!F65</f>
        <v>0</v>
      </c>
    </row>
    <row r="66" spans="1:23" ht="3.75" customHeight="1">
      <c r="A66" s="6"/>
      <c r="B66" s="6"/>
      <c r="C66" s="6"/>
      <c r="D66" s="6"/>
      <c r="E66" s="6"/>
      <c r="F66" s="6"/>
      <c r="G66" s="6"/>
      <c r="H66" s="6"/>
      <c r="I66" s="6"/>
      <c r="J66" s="6"/>
      <c r="K66" s="6"/>
      <c r="L66" s="6"/>
      <c r="M66" s="6"/>
      <c r="N66" s="6"/>
      <c r="O66" s="6"/>
      <c r="P66" s="6"/>
      <c r="Q66" s="6"/>
      <c r="R66" s="6"/>
      <c r="S66" s="6"/>
      <c r="T66" s="6"/>
      <c r="W66" s="237" t="s">
        <v>7</v>
      </c>
    </row>
    <row r="67" spans="1:28" ht="18" customHeight="1">
      <c r="A67" s="179" t="s">
        <v>271</v>
      </c>
      <c r="B67" s="179"/>
      <c r="C67" s="179"/>
      <c r="D67" s="179"/>
      <c r="E67" s="179"/>
      <c r="F67" s="179"/>
      <c r="G67" s="179"/>
      <c r="H67" s="179"/>
      <c r="I67" s="179"/>
      <c r="J67" s="179"/>
      <c r="K67" s="179"/>
      <c r="L67" s="179"/>
      <c r="M67" s="179"/>
      <c r="N67" s="179"/>
      <c r="O67" s="179"/>
      <c r="P67" s="179"/>
      <c r="Q67" s="179"/>
      <c r="R67" s="179"/>
      <c r="S67" s="179"/>
      <c r="T67" s="179"/>
      <c r="U67" s="8"/>
      <c r="V67" s="8"/>
      <c r="W67" s="719"/>
      <c r="X67" s="720"/>
      <c r="Y67" s="720"/>
      <c r="Z67" s="720"/>
      <c r="AA67" s="720"/>
      <c r="AB67" s="720"/>
    </row>
    <row r="68" spans="1:28" ht="3.75" customHeight="1">
      <c r="A68" s="179"/>
      <c r="B68" s="179"/>
      <c r="C68" s="179"/>
      <c r="D68" s="179"/>
      <c r="E68" s="179"/>
      <c r="F68" s="179"/>
      <c r="G68" s="179"/>
      <c r="H68" s="179"/>
      <c r="I68" s="179"/>
      <c r="J68" s="179"/>
      <c r="K68" s="179"/>
      <c r="L68" s="179"/>
      <c r="M68" s="179"/>
      <c r="N68" s="179"/>
      <c r="O68" s="179"/>
      <c r="P68" s="179"/>
      <c r="Q68" s="179"/>
      <c r="R68" s="179"/>
      <c r="S68" s="179"/>
      <c r="T68" s="179"/>
      <c r="U68" s="8"/>
      <c r="V68" s="8"/>
      <c r="W68" s="719"/>
      <c r="X68" s="720"/>
      <c r="Y68" s="720"/>
      <c r="Z68" s="720"/>
      <c r="AA68" s="720"/>
      <c r="AB68" s="720"/>
    </row>
    <row r="69" spans="1:28" ht="33" customHeight="1">
      <c r="A69" s="968" t="s">
        <v>261</v>
      </c>
      <c r="B69" s="969"/>
      <c r="C69" s="969"/>
      <c r="D69" s="969"/>
      <c r="E69" s="969"/>
      <c r="F69" s="969"/>
      <c r="G69" s="969"/>
      <c r="H69" s="969"/>
      <c r="I69" s="969"/>
      <c r="J69" s="969"/>
      <c r="K69" s="969"/>
      <c r="L69" s="969"/>
      <c r="M69" s="969"/>
      <c r="N69" s="969"/>
      <c r="O69" s="969"/>
      <c r="P69" s="969"/>
      <c r="Q69" s="969"/>
      <c r="R69" s="969"/>
      <c r="S69" s="969"/>
      <c r="T69" s="969"/>
      <c r="U69" s="970"/>
      <c r="V69" s="970"/>
      <c r="W69" s="971"/>
      <c r="X69" s="971"/>
      <c r="Y69" s="971"/>
      <c r="Z69" s="971"/>
      <c r="AA69" s="971"/>
      <c r="AB69" s="971"/>
    </row>
    <row r="70" ht="3" customHeight="1">
      <c r="A70" s="71"/>
    </row>
  </sheetData>
  <mergeCells count="23">
    <mergeCell ref="Y5:Z5"/>
    <mergeCell ref="AA5:AB5"/>
    <mergeCell ref="E5:F5"/>
    <mergeCell ref="G5:H5"/>
    <mergeCell ref="O5:P5"/>
    <mergeCell ref="U5:V5"/>
    <mergeCell ref="U4:X4"/>
    <mergeCell ref="W5:X5"/>
    <mergeCell ref="A2:AB2"/>
    <mergeCell ref="Q4:T4"/>
    <mergeCell ref="M4:P4"/>
    <mergeCell ref="A1:AB1"/>
    <mergeCell ref="I4:L4"/>
    <mergeCell ref="A69:AB69"/>
    <mergeCell ref="Q5:R5"/>
    <mergeCell ref="S5:T5"/>
    <mergeCell ref="M5:N5"/>
    <mergeCell ref="I5:J5"/>
    <mergeCell ref="K5:L5"/>
    <mergeCell ref="B4:B5"/>
    <mergeCell ref="C4:D4"/>
    <mergeCell ref="E4:H4"/>
    <mergeCell ref="C5:D5"/>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65"/>
  <sheetViews>
    <sheetView workbookViewId="0" topLeftCell="A1">
      <selection activeCell="A1" sqref="A1:N1"/>
    </sheetView>
  </sheetViews>
  <sheetFormatPr defaultColWidth="9.140625" defaultRowHeight="12.75"/>
  <cols>
    <col min="1" max="1" width="19.421875" style="71" customWidth="1"/>
    <col min="2" max="2" width="11.7109375" style="78" customWidth="1"/>
    <col min="3" max="3" width="11.7109375" style="78" hidden="1" customWidth="1"/>
    <col min="4" max="4" width="11.7109375" style="78" customWidth="1"/>
    <col min="5" max="5" width="11.7109375" style="78" hidden="1" customWidth="1"/>
    <col min="6" max="6" width="11.7109375" style="71" customWidth="1"/>
    <col min="7" max="7" width="11.7109375" style="71" hidden="1" customWidth="1"/>
    <col min="8" max="8" width="11.7109375" style="71" customWidth="1"/>
    <col min="9" max="9" width="11.7109375" style="71" hidden="1" customWidth="1"/>
    <col min="10" max="10" width="12.7109375" style="71" customWidth="1"/>
    <col min="11" max="11" width="12.7109375" style="71" hidden="1" customWidth="1"/>
    <col min="12" max="12" width="12.7109375" style="71" customWidth="1"/>
    <col min="13" max="13" width="14.421875" style="71" customWidth="1"/>
    <col min="14" max="14" width="13.140625" style="71" customWidth="1"/>
    <col min="15" max="16384" width="9.140625" style="71" customWidth="1"/>
  </cols>
  <sheetData>
    <row r="1" spans="1:14" ht="18" customHeight="1">
      <c r="A1" s="998" t="s">
        <v>86</v>
      </c>
      <c r="B1" s="999"/>
      <c r="C1" s="999"/>
      <c r="D1" s="999"/>
      <c r="E1" s="999"/>
      <c r="F1" s="999"/>
      <c r="G1" s="999"/>
      <c r="H1" s="999"/>
      <c r="I1" s="999"/>
      <c r="J1" s="999"/>
      <c r="K1" s="999"/>
      <c r="L1" s="999"/>
      <c r="M1" s="927"/>
      <c r="N1" s="927"/>
    </row>
    <row r="2" spans="1:14" ht="18.75">
      <c r="A2" s="1000" t="s">
        <v>78</v>
      </c>
      <c r="B2" s="854"/>
      <c r="C2" s="854"/>
      <c r="D2" s="854"/>
      <c r="E2" s="854"/>
      <c r="F2" s="854"/>
      <c r="G2" s="854"/>
      <c r="H2" s="854"/>
      <c r="I2" s="854"/>
      <c r="J2" s="854"/>
      <c r="K2" s="854"/>
      <c r="L2" s="854"/>
      <c r="M2" s="854"/>
      <c r="N2" s="854"/>
    </row>
    <row r="3" spans="1:14" ht="6" customHeight="1" thickBot="1">
      <c r="A3" s="229"/>
      <c r="B3" s="229"/>
      <c r="C3" s="229"/>
      <c r="D3" s="229"/>
      <c r="E3" s="229"/>
      <c r="F3" s="229"/>
      <c r="G3" s="229"/>
      <c r="H3" s="229"/>
      <c r="I3" s="229"/>
      <c r="J3" s="229"/>
      <c r="K3" s="229"/>
      <c r="L3" s="115"/>
      <c r="M3" s="115"/>
      <c r="N3" s="115"/>
    </row>
    <row r="4" spans="1:14" ht="16.5" customHeight="1">
      <c r="A4" s="1005" t="s">
        <v>23</v>
      </c>
      <c r="B4" s="772">
        <v>1999</v>
      </c>
      <c r="C4" s="1001">
        <v>2000</v>
      </c>
      <c r="D4" s="1002"/>
      <c r="E4" s="1001">
        <v>2001</v>
      </c>
      <c r="F4" s="1002"/>
      <c r="G4" s="1001">
        <v>2002</v>
      </c>
      <c r="H4" s="1002"/>
      <c r="I4" s="1003">
        <v>2003</v>
      </c>
      <c r="J4" s="1004"/>
      <c r="K4" s="663">
        <v>2004</v>
      </c>
      <c r="L4" s="664">
        <v>2004</v>
      </c>
      <c r="M4" s="997">
        <v>2005</v>
      </c>
      <c r="N4" s="852"/>
    </row>
    <row r="5" spans="1:14" ht="16.5" customHeight="1">
      <c r="A5" s="1006"/>
      <c r="B5" s="773" t="s">
        <v>92</v>
      </c>
      <c r="C5" s="666" t="s">
        <v>93</v>
      </c>
      <c r="D5" s="667" t="s">
        <v>92</v>
      </c>
      <c r="E5" s="666" t="s">
        <v>93</v>
      </c>
      <c r="F5" s="780" t="s">
        <v>92</v>
      </c>
      <c r="G5" s="666" t="s">
        <v>93</v>
      </c>
      <c r="H5" s="667" t="s">
        <v>92</v>
      </c>
      <c r="I5" s="666" t="s">
        <v>93</v>
      </c>
      <c r="J5" s="667" t="s">
        <v>92</v>
      </c>
      <c r="K5" s="666" t="s">
        <v>93</v>
      </c>
      <c r="L5" s="668" t="s">
        <v>92</v>
      </c>
      <c r="M5" s="752" t="s">
        <v>93</v>
      </c>
      <c r="N5" s="753" t="s">
        <v>92</v>
      </c>
    </row>
    <row r="6" spans="1:14" ht="16.5" customHeight="1">
      <c r="A6" s="117" t="s">
        <v>24</v>
      </c>
      <c r="B6" s="777">
        <v>131357</v>
      </c>
      <c r="C6" s="249">
        <v>78525</v>
      </c>
      <c r="D6" s="250">
        <v>104933</v>
      </c>
      <c r="E6" s="249">
        <v>121059</v>
      </c>
      <c r="F6" s="250">
        <v>117159</v>
      </c>
      <c r="G6" s="249">
        <v>118721</v>
      </c>
      <c r="H6" s="250">
        <v>215962</v>
      </c>
      <c r="I6" s="249">
        <v>265556</v>
      </c>
      <c r="J6" s="250">
        <v>302911</v>
      </c>
      <c r="K6" s="251">
        <v>365060</v>
      </c>
      <c r="L6" s="606">
        <v>369923</v>
      </c>
      <c r="M6" s="749" t="s">
        <v>541</v>
      </c>
      <c r="N6" s="590" t="s">
        <v>281</v>
      </c>
    </row>
    <row r="7" spans="1:14" ht="16.5" customHeight="1">
      <c r="A7" s="117" t="s">
        <v>25</v>
      </c>
      <c r="B7" s="777" t="s">
        <v>79</v>
      </c>
      <c r="C7" s="251" t="s">
        <v>79</v>
      </c>
      <c r="D7" s="250" t="s">
        <v>79</v>
      </c>
      <c r="E7" s="251" t="s">
        <v>79</v>
      </c>
      <c r="F7" s="250" t="s">
        <v>79</v>
      </c>
      <c r="G7" s="251" t="s">
        <v>79</v>
      </c>
      <c r="H7" s="250" t="s">
        <v>79</v>
      </c>
      <c r="I7" s="251" t="s">
        <v>79</v>
      </c>
      <c r="J7" s="250" t="s">
        <v>79</v>
      </c>
      <c r="K7" s="251" t="s">
        <v>79</v>
      </c>
      <c r="L7" s="606" t="s">
        <v>79</v>
      </c>
      <c r="M7" s="749" t="s">
        <v>88</v>
      </c>
      <c r="N7" s="590" t="s">
        <v>88</v>
      </c>
    </row>
    <row r="8" spans="1:14" ht="16.5" customHeight="1">
      <c r="A8" s="117" t="s">
        <v>124</v>
      </c>
      <c r="B8" s="777">
        <v>0</v>
      </c>
      <c r="C8" s="251">
        <v>0</v>
      </c>
      <c r="D8" s="250">
        <v>0</v>
      </c>
      <c r="E8" s="251">
        <v>0</v>
      </c>
      <c r="F8" s="250">
        <v>0</v>
      </c>
      <c r="G8" s="251">
        <v>0</v>
      </c>
      <c r="H8" s="250">
        <v>0</v>
      </c>
      <c r="I8" s="251">
        <v>0</v>
      </c>
      <c r="J8" s="250">
        <v>0</v>
      </c>
      <c r="K8" s="251">
        <v>0</v>
      </c>
      <c r="L8" s="606">
        <v>0</v>
      </c>
      <c r="M8" s="749">
        <v>0</v>
      </c>
      <c r="N8" s="590">
        <v>0</v>
      </c>
    </row>
    <row r="9" spans="1:14" ht="16.5" customHeight="1">
      <c r="A9" s="117" t="s">
        <v>26</v>
      </c>
      <c r="B9" s="777" t="s">
        <v>79</v>
      </c>
      <c r="C9" s="251">
        <v>155657</v>
      </c>
      <c r="D9" s="250">
        <v>165597</v>
      </c>
      <c r="E9" s="251">
        <v>231777</v>
      </c>
      <c r="F9" s="250">
        <v>310517</v>
      </c>
      <c r="G9" s="251">
        <v>354592</v>
      </c>
      <c r="H9" s="250">
        <v>400080</v>
      </c>
      <c r="I9" s="251">
        <v>519128</v>
      </c>
      <c r="J9" s="250">
        <v>707477</v>
      </c>
      <c r="K9" s="251">
        <v>814194</v>
      </c>
      <c r="L9" s="606">
        <v>792272</v>
      </c>
      <c r="M9" s="749" t="s">
        <v>542</v>
      </c>
      <c r="N9" s="590" t="s">
        <v>283</v>
      </c>
    </row>
    <row r="10" spans="1:14" ht="16.5" customHeight="1">
      <c r="A10" s="118" t="s">
        <v>27</v>
      </c>
      <c r="B10" s="778" t="s">
        <v>79</v>
      </c>
      <c r="C10" s="252" t="s">
        <v>79</v>
      </c>
      <c r="D10" s="253" t="s">
        <v>79</v>
      </c>
      <c r="E10" s="252" t="s">
        <v>79</v>
      </c>
      <c r="F10" s="253" t="s">
        <v>79</v>
      </c>
      <c r="G10" s="252" t="s">
        <v>79</v>
      </c>
      <c r="H10" s="253">
        <v>144411</v>
      </c>
      <c r="I10" s="252" t="s">
        <v>79</v>
      </c>
      <c r="J10" s="253">
        <v>146513</v>
      </c>
      <c r="K10" s="252">
        <v>162996</v>
      </c>
      <c r="L10" s="607">
        <v>151118</v>
      </c>
      <c r="M10" s="750" t="s">
        <v>566</v>
      </c>
      <c r="N10" s="591" t="s">
        <v>285</v>
      </c>
    </row>
    <row r="11" spans="1:14" ht="16.5" customHeight="1">
      <c r="A11" s="117" t="s">
        <v>28</v>
      </c>
      <c r="B11" s="777">
        <v>1027200</v>
      </c>
      <c r="C11" s="249">
        <v>1317414</v>
      </c>
      <c r="D11" s="250">
        <v>1498146</v>
      </c>
      <c r="E11" s="249">
        <v>1668232</v>
      </c>
      <c r="F11" s="250">
        <v>2003404</v>
      </c>
      <c r="G11" s="249">
        <v>2158878</v>
      </c>
      <c r="H11" s="250">
        <v>2705851</v>
      </c>
      <c r="I11" s="249">
        <v>3046959</v>
      </c>
      <c r="J11" s="250">
        <v>3422373</v>
      </c>
      <c r="K11" s="251">
        <v>3774501</v>
      </c>
      <c r="L11" s="606">
        <v>3905815</v>
      </c>
      <c r="M11" s="749" t="s">
        <v>207</v>
      </c>
      <c r="N11" s="590" t="s">
        <v>289</v>
      </c>
    </row>
    <row r="12" spans="1:14" ht="16.5" customHeight="1">
      <c r="A12" s="117" t="s">
        <v>29</v>
      </c>
      <c r="B12" s="777">
        <v>141135</v>
      </c>
      <c r="C12" s="251">
        <v>204608</v>
      </c>
      <c r="D12" s="250">
        <v>286955</v>
      </c>
      <c r="E12" s="251">
        <v>325983</v>
      </c>
      <c r="F12" s="250">
        <v>391257</v>
      </c>
      <c r="G12" s="251">
        <v>434125</v>
      </c>
      <c r="H12" s="250">
        <v>482014</v>
      </c>
      <c r="I12" s="251">
        <v>495007</v>
      </c>
      <c r="J12" s="250">
        <v>505772</v>
      </c>
      <c r="K12" s="251">
        <v>498583</v>
      </c>
      <c r="L12" s="606">
        <v>473193</v>
      </c>
      <c r="M12" s="749" t="s">
        <v>543</v>
      </c>
      <c r="N12" s="590" t="s">
        <v>291</v>
      </c>
    </row>
    <row r="13" spans="1:14" ht="16.5" customHeight="1">
      <c r="A13" s="117" t="s">
        <v>30</v>
      </c>
      <c r="B13" s="777">
        <v>86385</v>
      </c>
      <c r="C13" s="251">
        <v>136086</v>
      </c>
      <c r="D13" s="250">
        <v>154349</v>
      </c>
      <c r="E13" s="251">
        <v>164379</v>
      </c>
      <c r="F13" s="250">
        <v>187450</v>
      </c>
      <c r="G13" s="251">
        <v>222815</v>
      </c>
      <c r="H13" s="250">
        <v>236462</v>
      </c>
      <c r="I13" s="251">
        <v>234372</v>
      </c>
      <c r="J13" s="250">
        <v>242643</v>
      </c>
      <c r="K13" s="251">
        <v>272385</v>
      </c>
      <c r="L13" s="606">
        <v>300221</v>
      </c>
      <c r="M13" s="749" t="s">
        <v>208</v>
      </c>
      <c r="N13" s="590" t="s">
        <v>295</v>
      </c>
    </row>
    <row r="14" spans="1:14" ht="16.5" customHeight="1">
      <c r="A14" s="117" t="s">
        <v>31</v>
      </c>
      <c r="B14" s="777" t="s">
        <v>79</v>
      </c>
      <c r="C14" s="251" t="s">
        <v>79</v>
      </c>
      <c r="D14" s="250" t="s">
        <v>79</v>
      </c>
      <c r="E14" s="251">
        <v>0</v>
      </c>
      <c r="F14" s="250">
        <v>0</v>
      </c>
      <c r="G14" s="251" t="s">
        <v>79</v>
      </c>
      <c r="H14" s="250" t="s">
        <v>79</v>
      </c>
      <c r="I14" s="251">
        <v>53473</v>
      </c>
      <c r="J14" s="250">
        <v>71230</v>
      </c>
      <c r="K14" s="251">
        <v>92810</v>
      </c>
      <c r="L14" s="606">
        <v>95464</v>
      </c>
      <c r="M14" s="749" t="s">
        <v>209</v>
      </c>
      <c r="N14" s="590" t="s">
        <v>299</v>
      </c>
    </row>
    <row r="15" spans="1:14" ht="16.5" customHeight="1">
      <c r="A15" s="118" t="s">
        <v>32</v>
      </c>
      <c r="B15" s="778">
        <v>77865</v>
      </c>
      <c r="C15" s="252">
        <v>72696</v>
      </c>
      <c r="D15" s="253">
        <v>94850</v>
      </c>
      <c r="E15" s="252">
        <v>124630</v>
      </c>
      <c r="F15" s="253">
        <v>126461</v>
      </c>
      <c r="G15" s="252">
        <v>161114</v>
      </c>
      <c r="H15" s="253">
        <v>160174</v>
      </c>
      <c r="I15" s="252">
        <v>174584</v>
      </c>
      <c r="J15" s="253">
        <v>180680</v>
      </c>
      <c r="K15" s="252">
        <v>215421</v>
      </c>
      <c r="L15" s="607">
        <v>211752</v>
      </c>
      <c r="M15" s="750" t="s">
        <v>544</v>
      </c>
      <c r="N15" s="591" t="s">
        <v>301</v>
      </c>
    </row>
    <row r="16" spans="1:14" ht="16.5" customHeight="1">
      <c r="A16" s="117" t="s">
        <v>33</v>
      </c>
      <c r="B16" s="777">
        <v>681382</v>
      </c>
      <c r="C16" s="249">
        <v>670714</v>
      </c>
      <c r="D16" s="250">
        <v>718157</v>
      </c>
      <c r="E16" s="249">
        <v>864892</v>
      </c>
      <c r="F16" s="250">
        <v>866809</v>
      </c>
      <c r="G16" s="249">
        <v>1035417</v>
      </c>
      <c r="H16" s="250">
        <v>1509299</v>
      </c>
      <c r="I16" s="249">
        <v>1552996</v>
      </c>
      <c r="J16" s="250">
        <v>1576562</v>
      </c>
      <c r="K16" s="251">
        <v>1785001</v>
      </c>
      <c r="L16" s="606">
        <v>1818671</v>
      </c>
      <c r="M16" s="749" t="s">
        <v>545</v>
      </c>
      <c r="N16" s="590" t="s">
        <v>303</v>
      </c>
    </row>
    <row r="17" spans="1:14" ht="16.5" customHeight="1">
      <c r="A17" s="117" t="s">
        <v>34</v>
      </c>
      <c r="B17" s="777">
        <v>254672</v>
      </c>
      <c r="C17" s="251">
        <v>327881</v>
      </c>
      <c r="D17" s="250">
        <v>462392</v>
      </c>
      <c r="E17" s="251">
        <v>515730</v>
      </c>
      <c r="F17" s="250">
        <v>600087</v>
      </c>
      <c r="G17" s="251">
        <v>704651</v>
      </c>
      <c r="H17" s="250">
        <v>807935</v>
      </c>
      <c r="I17" s="251">
        <v>861156</v>
      </c>
      <c r="J17" s="250">
        <v>913567</v>
      </c>
      <c r="K17" s="251">
        <v>977358</v>
      </c>
      <c r="L17" s="606">
        <v>1002671</v>
      </c>
      <c r="M17" s="749" t="s">
        <v>546</v>
      </c>
      <c r="N17" s="590" t="s">
        <v>305</v>
      </c>
    </row>
    <row r="18" spans="1:14" ht="16.5" customHeight="1">
      <c r="A18" s="117" t="s">
        <v>163</v>
      </c>
      <c r="B18" s="777">
        <v>0</v>
      </c>
      <c r="C18" s="251">
        <v>0</v>
      </c>
      <c r="D18" s="250">
        <v>0</v>
      </c>
      <c r="E18" s="251">
        <v>0</v>
      </c>
      <c r="F18" s="250">
        <v>0</v>
      </c>
      <c r="G18" s="251">
        <v>0</v>
      </c>
      <c r="H18" s="250">
        <v>0</v>
      </c>
      <c r="I18" s="251">
        <v>0</v>
      </c>
      <c r="J18" s="250">
        <v>0</v>
      </c>
      <c r="K18" s="251">
        <v>0</v>
      </c>
      <c r="L18" s="606">
        <v>0</v>
      </c>
      <c r="M18" s="749">
        <v>0</v>
      </c>
      <c r="N18" s="590">
        <v>0</v>
      </c>
    </row>
    <row r="19" spans="1:14" ht="16.5" customHeight="1">
      <c r="A19" s="117" t="s">
        <v>35</v>
      </c>
      <c r="B19" s="777" t="s">
        <v>79</v>
      </c>
      <c r="C19" s="251" t="s">
        <v>79</v>
      </c>
      <c r="D19" s="250">
        <v>0</v>
      </c>
      <c r="E19" s="251" t="s">
        <v>79</v>
      </c>
      <c r="F19" s="250" t="s">
        <v>79</v>
      </c>
      <c r="G19" s="251" t="s">
        <v>79</v>
      </c>
      <c r="H19" s="250" t="s">
        <v>79</v>
      </c>
      <c r="I19" s="251" t="s">
        <v>79</v>
      </c>
      <c r="J19" s="250" t="s">
        <v>79</v>
      </c>
      <c r="K19" s="251" t="s">
        <v>79</v>
      </c>
      <c r="L19" s="606" t="s">
        <v>79</v>
      </c>
      <c r="M19" s="749" t="s">
        <v>210</v>
      </c>
      <c r="N19" s="590" t="s">
        <v>309</v>
      </c>
    </row>
    <row r="20" spans="1:14" ht="16.5" customHeight="1">
      <c r="A20" s="118" t="s">
        <v>36</v>
      </c>
      <c r="B20" s="778">
        <v>0</v>
      </c>
      <c r="C20" s="252">
        <v>0</v>
      </c>
      <c r="D20" s="253" t="s">
        <v>79</v>
      </c>
      <c r="E20" s="252" t="s">
        <v>79</v>
      </c>
      <c r="F20" s="253" t="s">
        <v>79</v>
      </c>
      <c r="G20" s="252" t="s">
        <v>79</v>
      </c>
      <c r="H20" s="253" t="s">
        <v>79</v>
      </c>
      <c r="I20" s="252">
        <v>33864</v>
      </c>
      <c r="J20" s="253">
        <v>46858</v>
      </c>
      <c r="K20" s="252">
        <v>47398</v>
      </c>
      <c r="L20" s="607">
        <v>47442</v>
      </c>
      <c r="M20" s="750" t="s">
        <v>211</v>
      </c>
      <c r="N20" s="591" t="s">
        <v>313</v>
      </c>
    </row>
    <row r="21" spans="1:14" ht="16.5" customHeight="1">
      <c r="A21" s="117" t="s">
        <v>37</v>
      </c>
      <c r="B21" s="777">
        <v>443936</v>
      </c>
      <c r="C21" s="249">
        <v>590208</v>
      </c>
      <c r="D21" s="250">
        <v>803492</v>
      </c>
      <c r="E21" s="249">
        <v>1113112</v>
      </c>
      <c r="F21" s="250">
        <v>1341060</v>
      </c>
      <c r="G21" s="249">
        <v>1468057</v>
      </c>
      <c r="H21" s="250">
        <v>1602482</v>
      </c>
      <c r="I21" s="249">
        <v>1616765</v>
      </c>
      <c r="J21" s="250">
        <v>1662007</v>
      </c>
      <c r="K21" s="251">
        <v>1672522</v>
      </c>
      <c r="L21" s="606">
        <v>1712232</v>
      </c>
      <c r="M21" s="749" t="s">
        <v>212</v>
      </c>
      <c r="N21" s="590" t="s">
        <v>317</v>
      </c>
    </row>
    <row r="22" spans="1:14" ht="16.5" customHeight="1">
      <c r="A22" s="117" t="s">
        <v>38</v>
      </c>
      <c r="B22" s="777">
        <v>96091</v>
      </c>
      <c r="C22" s="251">
        <v>156280</v>
      </c>
      <c r="D22" s="250">
        <v>191921</v>
      </c>
      <c r="E22" s="251">
        <v>180221</v>
      </c>
      <c r="F22" s="250">
        <v>205845</v>
      </c>
      <c r="G22" s="251">
        <v>252722</v>
      </c>
      <c r="H22" s="250">
        <v>284532</v>
      </c>
      <c r="I22" s="251">
        <v>348159</v>
      </c>
      <c r="J22" s="250">
        <v>457657</v>
      </c>
      <c r="K22" s="251">
        <v>501936</v>
      </c>
      <c r="L22" s="606">
        <v>472491</v>
      </c>
      <c r="M22" s="749" t="s">
        <v>213</v>
      </c>
      <c r="N22" s="590" t="s">
        <v>321</v>
      </c>
    </row>
    <row r="23" spans="1:14" ht="16.5" customHeight="1">
      <c r="A23" s="117" t="s">
        <v>39</v>
      </c>
      <c r="B23" s="777" t="s">
        <v>79</v>
      </c>
      <c r="C23" s="251">
        <v>140706</v>
      </c>
      <c r="D23" s="250">
        <v>164069</v>
      </c>
      <c r="E23" s="251">
        <v>164637</v>
      </c>
      <c r="F23" s="250">
        <v>186254</v>
      </c>
      <c r="G23" s="251">
        <v>190869</v>
      </c>
      <c r="H23" s="250">
        <v>201176</v>
      </c>
      <c r="I23" s="251">
        <v>195860</v>
      </c>
      <c r="J23" s="250">
        <v>188645</v>
      </c>
      <c r="K23" s="251">
        <v>199115</v>
      </c>
      <c r="L23" s="606">
        <v>195144</v>
      </c>
      <c r="M23" s="749" t="s">
        <v>214</v>
      </c>
      <c r="N23" s="590" t="s">
        <v>325</v>
      </c>
    </row>
    <row r="24" spans="1:14" ht="16.5" customHeight="1">
      <c r="A24" s="117" t="s">
        <v>40</v>
      </c>
      <c r="B24" s="777" t="s">
        <v>79</v>
      </c>
      <c r="C24" s="251">
        <v>84823</v>
      </c>
      <c r="D24" s="250">
        <v>106686</v>
      </c>
      <c r="E24" s="251">
        <v>121294</v>
      </c>
      <c r="F24" s="250">
        <v>145659</v>
      </c>
      <c r="G24" s="251">
        <v>176322</v>
      </c>
      <c r="H24" s="250">
        <v>258312</v>
      </c>
      <c r="I24" s="251">
        <v>318862</v>
      </c>
      <c r="J24" s="250">
        <v>310032</v>
      </c>
      <c r="K24" s="251">
        <v>316946</v>
      </c>
      <c r="L24" s="606">
        <v>335946</v>
      </c>
      <c r="M24" s="749" t="s">
        <v>547</v>
      </c>
      <c r="N24" s="590" t="s">
        <v>327</v>
      </c>
    </row>
    <row r="25" spans="1:14" ht="16.5" customHeight="1">
      <c r="A25" s="118" t="s">
        <v>41</v>
      </c>
      <c r="B25" s="778">
        <v>45522</v>
      </c>
      <c r="C25" s="252" t="s">
        <v>79</v>
      </c>
      <c r="D25" s="253">
        <v>56392</v>
      </c>
      <c r="E25" s="252" t="s">
        <v>79</v>
      </c>
      <c r="F25" s="253" t="s">
        <v>79</v>
      </c>
      <c r="G25" s="252" t="s">
        <v>79</v>
      </c>
      <c r="H25" s="253">
        <v>92483</v>
      </c>
      <c r="I25" s="252">
        <v>97288</v>
      </c>
      <c r="J25" s="253">
        <v>162391</v>
      </c>
      <c r="K25" s="252">
        <v>218810</v>
      </c>
      <c r="L25" s="607">
        <v>220362</v>
      </c>
      <c r="M25" s="750" t="s">
        <v>548</v>
      </c>
      <c r="N25" s="591" t="s">
        <v>329</v>
      </c>
    </row>
    <row r="26" spans="1:14" ht="16.5" customHeight="1">
      <c r="A26" s="117" t="s">
        <v>42</v>
      </c>
      <c r="B26" s="777">
        <v>71206</v>
      </c>
      <c r="C26" s="249">
        <v>57617</v>
      </c>
      <c r="D26" s="250">
        <v>69437</v>
      </c>
      <c r="E26" s="249">
        <v>108820</v>
      </c>
      <c r="F26" s="250">
        <v>93107</v>
      </c>
      <c r="G26" s="249">
        <v>115220</v>
      </c>
      <c r="H26" s="250">
        <v>188652</v>
      </c>
      <c r="I26" s="249">
        <v>212363</v>
      </c>
      <c r="J26" s="250">
        <v>229051</v>
      </c>
      <c r="K26" s="251">
        <v>283333</v>
      </c>
      <c r="L26" s="606">
        <v>323623</v>
      </c>
      <c r="M26" s="749" t="s">
        <v>549</v>
      </c>
      <c r="N26" s="590" t="s">
        <v>331</v>
      </c>
    </row>
    <row r="27" spans="1:14" ht="16.5" customHeight="1">
      <c r="A27" s="117" t="s">
        <v>43</v>
      </c>
      <c r="B27" s="777" t="s">
        <v>79</v>
      </c>
      <c r="C27" s="251" t="s">
        <v>79</v>
      </c>
      <c r="D27" s="250" t="s">
        <v>79</v>
      </c>
      <c r="E27" s="251" t="s">
        <v>79</v>
      </c>
      <c r="F27" s="250" t="s">
        <v>79</v>
      </c>
      <c r="G27" s="251" t="s">
        <v>79</v>
      </c>
      <c r="H27" s="250" t="s">
        <v>79</v>
      </c>
      <c r="I27" s="251">
        <v>70275</v>
      </c>
      <c r="J27" s="250">
        <v>78050</v>
      </c>
      <c r="K27" s="251">
        <v>113957</v>
      </c>
      <c r="L27" s="606">
        <v>143207</v>
      </c>
      <c r="M27" s="749" t="s">
        <v>550</v>
      </c>
      <c r="N27" s="590" t="s">
        <v>335</v>
      </c>
    </row>
    <row r="28" spans="1:14" ht="16.5" customHeight="1">
      <c r="A28" s="117" t="s">
        <v>44</v>
      </c>
      <c r="B28" s="777">
        <v>79173</v>
      </c>
      <c r="C28" s="251">
        <v>131272</v>
      </c>
      <c r="D28" s="250">
        <v>160126</v>
      </c>
      <c r="E28" s="251">
        <v>211499</v>
      </c>
      <c r="F28" s="250">
        <v>158999</v>
      </c>
      <c r="G28" s="251">
        <v>232793</v>
      </c>
      <c r="H28" s="250">
        <v>285416</v>
      </c>
      <c r="I28" s="251">
        <v>379961</v>
      </c>
      <c r="J28" s="250">
        <v>555282</v>
      </c>
      <c r="K28" s="251">
        <v>615757</v>
      </c>
      <c r="L28" s="606">
        <v>693940</v>
      </c>
      <c r="M28" s="749" t="s">
        <v>551</v>
      </c>
      <c r="N28" s="590" t="s">
        <v>337</v>
      </c>
    </row>
    <row r="29" spans="1:14" ht="16.5" customHeight="1">
      <c r="A29" s="117" t="s">
        <v>45</v>
      </c>
      <c r="B29" s="777">
        <v>277476</v>
      </c>
      <c r="C29" s="251">
        <v>384548</v>
      </c>
      <c r="D29" s="250">
        <v>509731</v>
      </c>
      <c r="E29" s="251">
        <v>576442</v>
      </c>
      <c r="F29" s="250">
        <v>669209</v>
      </c>
      <c r="G29" s="251">
        <v>736932</v>
      </c>
      <c r="H29" s="250">
        <v>750473</v>
      </c>
      <c r="I29" s="251">
        <v>846276</v>
      </c>
      <c r="J29" s="250">
        <v>973607</v>
      </c>
      <c r="K29" s="251">
        <v>997760</v>
      </c>
      <c r="L29" s="606">
        <v>1089437</v>
      </c>
      <c r="M29" s="749" t="s">
        <v>215</v>
      </c>
      <c r="N29" s="590" t="s">
        <v>341</v>
      </c>
    </row>
    <row r="30" spans="1:14" ht="16.5" customHeight="1">
      <c r="A30" s="118" t="s">
        <v>46</v>
      </c>
      <c r="B30" s="778">
        <v>208980</v>
      </c>
      <c r="C30" s="252">
        <v>349703</v>
      </c>
      <c r="D30" s="253">
        <v>366305</v>
      </c>
      <c r="E30" s="252">
        <v>583653</v>
      </c>
      <c r="F30" s="253">
        <v>865182</v>
      </c>
      <c r="G30" s="252">
        <v>1211379</v>
      </c>
      <c r="H30" s="253">
        <v>1362217</v>
      </c>
      <c r="I30" s="252">
        <v>1384973</v>
      </c>
      <c r="J30" s="253">
        <v>1547619</v>
      </c>
      <c r="K30" s="252">
        <v>1575267</v>
      </c>
      <c r="L30" s="607">
        <v>1571391</v>
      </c>
      <c r="M30" s="750" t="s">
        <v>552</v>
      </c>
      <c r="N30" s="591" t="s">
        <v>345</v>
      </c>
    </row>
    <row r="31" spans="1:14" ht="16.5" customHeight="1">
      <c r="A31" s="117" t="s">
        <v>47</v>
      </c>
      <c r="B31" s="777">
        <v>202675</v>
      </c>
      <c r="C31" s="249">
        <v>230789</v>
      </c>
      <c r="D31" s="250">
        <v>287660</v>
      </c>
      <c r="E31" s="249">
        <v>353245</v>
      </c>
      <c r="F31" s="250">
        <v>394310</v>
      </c>
      <c r="G31" s="249">
        <v>443739</v>
      </c>
      <c r="H31" s="250">
        <v>572708</v>
      </c>
      <c r="I31" s="249">
        <v>534965</v>
      </c>
      <c r="J31" s="250">
        <v>581234</v>
      </c>
      <c r="K31" s="251">
        <v>604152</v>
      </c>
      <c r="L31" s="606">
        <v>609495</v>
      </c>
      <c r="M31" s="749" t="s">
        <v>216</v>
      </c>
      <c r="N31" s="590" t="s">
        <v>349</v>
      </c>
    </row>
    <row r="32" spans="1:14" ht="16.5" customHeight="1">
      <c r="A32" s="117" t="s">
        <v>48</v>
      </c>
      <c r="B32" s="777">
        <v>57914</v>
      </c>
      <c r="C32" s="251" t="s">
        <v>79</v>
      </c>
      <c r="D32" s="250">
        <v>63515</v>
      </c>
      <c r="E32" s="251">
        <v>51496</v>
      </c>
      <c r="F32" s="250">
        <v>43578</v>
      </c>
      <c r="G32" s="251">
        <v>22966</v>
      </c>
      <c r="H32" s="250">
        <v>74410</v>
      </c>
      <c r="I32" s="251">
        <v>93912</v>
      </c>
      <c r="J32" s="250">
        <v>111657</v>
      </c>
      <c r="K32" s="251">
        <v>131218</v>
      </c>
      <c r="L32" s="606">
        <v>127282</v>
      </c>
      <c r="M32" s="749" t="s">
        <v>553</v>
      </c>
      <c r="N32" s="590" t="s">
        <v>351</v>
      </c>
    </row>
    <row r="33" spans="1:14" ht="16.5" customHeight="1">
      <c r="A33" s="117" t="s">
        <v>49</v>
      </c>
      <c r="B33" s="777">
        <v>113347</v>
      </c>
      <c r="C33" s="251">
        <v>178377</v>
      </c>
      <c r="D33" s="250">
        <v>203537</v>
      </c>
      <c r="E33" s="251">
        <v>224442</v>
      </c>
      <c r="F33" s="250">
        <v>262947</v>
      </c>
      <c r="G33" s="251">
        <v>279342</v>
      </c>
      <c r="H33" s="250">
        <v>336895</v>
      </c>
      <c r="I33" s="251">
        <v>334319</v>
      </c>
      <c r="J33" s="250">
        <v>362346</v>
      </c>
      <c r="K33" s="251">
        <v>430538</v>
      </c>
      <c r="L33" s="606">
        <v>411039</v>
      </c>
      <c r="M33" s="749" t="s">
        <v>554</v>
      </c>
      <c r="N33" s="590" t="s">
        <v>353</v>
      </c>
    </row>
    <row r="34" spans="1:14" ht="16.5" customHeight="1">
      <c r="A34" s="117" t="s">
        <v>50</v>
      </c>
      <c r="B34" s="777" t="s">
        <v>79</v>
      </c>
      <c r="C34" s="251" t="s">
        <v>79</v>
      </c>
      <c r="D34" s="250" t="s">
        <v>79</v>
      </c>
      <c r="E34" s="251" t="s">
        <v>79</v>
      </c>
      <c r="F34" s="250" t="s">
        <v>79</v>
      </c>
      <c r="G34" s="251" t="s">
        <v>79</v>
      </c>
      <c r="H34" s="250" t="s">
        <v>79</v>
      </c>
      <c r="I34" s="251">
        <v>17473</v>
      </c>
      <c r="J34" s="250">
        <v>18616</v>
      </c>
      <c r="K34" s="251">
        <v>19204</v>
      </c>
      <c r="L34" s="606">
        <v>20401</v>
      </c>
      <c r="M34" s="749" t="s">
        <v>217</v>
      </c>
      <c r="N34" s="590" t="s">
        <v>357</v>
      </c>
    </row>
    <row r="35" spans="1:14" ht="16.5" customHeight="1">
      <c r="A35" s="118" t="s">
        <v>51</v>
      </c>
      <c r="B35" s="778" t="s">
        <v>79</v>
      </c>
      <c r="C35" s="252" t="s">
        <v>79</v>
      </c>
      <c r="D35" s="253" t="s">
        <v>79</v>
      </c>
      <c r="E35" s="252" t="s">
        <v>79</v>
      </c>
      <c r="F35" s="253">
        <v>144229</v>
      </c>
      <c r="G35" s="252">
        <v>159617</v>
      </c>
      <c r="H35" s="253">
        <v>177698</v>
      </c>
      <c r="I35" s="252">
        <v>190754</v>
      </c>
      <c r="J35" s="253">
        <v>199498</v>
      </c>
      <c r="K35" s="252">
        <v>205560</v>
      </c>
      <c r="L35" s="607">
        <v>216723</v>
      </c>
      <c r="M35" s="750" t="s">
        <v>555</v>
      </c>
      <c r="N35" s="591" t="s">
        <v>449</v>
      </c>
    </row>
    <row r="36" spans="1:14" ht="16.5" customHeight="1">
      <c r="A36" s="117" t="s">
        <v>52</v>
      </c>
      <c r="B36" s="777" t="s">
        <v>79</v>
      </c>
      <c r="C36" s="249" t="s">
        <v>79</v>
      </c>
      <c r="D36" s="250" t="s">
        <v>79</v>
      </c>
      <c r="E36" s="249">
        <v>144453</v>
      </c>
      <c r="F36" s="250" t="s">
        <v>79</v>
      </c>
      <c r="G36" s="249" t="s">
        <v>79</v>
      </c>
      <c r="H36" s="250">
        <v>163520</v>
      </c>
      <c r="I36" s="249">
        <v>132684</v>
      </c>
      <c r="J36" s="250">
        <v>150615</v>
      </c>
      <c r="K36" s="251">
        <v>149735</v>
      </c>
      <c r="L36" s="606">
        <v>152285</v>
      </c>
      <c r="M36" s="749" t="s">
        <v>556</v>
      </c>
      <c r="N36" s="590" t="s">
        <v>359</v>
      </c>
    </row>
    <row r="37" spans="1:14" ht="16.5" customHeight="1">
      <c r="A37" s="117" t="s">
        <v>53</v>
      </c>
      <c r="B37" s="777" t="s">
        <v>79</v>
      </c>
      <c r="C37" s="251" t="s">
        <v>79</v>
      </c>
      <c r="D37" s="250">
        <v>52137</v>
      </c>
      <c r="E37" s="251">
        <v>67315</v>
      </c>
      <c r="F37" s="250">
        <v>85549</v>
      </c>
      <c r="G37" s="251">
        <v>109610</v>
      </c>
      <c r="H37" s="250">
        <v>125893</v>
      </c>
      <c r="I37" s="251">
        <v>136510</v>
      </c>
      <c r="J37" s="250">
        <v>142385</v>
      </c>
      <c r="K37" s="251">
        <v>170433</v>
      </c>
      <c r="L37" s="606">
        <v>192674</v>
      </c>
      <c r="M37" s="749" t="s">
        <v>218</v>
      </c>
      <c r="N37" s="590" t="s">
        <v>363</v>
      </c>
    </row>
    <row r="38" spans="1:14" ht="16.5" customHeight="1">
      <c r="A38" s="117" t="s">
        <v>54</v>
      </c>
      <c r="B38" s="777" t="s">
        <v>79</v>
      </c>
      <c r="C38" s="251">
        <v>294690</v>
      </c>
      <c r="D38" s="250">
        <v>323680</v>
      </c>
      <c r="E38" s="251">
        <v>300594</v>
      </c>
      <c r="F38" s="250">
        <v>330005</v>
      </c>
      <c r="G38" s="251">
        <v>396865</v>
      </c>
      <c r="H38" s="250">
        <v>697176</v>
      </c>
      <c r="I38" s="251">
        <v>1009996</v>
      </c>
      <c r="J38" s="250">
        <v>1235977</v>
      </c>
      <c r="K38" s="251">
        <v>1319513</v>
      </c>
      <c r="L38" s="606">
        <v>1394412</v>
      </c>
      <c r="M38" s="749" t="s">
        <v>219</v>
      </c>
      <c r="N38" s="590" t="s">
        <v>367</v>
      </c>
    </row>
    <row r="39" spans="1:14" ht="16.5" customHeight="1">
      <c r="A39" s="117" t="s">
        <v>55</v>
      </c>
      <c r="B39" s="777" t="s">
        <v>79</v>
      </c>
      <c r="C39" s="251" t="s">
        <v>79</v>
      </c>
      <c r="D39" s="250" t="s">
        <v>79</v>
      </c>
      <c r="E39" s="251" t="s">
        <v>79</v>
      </c>
      <c r="F39" s="250" t="s">
        <v>79</v>
      </c>
      <c r="G39" s="251" t="s">
        <v>79</v>
      </c>
      <c r="H39" s="250" t="s">
        <v>79</v>
      </c>
      <c r="I39" s="251" t="s">
        <v>79</v>
      </c>
      <c r="J39" s="250" t="s">
        <v>79</v>
      </c>
      <c r="K39" s="251">
        <v>76469</v>
      </c>
      <c r="L39" s="606">
        <v>76443</v>
      </c>
      <c r="M39" s="749" t="s">
        <v>557</v>
      </c>
      <c r="N39" s="590" t="s">
        <v>369</v>
      </c>
    </row>
    <row r="40" spans="1:14" ht="16.5" customHeight="1">
      <c r="A40" s="118" t="s">
        <v>56</v>
      </c>
      <c r="B40" s="778">
        <v>1191446</v>
      </c>
      <c r="C40" s="252">
        <v>2157618</v>
      </c>
      <c r="D40" s="253">
        <v>2769814</v>
      </c>
      <c r="E40" s="252">
        <v>3138133</v>
      </c>
      <c r="F40" s="253">
        <v>3353394</v>
      </c>
      <c r="G40" s="252">
        <v>3259221</v>
      </c>
      <c r="H40" s="253">
        <v>3175265</v>
      </c>
      <c r="I40" s="252">
        <v>3478918</v>
      </c>
      <c r="J40" s="253">
        <v>3596739</v>
      </c>
      <c r="K40" s="252">
        <v>3684036</v>
      </c>
      <c r="L40" s="607">
        <v>3627966</v>
      </c>
      <c r="M40" s="750" t="s">
        <v>220</v>
      </c>
      <c r="N40" s="591" t="s">
        <v>373</v>
      </c>
    </row>
    <row r="41" spans="1:14" ht="16.5" customHeight="1">
      <c r="A41" s="117" t="s">
        <v>57</v>
      </c>
      <c r="B41" s="777">
        <v>166473</v>
      </c>
      <c r="C41" s="249">
        <v>187253</v>
      </c>
      <c r="D41" s="250">
        <v>230733</v>
      </c>
      <c r="E41" s="249">
        <v>323594</v>
      </c>
      <c r="F41" s="250">
        <v>302044</v>
      </c>
      <c r="G41" s="249">
        <v>328715</v>
      </c>
      <c r="H41" s="250">
        <v>405853</v>
      </c>
      <c r="I41" s="249">
        <v>443600</v>
      </c>
      <c r="J41" s="250">
        <v>476299</v>
      </c>
      <c r="K41" s="251">
        <v>576538</v>
      </c>
      <c r="L41" s="606">
        <v>628285</v>
      </c>
      <c r="M41" s="749" t="s">
        <v>558</v>
      </c>
      <c r="N41" s="590" t="s">
        <v>375</v>
      </c>
    </row>
    <row r="42" spans="1:14" ht="16.5" customHeight="1">
      <c r="A42" s="117" t="s">
        <v>58</v>
      </c>
      <c r="B42" s="777" t="s">
        <v>79</v>
      </c>
      <c r="C42" s="251" t="s">
        <v>79</v>
      </c>
      <c r="D42" s="250" t="s">
        <v>79</v>
      </c>
      <c r="E42" s="251" t="s">
        <v>79</v>
      </c>
      <c r="F42" s="250" t="s">
        <v>79</v>
      </c>
      <c r="G42" s="251" t="s">
        <v>79</v>
      </c>
      <c r="H42" s="250" t="s">
        <v>79</v>
      </c>
      <c r="I42" s="251" t="s">
        <v>79</v>
      </c>
      <c r="J42" s="250">
        <v>25039</v>
      </c>
      <c r="K42" s="251">
        <v>22502</v>
      </c>
      <c r="L42" s="606">
        <v>20478</v>
      </c>
      <c r="M42" s="749" t="s">
        <v>221</v>
      </c>
      <c r="N42" s="590" t="s">
        <v>379</v>
      </c>
    </row>
    <row r="43" spans="1:14" ht="16.5" customHeight="1">
      <c r="A43" s="117" t="s">
        <v>167</v>
      </c>
      <c r="B43" s="777">
        <v>0</v>
      </c>
      <c r="C43" s="251">
        <v>0</v>
      </c>
      <c r="D43" s="250">
        <v>0</v>
      </c>
      <c r="E43" s="251">
        <v>0</v>
      </c>
      <c r="F43" s="250">
        <v>0</v>
      </c>
      <c r="G43" s="251">
        <v>0</v>
      </c>
      <c r="H43" s="250">
        <v>0</v>
      </c>
      <c r="I43" s="251">
        <v>0</v>
      </c>
      <c r="J43" s="250">
        <v>0</v>
      </c>
      <c r="K43" s="251">
        <v>0</v>
      </c>
      <c r="L43" s="606">
        <v>0</v>
      </c>
      <c r="M43" s="749">
        <v>0</v>
      </c>
      <c r="N43" s="590">
        <v>0</v>
      </c>
    </row>
    <row r="44" spans="1:14" ht="16.5" customHeight="1">
      <c r="A44" s="117" t="s">
        <v>59</v>
      </c>
      <c r="B44" s="777">
        <v>262159</v>
      </c>
      <c r="C44" s="251">
        <v>255267</v>
      </c>
      <c r="D44" s="250">
        <v>308213</v>
      </c>
      <c r="E44" s="251">
        <v>280088</v>
      </c>
      <c r="F44" s="250">
        <v>352811</v>
      </c>
      <c r="G44" s="251">
        <v>510623</v>
      </c>
      <c r="H44" s="250">
        <v>652104</v>
      </c>
      <c r="I44" s="251">
        <v>754020</v>
      </c>
      <c r="J44" s="250">
        <v>946303</v>
      </c>
      <c r="K44" s="251">
        <v>979885</v>
      </c>
      <c r="L44" s="606">
        <v>963330</v>
      </c>
      <c r="M44" s="749" t="s">
        <v>264</v>
      </c>
      <c r="N44" s="590" t="s">
        <v>383</v>
      </c>
    </row>
    <row r="45" spans="1:14" ht="16.5" customHeight="1">
      <c r="A45" s="118" t="s">
        <v>60</v>
      </c>
      <c r="B45" s="778" t="s">
        <v>79</v>
      </c>
      <c r="C45" s="252" t="s">
        <v>79</v>
      </c>
      <c r="D45" s="253">
        <v>102456</v>
      </c>
      <c r="E45" s="252">
        <v>125912</v>
      </c>
      <c r="F45" s="253">
        <v>160186</v>
      </c>
      <c r="G45" s="252">
        <v>203028</v>
      </c>
      <c r="H45" s="253">
        <v>207798</v>
      </c>
      <c r="I45" s="252">
        <v>217854</v>
      </c>
      <c r="J45" s="253">
        <v>270313</v>
      </c>
      <c r="K45" s="252">
        <v>242737</v>
      </c>
      <c r="L45" s="607">
        <v>286138</v>
      </c>
      <c r="M45" s="750" t="s">
        <v>559</v>
      </c>
      <c r="N45" s="591" t="s">
        <v>385</v>
      </c>
    </row>
    <row r="46" spans="1:14" ht="16.5" customHeight="1">
      <c r="A46" s="117" t="s">
        <v>61</v>
      </c>
      <c r="B46" s="777">
        <v>47239</v>
      </c>
      <c r="C46" s="249">
        <v>58699</v>
      </c>
      <c r="D46" s="250">
        <v>99326</v>
      </c>
      <c r="E46" s="249">
        <v>118425</v>
      </c>
      <c r="F46" s="250">
        <v>153084</v>
      </c>
      <c r="G46" s="249">
        <v>154492</v>
      </c>
      <c r="H46" s="250">
        <v>183319</v>
      </c>
      <c r="I46" s="249">
        <v>167965</v>
      </c>
      <c r="J46" s="250">
        <v>249696</v>
      </c>
      <c r="K46" s="251">
        <v>267121</v>
      </c>
      <c r="L46" s="606">
        <v>317675</v>
      </c>
      <c r="M46" s="749" t="s">
        <v>222</v>
      </c>
      <c r="N46" s="590" t="s">
        <v>389</v>
      </c>
    </row>
    <row r="47" spans="1:14" ht="16.5" customHeight="1">
      <c r="A47" s="117" t="s">
        <v>62</v>
      </c>
      <c r="B47" s="777">
        <v>412761</v>
      </c>
      <c r="C47" s="251">
        <v>671437</v>
      </c>
      <c r="D47" s="250">
        <v>870618</v>
      </c>
      <c r="E47" s="251">
        <v>1122623</v>
      </c>
      <c r="F47" s="250">
        <v>1186897</v>
      </c>
      <c r="G47" s="251">
        <v>1329357</v>
      </c>
      <c r="H47" s="250">
        <v>1405894</v>
      </c>
      <c r="I47" s="251">
        <v>1413458</v>
      </c>
      <c r="J47" s="250">
        <v>1585025</v>
      </c>
      <c r="K47" s="251">
        <v>1706036</v>
      </c>
      <c r="L47" s="606">
        <v>1828160</v>
      </c>
      <c r="M47" s="749" t="s">
        <v>223</v>
      </c>
      <c r="N47" s="590" t="s">
        <v>393</v>
      </c>
    </row>
    <row r="48" spans="1:14" ht="16.5" customHeight="1">
      <c r="A48" s="117" t="s">
        <v>63</v>
      </c>
      <c r="B48" s="777">
        <v>0</v>
      </c>
      <c r="C48" s="251" t="s">
        <v>79</v>
      </c>
      <c r="D48" s="250" t="s">
        <v>79</v>
      </c>
      <c r="E48" s="251" t="s">
        <v>79</v>
      </c>
      <c r="F48" s="250" t="s">
        <v>79</v>
      </c>
      <c r="G48" s="251" t="s">
        <v>79</v>
      </c>
      <c r="H48" s="250" t="s">
        <v>79</v>
      </c>
      <c r="I48" s="251" t="s">
        <v>79</v>
      </c>
      <c r="J48" s="250" t="s">
        <v>79</v>
      </c>
      <c r="K48" s="251" t="s">
        <v>79</v>
      </c>
      <c r="L48" s="606" t="s">
        <v>79</v>
      </c>
      <c r="M48" s="749" t="s">
        <v>88</v>
      </c>
      <c r="N48" s="590" t="s">
        <v>88</v>
      </c>
    </row>
    <row r="49" spans="1:14" ht="16.5" customHeight="1">
      <c r="A49" s="117" t="s">
        <v>64</v>
      </c>
      <c r="B49" s="777" t="s">
        <v>79</v>
      </c>
      <c r="C49" s="251" t="s">
        <v>79</v>
      </c>
      <c r="D49" s="250" t="s">
        <v>79</v>
      </c>
      <c r="E49" s="251">
        <v>69237</v>
      </c>
      <c r="F49" s="250">
        <v>108190</v>
      </c>
      <c r="G49" s="251">
        <v>119112</v>
      </c>
      <c r="H49" s="250">
        <v>145202</v>
      </c>
      <c r="I49" s="251">
        <v>167714</v>
      </c>
      <c r="J49" s="250">
        <v>187936</v>
      </c>
      <c r="K49" s="251">
        <v>213787</v>
      </c>
      <c r="L49" s="606">
        <v>229179</v>
      </c>
      <c r="M49" s="749" t="s">
        <v>224</v>
      </c>
      <c r="N49" s="590" t="s">
        <v>450</v>
      </c>
    </row>
    <row r="50" spans="1:14" ht="16.5" customHeight="1">
      <c r="A50" s="118" t="s">
        <v>65</v>
      </c>
      <c r="B50" s="778" t="s">
        <v>79</v>
      </c>
      <c r="C50" s="252" t="s">
        <v>79</v>
      </c>
      <c r="D50" s="253">
        <v>89255</v>
      </c>
      <c r="E50" s="252">
        <v>90241</v>
      </c>
      <c r="F50" s="253">
        <v>72035</v>
      </c>
      <c r="G50" s="252">
        <v>121331</v>
      </c>
      <c r="H50" s="253">
        <v>171572</v>
      </c>
      <c r="I50" s="252">
        <v>204252</v>
      </c>
      <c r="J50" s="253">
        <v>218095</v>
      </c>
      <c r="K50" s="252">
        <v>226284</v>
      </c>
      <c r="L50" s="607">
        <v>240281</v>
      </c>
      <c r="M50" s="750" t="s">
        <v>560</v>
      </c>
      <c r="N50" s="591" t="s">
        <v>396</v>
      </c>
    </row>
    <row r="51" spans="1:14" ht="16.5" customHeight="1">
      <c r="A51" s="117" t="s">
        <v>66</v>
      </c>
      <c r="B51" s="777" t="s">
        <v>79</v>
      </c>
      <c r="C51" s="249" t="s">
        <v>79</v>
      </c>
      <c r="D51" s="250" t="s">
        <v>79</v>
      </c>
      <c r="E51" s="249" t="s">
        <v>79</v>
      </c>
      <c r="F51" s="250" t="s">
        <v>79</v>
      </c>
      <c r="G51" s="249" t="s">
        <v>79</v>
      </c>
      <c r="H51" s="250" t="s">
        <v>79</v>
      </c>
      <c r="I51" s="249">
        <v>49243</v>
      </c>
      <c r="J51" s="250">
        <v>64784</v>
      </c>
      <c r="K51" s="251" t="s">
        <v>79</v>
      </c>
      <c r="L51" s="606" t="s">
        <v>79</v>
      </c>
      <c r="M51" s="749" t="s">
        <v>561</v>
      </c>
      <c r="N51" s="590" t="s">
        <v>400</v>
      </c>
    </row>
    <row r="52" spans="1:14" ht="16.5" customHeight="1">
      <c r="A52" s="117" t="s">
        <v>67</v>
      </c>
      <c r="B52" s="777">
        <v>129987</v>
      </c>
      <c r="C52" s="251">
        <v>200721</v>
      </c>
      <c r="D52" s="250">
        <v>222917</v>
      </c>
      <c r="E52" s="251">
        <v>272211</v>
      </c>
      <c r="F52" s="250">
        <v>268222</v>
      </c>
      <c r="G52" s="251">
        <v>247056</v>
      </c>
      <c r="H52" s="250">
        <v>329150</v>
      </c>
      <c r="I52" s="251">
        <v>349588</v>
      </c>
      <c r="J52" s="250">
        <v>380298</v>
      </c>
      <c r="K52" s="251">
        <v>475312</v>
      </c>
      <c r="L52" s="606">
        <v>481997</v>
      </c>
      <c r="M52" s="749" t="s">
        <v>562</v>
      </c>
      <c r="N52" s="590" t="s">
        <v>605</v>
      </c>
    </row>
    <row r="53" spans="1:14" ht="16.5" customHeight="1">
      <c r="A53" s="117" t="s">
        <v>68</v>
      </c>
      <c r="B53" s="777">
        <v>586111</v>
      </c>
      <c r="C53" s="251">
        <v>998326</v>
      </c>
      <c r="D53" s="250">
        <v>1764676</v>
      </c>
      <c r="E53" s="251">
        <v>1891131</v>
      </c>
      <c r="F53" s="250">
        <v>2166033</v>
      </c>
      <c r="G53" s="251">
        <v>2170914</v>
      </c>
      <c r="H53" s="250">
        <v>2182929</v>
      </c>
      <c r="I53" s="251">
        <v>2266028</v>
      </c>
      <c r="J53" s="250">
        <v>2265505</v>
      </c>
      <c r="K53" s="251">
        <v>2320273</v>
      </c>
      <c r="L53" s="606">
        <v>2278556</v>
      </c>
      <c r="M53" s="749" t="s">
        <v>563</v>
      </c>
      <c r="N53" s="590" t="s">
        <v>452</v>
      </c>
    </row>
    <row r="54" spans="1:14" ht="16.5" customHeight="1">
      <c r="A54" s="117" t="s">
        <v>69</v>
      </c>
      <c r="B54" s="777">
        <v>34351</v>
      </c>
      <c r="C54" s="251">
        <v>79034</v>
      </c>
      <c r="D54" s="250">
        <v>129834</v>
      </c>
      <c r="E54" s="251">
        <v>145603</v>
      </c>
      <c r="F54" s="250">
        <v>155992</v>
      </c>
      <c r="G54" s="251">
        <v>161193</v>
      </c>
      <c r="H54" s="250">
        <v>194352</v>
      </c>
      <c r="I54" s="251">
        <v>235170</v>
      </c>
      <c r="J54" s="250">
        <v>241454</v>
      </c>
      <c r="K54" s="251">
        <v>288009</v>
      </c>
      <c r="L54" s="606">
        <v>286966</v>
      </c>
      <c r="M54" s="749" t="s">
        <v>225</v>
      </c>
      <c r="N54" s="590" t="s">
        <v>405</v>
      </c>
    </row>
    <row r="55" spans="1:14" ht="16.5" customHeight="1">
      <c r="A55" s="118" t="s">
        <v>70</v>
      </c>
      <c r="B55" s="778" t="s">
        <v>79</v>
      </c>
      <c r="C55" s="252" t="s">
        <v>79</v>
      </c>
      <c r="D55" s="253" t="s">
        <v>79</v>
      </c>
      <c r="E55" s="252" t="s">
        <v>79</v>
      </c>
      <c r="F55" s="253" t="s">
        <v>79</v>
      </c>
      <c r="G55" s="252" t="s">
        <v>79</v>
      </c>
      <c r="H55" s="253" t="s">
        <v>79</v>
      </c>
      <c r="I55" s="252" t="s">
        <v>79</v>
      </c>
      <c r="J55" s="253" t="s">
        <v>79</v>
      </c>
      <c r="K55" s="252" t="s">
        <v>79</v>
      </c>
      <c r="L55" s="607" t="s">
        <v>79</v>
      </c>
      <c r="M55" s="750" t="s">
        <v>226</v>
      </c>
      <c r="N55" s="591" t="s">
        <v>409</v>
      </c>
    </row>
    <row r="56" spans="1:14" ht="16.5" customHeight="1">
      <c r="A56" s="117" t="s">
        <v>71</v>
      </c>
      <c r="B56" s="777">
        <v>0</v>
      </c>
      <c r="C56" s="249">
        <v>0</v>
      </c>
      <c r="D56" s="250">
        <v>0</v>
      </c>
      <c r="E56" s="249">
        <v>0</v>
      </c>
      <c r="F56" s="250">
        <v>0</v>
      </c>
      <c r="G56" s="249">
        <v>0</v>
      </c>
      <c r="H56" s="250">
        <v>0</v>
      </c>
      <c r="I56" s="249">
        <v>0</v>
      </c>
      <c r="J56" s="250">
        <v>0</v>
      </c>
      <c r="K56" s="251">
        <v>0</v>
      </c>
      <c r="L56" s="606">
        <v>0</v>
      </c>
      <c r="M56" s="749" t="s">
        <v>88</v>
      </c>
      <c r="N56" s="590" t="s">
        <v>88</v>
      </c>
    </row>
    <row r="57" spans="1:14" ht="16.5" customHeight="1">
      <c r="A57" s="117" t="s">
        <v>72</v>
      </c>
      <c r="B57" s="777">
        <v>88431</v>
      </c>
      <c r="C57" s="251">
        <v>228271</v>
      </c>
      <c r="D57" s="250">
        <v>336826</v>
      </c>
      <c r="E57" s="251">
        <v>402528</v>
      </c>
      <c r="F57" s="250">
        <v>537753</v>
      </c>
      <c r="G57" s="251">
        <v>558206</v>
      </c>
      <c r="H57" s="250">
        <v>639330</v>
      </c>
      <c r="I57" s="251">
        <v>738479</v>
      </c>
      <c r="J57" s="250">
        <v>873022</v>
      </c>
      <c r="K57" s="251">
        <v>994588</v>
      </c>
      <c r="L57" s="606">
        <v>1074184</v>
      </c>
      <c r="M57" s="749" t="s">
        <v>564</v>
      </c>
      <c r="N57" s="590" t="s">
        <v>411</v>
      </c>
    </row>
    <row r="58" spans="1:14" ht="16.5" customHeight="1">
      <c r="A58" s="117" t="s">
        <v>73</v>
      </c>
      <c r="B58" s="777">
        <v>138449</v>
      </c>
      <c r="C58" s="251">
        <v>184353</v>
      </c>
      <c r="D58" s="250">
        <v>240514</v>
      </c>
      <c r="E58" s="251">
        <v>229693</v>
      </c>
      <c r="F58" s="250">
        <v>336230</v>
      </c>
      <c r="G58" s="251">
        <v>358933</v>
      </c>
      <c r="H58" s="250">
        <v>406750</v>
      </c>
      <c r="I58" s="251">
        <v>386104</v>
      </c>
      <c r="J58" s="250">
        <v>433967</v>
      </c>
      <c r="K58" s="251">
        <v>494375</v>
      </c>
      <c r="L58" s="606">
        <v>501518</v>
      </c>
      <c r="M58" s="749" t="s">
        <v>227</v>
      </c>
      <c r="N58" s="590" t="s">
        <v>415</v>
      </c>
    </row>
    <row r="59" spans="1:14" ht="16.5" customHeight="1">
      <c r="A59" s="117" t="s">
        <v>74</v>
      </c>
      <c r="B59" s="777" t="s">
        <v>79</v>
      </c>
      <c r="C59" s="251" t="s">
        <v>79</v>
      </c>
      <c r="D59" s="250" t="s">
        <v>79</v>
      </c>
      <c r="E59" s="251" t="s">
        <v>79</v>
      </c>
      <c r="F59" s="250" t="s">
        <v>79</v>
      </c>
      <c r="G59" s="251" t="s">
        <v>79</v>
      </c>
      <c r="H59" s="250" t="s">
        <v>79</v>
      </c>
      <c r="I59" s="251" t="s">
        <v>79</v>
      </c>
      <c r="J59" s="250" t="s">
        <v>79</v>
      </c>
      <c r="K59" s="251" t="s">
        <v>79</v>
      </c>
      <c r="L59" s="606">
        <v>107134</v>
      </c>
      <c r="M59" s="749" t="s">
        <v>228</v>
      </c>
      <c r="N59" s="590" t="s">
        <v>419</v>
      </c>
    </row>
    <row r="60" spans="1:14" ht="16.5" customHeight="1">
      <c r="A60" s="117" t="s">
        <v>75</v>
      </c>
      <c r="B60" s="777">
        <v>177336</v>
      </c>
      <c r="C60" s="251">
        <v>244373</v>
      </c>
      <c r="D60" s="250">
        <v>278087</v>
      </c>
      <c r="E60" s="251">
        <v>322735</v>
      </c>
      <c r="F60" s="250">
        <v>367195</v>
      </c>
      <c r="G60" s="251">
        <v>420200</v>
      </c>
      <c r="H60" s="250">
        <v>477915</v>
      </c>
      <c r="I60" s="251">
        <v>526343</v>
      </c>
      <c r="J60" s="250">
        <v>603492</v>
      </c>
      <c r="K60" s="251">
        <v>626809</v>
      </c>
      <c r="L60" s="606">
        <v>593293</v>
      </c>
      <c r="M60" s="749" t="s">
        <v>565</v>
      </c>
      <c r="N60" s="590" t="s">
        <v>423</v>
      </c>
    </row>
    <row r="61" spans="1:14" ht="16.5" customHeight="1">
      <c r="A61" s="117" t="s">
        <v>76</v>
      </c>
      <c r="B61" s="777" t="s">
        <v>79</v>
      </c>
      <c r="C61" s="251" t="s">
        <v>79</v>
      </c>
      <c r="D61" s="250" t="s">
        <v>79</v>
      </c>
      <c r="E61" s="251" t="s">
        <v>79</v>
      </c>
      <c r="F61" s="250" t="s">
        <v>79</v>
      </c>
      <c r="G61" s="251" t="s">
        <v>79</v>
      </c>
      <c r="H61" s="250" t="s">
        <v>79</v>
      </c>
      <c r="I61" s="251" t="s">
        <v>79</v>
      </c>
      <c r="J61" s="250" t="s">
        <v>79</v>
      </c>
      <c r="K61" s="251" t="s">
        <v>79</v>
      </c>
      <c r="L61" s="606" t="s">
        <v>79</v>
      </c>
      <c r="M61" s="749" t="s">
        <v>229</v>
      </c>
      <c r="N61" s="590" t="s">
        <v>427</v>
      </c>
    </row>
    <row r="62" spans="1:14" ht="16.5" customHeight="1" thickBot="1">
      <c r="A62" s="254" t="s">
        <v>80</v>
      </c>
      <c r="B62" s="779">
        <v>8194243</v>
      </c>
      <c r="C62" s="255">
        <v>11557381</v>
      </c>
      <c r="D62" s="256">
        <v>14871409</v>
      </c>
      <c r="E62" s="255">
        <v>17274727</v>
      </c>
      <c r="F62" s="256">
        <v>19653441</v>
      </c>
      <c r="G62" s="255">
        <v>21644928</v>
      </c>
      <c r="H62" s="256">
        <v>24863691</v>
      </c>
      <c r="I62" s="255">
        <v>26985345</v>
      </c>
      <c r="J62" s="256">
        <v>29775438</v>
      </c>
      <c r="K62" s="255">
        <v>32033915</v>
      </c>
      <c r="L62" s="608">
        <v>32880812</v>
      </c>
      <c r="M62" s="751">
        <v>33891002</v>
      </c>
      <c r="N62" s="592">
        <v>31583879</v>
      </c>
    </row>
    <row r="63" spans="1:10" ht="6" customHeight="1">
      <c r="A63" s="8"/>
      <c r="B63" s="77"/>
      <c r="C63" s="77"/>
      <c r="D63" s="77"/>
      <c r="E63" s="77"/>
      <c r="F63" s="8"/>
      <c r="G63" s="8"/>
      <c r="H63" s="8"/>
      <c r="I63" s="8"/>
      <c r="J63" s="8"/>
    </row>
    <row r="64" spans="1:10" ht="15" customHeight="1">
      <c r="A64" s="8" t="s">
        <v>83</v>
      </c>
      <c r="B64" s="77"/>
      <c r="C64" s="77"/>
      <c r="D64" s="77"/>
      <c r="E64" s="77"/>
      <c r="F64" s="8"/>
      <c r="G64" s="8"/>
      <c r="H64" s="8"/>
      <c r="I64" s="8"/>
      <c r="J64" s="8"/>
    </row>
    <row r="65" spans="1:14" ht="30" customHeight="1">
      <c r="A65" s="856" t="s">
        <v>263</v>
      </c>
      <c r="B65" s="856"/>
      <c r="C65" s="856"/>
      <c r="D65" s="856"/>
      <c r="E65" s="856"/>
      <c r="F65" s="856"/>
      <c r="G65" s="856"/>
      <c r="H65" s="856"/>
      <c r="I65" s="856"/>
      <c r="J65" s="856"/>
      <c r="K65" s="995"/>
      <c r="L65" s="995"/>
      <c r="M65" s="995"/>
      <c r="N65" s="996"/>
    </row>
  </sheetData>
  <mergeCells count="9">
    <mergeCell ref="A65:N65"/>
    <mergeCell ref="M4:N4"/>
    <mergeCell ref="A1:N1"/>
    <mergeCell ref="A2:N2"/>
    <mergeCell ref="C4:D4"/>
    <mergeCell ref="E4:F4"/>
    <mergeCell ref="G4:H4"/>
    <mergeCell ref="I4:J4"/>
    <mergeCell ref="A4:A5"/>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ksbrown</dc:creator>
  <cp:keywords/>
  <dc:description/>
  <cp:lastModifiedBy>ellen.burton</cp:lastModifiedBy>
  <cp:lastPrinted>2006-08-01T21:55:21Z</cp:lastPrinted>
  <dcterms:created xsi:type="dcterms:W3CDTF">2000-10-16T13:46:10Z</dcterms:created>
  <dcterms:modified xsi:type="dcterms:W3CDTF">2006-08-01T21:55:28Z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-1236993911</vt:i4>
  </property>
  <property fmtid="{D5CDD505-2E9C-101B-9397-08002B2CF9AE}" pid="3" name="_EmailSubject">
    <vt:lpwstr>Please post additional Form 477-based data</vt:lpwstr>
  </property>
  <property fmtid="{D5CDD505-2E9C-101B-9397-08002B2CF9AE}" pid="4" name="_AuthorEmail">
    <vt:lpwstr>Ellen.Burton@fcc.gov</vt:lpwstr>
  </property>
  <property fmtid="{D5CDD505-2E9C-101B-9397-08002B2CF9AE}" pid="5" name="_AuthorEmailDisplayName">
    <vt:lpwstr>Ellen Burton</vt:lpwstr>
  </property>
  <property fmtid="{D5CDD505-2E9C-101B-9397-08002B2CF9AE}" pid="6" name="_PreviousAdHocReviewCycleID">
    <vt:i4>175971149</vt:i4>
  </property>
</Properties>
</file>