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0320" windowHeight="6084" activeTab="0"/>
  </bookViews>
  <sheets>
    <sheet name="W+jets" sheetId="1" r:id="rId1"/>
    <sheet name="Z+jets" sheetId="2" r:id="rId2"/>
    <sheet name="DY+jets" sheetId="3" r:id="rId3"/>
    <sheet name="Wbb+jets" sheetId="4" r:id="rId4"/>
    <sheet name="Zbb+jets" sheetId="5" r:id="rId5"/>
    <sheet name="DYbb+jets" sheetId="6" r:id="rId6"/>
    <sheet name="WZ" sheetId="7" r:id="rId7"/>
    <sheet name="ZDY" sheetId="8" r:id="rId8"/>
    <sheet name="WZbb" sheetId="9" r:id="rId9"/>
    <sheet name="ZDYbb" sheetId="10" r:id="rId10"/>
    <sheet name="WbbW" sheetId="11" r:id="rId11"/>
    <sheet name="ZbbZ" sheetId="12" r:id="rId12"/>
  </sheets>
  <definedNames/>
  <calcPr fullCalcOnLoad="1"/>
</workbook>
</file>

<file path=xl/sharedStrings.xml><?xml version="1.0" encoding="utf-8"?>
<sst xmlns="http://schemas.openxmlformats.org/spreadsheetml/2006/main" count="176" uniqueCount="64">
  <si>
    <t>ALPGEN</t>
  </si>
  <si>
    <t>GRAPPA</t>
  </si>
  <si>
    <t>MadGraph</t>
  </si>
  <si>
    <t>CompHEP</t>
  </si>
  <si>
    <t>ME-MC</t>
  </si>
  <si>
    <t>W+0j</t>
  </si>
  <si>
    <t>W+1j</t>
  </si>
  <si>
    <t>W+2j</t>
  </si>
  <si>
    <t>W+3j</t>
  </si>
  <si>
    <t>W+4j</t>
  </si>
  <si>
    <t>W+5j</t>
  </si>
  <si>
    <t>error</t>
  </si>
  <si>
    <t>Z+0j</t>
  </si>
  <si>
    <t>Z+1j</t>
  </si>
  <si>
    <t>Z+2j</t>
  </si>
  <si>
    <t>Z+3j</t>
  </si>
  <si>
    <t>Z+4j</t>
  </si>
  <si>
    <t>Z+5j</t>
  </si>
  <si>
    <t>Wbb+0j</t>
  </si>
  <si>
    <t>Wbb+1j</t>
  </si>
  <si>
    <t>Wbb+2j</t>
  </si>
  <si>
    <t>Wbb+3j</t>
  </si>
  <si>
    <t>Zbb+0j</t>
  </si>
  <si>
    <t>Zbb+1j</t>
  </si>
  <si>
    <t>Zbb+2j</t>
  </si>
  <si>
    <t>Zbb+3j</t>
  </si>
  <si>
    <t>DY+0j</t>
  </si>
  <si>
    <t>DY+1j</t>
  </si>
  <si>
    <t>DY+2j</t>
  </si>
  <si>
    <t>DY+3j</t>
  </si>
  <si>
    <t>DY+4j</t>
  </si>
  <si>
    <t>DY+5j</t>
  </si>
  <si>
    <t>DYbb+0j</t>
  </si>
  <si>
    <t>DYbb+1j</t>
  </si>
  <si>
    <t>DYbb+2j</t>
  </si>
  <si>
    <t>DYbb+3j</t>
  </si>
  <si>
    <t>W/Z+0j</t>
  </si>
  <si>
    <t>W/Z+1j</t>
  </si>
  <si>
    <t>W/Z+2j</t>
  </si>
  <si>
    <t>W/Z+3j</t>
  </si>
  <si>
    <t>W/Z+4j</t>
  </si>
  <si>
    <t>W/Z+5j</t>
  </si>
  <si>
    <t>Z/DY+0j</t>
  </si>
  <si>
    <t>Z/DY+1j</t>
  </si>
  <si>
    <t>Z/DY+2j</t>
  </si>
  <si>
    <t>Z/DY+3j</t>
  </si>
  <si>
    <t>Z/DY+4j</t>
  </si>
  <si>
    <t>Z/DY+5j</t>
  </si>
  <si>
    <t>Wbb/Zbb+0j</t>
  </si>
  <si>
    <t>Wbb/Zbb+1j</t>
  </si>
  <si>
    <t>Wbb/Zbb+2j</t>
  </si>
  <si>
    <t>Wbb/Zbb+3j</t>
  </si>
  <si>
    <t>Zbb/DYbb+0j</t>
  </si>
  <si>
    <t>Zbb/DYbb+1j</t>
  </si>
  <si>
    <t>Zbb/DYbb+2j</t>
  </si>
  <si>
    <t>Zbb/DYbb+3j</t>
  </si>
  <si>
    <t>Wbb/W+2</t>
  </si>
  <si>
    <t>Wbb+1/W+3</t>
  </si>
  <si>
    <t>Wbb+2/W+4</t>
  </si>
  <si>
    <t>Wbb+3/W+5</t>
  </si>
  <si>
    <t>Zbb+0/Z+2</t>
  </si>
  <si>
    <t>Zbb+1/Z+3</t>
  </si>
  <si>
    <t>Zbb+2/Z+4</t>
  </si>
  <si>
    <t>Zbb+3/Z+5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</si>
</sst>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52"/>
      <name val="Arial"/>
      <family val="2"/>
    </font>
    <font>
      <sz val="14.75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2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75"/>
          <c:w val="0.761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('W+jets'!$D$3,'W+jets'!$F$3,'W+jets'!$H$3,'W+jets'!$J$3,'W+jets'!$L$3,'W+jets'!$N$3)</c:f>
                <c:numCache>
                  <c:ptCount val="6"/>
                  <c:pt idx="0">
                    <c:v>1</c:v>
                  </c:pt>
                  <c:pt idx="1">
                    <c:v>0.6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0.07</c:v>
                  </c:pt>
                  <c:pt idx="5">
                    <c:v>0.02</c:v>
                  </c:pt>
                </c:numCache>
              </c:numRef>
            </c:plus>
            <c:minus>
              <c:numRef>
                <c:f>('W+jets'!$D$3,'W+jets'!$F$3,'W+jets'!$H$3,'W+jets'!$J$3,'W+jets'!$L$3,'W+jets'!$N$3)</c:f>
                <c:numCache>
                  <c:ptCount val="6"/>
                  <c:pt idx="0">
                    <c:v>1</c:v>
                  </c:pt>
                  <c:pt idx="1">
                    <c:v>0.6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0.07</c:v>
                  </c:pt>
                  <c:pt idx="5">
                    <c:v>0.02</c:v>
                  </c:pt>
                </c:numCache>
              </c:numRef>
            </c:minus>
            <c:noEndCap val="0"/>
          </c:errBars>
          <c:cat>
            <c:strRef>
              <c:f>('W+jets'!$C$2,'W+jets'!$E$2,'W+jets'!$G$2,'W+jets'!$I$2,'W+jets'!$K$2,'W+jets'!$M$2)</c:f>
              <c:strCache/>
            </c:strRef>
          </c:cat>
          <c:val>
            <c:numRef>
              <c:f>('W+jets'!$C$3,'W+jets'!$E$3,'W+jets'!$G$3,'W+jets'!$I$3,'W+jets'!$K$3,'W+jets'!$M$3)</c:f>
              <c:numCache/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('W+jets'!$D$4,'W+jets'!$F$4,'W+jets'!$H$4,'W+jets'!$J$4,'W+jets'!$L$4,'W+jets'!$N$4)</c:f>
                <c:numCache>
                  <c:ptCount val="6"/>
                  <c:pt idx="0">
                    <c:v>4</c:v>
                  </c:pt>
                  <c:pt idx="1">
                    <c:v>0.6</c:v>
                  </c:pt>
                  <c:pt idx="2">
                    <c:v>0.3</c:v>
                  </c:pt>
                  <c:pt idx="3">
                    <c:v>0.3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('W+jets'!$D$4,'W+jets'!$F$4,'W+jets'!$H$4,'W+jets'!$J$4,'W+jets'!$L$4,'W+jets'!$N$4)</c:f>
                <c:numCache>
                  <c:ptCount val="6"/>
                  <c:pt idx="0">
                    <c:v>4</c:v>
                  </c:pt>
                  <c:pt idx="1">
                    <c:v>0.6</c:v>
                  </c:pt>
                  <c:pt idx="2">
                    <c:v>0.3</c:v>
                  </c:pt>
                  <c:pt idx="3">
                    <c:v>0.3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('W+jets'!$C$2,'W+jets'!$E$2,'W+jets'!$G$2,'W+jets'!$I$2,'W+jets'!$K$2,'W+jets'!$M$2)</c:f>
              <c:strCache/>
            </c:strRef>
          </c:cat>
          <c:val>
            <c:numRef>
              <c:f>('W+jets'!$C$4,'W+jets'!$E$4,'W+jets'!$G$4,'W+jets'!$I$4,'W+jets'!$K$4,'W+jets'!$M$4)</c:f>
              <c:numCache/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('W+jets'!$D$5,'W+jets'!$F$5,'W+jets'!$H$5,'W+jets'!$J$5,'W+jets'!$L$5,'W+jets'!$N$5)</c:f>
                <c:numCache>
                  <c:ptCount val="6"/>
                  <c:pt idx="0">
                    <c:v>8</c:v>
                  </c:pt>
                  <c:pt idx="1">
                    <c:v>2</c:v>
                  </c:pt>
                  <c:pt idx="2">
                    <c:v>0.4</c:v>
                  </c:pt>
                  <c:pt idx="3">
                    <c:v>0.1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('W+jets'!$D$5,'W+jets'!$F$5,'W+jets'!$H$5,'W+jets'!$J$5,'W+jets'!$L$5,'W+jets'!$N$5)</c:f>
                <c:numCache>
                  <c:ptCount val="6"/>
                  <c:pt idx="0">
                    <c:v>8</c:v>
                  </c:pt>
                  <c:pt idx="1">
                    <c:v>2</c:v>
                  </c:pt>
                  <c:pt idx="2">
                    <c:v>0.4</c:v>
                  </c:pt>
                  <c:pt idx="3">
                    <c:v>0.1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('W+jets'!$C$2,'W+jets'!$E$2,'W+jets'!$G$2,'W+jets'!$I$2,'W+jets'!$K$2,'W+jets'!$M$2)</c:f>
              <c:strCache/>
            </c:strRef>
          </c:cat>
          <c:val>
            <c:numRef>
              <c:f>('W+jets'!$C$5,'W+jets'!$E$5,'W+jets'!$G$5,'W+jets'!$I$5,'W+jets'!$K$5,'W+jets'!$M$5)</c:f>
              <c:numCache/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('W+jets'!$D$6,'W+jets'!$F$6,'W+jets'!$H$6,'W+jets'!$J$6,'W+jets'!$L$6,'W+jets'!$N$6)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('W+jets'!$D$6,'W+jets'!$F$6,'W+jets'!$H$6,'W+jets'!$J$6,'W+jets'!$L$6,'W+jets'!$N$6)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('W+jets'!$C$2,'W+jets'!$E$2,'W+jets'!$G$2,'W+jets'!$I$2,'W+jets'!$K$2,'W+jets'!$M$2)</c:f>
              <c:strCache/>
            </c:strRef>
          </c:cat>
          <c:val>
            <c:numRef>
              <c:f>('W+jets'!$C$6,'W+jets'!$E$6,'W+jets'!$G$6,'W+jets'!$I$6,'W+jets'!$K$6,'W+jets'!$M$6)</c:f>
              <c:numCache/>
            </c:numRef>
          </c:val>
          <c:smooth val="0"/>
        </c:ser>
        <c:marker val="1"/>
        <c:axId val="38418655"/>
        <c:axId val="10223576"/>
      </c:lineChart>
      <c:catAx>
        <c:axId val="38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23576"/>
        <c:crosses val="autoZero"/>
        <c:auto val="1"/>
        <c:lblOffset val="100"/>
        <c:noMultiLvlLbl val="0"/>
      </c:catAx>
      <c:valAx>
        <c:axId val="102235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8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32375"/>
          <c:w val="0.18375"/>
          <c:h val="0.29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Zbb+jets / DYbb+jets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9"/>
          <c:w val="0.75925"/>
          <c:h val="0.9252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(ZDYbb!$D$3,ZDYbb!$F$3,ZDYbb!$H$3,ZDYbb!$J$3)</c:f>
                <c:numCache>
                  <c:ptCount val="4"/>
                  <c:pt idx="0">
                    <c:v>0.010242210700027623</c:v>
                  </c:pt>
                  <c:pt idx="1">
                    <c:v>0.027071072884514796</c:v>
                  </c:pt>
                  <c:pt idx="2">
                    <c:v>0.056265513907006647</c:v>
                  </c:pt>
                  <c:pt idx="3">
                    <c:v>0.1623639578909488</c:v>
                  </c:pt>
                </c:numCache>
              </c:numRef>
            </c:plus>
            <c:minus>
              <c:numRef>
                <c:f>(ZDYbb!$D$3,ZDYbb!$F$3,ZDYbb!$H$3,ZDYbb!$J$3)</c:f>
                <c:numCache>
                  <c:ptCount val="4"/>
                  <c:pt idx="0">
                    <c:v>0.010242210700027623</c:v>
                  </c:pt>
                  <c:pt idx="1">
                    <c:v>0.027071072884514796</c:v>
                  </c:pt>
                  <c:pt idx="2">
                    <c:v>0.056265513907006647</c:v>
                  </c:pt>
                  <c:pt idx="3">
                    <c:v>0.1623639578909488</c:v>
                  </c:pt>
                </c:numCache>
              </c:numRef>
            </c:minus>
            <c:noEndCap val="0"/>
          </c:errBars>
          <c:cat>
            <c:strRef>
              <c:f>(ZDYbb!$C$2,ZDYbb!$E$2,ZDYbb!$G$2,ZDYbb!$I$2)</c:f>
              <c:strCache/>
            </c:strRef>
          </c:cat>
          <c:val>
            <c:numRef>
              <c:f>(ZDYbb!$C$3,ZDYbb!$E$3,ZDYbb!$G$3,ZDYbb!$I$3)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(ZDYbb!$D$4,ZDYbb!$F$4,ZDYbb!$H$4,ZDYbb!$J$4)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(ZDYbb!$D$4,ZDYbb!$F$4,ZDYbb!$H$4,ZDYbb!$J$4)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(ZDYbb!$C$2,ZDYbb!$E$2,ZDYbb!$G$2,ZDYbb!$I$2)</c:f>
              <c:strCache/>
            </c:strRef>
          </c:cat>
          <c:val>
            <c:numRef>
              <c:f>(ZDYbb!$C$4,ZDYbb!$E$4,ZDYbb!$G$4,ZDYbb!$I$4)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(ZDYbb!$D$5,ZDYbb!$F$5,ZDYbb!$H$5,ZDYbb!$J$5)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(ZDYbb!$D$5,ZDYbb!$F$5,ZDYbb!$H$5,ZDYbb!$J$5)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(ZDYbb!$C$2,ZDYbb!$E$2,ZDYbb!$G$2,ZDYbb!$I$2)</c:f>
              <c:strCache/>
            </c:strRef>
          </c:cat>
          <c:val>
            <c:numRef>
              <c:f>(ZDYbb!$C$5,ZDYbb!$E$5,ZDYbb!$G$5,ZDYbb!$I$5)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(ZDYbb!$D$6,ZDYbb!$F$6,ZDYbb!$H$6,ZDYbb!$J$6)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(ZDYbb!$D$6,ZDYbb!$F$6,ZDYbb!$H$6,ZDYbb!$J$6)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1"/>
          </c:errBars>
          <c:cat>
            <c:strRef>
              <c:f>(ZDYbb!$C$2,ZDYbb!$E$2,ZDYbb!$G$2,ZDYbb!$I$2)</c:f>
              <c:strCache/>
            </c:strRef>
          </c:cat>
          <c:val>
            <c:numRef>
              <c:f>(ZDYbb!$C$6,ZDYbb!$E$6,ZDYbb!$G$6,ZDYbb!$I$6)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976169"/>
        <c:axId val="34023474"/>
      </c:lineChart>
      <c:catAx>
        <c:axId val="5597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3474"/>
        <c:crossesAt val="0"/>
        <c:auto val="1"/>
        <c:lblOffset val="100"/>
        <c:noMultiLvlLbl val="0"/>
      </c:catAx>
      <c:valAx>
        <c:axId val="3402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597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258"/>
          <c:w val="0.185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Wbb+nj / W+(n+2)j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9"/>
          <c:w val="0.75925"/>
          <c:h val="0.9252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(WbbW!$D$3,WbbW!$F$3,WbbW!$H$3,WbbW!$J$3)</c:f>
                <c:numCache>
                  <c:ptCount val="4"/>
                  <c:pt idx="0">
                    <c:v>2.1396257468081624E-05</c:v>
                  </c:pt>
                  <c:pt idx="1">
                    <c:v>8.43375043002853E-05</c:v>
                  </c:pt>
                  <c:pt idx="2">
                    <c:v>0.00021819403372508856</c:v>
                  </c:pt>
                  <c:pt idx="3">
                    <c:v>0.00037914216280581853</c:v>
                  </c:pt>
                </c:numCache>
              </c:numRef>
            </c:plus>
            <c:minus>
              <c:numRef>
                <c:f>(WbbW!$D$3,WbbW!$F$3,WbbW!$H$3,WbbW!$J$3)</c:f>
                <c:numCache>
                  <c:ptCount val="4"/>
                  <c:pt idx="0">
                    <c:v>2.1396257468081624E-05</c:v>
                  </c:pt>
                  <c:pt idx="1">
                    <c:v>8.43375043002853E-05</c:v>
                  </c:pt>
                  <c:pt idx="2">
                    <c:v>0.00021819403372508856</c:v>
                  </c:pt>
                  <c:pt idx="3">
                    <c:v>0.00037914216280581853</c:v>
                  </c:pt>
                </c:numCache>
              </c:numRef>
            </c:minus>
            <c:noEndCap val="0"/>
          </c:errBars>
          <c:cat>
            <c:strRef>
              <c:f>(WbbW!$C$2,WbbW!$E$2,WbbW!$G$2,WbbW!$I$2)</c:f>
              <c:strCache/>
            </c:strRef>
          </c:cat>
          <c:val>
            <c:numRef>
              <c:f>(WbbW!$C$3,WbbW!$E$3,WbbW!$G$3,WbbW!$I$3)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(WbbW!$D$4,WbbW!$F$4,WbbW!$H$4,WbbW!$J$4)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(WbbW!$D$4,WbbW!$F$4,WbbW!$H$4,WbbW!$J$4)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(WbbW!$C$2,WbbW!$E$2,WbbW!$G$2,WbbW!$I$2)</c:f>
              <c:strCache/>
            </c:strRef>
          </c:cat>
          <c:val>
            <c:numRef>
              <c:f>(WbbW!$C$4,WbbW!$E$4,WbbW!$G$4,WbbW!$I$4)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(WbbW!$D$5,WbbW!$F$5,WbbW!$H$5,WbbW!$J$5)</c:f>
                <c:numCache>
                  <c:ptCount val="4"/>
                  <c:pt idx="0">
                    <c:v>0.00013222199033775852</c:v>
                  </c:pt>
                  <c:pt idx="1">
                    <c:v>6.47520526754721E-05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(WbbW!$D$5,WbbW!$F$5,WbbW!$H$5,WbbW!$J$5)</c:f>
                <c:numCache>
                  <c:ptCount val="4"/>
                  <c:pt idx="0">
                    <c:v>0.00013222199033775852</c:v>
                  </c:pt>
                  <c:pt idx="1">
                    <c:v>6.47520526754721E-05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(WbbW!$C$2,WbbW!$E$2,WbbW!$G$2,WbbW!$I$2)</c:f>
              <c:strCache/>
            </c:strRef>
          </c:cat>
          <c:val>
            <c:numRef>
              <c:f>(WbbW!$C$5,WbbW!$E$5,WbbW!$G$5,WbbW!$I$5)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(WbbW!$D$6,WbbW!$F$6,WbbW!$H$6,WbbW!$J$6)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(WbbW!$D$6,WbbW!$F$6,WbbW!$H$6,WbbW!$J$6)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1"/>
          </c:errBars>
          <c:cat>
            <c:strRef>
              <c:f>(WbbW!$C$2,WbbW!$E$2,WbbW!$G$2,WbbW!$I$2)</c:f>
              <c:strCache/>
            </c:strRef>
          </c:cat>
          <c:val>
            <c:numRef>
              <c:f>(WbbW!$C$6,WbbW!$E$6,WbbW!$G$6,WbbW!$I$6)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7775811"/>
        <c:axId val="4437980"/>
      </c:lineChart>
      <c:catAx>
        <c:axId val="3777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980"/>
        <c:crossesAt val="0"/>
        <c:auto val="1"/>
        <c:lblOffset val="100"/>
        <c:noMultiLvlLbl val="0"/>
      </c:catAx>
      <c:valAx>
        <c:axId val="443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777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232"/>
          <c:w val="0.185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Zbb+nj / Z+(n+2)j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9"/>
          <c:w val="0.75925"/>
          <c:h val="0.9252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(ZbbZ!$D$3,ZbbZ!$F$3,ZbbZ!$H$3,ZbbZ!$J$3)</c:f>
                <c:numCache>
                  <c:ptCount val="4"/>
                  <c:pt idx="0">
                    <c:v>4.97337321566732E-05</c:v>
                  </c:pt>
                  <c:pt idx="1">
                    <c:v>0.00016565463691133836</c:v>
                  </c:pt>
                  <c:pt idx="2">
                    <c:v>0.00046044762762360603</c:v>
                  </c:pt>
                  <c:pt idx="3">
                    <c:v>0.0020766142997940998</c:v>
                  </c:pt>
                </c:numCache>
              </c:numRef>
            </c:plus>
            <c:minus>
              <c:numRef>
                <c:f>(ZbbZ!$D$3,ZbbZ!$F$3,ZbbZ!$H$3,ZbbZ!$J$3)</c:f>
                <c:numCache>
                  <c:ptCount val="4"/>
                  <c:pt idx="0">
                    <c:v>4.97337321566732E-05</c:v>
                  </c:pt>
                  <c:pt idx="1">
                    <c:v>0.00016565463691133836</c:v>
                  </c:pt>
                  <c:pt idx="2">
                    <c:v>0.00046044762762360603</c:v>
                  </c:pt>
                  <c:pt idx="3">
                    <c:v>0.0020766142997940998</c:v>
                  </c:pt>
                </c:numCache>
              </c:numRef>
            </c:minus>
            <c:noEndCap val="0"/>
          </c:errBars>
          <c:cat>
            <c:strRef>
              <c:f>(ZbbZ!$C$2,ZbbZ!$E$2,ZbbZ!$G$2,ZbbZ!$I$2)</c:f>
              <c:strCache/>
            </c:strRef>
          </c:cat>
          <c:val>
            <c:numRef>
              <c:f>(ZbbZ!$C$3,ZbbZ!$E$3,ZbbZ!$G$3,ZbbZ!$I$3)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(ZbbZ!$D$4,ZbbZ!$F$4,ZbbZ!$H$4,ZbbZ!$J$4)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(ZbbZ!$D$4,ZbbZ!$F$4,ZbbZ!$H$4,ZbbZ!$J$4)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(ZbbZ!$C$2,ZbbZ!$E$2,ZbbZ!$G$2,ZbbZ!$I$2)</c:f>
              <c:strCache/>
            </c:strRef>
          </c:cat>
          <c:val>
            <c:numRef>
              <c:f>(ZbbZ!$C$4,ZbbZ!$E$4,ZbbZ!$G$4,ZbbZ!$I$4)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(ZbbZ!$D$5,ZbbZ!$F$5,ZbbZ!$H$5,ZbbZ!$J$5)</c:f>
                <c:numCache>
                  <c:ptCount val="4"/>
                  <c:pt idx="0">
                    <c:v>6.69380255214494E-05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(ZbbZ!$D$5,ZbbZ!$F$5,ZbbZ!$H$5,ZbbZ!$J$5)</c:f>
                <c:numCache>
                  <c:ptCount val="4"/>
                  <c:pt idx="0">
                    <c:v>6.69380255214494E-05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(ZbbZ!$C$2,ZbbZ!$E$2,ZbbZ!$G$2,ZbbZ!$I$2)</c:f>
              <c:strCache/>
            </c:strRef>
          </c:cat>
          <c:val>
            <c:numRef>
              <c:f>(ZbbZ!$C$5,ZbbZ!$E$5,ZbbZ!$G$5,ZbbZ!$I$5)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(ZbbZ!$D$6,ZbbZ!$F$6,ZbbZ!$H$6,ZbbZ!$J$6)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(ZbbZ!$D$6,ZbbZ!$F$6,ZbbZ!$H$6,ZbbZ!$J$6)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1"/>
          </c:errBars>
          <c:cat>
            <c:strRef>
              <c:f>(ZbbZ!$C$2,ZbbZ!$E$2,ZbbZ!$G$2,ZbbZ!$I$2)</c:f>
              <c:strCache/>
            </c:strRef>
          </c:cat>
          <c:val>
            <c:numRef>
              <c:f>(ZbbZ!$C$6,ZbbZ!$E$6,ZbbZ!$G$6,ZbbZ!$I$6)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9941821"/>
        <c:axId val="23932070"/>
      </c:lineChart>
      <c:catAx>
        <c:axId val="3994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2070"/>
        <c:crossesAt val="0"/>
        <c:auto val="1"/>
        <c:lblOffset val="100"/>
        <c:noMultiLvlLbl val="0"/>
      </c:catAx>
      <c:valAx>
        <c:axId val="2393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9941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20625"/>
          <c:w val="0.185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Z+jets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75"/>
          <c:w val="0.761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('Z+jets'!$D$3,'Z+jets'!$F$3,'Z+jets'!$H$3,'Z+jets'!$J$3,'Z+jets'!$L$3,'Z+jets'!$N$3)</c:f>
                <c:numCache>
                  <c:ptCount val="6"/>
                  <c:pt idx="0">
                    <c:v>0.2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0.002</c:v>
                  </c:pt>
                </c:numCache>
              </c:numRef>
            </c:plus>
            <c:minus>
              <c:numRef>
                <c:f>('Z+jets'!$D$3,'Z+jets'!$F$3,'Z+jets'!$H$3,'Z+jets'!$J$3,'Z+jets'!$L$3,'Z+jets'!$N$3)</c:f>
                <c:numCache>
                  <c:ptCount val="6"/>
                  <c:pt idx="0">
                    <c:v>0.2</c:v>
                  </c:pt>
                  <c:pt idx="1">
                    <c:v>0.06</c:v>
                  </c:pt>
                  <c:pt idx="2">
                    <c:v>0.05</c:v>
                  </c:pt>
                  <c:pt idx="3">
                    <c:v>0.02</c:v>
                  </c:pt>
                  <c:pt idx="4">
                    <c:v>0.01</c:v>
                  </c:pt>
                  <c:pt idx="5">
                    <c:v>0.002</c:v>
                  </c:pt>
                </c:numCache>
              </c:numRef>
            </c:minus>
            <c:noEndCap val="0"/>
          </c:errBars>
          <c:cat>
            <c:strRef>
              <c:f>('Z+jets'!$C$2,'Z+jets'!$E$2,'Z+jets'!$G$2,'Z+jets'!$I$2,'Z+jets'!$K$2,'Z+jets'!$M$2)</c:f>
              <c:strCache/>
            </c:strRef>
          </c:cat>
          <c:val>
            <c:numRef>
              <c:f>('Z+jets'!$C$3,'Z+jets'!$E$3,'Z+jets'!$G$3,'Z+jets'!$I$3,'Z+jets'!$K$3,'Z+jets'!$M$3)</c:f>
              <c:numCache/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('Z+jets'!$D$4,'Z+jets'!$F$4,'Z+jets'!$H$4,'Z+jets'!$J$4,'Z+jets'!$L$4,'Z+jets'!$N$4)</c:f>
                <c:numCache>
                  <c:ptCount val="6"/>
                  <c:pt idx="0">
                    <c:v>0.2</c:v>
                  </c:pt>
                  <c:pt idx="1">
                    <c:v>0.06</c:v>
                  </c:pt>
                  <c:pt idx="2">
                    <c:v>0.02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('Z+jets'!$D$4,'Z+jets'!$F$4,'Z+jets'!$H$4,'Z+jets'!$J$4,'Z+jets'!$L$4,'Z+jets'!$N$4)</c:f>
                <c:numCache>
                  <c:ptCount val="6"/>
                  <c:pt idx="0">
                    <c:v>0.2</c:v>
                  </c:pt>
                  <c:pt idx="1">
                    <c:v>0.06</c:v>
                  </c:pt>
                  <c:pt idx="2">
                    <c:v>0.02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('Z+jets'!$C$2,'Z+jets'!$E$2,'Z+jets'!$G$2,'Z+jets'!$I$2,'Z+jets'!$K$2,'Z+jets'!$M$2)</c:f>
              <c:strCache/>
            </c:strRef>
          </c:cat>
          <c:val>
            <c:numRef>
              <c:f>('Z+jets'!$C$4,'Z+jets'!$E$4,'Z+jets'!$G$4,'Z+jets'!$I$4,'Z+jets'!$K$4,'Z+jets'!$M$4)</c:f>
              <c:numCache/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('Z+jets'!$D$5,'Z+jets'!$F$5,'Z+jets'!$H$5,'Z+jets'!$J$5,'Z+jets'!$L$5,'Z+jets'!$N$5)</c:f>
                <c:numCache>
                  <c:ptCount val="6"/>
                  <c:pt idx="0">
                    <c:v>0.7</c:v>
                  </c:pt>
                  <c:pt idx="1">
                    <c:v>0.2</c:v>
                  </c:pt>
                  <c:pt idx="2">
                    <c:v>0.03</c:v>
                  </c:pt>
                  <c:pt idx="3">
                    <c:v>0.007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('Z+jets'!$D$5,'Z+jets'!$F$5,'Z+jets'!$H$5,'Z+jets'!$J$5,'Z+jets'!$L$5,'Z+jets'!$N$5)</c:f>
                <c:numCache>
                  <c:ptCount val="6"/>
                  <c:pt idx="0">
                    <c:v>0.7</c:v>
                  </c:pt>
                  <c:pt idx="1">
                    <c:v>0.2</c:v>
                  </c:pt>
                  <c:pt idx="2">
                    <c:v>0.03</c:v>
                  </c:pt>
                  <c:pt idx="3">
                    <c:v>0.007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('Z+jets'!$C$2,'Z+jets'!$E$2,'Z+jets'!$G$2,'Z+jets'!$I$2,'Z+jets'!$K$2,'Z+jets'!$M$2)</c:f>
              <c:strCache/>
            </c:strRef>
          </c:cat>
          <c:val>
            <c:numRef>
              <c:f>('Z+jets'!$C$5,'Z+jets'!$E$5,'Z+jets'!$G$5,'Z+jets'!$I$5,'Z+jets'!$K$5,'Z+jets'!$M$5)</c:f>
              <c:numCache/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('Z+jets'!$D$6,'Z+jets'!$F$6,'Z+jets'!$H$6,'Z+jets'!$J$6,'Z+jets'!$L$6,'Z+jets'!$N$6)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('Z+jets'!$D$6,'Z+jets'!$F$6,'Z+jets'!$H$6,'Z+jets'!$J$6,'Z+jets'!$L$6,'Z+jets'!$N$6)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('Z+jets'!$C$2,'Z+jets'!$E$2,'Z+jets'!$G$2,'Z+jets'!$I$2,'Z+jets'!$K$2,'Z+jets'!$M$2)</c:f>
              <c:strCache/>
            </c:strRef>
          </c:cat>
          <c:val>
            <c:numRef>
              <c:f>('Z+jets'!$C$6,'Z+jets'!$E$6,'Z+jets'!$G$6,'Z+jets'!$I$6,'Z+jets'!$K$6,'Z+jets'!$M$6)</c:f>
              <c:numCache/>
            </c:numRef>
          </c:val>
          <c:smooth val="0"/>
        </c:ser>
        <c:marker val="1"/>
        <c:axId val="24903321"/>
        <c:axId val="22803298"/>
      </c:lineChart>
      <c:catAx>
        <c:axId val="2490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03298"/>
        <c:crossesAt val="0.01"/>
        <c:auto val="1"/>
        <c:lblOffset val="100"/>
        <c:noMultiLvlLbl val="0"/>
      </c:catAx>
      <c:valAx>
        <c:axId val="2280329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3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2895"/>
          <c:w val="0.1837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DY+jets</a:t>
            </a:r>
          </a:p>
        </c:rich>
      </c:tx>
      <c:layout>
        <c:manualLayout>
          <c:xMode val="factor"/>
          <c:yMode val="factor"/>
          <c:x val="-0.0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75"/>
          <c:w val="0.761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('DY+jets'!$D$3,'DY+jets'!$F$3,'DY+jets'!$H$3,'DY+jets'!$J$3,'DY+jets'!$L$3,'DY+jets'!$N$3)</c:f>
                <c:numCache>
                  <c:ptCount val="6"/>
                  <c:pt idx="0">
                    <c:v>0.3</c:v>
                  </c:pt>
                  <c:pt idx="1">
                    <c:v>0.04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0.006</c:v>
                  </c:pt>
                  <c:pt idx="5">
                    <c:v>0.001</c:v>
                  </c:pt>
                </c:numCache>
              </c:numRef>
            </c:plus>
            <c:minus>
              <c:numRef>
                <c:f>('DY+jets'!$D$3,'DY+jets'!$F$3,'DY+jets'!$H$3,'DY+jets'!$J$3,'DY+jets'!$L$3,'DY+jets'!$N$3)</c:f>
                <c:numCache>
                  <c:ptCount val="6"/>
                  <c:pt idx="0">
                    <c:v>0.3</c:v>
                  </c:pt>
                  <c:pt idx="1">
                    <c:v>0.04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0.006</c:v>
                  </c:pt>
                  <c:pt idx="5">
                    <c:v>0.001</c:v>
                  </c:pt>
                </c:numCache>
              </c:numRef>
            </c:minus>
            <c:noEndCap val="0"/>
          </c:errBars>
          <c:cat>
            <c:strRef>
              <c:f>('DY+jets'!$C$2,'DY+jets'!$E$2,'DY+jets'!$G$2,'DY+jets'!$I$2,'DY+jets'!$K$2,'DY+jets'!$M$2)</c:f>
              <c:strCache/>
            </c:strRef>
          </c:cat>
          <c:val>
            <c:numRef>
              <c:f>('DY+jets'!$C$3,'DY+jets'!$E$3,'DY+jets'!$G$3,'DY+jets'!$I$3,'DY+jets'!$K$3,'DY+jets'!$M$3)</c:f>
              <c:numCache/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('DY+jets'!$D$4,'DY+jets'!$F$4,'DY+jets'!$H$4,'DY+jets'!$J$4,'DY+jets'!$L$4,'DY+jets'!$N$4)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('DY+jets'!$D$4,'DY+jets'!$F$4,'DY+jets'!$H$4,'DY+jets'!$J$4,'DY+jets'!$L$4,'DY+jets'!$N$4)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('DY+jets'!$C$2,'DY+jets'!$E$2,'DY+jets'!$G$2,'DY+jets'!$I$2,'DY+jets'!$K$2,'DY+jets'!$M$2)</c:f>
              <c:strCache/>
            </c:strRef>
          </c:cat>
          <c:val>
            <c:numRef>
              <c:f>('DY+jets'!$C$4,'DY+jets'!$E$4,'DY+jets'!$G$4,'DY+jets'!$I$4,'DY+jets'!$K$4,'DY+jets'!$M$4)</c:f>
              <c:numCache/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('DY+jets'!$D$5,'DY+jets'!$F$5,'DY+jets'!$H$5,'DY+jets'!$J$5,'DY+jets'!$L$5,'DY+jets'!$N$5)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('DY+jets'!$D$5,'DY+jets'!$F$5,'DY+jets'!$H$5,'DY+jets'!$J$5,'DY+jets'!$L$5,'DY+jets'!$N$5)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('DY+jets'!$C$2,'DY+jets'!$E$2,'DY+jets'!$G$2,'DY+jets'!$I$2,'DY+jets'!$K$2,'DY+jets'!$M$2)</c:f>
              <c:strCache/>
            </c:strRef>
          </c:cat>
          <c:val>
            <c:numRef>
              <c:f>('DY+jets'!$C$5,'DY+jets'!$E$5,'DY+jets'!$G$5,'DY+jets'!$I$5,'DY+jets'!$K$5,'DY+jets'!$M$5)</c:f>
              <c:numCache/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('DY+jets'!$D$6,'DY+jets'!$F$6,'DY+jets'!$H$6,'DY+jets'!$J$6,'DY+jets'!$L$6,'DY+jets'!$N$6)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plus>
            <c:minus>
              <c:numRef>
                <c:f>('DY+jets'!$D$6,'DY+jets'!$F$6,'DY+jets'!$H$6,'DY+jets'!$J$6,'DY+jets'!$L$6,'DY+jets'!$N$6)</c:f>
                <c:numCache>
                  <c:ptCount val="6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</c:numCache>
              </c:numRef>
            </c:minus>
            <c:noEndCap val="0"/>
          </c:errBars>
          <c:cat>
            <c:strRef>
              <c:f>('DY+jets'!$C$2,'DY+jets'!$E$2,'DY+jets'!$G$2,'DY+jets'!$I$2,'DY+jets'!$K$2,'DY+jets'!$M$2)</c:f>
              <c:strCache/>
            </c:strRef>
          </c:cat>
          <c:val>
            <c:numRef>
              <c:f>('DY+jets'!$C$6,'DY+jets'!$E$6,'DY+jets'!$G$6,'DY+jets'!$I$6,'DY+jets'!$K$6,'DY+jets'!$M$6)</c:f>
              <c:numCache/>
            </c:numRef>
          </c:val>
          <c:smooth val="0"/>
        </c:ser>
        <c:marker val="1"/>
        <c:axId val="3903091"/>
        <c:axId val="35127820"/>
      </c:lineChart>
      <c:catAx>
        <c:axId val="390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7820"/>
        <c:crossesAt val="0.01"/>
        <c:auto val="1"/>
        <c:lblOffset val="100"/>
        <c:noMultiLvlLbl val="0"/>
      </c:catAx>
      <c:valAx>
        <c:axId val="351278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32375"/>
          <c:w val="0.1837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Wbb+jets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5"/>
          <c:w val="0.76125"/>
          <c:h val="0.9257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('Wbb+jets'!$D$3,'Wbb+jets'!$F$3,'Wbb+jets'!$H$3,'Wbb+jets'!$J$3)</c:f>
                <c:numCache>
                  <c:ptCount val="4"/>
                  <c:pt idx="0">
                    <c:v>2</c:v>
                  </c:pt>
                  <c:pt idx="1">
                    <c:v>2</c:v>
                  </c:pt>
                  <c:pt idx="2">
                    <c:v>2</c:v>
                  </c:pt>
                  <c:pt idx="3">
                    <c:v>1</c:v>
                  </c:pt>
                </c:numCache>
              </c:numRef>
            </c:plus>
            <c:minus>
              <c:numRef>
                <c:f>('Wbb+jets'!$D$3,'Wbb+jets'!$F$3,'Wbb+jets'!$H$3,'Wbb+jets'!$J$3)</c:f>
                <c:numCache>
                  <c:ptCount val="4"/>
                  <c:pt idx="0">
                    <c:v>2</c:v>
                  </c:pt>
                  <c:pt idx="1">
                    <c:v>2</c:v>
                  </c:pt>
                  <c:pt idx="2">
                    <c:v>2</c:v>
                  </c:pt>
                  <c:pt idx="3">
                    <c:v>1</c:v>
                  </c:pt>
                </c:numCache>
              </c:numRef>
            </c:minus>
            <c:noEndCap val="0"/>
          </c:errBars>
          <c:cat>
            <c:strRef>
              <c:f>('Wbb+jets'!$C$2,'Wbb+jets'!$E$2,'Wbb+jets'!$G$2,'Wbb+jets'!$I$2)</c:f>
              <c:strCache/>
            </c:strRef>
          </c:cat>
          <c:val>
            <c:numRef>
              <c:f>('Wbb+jets'!$C$3,'Wbb+jets'!$E$3,'Wbb+jets'!$G$3,'Wbb+jets'!$I$3)</c:f>
              <c:numCache/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('Wbb+jets'!$D$4,'Wbb+jets'!$F$4,'Wbb+jets'!$H$4,'Wbb+jets'!$J$4)</c:f>
                <c:numCache>
                  <c:ptCount val="4"/>
                  <c:pt idx="0">
                    <c:v>3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('Wbb+jets'!$D$4,'Wbb+jets'!$F$4,'Wbb+jets'!$H$4,'Wbb+jets'!$J$4)</c:f>
                <c:numCache>
                  <c:ptCount val="4"/>
                  <c:pt idx="0">
                    <c:v>3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('Wbb+jets'!$C$2,'Wbb+jets'!$E$2,'Wbb+jets'!$G$2,'Wbb+jets'!$I$2)</c:f>
              <c:strCache/>
            </c:strRef>
          </c:cat>
          <c:val>
            <c:numRef>
              <c:f>('Wbb+jets'!$C$4,'Wbb+jets'!$E$4,'Wbb+jets'!$G$4,'Wbb+jets'!$I$4)</c:f>
              <c:numCache/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('Wbb+jets'!$D$5,'Wbb+jets'!$F$5,'Wbb+jets'!$H$5,'Wbb+jets'!$J$5)</c:f>
                <c:numCache>
                  <c:ptCount val="4"/>
                  <c:pt idx="0">
                    <c:v>18</c:v>
                  </c:pt>
                  <c:pt idx="1">
                    <c:v>2</c:v>
                  </c:pt>
                  <c:pt idx="2">
                    <c:v>1</c:v>
                  </c:pt>
                  <c:pt idx="3">
                    <c:v>0.01</c:v>
                  </c:pt>
                </c:numCache>
              </c:numRef>
            </c:plus>
            <c:minus>
              <c:numRef>
                <c:f>('Wbb+jets'!$D$5,'Wbb+jets'!$F$5,'Wbb+jets'!$H$5,'Wbb+jets'!$J$5)</c:f>
                <c:numCache>
                  <c:ptCount val="4"/>
                  <c:pt idx="0">
                    <c:v>18</c:v>
                  </c:pt>
                  <c:pt idx="1">
                    <c:v>2</c:v>
                  </c:pt>
                  <c:pt idx="2">
                    <c:v>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('Wbb+jets'!$C$2,'Wbb+jets'!$E$2,'Wbb+jets'!$G$2,'Wbb+jets'!$I$2)</c:f>
              <c:strCache/>
            </c:strRef>
          </c:cat>
          <c:val>
            <c:numRef>
              <c:f>('Wbb+jets'!$C$5,'Wbb+jets'!$E$5,'Wbb+jets'!$G$5,'Wbb+jets'!$I$5)</c:f>
              <c:numCache/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('Wbb+jets'!$D$6,'Wbb+jets'!$F$6,'Wbb+jets'!$H$6,'Wbb+jets'!$J$6)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('Wbb+jets'!$D$6,'Wbb+jets'!$F$6,'Wbb+jets'!$H$6,'Wbb+jets'!$J$6)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1"/>
          </c:errBars>
          <c:cat>
            <c:strRef>
              <c:f>('Wbb+jets'!$C$2,'Wbb+jets'!$E$2,'Wbb+jets'!$G$2,'Wbb+jets'!$I$2)</c:f>
              <c:strCache/>
            </c:strRef>
          </c:cat>
          <c:val>
            <c:numRef>
              <c:f>('Wbb+jets'!$C$6,'Wbb+jets'!$E$6,'Wbb+jets'!$G$6,'Wbb+jets'!$I$6)</c:f>
              <c:numCache/>
            </c:numRef>
          </c:val>
          <c:smooth val="0"/>
        </c:ser>
        <c:marker val="1"/>
        <c:axId val="47714925"/>
        <c:axId val="26781142"/>
      </c:lineChart>
      <c:catAx>
        <c:axId val="4771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1142"/>
        <c:crossesAt val="1"/>
        <c:auto val="1"/>
        <c:lblOffset val="100"/>
        <c:noMultiLvlLbl val="0"/>
      </c:catAx>
      <c:valAx>
        <c:axId val="267811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(fb)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4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22925"/>
          <c:w val="0.183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Zbb+jets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5"/>
          <c:w val="0.761"/>
          <c:h val="0.9257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('Zbb+jets'!$D$3,'Zbb+jets'!$F$3,'Zbb+jets'!$H$3,'Zbb+jets'!$J$3)</c:f>
                <c:numCache>
                  <c:ptCount val="4"/>
                  <c:pt idx="0">
                    <c:v>0.4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0.6</c:v>
                  </c:pt>
                </c:numCache>
              </c:numRef>
            </c:plus>
            <c:minus>
              <c:numRef>
                <c:f>('Zbb+jets'!$D$3,'Zbb+jets'!$F$3,'Zbb+jets'!$H$3,'Zbb+jets'!$J$3)</c:f>
                <c:numCache>
                  <c:ptCount val="4"/>
                  <c:pt idx="0">
                    <c:v>0.4</c:v>
                  </c:pt>
                  <c:pt idx="1">
                    <c:v>0.5</c:v>
                  </c:pt>
                  <c:pt idx="2">
                    <c:v>0.4</c:v>
                  </c:pt>
                  <c:pt idx="3">
                    <c:v>0.6</c:v>
                  </c:pt>
                </c:numCache>
              </c:numRef>
            </c:minus>
            <c:noEndCap val="0"/>
          </c:errBars>
          <c:cat>
            <c:strRef>
              <c:f>('Zbb+jets'!$C$2,'Zbb+jets'!$E$2,'Zbb+jets'!$G$2,'Zbb+jets'!$I$2)</c:f>
              <c:strCache/>
            </c:strRef>
          </c:cat>
          <c:val>
            <c:numRef>
              <c:f>('Zbb+jets'!$C$3,'Zbb+jets'!$E$3,'Zbb+jets'!$G$3,'Zbb+jets'!$I$3)</c:f>
              <c:numCache/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('Zbb+jets'!$D$4,'Zbb+jets'!$F$4,'Zbb+jets'!$H$4,'Zbb+jets'!$J$4)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('Zbb+jets'!$D$4,'Zbb+jets'!$F$4,'Zbb+jets'!$H$4,'Zbb+jets'!$J$4)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('Zbb+jets'!$C$2,'Zbb+jets'!$E$2,'Zbb+jets'!$G$2,'Zbb+jets'!$I$2)</c:f>
              <c:strCache/>
            </c:strRef>
          </c:cat>
          <c:val>
            <c:numRef>
              <c:f>('Zbb+jets'!$C$4,'Zbb+jets'!$E$4,'Zbb+jets'!$G$4,'Zbb+jets'!$I$4)</c:f>
              <c:numCache/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('Zbb+jets'!$D$5,'Zbb+jets'!$F$5,'Zbb+jets'!$H$5,'Zbb+jets'!$J$5)</c:f>
                <c:numCache>
                  <c:ptCount val="4"/>
                  <c:pt idx="0">
                    <c:v>0.9</c:v>
                  </c:pt>
                  <c:pt idx="1">
                    <c:v>0.3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('Zbb+jets'!$D$5,'Zbb+jets'!$F$5,'Zbb+jets'!$H$5,'Zbb+jets'!$J$5)</c:f>
                <c:numCache>
                  <c:ptCount val="4"/>
                  <c:pt idx="0">
                    <c:v>0.9</c:v>
                  </c:pt>
                  <c:pt idx="1">
                    <c:v>0.3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('Zbb+jets'!$C$2,'Zbb+jets'!$E$2,'Zbb+jets'!$G$2,'Zbb+jets'!$I$2)</c:f>
              <c:strCache/>
            </c:strRef>
          </c:cat>
          <c:val>
            <c:numRef>
              <c:f>('Zbb+jets'!$C$5,'Zbb+jets'!$E$5,'Zbb+jets'!$G$5,'Zbb+jets'!$I$5)</c:f>
              <c:numCache/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('Zbb+jets'!$D$6,'Zbb+jets'!$F$6,'Zbb+jets'!$H$6,'Zbb+jets'!$J$6)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('Zbb+jets'!$D$6,'Zbb+jets'!$F$6,'Zbb+jets'!$H$6,'Zbb+jets'!$J$6)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1"/>
          </c:errBars>
          <c:cat>
            <c:strRef>
              <c:f>('Zbb+jets'!$C$2,'Zbb+jets'!$E$2,'Zbb+jets'!$G$2,'Zbb+jets'!$I$2)</c:f>
              <c:strCache/>
            </c:strRef>
          </c:cat>
          <c:val>
            <c:numRef>
              <c:f>('Zbb+jets'!$C$6,'Zbb+jets'!$E$6,'Zbb+jets'!$G$6,'Zbb+jets'!$I$6)</c:f>
              <c:numCache/>
            </c:numRef>
          </c:val>
          <c:smooth val="0"/>
        </c:ser>
        <c:marker val="1"/>
        <c:axId val="39703687"/>
        <c:axId val="21788864"/>
      </c:lineChart>
      <c:catAx>
        <c:axId val="3970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88864"/>
        <c:crossesAt val="1"/>
        <c:auto val="1"/>
        <c:lblOffset val="100"/>
        <c:noMultiLvlLbl val="0"/>
      </c:catAx>
      <c:valAx>
        <c:axId val="2178886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(fb)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03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22925"/>
          <c:w val="0.1837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DYbb+jets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75"/>
          <c:w val="0.761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('DYbb+jets'!$D$3,'DYbb+jets'!$F$3,'DYbb+jets'!$H$3,'DYbb+jets'!$J$3)</c:f>
                <c:numCache>
                  <c:ptCount val="4"/>
                  <c:pt idx="0">
                    <c:v>0.1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</c:numCache>
              </c:numRef>
            </c:plus>
            <c:minus>
              <c:numRef>
                <c:f>('DYbb+jets'!$D$3,'DYbb+jets'!$F$3,'DYbb+jets'!$H$3,'DYbb+jets'!$J$3)</c:f>
                <c:numCache>
                  <c:ptCount val="4"/>
                  <c:pt idx="0">
                    <c:v>0.1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</c:numCache>
              </c:numRef>
            </c:minus>
            <c:noEndCap val="0"/>
          </c:errBars>
          <c:cat>
            <c:strRef>
              <c:f>('DYbb+jets'!$C$2,'DYbb+jets'!$E$2,'DYbb+jets'!$G$2,'DYbb+jets'!$I$2)</c:f>
              <c:strCache/>
            </c:strRef>
          </c:cat>
          <c:val>
            <c:numRef>
              <c:f>('DYbb+jets'!$C$3,'DYbb+jets'!$E$3,'DYbb+jets'!$G$3,'DYbb+jets'!$I$3)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('DYbb+jets'!$D$4,'DYbb+jets'!$F$4,'DYbb+jets'!$H$4,'DYbb+jets'!$J$4)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('DYbb+jets'!$D$4,'DYbb+jets'!$F$4,'DYbb+jets'!$H$4,'DYbb+jets'!$J$4)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('DYbb+jets'!$C$2,'DYbb+jets'!$E$2,'DYbb+jets'!$G$2,'DYbb+jets'!$I$2)</c:f>
              <c:strCache/>
            </c:strRef>
          </c:cat>
          <c:val>
            <c:numRef>
              <c:f>('DYbb+jets'!$C$4,'DYbb+jets'!$E$4,'DYbb+jets'!$G$4,'DYbb+jets'!$I$4)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('DYbb+jets'!$D$5,'DYbb+jets'!$F$5,'DYbb+jets'!$H$5,'DYbb+jets'!$J$5)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('DYbb+jets'!$D$5,'DYbb+jets'!$F$5,'DYbb+jets'!$H$5,'DYbb+jets'!$J$5)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('DYbb+jets'!$C$2,'DYbb+jets'!$E$2,'DYbb+jets'!$G$2,'DYbb+jets'!$I$2)</c:f>
              <c:strCache/>
            </c:strRef>
          </c:cat>
          <c:val>
            <c:numRef>
              <c:f>('DYbb+jets'!$C$5,'DYbb+jets'!$E$5,'DYbb+jets'!$G$5,'DYbb+jets'!$I$5)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('DYbb+jets'!$D$6,'DYbb+jets'!$F$6,'DYbb+jets'!$H$6,'DYbb+jets'!$J$6)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('DYbb+jets'!$D$6,'DYbb+jets'!$F$6,'DYbb+jets'!$H$6,'DYbb+jets'!$J$6)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1"/>
          </c:errBars>
          <c:cat>
            <c:strRef>
              <c:f>('DYbb+jets'!$C$2,'DYbb+jets'!$E$2,'DYbb+jets'!$G$2,'DYbb+jets'!$I$2)</c:f>
              <c:strCache/>
            </c:strRef>
          </c:cat>
          <c:val>
            <c:numRef>
              <c:f>('DYbb+jets'!$C$6,'DYbb+jets'!$E$6,'DYbb+jets'!$G$6,'DYbb+jets'!$I$6)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1882049"/>
        <c:axId val="20067530"/>
      </c:lineChart>
      <c:catAx>
        <c:axId val="6188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7530"/>
        <c:crossesAt val="1"/>
        <c:auto val="1"/>
        <c:lblOffset val="100"/>
        <c:noMultiLvlLbl val="0"/>
      </c:catAx>
      <c:valAx>
        <c:axId val="200675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(fb)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82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2585"/>
          <c:w val="0.18375"/>
          <c:h val="0.2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W+jets / Z+jets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875"/>
          <c:w val="0.76625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(WZ!$D$3,WZ!$F$3,WZ!$H$3,WZ!$J$3,WZ!$L$3,WZ!$N$3)</c:f>
                <c:numCache>
                  <c:ptCount val="6"/>
                  <c:pt idx="0">
                    <c:v>0.011595404281294656</c:v>
                  </c:pt>
                  <c:pt idx="1">
                    <c:v>0.015582221256685963</c:v>
                  </c:pt>
                  <c:pt idx="2">
                    <c:v>0.03921029232400412</c:v>
                  </c:pt>
                  <c:pt idx="3">
                    <c:v>0.06966379134514131</c:v>
                  </c:pt>
                  <c:pt idx="4">
                    <c:v>0.10963231232376891</c:v>
                  </c:pt>
                  <c:pt idx="5">
                    <c:v>0.10040749651979161</c:v>
                  </c:pt>
                </c:numCache>
              </c:numRef>
            </c:plus>
            <c:minus>
              <c:numRef>
                <c:f>(WZ!$D$3,WZ!$F$3,WZ!$H$3,WZ!$J$3,WZ!$L$3,WZ!$N$3)</c:f>
                <c:numCache>
                  <c:ptCount val="6"/>
                  <c:pt idx="0">
                    <c:v>0.011595404281294656</c:v>
                  </c:pt>
                  <c:pt idx="1">
                    <c:v>0.015582221256685963</c:v>
                  </c:pt>
                  <c:pt idx="2">
                    <c:v>0.03921029232400412</c:v>
                  </c:pt>
                  <c:pt idx="3">
                    <c:v>0.06966379134514131</c:v>
                  </c:pt>
                  <c:pt idx="4">
                    <c:v>0.10963231232376891</c:v>
                  </c:pt>
                  <c:pt idx="5">
                    <c:v>0.10040749651979161</c:v>
                  </c:pt>
                </c:numCache>
              </c:numRef>
            </c:minus>
            <c:noEndCap val="0"/>
          </c:errBars>
          <c:cat>
            <c:strRef>
              <c:f>(WZ!$C$2,WZ!$E$2,WZ!$G$2,WZ!$I$2,WZ!$K$2,WZ!$M$2)</c:f>
              <c:strCache/>
            </c:strRef>
          </c:cat>
          <c:val>
            <c:numRef>
              <c:f>(WZ!$C$3,WZ!$E$3,WZ!$G$3,WZ!$I$3,WZ!$K$3,WZ!$M$3)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(WZ!$D$4,WZ!$F$4,WZ!$H$4,WZ!$J$4,WZ!$L$4,WZ!$N$4)</c:f>
                <c:numCache>
                  <c:ptCount val="6"/>
                  <c:pt idx="0">
                    <c:v>0.022702009804259966</c:v>
                  </c:pt>
                  <c:pt idx="1">
                    <c:v>0.020510396343616958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(WZ!$D$4,WZ!$F$4,WZ!$H$4,WZ!$J$4,WZ!$L$4,WZ!$N$4)</c:f>
                <c:numCache>
                  <c:ptCount val="6"/>
                  <c:pt idx="0">
                    <c:v>0.022702009804259966</c:v>
                  </c:pt>
                  <c:pt idx="1">
                    <c:v>0.020510396343616958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(WZ!$C$2,WZ!$E$2,WZ!$G$2,WZ!$I$2,WZ!$K$2,WZ!$M$2)</c:f>
              <c:strCache/>
            </c:strRef>
          </c:cat>
          <c:val>
            <c:numRef>
              <c:f>(WZ!$C$4,WZ!$E$4,WZ!$G$4,WZ!$I$4,WZ!$K$4,WZ!$M$4)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(WZ!$D$5,WZ!$F$5,WZ!$H$5,WZ!$J$5,WZ!$L$5,WZ!$N$5)</c:f>
                <c:numCache>
                  <c:ptCount val="6"/>
                  <c:pt idx="0">
                    <c:v>0.05399592940260864</c:v>
                  </c:pt>
                  <c:pt idx="1">
                    <c:v>0.05155101377518067</c:v>
                  </c:pt>
                  <c:pt idx="2">
                    <c:v>0.03328259025200238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(WZ!$D$5,WZ!$F$5,WZ!$H$5,WZ!$J$5,WZ!$L$5,WZ!$N$5)</c:f>
                <c:numCache>
                  <c:ptCount val="6"/>
                  <c:pt idx="0">
                    <c:v>0.05399592940260864</c:v>
                  </c:pt>
                  <c:pt idx="1">
                    <c:v>0.05155101377518067</c:v>
                  </c:pt>
                  <c:pt idx="2">
                    <c:v>0.03328259025200238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(WZ!$C$2,WZ!$E$2,WZ!$G$2,WZ!$I$2,WZ!$K$2,WZ!$M$2)</c:f>
              <c:strCache/>
            </c:strRef>
          </c:cat>
          <c:val>
            <c:numRef>
              <c:f>(WZ!$C$5,WZ!$E$5,WZ!$G$5,WZ!$I$5,WZ!$K$5,WZ!$M$5)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(WZ!$D$6,WZ!$F$6,WZ!$H$6,WZ!$J$6,WZ!$L$6,WZ!$N$6)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plus>
            <c:minus>
              <c:numRef>
                <c:f>(WZ!$D$6,WZ!$F$6,WZ!$H$6,WZ!$J$6,WZ!$L$6,WZ!$N$6)</c:f>
                <c:numCache>
                  <c:ptCount val="6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</c:numCache>
              </c:numRef>
            </c:minus>
            <c:noEndCap val="0"/>
          </c:errBars>
          <c:cat>
            <c:strRef>
              <c:f>(WZ!$C$2,WZ!$E$2,WZ!$G$2,WZ!$I$2,WZ!$K$2,WZ!$M$2)</c:f>
              <c:strCache/>
            </c:strRef>
          </c:cat>
          <c:val>
            <c:numRef>
              <c:f>(WZ!$C$6,WZ!$E$6,WZ!$G$6,WZ!$I$6,WZ!$K$6,WZ!$M$6)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390043"/>
        <c:axId val="14857204"/>
      </c:lineChart>
      <c:catAx>
        <c:axId val="46390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7204"/>
        <c:crosses val="autoZero"/>
        <c:auto val="1"/>
        <c:lblOffset val="100"/>
        <c:noMultiLvlLbl val="0"/>
      </c:catAx>
      <c:valAx>
        <c:axId val="14857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90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404"/>
          <c:w val="0.1797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Z+jets / DY+jets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875"/>
          <c:w val="0.76625"/>
          <c:h val="0.925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(ZDY!$D$3,ZDY!$F$3,ZDY!$H$3,ZDY!$J$3,ZDY!$L$3,ZDY!$N$3)</c:f>
                <c:numCache>
                  <c:ptCount val="6"/>
                  <c:pt idx="0">
                    <c:v>0.0005018635174007563</c:v>
                  </c:pt>
                  <c:pt idx="1">
                    <c:v>0.0029723953866145703</c:v>
                  </c:pt>
                  <c:pt idx="2">
                    <c:v>0.007287116685087675</c:v>
                  </c:pt>
                  <c:pt idx="3">
                    <c:v>0.019992086303737455</c:v>
                  </c:pt>
                  <c:pt idx="4">
                    <c:v>0.027569289536738744</c:v>
                  </c:pt>
                  <c:pt idx="5">
                    <c:v>0.019987761727176843</c:v>
                  </c:pt>
                </c:numCache>
              </c:numRef>
            </c:plus>
            <c:minus>
              <c:numRef>
                <c:f>(ZDY!$D$3,ZDY!$F$3,ZDY!$H$3,ZDY!$J$3,ZDY!$L$3,ZDY!$N$3)</c:f>
                <c:numCache>
                  <c:ptCount val="6"/>
                  <c:pt idx="0">
                    <c:v>0.0005018635174007563</c:v>
                  </c:pt>
                  <c:pt idx="1">
                    <c:v>0.0029723953866145703</c:v>
                  </c:pt>
                  <c:pt idx="2">
                    <c:v>0.007287116685087675</c:v>
                  </c:pt>
                  <c:pt idx="3">
                    <c:v>0.019992086303737455</c:v>
                  </c:pt>
                  <c:pt idx="4">
                    <c:v>0.027569289536738744</c:v>
                  </c:pt>
                  <c:pt idx="5">
                    <c:v>0.019987761727176843</c:v>
                  </c:pt>
                </c:numCache>
              </c:numRef>
            </c:minus>
            <c:noEndCap val="0"/>
          </c:errBars>
          <c:cat>
            <c:strRef>
              <c:f>(ZDY!$C$2,ZDY!$E$2,ZDY!$G$2,ZDY!$I$2,ZDY!$K$2,ZDY!$M$2)</c:f>
              <c:strCache/>
            </c:strRef>
          </c:cat>
          <c:val>
            <c:numRef>
              <c:f>(ZDY!$C$3,ZDY!$E$3,ZDY!$G$3,ZDY!$I$3,ZDY!$K$3,ZDY!$M$3)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(ZDY!$D$4,ZDY!$F$4,ZDY!$H$4,ZDY!$J$4,ZDY!$L$4,ZDY!$N$4)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plus>
            <c:minus>
              <c:numRef>
                <c:f>(ZDY!$D$4,ZDY!$F$4,ZDY!$H$4,ZDY!$J$4,ZDY!$L$4,ZDY!$N$4)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minus>
            <c:noEndCap val="0"/>
          </c:errBars>
          <c:cat>
            <c:strRef>
              <c:f>(ZDY!$C$2,ZDY!$E$2,ZDY!$G$2,ZDY!$I$2,ZDY!$K$2,ZDY!$M$2)</c:f>
              <c:strCache/>
            </c:strRef>
          </c:cat>
          <c:val>
            <c:numRef>
              <c:f>(ZDY!$C$4,ZDY!$E$4,ZDY!$G$4,ZDY!$I$4,ZDY!$K$4,ZDY!$M$4)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(ZDY!$D$5,ZDY!$F$5,ZDY!$H$5,ZDY!$J$5,ZDY!$L$5,ZDY!$N$5)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plus>
            <c:minus>
              <c:numRef>
                <c:f>(ZDY!$D$5,ZDY!$F$5,ZDY!$H$5,ZDY!$J$5,ZDY!$L$5,ZDY!$N$5)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minus>
            <c:noEndCap val="0"/>
          </c:errBars>
          <c:cat>
            <c:strRef>
              <c:f>(ZDY!$C$2,ZDY!$E$2,ZDY!$G$2,ZDY!$I$2,ZDY!$K$2,ZDY!$M$2)</c:f>
              <c:strCache/>
            </c:strRef>
          </c:cat>
          <c:val>
            <c:numRef>
              <c:f>(ZDY!$C$5,ZDY!$E$5,ZDY!$G$5,ZDY!$I$5,ZDY!$K$5,ZDY!$M$5)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(ZDY!$D$6,ZDY!$F$6,ZDY!$H$6,ZDY!$J$6,ZDY!$L$6,ZDY!$N$6)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plus>
            <c:minus>
              <c:numRef>
                <c:f>(ZDY!$D$6,ZDY!$F$6,ZDY!$H$6,ZDY!$J$6,ZDY!$L$6,ZDY!$N$6)</c:f>
                <c:numCache>
                  <c:ptCount val="6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</c:numCache>
              </c:numRef>
            </c:minus>
            <c:noEndCap val="0"/>
          </c:errBars>
          <c:cat>
            <c:strRef>
              <c:f>(ZDY!$C$2,ZDY!$E$2,ZDY!$G$2,ZDY!$I$2,ZDY!$K$2,ZDY!$M$2)</c:f>
              <c:strCache/>
            </c:strRef>
          </c:cat>
          <c:val>
            <c:numRef>
              <c:f>(ZDY!$C$6,ZDY!$E$6,ZDY!$G$6,ZDY!$I$6,ZDY!$K$6,ZDY!$M$6)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605973"/>
        <c:axId val="62582846"/>
      </c:lineChart>
      <c:catAx>
        <c:axId val="66605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82846"/>
        <c:crosses val="autoZero"/>
        <c:auto val="1"/>
        <c:lblOffset val="100"/>
        <c:noMultiLvlLbl val="0"/>
      </c:catAx>
      <c:valAx>
        <c:axId val="62582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605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44975"/>
          <c:w val="0.1797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Wbb+jets / Zbb+jets</a:t>
            </a:r>
          </a:p>
        </c:rich>
      </c:tx>
      <c:layout>
        <c:manualLayout>
          <c:xMode val="factor"/>
          <c:yMode val="factor"/>
          <c:x val="-0.02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9"/>
          <c:w val="0.75925"/>
          <c:h val="0.92525"/>
        </c:manualLayout>
      </c:layout>
      <c:lineChart>
        <c:grouping val="standard"/>
        <c:varyColors val="0"/>
        <c:ser>
          <c:idx val="0"/>
          <c:order val="0"/>
          <c:tx>
            <c:v>ALPGEN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(WZbb!$D$3,WZbb!$F$3,WZbb!$H$3,WZbb!$J$3)</c:f>
                <c:numCache>
                  <c:ptCount val="4"/>
                  <c:pt idx="0">
                    <c:v>0.01794714584738288</c:v>
                  </c:pt>
                  <c:pt idx="1">
                    <c:v>0.04024294332059147</c:v>
                  </c:pt>
                  <c:pt idx="2">
                    <c:v>0.08918150439161432</c:v>
                  </c:pt>
                  <c:pt idx="3">
                    <c:v>0.3744515541023015</c:v>
                  </c:pt>
                </c:numCache>
              </c:numRef>
            </c:plus>
            <c:minus>
              <c:numRef>
                <c:f>(WZbb!$D$3,WZbb!$F$3,WZbb!$H$3,WZbb!$J$3)</c:f>
                <c:numCache>
                  <c:ptCount val="4"/>
                  <c:pt idx="0">
                    <c:v>0.01794714584738288</c:v>
                  </c:pt>
                  <c:pt idx="1">
                    <c:v>0.04024294332059147</c:v>
                  </c:pt>
                  <c:pt idx="2">
                    <c:v>0.08918150439161432</c:v>
                  </c:pt>
                  <c:pt idx="3">
                    <c:v>0.3744515541023015</c:v>
                  </c:pt>
                </c:numCache>
              </c:numRef>
            </c:minus>
            <c:noEndCap val="0"/>
          </c:errBars>
          <c:cat>
            <c:strRef>
              <c:f>(WZbb!$C$2,WZbb!$E$2,WZbb!$G$2,WZbb!$I$2)</c:f>
              <c:strCache/>
            </c:strRef>
          </c:cat>
          <c:val>
            <c:numRef>
              <c:f>(WZbb!$C$3,WZbb!$E$3,WZbb!$G$3,WZbb!$I$3)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GRAPPA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(WZbb!$D$4,WZbb!$F$4,WZbb!$H$4,WZbb!$J$4)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(WZbb!$D$4,WZbb!$F$4,WZbb!$H$4,WZbb!$J$4)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(WZbb!$C$2,WZbb!$E$2,WZbb!$G$2,WZbb!$I$2)</c:f>
              <c:strCache/>
            </c:strRef>
          </c:cat>
          <c:val>
            <c:numRef>
              <c:f>(WZbb!$C$4,WZbb!$E$4,WZbb!$G$4,WZbb!$I$4)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MadGraph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(WZbb!$D$5,WZbb!$F$5,WZbb!$H$5,WZbb!$J$5)</c:f>
                <c:numCache>
                  <c:ptCount val="4"/>
                  <c:pt idx="0">
                    <c:v>0.09590893227186008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(WZbb!$D$5,WZbb!$F$5,WZbb!$H$5,WZbb!$J$5)</c:f>
                <c:numCache>
                  <c:ptCount val="4"/>
                  <c:pt idx="0">
                    <c:v>0.09590893227186008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0"/>
          </c:errBars>
          <c:cat>
            <c:strRef>
              <c:f>(WZbb!$C$2,WZbb!$E$2,WZbb!$G$2,WZbb!$I$2)</c:f>
              <c:strCache/>
            </c:strRef>
          </c:cat>
          <c:val>
            <c:numRef>
              <c:f>(WZbb!$C$5,WZbb!$E$5,WZbb!$G$5,WZbb!$I$5)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CompHEP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(WZbb!$D$6,WZbb!$F$6,WZbb!$H$6,WZbb!$J$6)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plus>
            <c:minus>
              <c:numRef>
                <c:f>(WZbb!$D$6,WZbb!$F$6,WZbb!$H$6,WZbb!$J$6)</c:f>
                <c:numCache>
                  <c:ptCount val="4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</c:numCache>
              </c:numRef>
            </c:minus>
            <c:noEndCap val="1"/>
          </c:errBars>
          <c:cat>
            <c:strRef>
              <c:f>(WZbb!$C$2,WZbb!$E$2,WZbb!$G$2,WZbb!$I$2)</c:f>
              <c:strCache/>
            </c:strRef>
          </c:cat>
          <c:val>
            <c:numRef>
              <c:f>(WZbb!$C$6,WZbb!$E$6,WZbb!$G$6,WZbb!$I$6)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6374703"/>
        <c:axId val="36045736"/>
      </c:lineChart>
      <c:catAx>
        <c:axId val="2637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5736"/>
        <c:crossesAt val="0"/>
        <c:auto val="1"/>
        <c:lblOffset val="100"/>
        <c:noMultiLvlLbl val="0"/>
      </c:catAx>
      <c:valAx>
        <c:axId val="3604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cross-section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7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232"/>
          <c:w val="0.185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600075" y="1162050"/>
        <a:ext cx="7753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12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12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12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753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753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14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762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753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0075" y="1162050"/>
        <a:ext cx="7753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934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934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12</xdr:col>
      <xdr:colOff>581025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00075" y="1162050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"/>
  <sheetViews>
    <sheetView showGridLines="0" tabSelected="1" zoomScale="75" zoomScaleNormal="75" workbookViewId="0" topLeftCell="A1">
      <selection activeCell="J4" sqref="J4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5</v>
      </c>
      <c r="D2" s="23" t="s">
        <v>11</v>
      </c>
      <c r="E2" s="22" t="s">
        <v>6</v>
      </c>
      <c r="F2" s="23" t="s">
        <v>11</v>
      </c>
      <c r="G2" s="22" t="s">
        <v>7</v>
      </c>
      <c r="H2" s="23" t="s">
        <v>11</v>
      </c>
      <c r="I2" s="22" t="s">
        <v>8</v>
      </c>
      <c r="J2" s="23" t="s">
        <v>11</v>
      </c>
      <c r="K2" s="22" t="s">
        <v>9</v>
      </c>
      <c r="L2" s="23" t="s">
        <v>11</v>
      </c>
      <c r="M2" s="22" t="s">
        <v>10</v>
      </c>
      <c r="N2" s="23" t="s">
        <v>11</v>
      </c>
    </row>
    <row r="3" spans="2:14" ht="12.75">
      <c r="B3" s="8" t="s">
        <v>0</v>
      </c>
      <c r="C3" s="2">
        <v>2046</v>
      </c>
      <c r="D3" s="3">
        <v>1</v>
      </c>
      <c r="E3" s="2">
        <v>522.6</v>
      </c>
      <c r="F3" s="3">
        <v>0.6</v>
      </c>
      <c r="G3" s="2">
        <v>146.1</v>
      </c>
      <c r="H3" s="3">
        <v>0.3</v>
      </c>
      <c r="I3" s="2">
        <v>41.5</v>
      </c>
      <c r="J3" s="3">
        <v>0.2</v>
      </c>
      <c r="K3" s="2">
        <v>11.55</v>
      </c>
      <c r="L3" s="3">
        <v>0.07</v>
      </c>
      <c r="M3" s="2">
        <v>3.13</v>
      </c>
      <c r="N3" s="3">
        <v>0.02</v>
      </c>
    </row>
    <row r="4" spans="2:14" ht="12.75">
      <c r="B4" s="9" t="s">
        <v>1</v>
      </c>
      <c r="C4" s="2">
        <v>2042</v>
      </c>
      <c r="D4" s="3">
        <v>4</v>
      </c>
      <c r="E4" s="2">
        <v>525.4</v>
      </c>
      <c r="F4" s="3">
        <v>0.6</v>
      </c>
      <c r="G4" s="2">
        <v>146.8</v>
      </c>
      <c r="H4" s="3">
        <v>0.3</v>
      </c>
      <c r="I4" s="13">
        <v>40.2</v>
      </c>
      <c r="J4" s="14">
        <v>0.3</v>
      </c>
      <c r="K4" s="4">
        <v>2</v>
      </c>
      <c r="L4" s="5">
        <v>1</v>
      </c>
      <c r="M4" s="4">
        <v>2</v>
      </c>
      <c r="N4" s="5">
        <v>1</v>
      </c>
    </row>
    <row r="5" spans="2:14" ht="12.75">
      <c r="B5" s="10" t="s">
        <v>2</v>
      </c>
      <c r="C5" s="13">
        <v>2036</v>
      </c>
      <c r="D5" s="14">
        <v>8</v>
      </c>
      <c r="E5" s="13">
        <v>508</v>
      </c>
      <c r="F5" s="14">
        <v>2</v>
      </c>
      <c r="G5" s="13">
        <v>138.8</v>
      </c>
      <c r="H5" s="14">
        <v>0.4</v>
      </c>
      <c r="I5" s="13">
        <v>39.1</v>
      </c>
      <c r="J5" s="14">
        <v>0.1</v>
      </c>
      <c r="K5" s="4">
        <v>2</v>
      </c>
      <c r="L5" s="5">
        <v>1</v>
      </c>
      <c r="M5" s="4">
        <v>2</v>
      </c>
      <c r="N5" s="5">
        <v>1</v>
      </c>
    </row>
    <row r="6" spans="2:14" ht="13.5" thickBot="1">
      <c r="B6" s="11" t="s">
        <v>3</v>
      </c>
      <c r="C6" s="6">
        <v>2</v>
      </c>
      <c r="D6" s="7">
        <v>1</v>
      </c>
      <c r="E6" s="6">
        <v>2</v>
      </c>
      <c r="F6" s="7">
        <v>1</v>
      </c>
      <c r="G6" s="6">
        <v>2</v>
      </c>
      <c r="H6" s="7">
        <v>1</v>
      </c>
      <c r="I6" s="6">
        <v>2</v>
      </c>
      <c r="J6" s="7">
        <v>1</v>
      </c>
      <c r="K6" s="6">
        <v>2</v>
      </c>
      <c r="L6" s="7">
        <v>1</v>
      </c>
      <c r="M6" s="6">
        <v>2</v>
      </c>
      <c r="N6" s="7">
        <v>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10.7109375" style="1" customWidth="1"/>
    <col min="4" max="4" width="8.8515625" style="1" customWidth="1"/>
    <col min="5" max="5" width="10.7109375" style="1" customWidth="1"/>
    <col min="6" max="6" width="8.8515625" style="1" customWidth="1"/>
    <col min="7" max="7" width="10.8515625" style="1" customWidth="1"/>
    <col min="8" max="8" width="8.8515625" style="1" customWidth="1"/>
    <col min="9" max="9" width="10.7109375" style="1" customWidth="1"/>
    <col min="10" max="16384" width="8.8515625" style="1" customWidth="1"/>
  </cols>
  <sheetData>
    <row r="1" ht="13.5" thickBot="1"/>
    <row r="2" spans="2:14" ht="13.5" thickBot="1">
      <c r="B2" s="21" t="s">
        <v>4</v>
      </c>
      <c r="C2" s="22" t="s">
        <v>52</v>
      </c>
      <c r="D2" s="23" t="s">
        <v>11</v>
      </c>
      <c r="E2" s="22" t="s">
        <v>53</v>
      </c>
      <c r="F2" s="23" t="s">
        <v>11</v>
      </c>
      <c r="G2" s="22" t="s">
        <v>54</v>
      </c>
      <c r="H2" s="23" t="s">
        <v>11</v>
      </c>
      <c r="I2" s="22" t="s">
        <v>55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15">
        <f>'Zbb+jets'!C3/'DYbb+jets'!C3</f>
        <v>3.500963391136801</v>
      </c>
      <c r="D3" s="16">
        <f>C3*SQRT(SUMSQ(('Zbb+jets'!D3/'Zbb+jets'!C3),('DYbb+jets'!D3/'DYbb+jets'!C3)))</f>
        <v>0.010242210700027623</v>
      </c>
      <c r="E3" s="15">
        <f>'Zbb+jets'!E3/'DYbb+jets'!E3</f>
        <v>3.1481481481481484</v>
      </c>
      <c r="F3" s="16">
        <f>E3*SQRT(SUMSQ(('Zbb+jets'!F3/'Zbb+jets'!E3),('DYbb+jets'!F3/'DYbb+jets'!E3)))</f>
        <v>0.027071072884514796</v>
      </c>
      <c r="G3" s="15">
        <f>'Zbb+jets'!G3/'DYbb+jets'!G3</f>
        <v>2.9606299212598426</v>
      </c>
      <c r="H3" s="16">
        <f>G3*SQRT(SUMSQ(('Zbb+jets'!H3/'Zbb+jets'!G3),('DYbb+jets'!H3/'DYbb+jets'!G3)))</f>
        <v>0.056265513907006647</v>
      </c>
      <c r="I3" s="15">
        <f>'Zbb+jets'!I3/'DYbb+jets'!I3</f>
        <v>2.6122448979591835</v>
      </c>
      <c r="J3" s="16">
        <f>I3*SQRT(SUMSQ(('Zbb+jets'!J3/'Zbb+jets'!I3),('DYbb+jets'!J3/'DYbb+jets'!I3)))</f>
        <v>0.1623639578909488</v>
      </c>
    </row>
    <row r="4" spans="2:10" ht="12.75">
      <c r="B4" s="9" t="s">
        <v>1</v>
      </c>
      <c r="C4" s="4">
        <v>1</v>
      </c>
      <c r="D4" s="5">
        <v>0.01</v>
      </c>
      <c r="E4" s="4">
        <v>1</v>
      </c>
      <c r="F4" s="5">
        <v>0.01</v>
      </c>
      <c r="G4" s="4">
        <v>1</v>
      </c>
      <c r="H4" s="5">
        <v>0.01</v>
      </c>
      <c r="I4" s="4">
        <v>1</v>
      </c>
      <c r="J4" s="5">
        <v>0.01</v>
      </c>
    </row>
    <row r="5" spans="2:10" ht="12.75">
      <c r="B5" s="10" t="s">
        <v>2</v>
      </c>
      <c r="C5" s="4">
        <v>1</v>
      </c>
      <c r="D5" s="5">
        <v>0.01</v>
      </c>
      <c r="E5" s="4">
        <v>1</v>
      </c>
      <c r="F5" s="5">
        <v>0.01</v>
      </c>
      <c r="G5" s="4">
        <v>1</v>
      </c>
      <c r="H5" s="5">
        <v>0.01</v>
      </c>
      <c r="I5" s="4">
        <v>1</v>
      </c>
      <c r="J5" s="5">
        <v>0.01</v>
      </c>
    </row>
    <row r="6" spans="2:10" ht="13.5" thickBot="1">
      <c r="B6" s="11" t="s">
        <v>3</v>
      </c>
      <c r="C6" s="6">
        <v>1</v>
      </c>
      <c r="D6" s="7">
        <v>0.01</v>
      </c>
      <c r="E6" s="6">
        <v>1</v>
      </c>
      <c r="F6" s="7">
        <v>0.01</v>
      </c>
      <c r="G6" s="6">
        <v>1</v>
      </c>
      <c r="H6" s="7">
        <v>0.01</v>
      </c>
      <c r="I6" s="6">
        <v>1</v>
      </c>
      <c r="J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10.7109375" style="1" customWidth="1"/>
    <col min="4" max="4" width="8.8515625" style="1" customWidth="1"/>
    <col min="5" max="5" width="10.7109375" style="1" customWidth="1"/>
    <col min="6" max="6" width="8.8515625" style="1" customWidth="1"/>
    <col min="7" max="7" width="10.8515625" style="1" customWidth="1"/>
    <col min="8" max="8" width="8.8515625" style="1" customWidth="1"/>
    <col min="9" max="9" width="10.7109375" style="1" customWidth="1"/>
    <col min="10" max="16384" width="8.8515625" style="1" customWidth="1"/>
  </cols>
  <sheetData>
    <row r="1" ht="13.5" thickBot="1"/>
    <row r="2" spans="2:14" ht="13.5" thickBot="1">
      <c r="B2" s="21" t="s">
        <v>4</v>
      </c>
      <c r="C2" s="22" t="s">
        <v>56</v>
      </c>
      <c r="D2" s="23" t="s">
        <v>11</v>
      </c>
      <c r="E2" s="22" t="s">
        <v>57</v>
      </c>
      <c r="F2" s="23" t="s">
        <v>11</v>
      </c>
      <c r="G2" s="22" t="s">
        <v>58</v>
      </c>
      <c r="H2" s="23" t="s">
        <v>11</v>
      </c>
      <c r="I2" s="22" t="s">
        <v>59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19">
        <f>'Wbb+jets'!C3*0.001/'W+jets'!G3</f>
        <v>0.008008213552361396</v>
      </c>
      <c r="D3" s="20">
        <f>C3*SQRT(SUMSQ(('Wbb+jets'!D3/'Wbb+jets'!C3),('W+jets'!H3/'W+jets'!G3)))</f>
        <v>2.1396257468081624E-05</v>
      </c>
      <c r="E3" s="19">
        <f>'Wbb+jets'!E3*0.001/'W+jets'!I3</f>
        <v>0.01436144578313253</v>
      </c>
      <c r="F3" s="20">
        <f>E3*SQRT(SUMSQ(('Wbb+jets'!F3/'Wbb+jets'!E3),('W+jets'!J3/'W+jets'!I3)))</f>
        <v>8.43375043002853E-05</v>
      </c>
      <c r="G3" s="19">
        <f>'Wbb+jets'!G3*0.001/'W+jets'!K3</f>
        <v>0.021904761904761903</v>
      </c>
      <c r="H3" s="20">
        <f>G3*SQRT(SUMSQ(('Wbb+jets'!H3/'Wbb+jets'!G3),('W+jets'!L3/'W+jets'!K3)))</f>
        <v>0.00021819403372508856</v>
      </c>
      <c r="I3" s="19">
        <f>'Wbb+jets'!I3*0.001/'W+jets'!M3</f>
        <v>0.031948881789137386</v>
      </c>
      <c r="J3" s="20">
        <f>I3*SQRT(SUMSQ(('Wbb+jets'!J3/'Wbb+jets'!I3),('W+jets'!N3/'W+jets'!M3)))</f>
        <v>0.00037914216280581853</v>
      </c>
    </row>
    <row r="4" spans="2:10" ht="12.75">
      <c r="B4" s="9" t="s">
        <v>1</v>
      </c>
      <c r="C4" s="4">
        <v>0</v>
      </c>
      <c r="D4" s="5">
        <v>0</v>
      </c>
      <c r="E4" s="4">
        <v>0</v>
      </c>
      <c r="F4" s="5">
        <v>0</v>
      </c>
      <c r="G4" s="4">
        <v>0</v>
      </c>
      <c r="H4" s="5">
        <v>0</v>
      </c>
      <c r="I4" s="4">
        <v>0</v>
      </c>
      <c r="J4" s="5">
        <v>0</v>
      </c>
    </row>
    <row r="5" spans="2:10" ht="12.75">
      <c r="B5" s="10" t="s">
        <v>2</v>
      </c>
      <c r="C5" s="19">
        <f>'Wbb+jets'!C5*0.001/'W+jets'!G5</f>
        <v>0.008948126801152737</v>
      </c>
      <c r="D5" s="20">
        <f>C5*SQRT(SUMSQ(('Wbb+jets'!D5/'Wbb+jets'!C5),('W+jets'!H5/'W+jets'!G5)))</f>
        <v>0.00013222199033775852</v>
      </c>
      <c r="E5" s="19">
        <f>'Wbb+jets'!E5*0.001/'W+jets'!I5</f>
        <v>0.015524296675191816</v>
      </c>
      <c r="F5" s="20">
        <f>E5*SQRT(SUMSQ(('Wbb+jets'!F5/'Wbb+jets'!E5),('W+jets'!J5/'W+jets'!I5)))</f>
        <v>6.47520526754721E-05</v>
      </c>
      <c r="G5" s="4">
        <v>0</v>
      </c>
      <c r="H5" s="5">
        <v>0</v>
      </c>
      <c r="I5" s="4">
        <v>0</v>
      </c>
      <c r="J5" s="5">
        <v>0</v>
      </c>
    </row>
    <row r="6" spans="2:10" ht="13.5" thickBot="1">
      <c r="B6" s="11" t="s">
        <v>3</v>
      </c>
      <c r="C6" s="6">
        <v>0</v>
      </c>
      <c r="D6" s="7">
        <v>0</v>
      </c>
      <c r="E6" s="6">
        <v>0</v>
      </c>
      <c r="F6" s="7">
        <v>0</v>
      </c>
      <c r="G6" s="6">
        <v>0</v>
      </c>
      <c r="H6" s="7">
        <v>0</v>
      </c>
      <c r="I6" s="6">
        <v>0</v>
      </c>
      <c r="J6" s="7">
        <v>0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10.7109375" style="1" customWidth="1"/>
    <col min="4" max="4" width="8.8515625" style="1" customWidth="1"/>
    <col min="5" max="5" width="10.7109375" style="1" customWidth="1"/>
    <col min="6" max="6" width="8.8515625" style="1" customWidth="1"/>
    <col min="7" max="7" width="10.8515625" style="1" customWidth="1"/>
    <col min="8" max="8" width="8.8515625" style="1" customWidth="1"/>
    <col min="9" max="9" width="10.7109375" style="1" customWidth="1"/>
    <col min="10" max="16384" width="8.8515625" style="1" customWidth="1"/>
  </cols>
  <sheetData>
    <row r="1" ht="13.5" thickBot="1"/>
    <row r="2" spans="2:14" ht="13.5" thickBot="1">
      <c r="B2" s="21" t="s">
        <v>4</v>
      </c>
      <c r="C2" s="22" t="s">
        <v>60</v>
      </c>
      <c r="D2" s="23" t="s">
        <v>11</v>
      </c>
      <c r="E2" s="22" t="s">
        <v>61</v>
      </c>
      <c r="F2" s="23" t="s">
        <v>11</v>
      </c>
      <c r="G2" s="22" t="s">
        <v>62</v>
      </c>
      <c r="H2" s="23" t="s">
        <v>11</v>
      </c>
      <c r="I2" s="22" t="s">
        <v>63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19">
        <f>'Zbb+jets'!C3*0.001/'Z+jets'!G3</f>
        <v>0.01231029810298103</v>
      </c>
      <c r="D3" s="20">
        <f>C3*SQRT(SUMSQ(('Zbb+jets'!D3/'Zbb+jets'!C3),('Z+jets'!H3/'Z+jets'!G3)))</f>
        <v>4.97337321566732E-05</v>
      </c>
      <c r="E3" s="19">
        <f>'Zbb+jets'!E3*0.001/'Z+jets'!I3</f>
        <v>0.022860635696821518</v>
      </c>
      <c r="F3" s="20">
        <f>E3*SQRT(SUMSQ(('Zbb+jets'!F3/'Zbb+jets'!E3),('Z+jets'!J3/'Z+jets'!I3)))</f>
        <v>0.00016565463691133836</v>
      </c>
      <c r="G3" s="19">
        <f>'Zbb+jets'!G3*0.001/'Z+jets'!K3</f>
        <v>0.033274336283185844</v>
      </c>
      <c r="H3" s="20">
        <f>G3*SQRT(SUMSQ(('Zbb+jets'!H3/'Zbb+jets'!G3),('Z+jets'!L3/'Z+jets'!K3)))</f>
        <v>0.00046044762762360603</v>
      </c>
      <c r="I3" s="19">
        <f>'Zbb+jets'!I3*0.001/'Z+jets'!M3</f>
        <v>0.04383561643835617</v>
      </c>
      <c r="J3" s="20">
        <f>I3*SQRT(SUMSQ(('Zbb+jets'!J3/'Zbb+jets'!I3),('Z+jets'!N3/'Z+jets'!M3)))</f>
        <v>0.0020766142997940998</v>
      </c>
    </row>
    <row r="4" spans="2:10" ht="12.75">
      <c r="B4" s="9" t="s">
        <v>1</v>
      </c>
      <c r="C4" s="4">
        <v>0</v>
      </c>
      <c r="D4" s="5">
        <v>0</v>
      </c>
      <c r="E4" s="4">
        <v>0</v>
      </c>
      <c r="F4" s="5">
        <v>0</v>
      </c>
      <c r="G4" s="4">
        <v>0</v>
      </c>
      <c r="H4" s="5">
        <v>0</v>
      </c>
      <c r="I4" s="4">
        <v>0</v>
      </c>
      <c r="J4" s="5">
        <v>0</v>
      </c>
    </row>
    <row r="5" spans="2:10" ht="12.75">
      <c r="B5" s="10" t="s">
        <v>2</v>
      </c>
      <c r="C5" s="27">
        <f>'Zbb+jets'!C5*0.001/'Z+jets'!G5</f>
        <v>0.013369565217391305</v>
      </c>
      <c r="D5" s="28">
        <f>C5*SQRT(SUMSQ(('Zbb+jets'!D5/'Zbb+jets'!C5),('Z+jets'!H5/'Z+jets'!G5)))</f>
        <v>6.69380255214494E-05</v>
      </c>
      <c r="E5" s="4">
        <v>0</v>
      </c>
      <c r="F5" s="5">
        <v>0</v>
      </c>
      <c r="G5" s="4">
        <v>0</v>
      </c>
      <c r="H5" s="5">
        <v>0</v>
      </c>
      <c r="I5" s="4">
        <v>0</v>
      </c>
      <c r="J5" s="5">
        <v>0</v>
      </c>
    </row>
    <row r="6" spans="2:10" ht="13.5" thickBot="1">
      <c r="B6" s="11" t="s">
        <v>3</v>
      </c>
      <c r="C6" s="6">
        <v>0</v>
      </c>
      <c r="D6" s="7">
        <v>0</v>
      </c>
      <c r="E6" s="6">
        <v>0</v>
      </c>
      <c r="F6" s="7">
        <v>0</v>
      </c>
      <c r="G6" s="6">
        <v>0</v>
      </c>
      <c r="H6" s="7">
        <v>0</v>
      </c>
      <c r="I6" s="6">
        <v>0</v>
      </c>
      <c r="J6" s="7">
        <v>0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J4" sqref="J4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12</v>
      </c>
      <c r="D2" s="23" t="s">
        <v>11</v>
      </c>
      <c r="E2" s="22" t="s">
        <v>13</v>
      </c>
      <c r="F2" s="23" t="s">
        <v>11</v>
      </c>
      <c r="G2" s="22" t="s">
        <v>14</v>
      </c>
      <c r="H2" s="23" t="s">
        <v>11</v>
      </c>
      <c r="I2" s="22" t="s">
        <v>15</v>
      </c>
      <c r="J2" s="23" t="s">
        <v>11</v>
      </c>
      <c r="K2" s="22" t="s">
        <v>16</v>
      </c>
      <c r="L2" s="23" t="s">
        <v>11</v>
      </c>
      <c r="M2" s="22" t="s">
        <v>17</v>
      </c>
      <c r="N2" s="23" t="s">
        <v>11</v>
      </c>
    </row>
    <row r="3" spans="2:14" ht="12.75">
      <c r="B3" s="8" t="s">
        <v>0</v>
      </c>
      <c r="C3" s="12">
        <v>198</v>
      </c>
      <c r="D3" s="3">
        <v>0.2</v>
      </c>
      <c r="E3" s="2">
        <v>53.72</v>
      </c>
      <c r="F3" s="3">
        <v>0.06</v>
      </c>
      <c r="G3" s="2">
        <v>14.76</v>
      </c>
      <c r="H3" s="3">
        <v>0.05</v>
      </c>
      <c r="I3" s="13">
        <v>4.09</v>
      </c>
      <c r="J3" s="14">
        <v>0.02</v>
      </c>
      <c r="K3" s="13">
        <v>1.13</v>
      </c>
      <c r="L3" s="14">
        <v>0.01</v>
      </c>
      <c r="M3" s="13">
        <v>0.292</v>
      </c>
      <c r="N3" s="14">
        <v>0.002</v>
      </c>
    </row>
    <row r="4" spans="2:14" ht="12.75">
      <c r="B4" s="9" t="s">
        <v>1</v>
      </c>
      <c r="C4" s="13">
        <v>198.1</v>
      </c>
      <c r="D4" s="14">
        <v>0.2</v>
      </c>
      <c r="E4" s="13">
        <v>54.02</v>
      </c>
      <c r="F4" s="14">
        <v>0.06</v>
      </c>
      <c r="G4" s="13">
        <v>15.07</v>
      </c>
      <c r="H4" s="14">
        <v>0.02</v>
      </c>
      <c r="I4" s="4">
        <v>0.1</v>
      </c>
      <c r="J4" s="5">
        <v>0.01</v>
      </c>
      <c r="K4" s="4">
        <v>0.1</v>
      </c>
      <c r="L4" s="5">
        <v>0.01</v>
      </c>
      <c r="M4" s="4">
        <v>0.1</v>
      </c>
      <c r="N4" s="5">
        <v>0.01</v>
      </c>
    </row>
    <row r="5" spans="2:14" ht="12.75">
      <c r="B5" s="10" t="s">
        <v>2</v>
      </c>
      <c r="C5" s="13">
        <v>198.9</v>
      </c>
      <c r="D5" s="14">
        <v>0.7</v>
      </c>
      <c r="E5" s="13">
        <v>53.5</v>
      </c>
      <c r="F5" s="14">
        <v>0.2</v>
      </c>
      <c r="G5" s="13">
        <v>14.72</v>
      </c>
      <c r="H5" s="14">
        <v>0.03</v>
      </c>
      <c r="I5" s="13">
        <v>4.095</v>
      </c>
      <c r="J5" s="14">
        <v>0.007</v>
      </c>
      <c r="K5" s="4">
        <v>0.1</v>
      </c>
      <c r="L5" s="5">
        <v>0.01</v>
      </c>
      <c r="M5" s="4">
        <v>0.1</v>
      </c>
      <c r="N5" s="5">
        <v>0.01</v>
      </c>
    </row>
    <row r="6" spans="2:14" ht="13.5" thickBot="1">
      <c r="B6" s="11" t="s">
        <v>3</v>
      </c>
      <c r="C6" s="6">
        <v>0.1</v>
      </c>
      <c r="D6" s="7">
        <v>0.01</v>
      </c>
      <c r="E6" s="6">
        <v>0.1</v>
      </c>
      <c r="F6" s="7">
        <v>0.01</v>
      </c>
      <c r="G6" s="6">
        <v>0.1</v>
      </c>
      <c r="H6" s="7">
        <v>0.01</v>
      </c>
      <c r="I6" s="6">
        <v>0.1</v>
      </c>
      <c r="J6" s="7">
        <v>0.01</v>
      </c>
      <c r="K6" s="6">
        <v>0.1</v>
      </c>
      <c r="L6" s="7">
        <v>0.01</v>
      </c>
      <c r="M6" s="6">
        <v>0.1</v>
      </c>
      <c r="N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26</v>
      </c>
      <c r="D2" s="23" t="s">
        <v>11</v>
      </c>
      <c r="E2" s="22" t="s">
        <v>27</v>
      </c>
      <c r="F2" s="23" t="s">
        <v>11</v>
      </c>
      <c r="G2" s="22" t="s">
        <v>28</v>
      </c>
      <c r="H2" s="23" t="s">
        <v>11</v>
      </c>
      <c r="I2" s="22" t="s">
        <v>29</v>
      </c>
      <c r="J2" s="23" t="s">
        <v>11</v>
      </c>
      <c r="K2" s="22" t="s">
        <v>30</v>
      </c>
      <c r="L2" s="23" t="s">
        <v>11</v>
      </c>
      <c r="M2" s="22" t="s">
        <v>31</v>
      </c>
      <c r="N2" s="23" t="s">
        <v>11</v>
      </c>
    </row>
    <row r="3" spans="2:14" ht="12.75">
      <c r="B3" s="8" t="s">
        <v>0</v>
      </c>
      <c r="C3" s="12">
        <v>471.1</v>
      </c>
      <c r="D3" s="3">
        <v>0.3</v>
      </c>
      <c r="E3" s="15">
        <v>30.9</v>
      </c>
      <c r="F3" s="3">
        <v>0.04</v>
      </c>
      <c r="G3" s="2">
        <v>8.39</v>
      </c>
      <c r="H3" s="3">
        <v>0.02</v>
      </c>
      <c r="I3" s="13">
        <v>2.15</v>
      </c>
      <c r="J3" s="14">
        <v>0.02</v>
      </c>
      <c r="K3" s="13">
        <v>0.566</v>
      </c>
      <c r="L3" s="14">
        <v>0.006</v>
      </c>
      <c r="M3" s="13">
        <v>0.143</v>
      </c>
      <c r="N3" s="14">
        <v>0.001</v>
      </c>
    </row>
    <row r="4" spans="2:14" ht="12.75">
      <c r="B4" s="9" t="s">
        <v>1</v>
      </c>
      <c r="C4" s="4">
        <v>0.1</v>
      </c>
      <c r="D4" s="5">
        <v>0.01</v>
      </c>
      <c r="E4" s="4">
        <v>0.1</v>
      </c>
      <c r="F4" s="5">
        <v>0.01</v>
      </c>
      <c r="G4" s="4">
        <v>0.1</v>
      </c>
      <c r="H4" s="5">
        <v>0.01</v>
      </c>
      <c r="I4" s="4">
        <v>0.1</v>
      </c>
      <c r="J4" s="5">
        <v>0.01</v>
      </c>
      <c r="K4" s="4">
        <v>0.1</v>
      </c>
      <c r="L4" s="5">
        <v>0.01</v>
      </c>
      <c r="M4" s="4">
        <v>0.1</v>
      </c>
      <c r="N4" s="5">
        <v>0.01</v>
      </c>
    </row>
    <row r="5" spans="2:14" ht="12.75">
      <c r="B5" s="10" t="s">
        <v>2</v>
      </c>
      <c r="C5" s="4">
        <v>0.1</v>
      </c>
      <c r="D5" s="5">
        <v>0.01</v>
      </c>
      <c r="E5" s="4">
        <v>0.1</v>
      </c>
      <c r="F5" s="5">
        <v>0.01</v>
      </c>
      <c r="G5" s="4">
        <v>0.1</v>
      </c>
      <c r="H5" s="5">
        <v>0.01</v>
      </c>
      <c r="I5" s="4">
        <v>0.1</v>
      </c>
      <c r="J5" s="5">
        <v>0.01</v>
      </c>
      <c r="K5" s="4">
        <v>0.1</v>
      </c>
      <c r="L5" s="5">
        <v>0.01</v>
      </c>
      <c r="M5" s="4">
        <v>0.1</v>
      </c>
      <c r="N5" s="5">
        <v>0.01</v>
      </c>
    </row>
    <row r="6" spans="2:14" ht="13.5" thickBot="1">
      <c r="B6" s="11" t="s">
        <v>3</v>
      </c>
      <c r="C6" s="6">
        <v>0.1</v>
      </c>
      <c r="D6" s="7">
        <v>0.01</v>
      </c>
      <c r="E6" s="6">
        <v>0.1</v>
      </c>
      <c r="F6" s="7">
        <v>0.01</v>
      </c>
      <c r="G6" s="6">
        <v>0.1</v>
      </c>
      <c r="H6" s="7">
        <v>0.01</v>
      </c>
      <c r="I6" s="6">
        <v>0.1</v>
      </c>
      <c r="J6" s="7">
        <v>0.01</v>
      </c>
      <c r="K6" s="6">
        <v>0.1</v>
      </c>
      <c r="L6" s="7">
        <v>0.01</v>
      </c>
      <c r="M6" s="6">
        <v>0.1</v>
      </c>
      <c r="N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J4" sqref="J4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18</v>
      </c>
      <c r="D2" s="23" t="s">
        <v>11</v>
      </c>
      <c r="E2" s="22" t="s">
        <v>19</v>
      </c>
      <c r="F2" s="23" t="s">
        <v>11</v>
      </c>
      <c r="G2" s="22" t="s">
        <v>20</v>
      </c>
      <c r="H2" s="23" t="s">
        <v>11</v>
      </c>
      <c r="I2" s="22" t="s">
        <v>21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2">
        <v>1170</v>
      </c>
      <c r="D3" s="3">
        <v>2</v>
      </c>
      <c r="E3" s="2">
        <v>596</v>
      </c>
      <c r="F3" s="3">
        <v>2</v>
      </c>
      <c r="G3" s="2">
        <v>253</v>
      </c>
      <c r="H3" s="3">
        <v>2</v>
      </c>
      <c r="I3" s="13">
        <v>100</v>
      </c>
      <c r="J3" s="14">
        <v>1</v>
      </c>
    </row>
    <row r="4" spans="2:10" ht="12.75">
      <c r="B4" s="9" t="s">
        <v>1</v>
      </c>
      <c r="C4" s="13">
        <v>1178</v>
      </c>
      <c r="D4" s="14">
        <v>3</v>
      </c>
      <c r="E4" s="4">
        <v>10</v>
      </c>
      <c r="F4" s="5">
        <v>0.01</v>
      </c>
      <c r="G4" s="4">
        <v>10</v>
      </c>
      <c r="H4" s="5">
        <v>0.01</v>
      </c>
      <c r="I4" s="4">
        <v>10</v>
      </c>
      <c r="J4" s="5">
        <v>0.01</v>
      </c>
    </row>
    <row r="5" spans="2:10" ht="12.75">
      <c r="B5" s="10" t="s">
        <v>2</v>
      </c>
      <c r="C5" s="13">
        <v>1242</v>
      </c>
      <c r="D5" s="14">
        <v>18</v>
      </c>
      <c r="E5" s="13">
        <v>607</v>
      </c>
      <c r="F5" s="14">
        <v>2</v>
      </c>
      <c r="G5" s="13">
        <v>248</v>
      </c>
      <c r="H5" s="14">
        <v>1</v>
      </c>
      <c r="I5" s="4">
        <v>10</v>
      </c>
      <c r="J5" s="5">
        <v>0.01</v>
      </c>
    </row>
    <row r="6" spans="2:10" ht="13.5" thickBot="1">
      <c r="B6" s="11" t="s">
        <v>3</v>
      </c>
      <c r="C6" s="6">
        <v>10</v>
      </c>
      <c r="D6" s="7">
        <v>0.01</v>
      </c>
      <c r="E6" s="6">
        <v>10</v>
      </c>
      <c r="F6" s="7">
        <v>0.01</v>
      </c>
      <c r="G6" s="6">
        <v>10</v>
      </c>
      <c r="H6" s="7">
        <v>0.01</v>
      </c>
      <c r="I6" s="6">
        <v>10</v>
      </c>
      <c r="J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J4" sqref="J4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22</v>
      </c>
      <c r="D2" s="23" t="s">
        <v>11</v>
      </c>
      <c r="E2" s="22" t="s">
        <v>23</v>
      </c>
      <c r="F2" s="23" t="s">
        <v>11</v>
      </c>
      <c r="G2" s="22" t="s">
        <v>24</v>
      </c>
      <c r="H2" s="23" t="s">
        <v>11</v>
      </c>
      <c r="I2" s="22" t="s">
        <v>25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2">
        <v>181.7</v>
      </c>
      <c r="D3" s="3">
        <v>0.4</v>
      </c>
      <c r="E3" s="2">
        <v>93.5</v>
      </c>
      <c r="F3" s="3">
        <v>0.5</v>
      </c>
      <c r="G3" s="2">
        <v>37.6</v>
      </c>
      <c r="H3" s="3">
        <v>0.4</v>
      </c>
      <c r="I3" s="13">
        <v>12.8</v>
      </c>
      <c r="J3" s="14">
        <v>0.6</v>
      </c>
    </row>
    <row r="4" spans="2:10" ht="12.75">
      <c r="B4" s="9" t="s">
        <v>1</v>
      </c>
      <c r="C4" s="4">
        <v>5</v>
      </c>
      <c r="D4" s="5">
        <v>0.01</v>
      </c>
      <c r="E4" s="4">
        <v>5</v>
      </c>
      <c r="F4" s="5">
        <v>0.01</v>
      </c>
      <c r="G4" s="4">
        <v>5</v>
      </c>
      <c r="H4" s="5">
        <v>0.01</v>
      </c>
      <c r="I4" s="4">
        <v>5</v>
      </c>
      <c r="J4" s="5">
        <v>0.01</v>
      </c>
    </row>
    <row r="5" spans="2:10" ht="12.75">
      <c r="B5" s="10" t="s">
        <v>2</v>
      </c>
      <c r="C5" s="13">
        <v>196.8</v>
      </c>
      <c r="D5" s="14">
        <v>0.9</v>
      </c>
      <c r="E5" s="13">
        <v>99.2</v>
      </c>
      <c r="F5" s="14">
        <v>0.3</v>
      </c>
      <c r="G5" s="4">
        <v>5</v>
      </c>
      <c r="H5" s="5">
        <v>0.01</v>
      </c>
      <c r="I5" s="4">
        <v>5</v>
      </c>
      <c r="J5" s="5">
        <v>0.01</v>
      </c>
    </row>
    <row r="6" spans="2:10" ht="13.5" thickBot="1">
      <c r="B6" s="11" t="s">
        <v>3</v>
      </c>
      <c r="C6" s="6">
        <v>5</v>
      </c>
      <c r="D6" s="7">
        <v>0.01</v>
      </c>
      <c r="E6" s="6">
        <v>5</v>
      </c>
      <c r="F6" s="7">
        <v>0.01</v>
      </c>
      <c r="G6" s="6">
        <v>5</v>
      </c>
      <c r="H6" s="7">
        <v>0.01</v>
      </c>
      <c r="I6" s="6">
        <v>5</v>
      </c>
      <c r="J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16384" width="8.8515625" style="1" customWidth="1"/>
  </cols>
  <sheetData>
    <row r="1" ht="13.5" thickBot="1"/>
    <row r="2" spans="2:14" ht="13.5" thickBot="1">
      <c r="B2" s="21" t="s">
        <v>4</v>
      </c>
      <c r="C2" s="22" t="s">
        <v>32</v>
      </c>
      <c r="D2" s="23" t="s">
        <v>11</v>
      </c>
      <c r="E2" s="22" t="s">
        <v>33</v>
      </c>
      <c r="F2" s="23" t="s">
        <v>11</v>
      </c>
      <c r="G2" s="22" t="s">
        <v>34</v>
      </c>
      <c r="H2" s="23" t="s">
        <v>11</v>
      </c>
      <c r="I2" s="22" t="s">
        <v>35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2">
        <v>51.9</v>
      </c>
      <c r="D3" s="3">
        <v>0.1</v>
      </c>
      <c r="E3" s="2">
        <v>29.7</v>
      </c>
      <c r="F3" s="3">
        <v>0.2</v>
      </c>
      <c r="G3" s="2">
        <v>12.7</v>
      </c>
      <c r="H3" s="3">
        <v>0.2</v>
      </c>
      <c r="I3" s="13">
        <v>4.9</v>
      </c>
      <c r="J3" s="14">
        <v>0.2</v>
      </c>
    </row>
    <row r="4" spans="2:10" ht="12.75">
      <c r="B4" s="9" t="s">
        <v>1</v>
      </c>
      <c r="C4" s="4">
        <v>2</v>
      </c>
      <c r="D4" s="5">
        <v>0.01</v>
      </c>
      <c r="E4" s="4">
        <v>2</v>
      </c>
      <c r="F4" s="5">
        <v>0.01</v>
      </c>
      <c r="G4" s="4">
        <v>2</v>
      </c>
      <c r="H4" s="5">
        <v>0.01</v>
      </c>
      <c r="I4" s="4">
        <v>2</v>
      </c>
      <c r="J4" s="5">
        <v>0.01</v>
      </c>
    </row>
    <row r="5" spans="2:10" ht="12.75">
      <c r="B5" s="10" t="s">
        <v>2</v>
      </c>
      <c r="C5" s="4">
        <v>2</v>
      </c>
      <c r="D5" s="5">
        <v>0.01</v>
      </c>
      <c r="E5" s="4">
        <v>2</v>
      </c>
      <c r="F5" s="5">
        <v>0.01</v>
      </c>
      <c r="G5" s="4">
        <v>2</v>
      </c>
      <c r="H5" s="5">
        <v>0.01</v>
      </c>
      <c r="I5" s="4">
        <v>2</v>
      </c>
      <c r="J5" s="5">
        <v>0.01</v>
      </c>
    </row>
    <row r="6" spans="2:10" ht="13.5" thickBot="1">
      <c r="B6" s="11" t="s">
        <v>3</v>
      </c>
      <c r="C6" s="6">
        <v>2</v>
      </c>
      <c r="D6" s="7">
        <v>0.01</v>
      </c>
      <c r="E6" s="6">
        <v>2</v>
      </c>
      <c r="F6" s="7">
        <v>0.01</v>
      </c>
      <c r="G6" s="6">
        <v>2</v>
      </c>
      <c r="H6" s="7">
        <v>0.01</v>
      </c>
      <c r="I6" s="6">
        <v>2</v>
      </c>
      <c r="J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8.8515625" style="1" customWidth="1"/>
    <col min="4" max="4" width="11.57421875" style="1" bestFit="1" customWidth="1"/>
    <col min="5" max="16384" width="8.8515625" style="1" customWidth="1"/>
  </cols>
  <sheetData>
    <row r="1" ht="13.5" thickBot="1"/>
    <row r="2" spans="2:14" ht="13.5" thickBot="1">
      <c r="B2" s="21" t="s">
        <v>4</v>
      </c>
      <c r="C2" s="22" t="s">
        <v>36</v>
      </c>
      <c r="D2" s="23" t="s">
        <v>11</v>
      </c>
      <c r="E2" s="22" t="s">
        <v>37</v>
      </c>
      <c r="F2" s="23" t="s">
        <v>11</v>
      </c>
      <c r="G2" s="22" t="s">
        <v>38</v>
      </c>
      <c r="H2" s="23" t="s">
        <v>11</v>
      </c>
      <c r="I2" s="22" t="s">
        <v>39</v>
      </c>
      <c r="J2" s="23" t="s">
        <v>11</v>
      </c>
      <c r="K2" s="22" t="s">
        <v>40</v>
      </c>
      <c r="L2" s="23" t="s">
        <v>11</v>
      </c>
      <c r="M2" s="22" t="s">
        <v>41</v>
      </c>
      <c r="N2" s="23" t="s">
        <v>11</v>
      </c>
    </row>
    <row r="3" spans="2:14" ht="12.75">
      <c r="B3" s="8" t="s">
        <v>0</v>
      </c>
      <c r="C3" s="15">
        <f>'W+jets'!C3/'Z+jets'!C3</f>
        <v>10.333333333333334</v>
      </c>
      <c r="D3" s="16">
        <f>C3*SQRT(SUMSQ(('W+jets'!D3/'W+jets'!C3),('Z+jets'!D3/'Z+jets'!C3)))</f>
        <v>0.011595404281294656</v>
      </c>
      <c r="E3" s="15">
        <f>'W+jets'!E3/'Z+jets'!E3</f>
        <v>9.728220402084885</v>
      </c>
      <c r="F3" s="16">
        <f>E3*SQRT(SUMSQ(('W+jets'!F3/'W+jets'!E3),('Z+jets'!F3/'Z+jets'!E3)))</f>
        <v>0.015582221256685963</v>
      </c>
      <c r="G3" s="15">
        <f>'W+jets'!G3/'Z+jets'!G3</f>
        <v>9.898373983739837</v>
      </c>
      <c r="H3" s="16">
        <f>G3*SQRT(SUMSQ(('W+jets'!H3/'W+jets'!G3),('Z+jets'!H3/'Z+jets'!G3)))</f>
        <v>0.03921029232400412</v>
      </c>
      <c r="I3" s="15">
        <f>'W+jets'!I3/'Z+jets'!I3</f>
        <v>10.146699266503667</v>
      </c>
      <c r="J3" s="16">
        <f>I3*SQRT(SUMSQ(('W+jets'!J3/'W+jets'!I3),('Z+jets'!J3/'Z+jets'!I3)))</f>
        <v>0.06966379134514131</v>
      </c>
      <c r="K3" s="15">
        <f>'W+jets'!K3/'Z+jets'!K3</f>
        <v>10.2212389380531</v>
      </c>
      <c r="L3" s="16">
        <f>K3*SQRT(SUMSQ(('W+jets'!L3/'W+jets'!K3),('Z+jets'!L3/'Z+jets'!K3)))</f>
        <v>0.10963231232376891</v>
      </c>
      <c r="M3" s="15">
        <f>'W+jets'!M3/'Z+jets'!M3</f>
        <v>10.719178082191782</v>
      </c>
      <c r="N3" s="16">
        <f>M3*SQRT(SUMSQ(('W+jets'!N3/'W+jets'!M3),('Z+jets'!N3/'Z+jets'!M3)))</f>
        <v>0.10040749651979161</v>
      </c>
    </row>
    <row r="4" spans="2:14" ht="12.75">
      <c r="B4" s="9" t="s">
        <v>1</v>
      </c>
      <c r="C4" s="15">
        <f>'W+jets'!C4/'Z+jets'!C4</f>
        <v>10.307925290257446</v>
      </c>
      <c r="D4" s="16">
        <f>C4*SQRT(SUMSQ(('W+jets'!D4/'W+jets'!C4),('Z+jets'!D4/'Z+jets'!C4)))</f>
        <v>0.02271587467124513</v>
      </c>
      <c r="E4" s="15">
        <f>'W+jets'!E4/'Z+jets'!E4</f>
        <v>9.726027397260273</v>
      </c>
      <c r="F4" s="16">
        <f>E4*SQRT(SUMSQ(('W+jets'!F4/'W+jets'!E4),('Z+jets'!F4/'Z+jets'!E4)))</f>
        <v>0.01549398704865388</v>
      </c>
      <c r="G4" s="4">
        <v>2</v>
      </c>
      <c r="H4" s="5">
        <v>1</v>
      </c>
      <c r="I4" s="4">
        <v>2</v>
      </c>
      <c r="J4" s="5">
        <v>1</v>
      </c>
      <c r="K4" s="4">
        <v>2</v>
      </c>
      <c r="L4" s="5">
        <v>1</v>
      </c>
      <c r="M4" s="4">
        <v>2</v>
      </c>
      <c r="N4" s="5">
        <v>1</v>
      </c>
    </row>
    <row r="5" spans="2:14" ht="12.75">
      <c r="B5" s="10" t="s">
        <v>2</v>
      </c>
      <c r="C5" s="15">
        <f>'W+jets'!C5/'Z+jets'!C5</f>
        <v>10.236299648064353</v>
      </c>
      <c r="D5" s="16">
        <f>C5*SQRT(SUMSQ(('W+jets'!D5/'W+jets'!C5),('Z+jets'!D5/'Z+jets'!C5)))</f>
        <v>0.05399592940260864</v>
      </c>
      <c r="E5" s="15">
        <f>'W+jets'!E5/'Z+jets'!E5</f>
        <v>9.495327102803738</v>
      </c>
      <c r="F5" s="16">
        <f>E5*SQRT(SUMSQ(('W+jets'!F5/'W+jets'!E5),('Z+jets'!F5/'Z+jets'!E5)))</f>
        <v>0.05155101377518067</v>
      </c>
      <c r="G5" s="15">
        <f>'W+jets'!G5/'Z+jets'!G5</f>
        <v>9.429347826086957</v>
      </c>
      <c r="H5" s="16">
        <f>G5*SQRT(SUMSQ(('W+jets'!H5/'W+jets'!G5),('Z+jets'!H5/'Z+jets'!G5)))</f>
        <v>0.03328259025200238</v>
      </c>
      <c r="I5" s="4">
        <v>2</v>
      </c>
      <c r="J5" s="5">
        <v>1</v>
      </c>
      <c r="K5" s="4">
        <v>2</v>
      </c>
      <c r="L5" s="5">
        <v>1</v>
      </c>
      <c r="M5" s="4">
        <v>2</v>
      </c>
      <c r="N5" s="5">
        <v>1</v>
      </c>
    </row>
    <row r="6" spans="2:14" ht="13.5" thickBot="1">
      <c r="B6" s="11" t="s">
        <v>3</v>
      </c>
      <c r="C6" s="6">
        <v>2</v>
      </c>
      <c r="D6" s="7">
        <v>1</v>
      </c>
      <c r="E6" s="6">
        <v>2</v>
      </c>
      <c r="F6" s="7">
        <v>1</v>
      </c>
      <c r="G6" s="6">
        <v>2</v>
      </c>
      <c r="H6" s="7">
        <v>1</v>
      </c>
      <c r="I6" s="6">
        <v>2</v>
      </c>
      <c r="J6" s="7">
        <v>1</v>
      </c>
      <c r="K6" s="6">
        <v>2</v>
      </c>
      <c r="L6" s="7">
        <v>1</v>
      </c>
      <c r="M6" s="6">
        <v>2</v>
      </c>
      <c r="N6" s="7">
        <v>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8.8515625" style="1" customWidth="1"/>
    <col min="4" max="4" width="11.57421875" style="1" bestFit="1" customWidth="1"/>
    <col min="5" max="16384" width="8.8515625" style="1" customWidth="1"/>
  </cols>
  <sheetData>
    <row r="1" ht="13.5" thickBot="1"/>
    <row r="2" spans="2:14" ht="13.5" thickBot="1">
      <c r="B2" s="21" t="s">
        <v>4</v>
      </c>
      <c r="C2" s="22" t="s">
        <v>42</v>
      </c>
      <c r="D2" s="23" t="s">
        <v>11</v>
      </c>
      <c r="E2" s="22" t="s">
        <v>43</v>
      </c>
      <c r="F2" s="23" t="s">
        <v>11</v>
      </c>
      <c r="G2" s="22" t="s">
        <v>44</v>
      </c>
      <c r="H2" s="23" t="s">
        <v>11</v>
      </c>
      <c r="I2" s="22" t="s">
        <v>45</v>
      </c>
      <c r="J2" s="23" t="s">
        <v>11</v>
      </c>
      <c r="K2" s="22" t="s">
        <v>46</v>
      </c>
      <c r="L2" s="23" t="s">
        <v>11</v>
      </c>
      <c r="M2" s="22" t="s">
        <v>47</v>
      </c>
      <c r="N2" s="23" t="s">
        <v>11</v>
      </c>
    </row>
    <row r="3" spans="2:14" ht="12.75">
      <c r="B3" s="8" t="s">
        <v>0</v>
      </c>
      <c r="C3" s="17">
        <f>'Z+jets'!C3/'DY+jets'!C3</f>
        <v>0.4202929314370622</v>
      </c>
      <c r="D3" s="18">
        <f>C3*SQRT(SUMSQ(('Z+jets'!D3/'Z+jets'!C3),('DY+jets'!D3/'DY+jets'!C3)))</f>
        <v>0.0005018635174007563</v>
      </c>
      <c r="E3" s="17">
        <f>'Z+jets'!E3/'DY+jets'!E3</f>
        <v>1.7385113268608414</v>
      </c>
      <c r="F3" s="18">
        <f>E3*SQRT(SUMSQ(('Z+jets'!F3/'Z+jets'!E3),('DY+jets'!F3/'DY+jets'!E3)))</f>
        <v>0.0029723953866145703</v>
      </c>
      <c r="G3" s="17">
        <f>'Z+jets'!G3/'DY+jets'!G3</f>
        <v>1.7592371871275327</v>
      </c>
      <c r="H3" s="18">
        <f>G3*SQRT(SUMSQ(('Z+jets'!H3/'Z+jets'!G3),('DY+jets'!H3/'DY+jets'!G3)))</f>
        <v>0.007287116685087675</v>
      </c>
      <c r="I3" s="17">
        <f>'Z+jets'!I3/'DY+jets'!I3</f>
        <v>1.9023255813953488</v>
      </c>
      <c r="J3" s="18">
        <f>I3*SQRT(SUMSQ(('Z+jets'!J3/'Z+jets'!I3),('DY+jets'!J3/'DY+jets'!I3)))</f>
        <v>0.019992086303737455</v>
      </c>
      <c r="K3" s="17">
        <f>'Z+jets'!K3/'DY+jets'!K3</f>
        <v>1.9964664310954063</v>
      </c>
      <c r="L3" s="18">
        <f>K3*SQRT(SUMSQ(('Z+jets'!L3/'Z+jets'!K3),('DY+jets'!L3/'DY+jets'!K3)))</f>
        <v>0.027569289536738744</v>
      </c>
      <c r="M3" s="17">
        <f>'Z+jets'!M3/'DY+jets'!M3</f>
        <v>2.041958041958042</v>
      </c>
      <c r="N3" s="18">
        <f>M3*SQRT(SUMSQ(('Z+jets'!N3/'Z+jets'!M3),('DY+jets'!N3/'DY+jets'!M3)))</f>
        <v>0.019987761727176843</v>
      </c>
    </row>
    <row r="4" spans="2:14" ht="12.75">
      <c r="B4" s="9" t="s">
        <v>1</v>
      </c>
      <c r="C4" s="4">
        <v>3</v>
      </c>
      <c r="D4" s="5">
        <v>0.1</v>
      </c>
      <c r="E4" s="4">
        <v>3</v>
      </c>
      <c r="F4" s="5">
        <v>0.1</v>
      </c>
      <c r="G4" s="4">
        <v>3</v>
      </c>
      <c r="H4" s="5">
        <v>0.1</v>
      </c>
      <c r="I4" s="4">
        <v>3</v>
      </c>
      <c r="J4" s="5">
        <v>0.1</v>
      </c>
      <c r="K4" s="4">
        <v>3</v>
      </c>
      <c r="L4" s="5">
        <v>0.1</v>
      </c>
      <c r="M4" s="4">
        <v>3</v>
      </c>
      <c r="N4" s="5">
        <v>0.1</v>
      </c>
    </row>
    <row r="5" spans="2:14" ht="12.75">
      <c r="B5" s="10" t="s">
        <v>2</v>
      </c>
      <c r="C5" s="4">
        <v>3</v>
      </c>
      <c r="D5" s="5">
        <v>0.1</v>
      </c>
      <c r="E5" s="4">
        <v>3</v>
      </c>
      <c r="F5" s="5">
        <v>0.1</v>
      </c>
      <c r="G5" s="4">
        <v>3</v>
      </c>
      <c r="H5" s="5">
        <v>0.1</v>
      </c>
      <c r="I5" s="4">
        <v>3</v>
      </c>
      <c r="J5" s="5">
        <v>0.1</v>
      </c>
      <c r="K5" s="4">
        <v>3</v>
      </c>
      <c r="L5" s="5">
        <v>0.1</v>
      </c>
      <c r="M5" s="4">
        <v>3</v>
      </c>
      <c r="N5" s="5">
        <v>0.1</v>
      </c>
    </row>
    <row r="6" spans="2:14" ht="13.5" thickBot="1">
      <c r="B6" s="11" t="s">
        <v>3</v>
      </c>
      <c r="C6" s="6">
        <v>3</v>
      </c>
      <c r="D6" s="7">
        <v>0.1</v>
      </c>
      <c r="E6" s="6">
        <v>3</v>
      </c>
      <c r="F6" s="7">
        <v>0.1</v>
      </c>
      <c r="G6" s="6">
        <v>3</v>
      </c>
      <c r="H6" s="7">
        <v>0.1</v>
      </c>
      <c r="I6" s="6">
        <v>3</v>
      </c>
      <c r="J6" s="7">
        <v>0.1</v>
      </c>
      <c r="K6" s="6">
        <v>3</v>
      </c>
      <c r="L6" s="7">
        <v>0.1</v>
      </c>
      <c r="M6" s="6">
        <v>3</v>
      </c>
      <c r="N6" s="7">
        <v>0.1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10.7109375" style="1" customWidth="1"/>
    <col min="4" max="4" width="8.8515625" style="1" customWidth="1"/>
    <col min="5" max="5" width="10.7109375" style="1" customWidth="1"/>
    <col min="6" max="6" width="8.8515625" style="1" customWidth="1"/>
    <col min="7" max="7" width="10.8515625" style="1" customWidth="1"/>
    <col min="8" max="8" width="8.8515625" style="1" customWidth="1"/>
    <col min="9" max="9" width="10.7109375" style="1" customWidth="1"/>
    <col min="10" max="16384" width="8.8515625" style="1" customWidth="1"/>
  </cols>
  <sheetData>
    <row r="1" ht="13.5" thickBot="1"/>
    <row r="2" spans="2:14" ht="13.5" thickBot="1">
      <c r="B2" s="21" t="s">
        <v>4</v>
      </c>
      <c r="C2" s="22" t="s">
        <v>48</v>
      </c>
      <c r="D2" s="23" t="s">
        <v>11</v>
      </c>
      <c r="E2" s="22" t="s">
        <v>49</v>
      </c>
      <c r="F2" s="23" t="s">
        <v>11</v>
      </c>
      <c r="G2" s="22" t="s">
        <v>50</v>
      </c>
      <c r="H2" s="23" t="s">
        <v>11</v>
      </c>
      <c r="I2" s="22" t="s">
        <v>51</v>
      </c>
      <c r="J2" s="23" t="s">
        <v>11</v>
      </c>
      <c r="K2" s="24"/>
      <c r="L2" s="24"/>
      <c r="M2" s="24"/>
      <c r="N2" s="24"/>
    </row>
    <row r="3" spans="2:10" ht="12.75">
      <c r="B3" s="8" t="s">
        <v>0</v>
      </c>
      <c r="C3" s="15">
        <f>'Wbb+jets'!C3/'Zbb+jets'!C3</f>
        <v>6.439185470555862</v>
      </c>
      <c r="D3" s="16">
        <f>C3*SQRT(SUMSQ(('Wbb+jets'!D3/'Wbb+jets'!C3),('Zbb+jets'!D3/'Zbb+jets'!C3)))</f>
        <v>0.01794714584738288</v>
      </c>
      <c r="E3" s="15">
        <f>'Wbb+jets'!E3/'Zbb+jets'!E3</f>
        <v>6.374331550802139</v>
      </c>
      <c r="F3" s="16">
        <f>E3*SQRT(SUMSQ(('Wbb+jets'!F3/'Wbb+jets'!E3),('Zbb+jets'!F3/'Zbb+jets'!E3)))</f>
        <v>0.04024294332059147</v>
      </c>
      <c r="G3" s="15">
        <f>'Wbb+jets'!G3/'Zbb+jets'!G3</f>
        <v>6.728723404255319</v>
      </c>
      <c r="H3" s="16">
        <f>G3*SQRT(SUMSQ(('Wbb+jets'!H3/'Wbb+jets'!G3),('Zbb+jets'!H3/'Zbb+jets'!G3)))</f>
        <v>0.08918150439161432</v>
      </c>
      <c r="I3" s="15">
        <f>'Wbb+jets'!I3/'Zbb+jets'!I3</f>
        <v>7.8125</v>
      </c>
      <c r="J3" s="16">
        <f>I3*SQRT(SUMSQ(('Wbb+jets'!J3/'Wbb+jets'!I3),('Zbb+jets'!J3/'Zbb+jets'!I3)))</f>
        <v>0.3744515541023015</v>
      </c>
    </row>
    <row r="4" spans="2:10" ht="12.75">
      <c r="B4" s="9" t="s">
        <v>1</v>
      </c>
      <c r="C4" s="25">
        <v>1</v>
      </c>
      <c r="D4" s="26">
        <v>0.01</v>
      </c>
      <c r="E4" s="4">
        <v>1</v>
      </c>
      <c r="F4" s="5">
        <v>0.01</v>
      </c>
      <c r="G4" s="4">
        <v>1</v>
      </c>
      <c r="H4" s="5">
        <v>0.01</v>
      </c>
      <c r="I4" s="4">
        <v>1</v>
      </c>
      <c r="J4" s="5">
        <v>0.01</v>
      </c>
    </row>
    <row r="5" spans="2:10" ht="12.75">
      <c r="B5" s="10" t="s">
        <v>2</v>
      </c>
      <c r="C5" s="15">
        <f>'Wbb+jets'!C5/'Zbb+jets'!C5</f>
        <v>6.310975609756097</v>
      </c>
      <c r="D5" s="16">
        <f>C5*SQRT(SUMSQ(('Wbb+jets'!D5/'Wbb+jets'!C5),('Zbb+jets'!D5/'Zbb+jets'!C5)))</f>
        <v>0.09590893227186008</v>
      </c>
      <c r="E5" s="4">
        <v>1</v>
      </c>
      <c r="F5" s="5">
        <v>0.01</v>
      </c>
      <c r="G5" s="4">
        <v>1</v>
      </c>
      <c r="H5" s="5">
        <v>0.01</v>
      </c>
      <c r="I5" s="4">
        <v>1</v>
      </c>
      <c r="J5" s="5">
        <v>0.01</v>
      </c>
    </row>
    <row r="6" spans="2:10" ht="13.5" thickBot="1">
      <c r="B6" s="11" t="s">
        <v>3</v>
      </c>
      <c r="C6" s="6">
        <v>1</v>
      </c>
      <c r="D6" s="7">
        <v>0.01</v>
      </c>
      <c r="E6" s="6">
        <v>1</v>
      </c>
      <c r="F6" s="7">
        <v>0.01</v>
      </c>
      <c r="G6" s="6">
        <v>1</v>
      </c>
      <c r="H6" s="7">
        <v>0.01</v>
      </c>
      <c r="I6" s="6">
        <v>1</v>
      </c>
      <c r="J6" s="7">
        <v>0.01</v>
      </c>
    </row>
  </sheetData>
  <printOptions/>
  <pageMargins left="0.75" right="0.75" top="1" bottom="1" header="0.5" footer="0.5"/>
  <pageSetup horizontalDpi="355" verticalDpi="355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CDFUser</dc:creator>
  <cp:keywords/>
  <dc:description/>
  <cp:lastModifiedBy>CDFUser</cp:lastModifiedBy>
  <cp:lastPrinted>2002-10-04T14:34:42Z</cp:lastPrinted>
  <dcterms:created xsi:type="dcterms:W3CDTF">2002-09-20T09:30:57Z</dcterms:created>
  <dcterms:modified xsi:type="dcterms:W3CDTF">2002-10-04T14:38:01Z</dcterms:modified>
  <cp:category/>
  <cp:version/>
  <cp:contentType/>
  <cp:contentStatus/>
</cp:coreProperties>
</file>