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11760" windowHeight="6855" activeTab="1"/>
  </bookViews>
  <sheets>
    <sheet name="Table 1 Fuel &amp; Utility Price..." sheetId="1" r:id="rId1"/>
    <sheet name="Table 2 Price Ratios from PNNL" sheetId="2" r:id="rId2"/>
  </sheets>
  <definedNames/>
  <calcPr fullCalcOnLoad="1"/>
</workbook>
</file>

<file path=xl/sharedStrings.xml><?xml version="1.0" encoding="utf-8"?>
<sst xmlns="http://schemas.openxmlformats.org/spreadsheetml/2006/main" count="75" uniqueCount="51">
  <si>
    <t>Units</t>
  </si>
  <si>
    <t>Natural Gas Prices (HHV Basis)</t>
  </si>
  <si>
    <t>Commercial Natural Gas Prices</t>
  </si>
  <si>
    <t>$(2005)/MMBtu</t>
  </si>
  <si>
    <t>Industrial Natural Gas Prices</t>
  </si>
  <si>
    <t>Electricity Prices</t>
  </si>
  <si>
    <t>Commercial Electricity</t>
  </si>
  <si>
    <t>Industrial Electricity</t>
  </si>
  <si>
    <t>Coal Prices (HHV Basis)</t>
  </si>
  <si>
    <t>Electric Utility Steam Coal</t>
  </si>
  <si>
    <t>Transportation Fuels (HHV Basis)</t>
  </si>
  <si>
    <t>Distillate (Diesel) Fuel Oil for Transportation</t>
  </si>
  <si>
    <t>Motor Gasoline</t>
  </si>
  <si>
    <t>Ethanol</t>
  </si>
  <si>
    <t>Methanol</t>
  </si>
  <si>
    <t>Biomass (HHV Basis)</t>
  </si>
  <si>
    <t>Biomass Prices (Dry Biomass Delivered)*</t>
  </si>
  <si>
    <t>Value</t>
  </si>
  <si>
    <t>Extrapolated Ratio 2070 to 2065 Price</t>
  </si>
  <si>
    <t>Coal Delivered to Utilities</t>
  </si>
  <si>
    <t>Wellhead Gas</t>
  </si>
  <si>
    <t>Year</t>
  </si>
  <si>
    <t>Gas Delivered to Utilities</t>
  </si>
  <si>
    <t>Crude Oil Price</t>
  </si>
  <si>
    <t>Delivered Diesel</t>
  </si>
  <si>
    <t>Average Electricity</t>
  </si>
  <si>
    <t>Dry Biomass at Farmgate</t>
  </si>
  <si>
    <t>From MiniCAM</t>
  </si>
  <si>
    <t>In Units Consistent with EIA AEO</t>
  </si>
  <si>
    <t>From AEO</t>
  </si>
  <si>
    <t>$/English ton</t>
  </si>
  <si>
    <t>$/mcf</t>
  </si>
  <si>
    <t>$/bbl</t>
  </si>
  <si>
    <t>$/gallon</t>
  </si>
  <si>
    <t>c/kWh</t>
  </si>
  <si>
    <t>$/mmBtu</t>
  </si>
  <si>
    <t>Biomass delivered (assuming $10/English ton average delivery price)</t>
  </si>
  <si>
    <t>Feedstock and Utility Price Projections for 2001 - 2070 With EIA Units, Year 2005</t>
  </si>
  <si>
    <r>
      <t xml:space="preserve">Hydrogen Analysis Resource Center:  </t>
    </r>
    <r>
      <rPr>
        <b/>
        <i/>
        <sz val="12"/>
        <rFont val="Arial"/>
        <family val="2"/>
      </rPr>
      <t>Feedstock and Utility Assumptions</t>
    </r>
  </si>
  <si>
    <t>Electric Utility Natural Gas Prices</t>
  </si>
  <si>
    <t>* Biomass prices shown for years 2001 through 2009 are the same as the EIA value for 2010.  For the post-2025 biomass prices:  The value for 2035 was chosen based on a review of the literature, which indicated a price of $2.50/MMBtu delivered dry English ton (in 2000$) was a reasonable mid-range projection.  Values for the 2026 through 2034 were interpolated from the 2025 and 2035 values.  The value of $5.00/MMBtu delivered dry English ton in 2065 was based on judgment.  An EIA paper by Zia Haq entitled, “Biomass for Electricity Generation” (available from EIA’s website) indicates that about 7 quads of biomass per year  would be available if the price rose to  $5/MMBtu.</t>
  </si>
  <si>
    <t>Table 1 reflects values for base case feedstock and fuel values, based on the H2A analysis done for DOE's Hydrogen, Fuel Cells and Infrastructure Program.  Values from 2001 through 2025 were derived from EIA AEO 2004, and 2002 dollars are converted to 2005 dollars by multiplying the prices in 2002$/MMBtu by the GDP Implicit Price Deflator for 2005, divided by that for 2002 (from AEO 2004 Table A2; see table 2 below). For the period between 2025 and 2035, the 2025 values were extrapolated based on the ratio of the 2025 and 2015 values. For the period between 2035 and 2070, ratios in Table 2, derived from projections of a long-term model (MiniCAM) developed by Pacific Northwest National Laboratory were used to extrapolate the 2035 values (except for ethanol, methanol and biomass; see footnote).</t>
  </si>
  <si>
    <r>
      <t xml:space="preserve">Hydrogen Analysis Resource Center:  </t>
    </r>
    <r>
      <rPr>
        <b/>
        <i/>
        <sz val="12"/>
        <rFont val="Arial"/>
        <family val="2"/>
      </rPr>
      <t>Price Ratios from PNNL Mini-CAM Model</t>
    </r>
  </si>
  <si>
    <t>Ratio 2050 to 2035 Price</t>
  </si>
  <si>
    <t>Ratio 2065 to 2050 Price</t>
  </si>
  <si>
    <t>GDP Implicit Deflator Price Index [1]</t>
  </si>
  <si>
    <t>[1] Available from Short Term Energy Outlook, Table A.2 at http://www.eia.doe.gov/emeu/steo/pub/a2tab.html</t>
  </si>
  <si>
    <t>Source:</t>
  </si>
  <si>
    <t>Note:</t>
  </si>
  <si>
    <t>[2]</t>
  </si>
  <si>
    <r>
      <t>[2] values in</t>
    </r>
    <r>
      <rPr>
        <i/>
        <sz val="10"/>
        <rFont val="Arial"/>
        <family val="2"/>
      </rPr>
      <t xml:space="preserve"> italics</t>
    </r>
    <r>
      <rPr>
        <sz val="10"/>
        <rFont val="Arial"/>
        <family val="2"/>
      </rPr>
      <t xml:space="preserve"> are projections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</si>
</sst>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
    <numFmt numFmtId="168" formatCode="0.0%"/>
    <numFmt numFmtId="169" formatCode="0.000"/>
    <numFmt numFmtId="170" formatCode="#,##0.0"/>
    <numFmt numFmtId="171" formatCode="0.0"/>
    <numFmt numFmtId="172" formatCode="0.0000"/>
    <numFmt numFmtId="173" formatCode="_(* #,##0_);_(* \(#,##0\);_(* &quot;-&quot;??_);_(@_)"/>
    <numFmt numFmtId="174" formatCode="General_)"/>
  </numFmts>
  <fonts count="12">
    <font>
      <sz val="10"/>
      <name val="Arial"/>
      <family val="0"/>
    </font>
    <font>
      <u val="single"/>
      <sz val="10"/>
      <color indexed="12"/>
      <name val="Arial"/>
      <family val="0"/>
    </font>
    <font>
      <u val="single"/>
      <sz val="10"/>
      <color indexed="36"/>
      <name val="Arial"/>
      <family val="0"/>
    </font>
    <font>
      <sz val="8"/>
      <name val="Arial"/>
      <family val="0"/>
    </font>
    <font>
      <b/>
      <i/>
      <sz val="12"/>
      <name val="Arial"/>
      <family val="2"/>
    </font>
    <font>
      <sz val="14"/>
      <color indexed="62"/>
      <name val="Arial"/>
      <family val="2"/>
    </font>
    <font>
      <sz val="9"/>
      <name val="Arial"/>
      <family val="2"/>
    </font>
    <font>
      <sz val="9"/>
      <color indexed="62"/>
      <name val="Arial"/>
      <family val="2"/>
    </font>
    <font>
      <b/>
      <sz val="9"/>
      <name val="Arial"/>
      <family val="2"/>
    </font>
    <font>
      <i/>
      <sz val="12"/>
      <name val="Arial"/>
      <family val="2"/>
    </font>
    <font>
      <b/>
      <sz val="10"/>
      <name val="Arial"/>
      <family val="2"/>
    </font>
    <font>
      <i/>
      <sz val="10"/>
      <name val="Arial"/>
      <family val="2"/>
    </font>
  </fonts>
  <fills count="4">
    <fill>
      <patternFill/>
    </fill>
    <fill>
      <patternFill patternType="gray125"/>
    </fill>
    <fill>
      <patternFill patternType="solid">
        <fgColor indexed="44"/>
        <bgColor indexed="64"/>
      </patternFill>
    </fill>
    <fill>
      <patternFill patternType="solid">
        <fgColor indexed="52"/>
        <bgColor indexed="64"/>
      </patternFill>
    </fill>
  </fills>
  <borders count="9">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2" fontId="0" fillId="0" borderId="0" xfId="0" applyNumberFormat="1" applyFont="1" applyFill="1" applyBorder="1" applyAlignment="1">
      <alignment wrapText="1"/>
    </xf>
    <xf numFmtId="2" fontId="0" fillId="0" borderId="0" xfId="0" applyNumberFormat="1" applyFont="1" applyFill="1" applyBorder="1" applyAlignment="1">
      <alignment/>
    </xf>
    <xf numFmtId="2" fontId="0" fillId="0" borderId="1" xfId="0" applyNumberFormat="1" applyFont="1" applyFill="1" applyBorder="1" applyAlignment="1">
      <alignment wrapText="1"/>
    </xf>
    <xf numFmtId="0" fontId="5" fillId="0" borderId="0" xfId="0" applyFont="1" applyFill="1" applyAlignment="1">
      <alignment/>
    </xf>
    <xf numFmtId="0" fontId="7" fillId="0" borderId="0" xfId="0" applyFont="1" applyFill="1" applyAlignment="1">
      <alignment/>
    </xf>
    <xf numFmtId="0" fontId="8" fillId="0" borderId="2" xfId="0" applyFont="1" applyFill="1" applyBorder="1" applyAlignment="1">
      <alignment wrapText="1"/>
    </xf>
    <xf numFmtId="0" fontId="8" fillId="0" borderId="3" xfId="0" applyFont="1" applyFill="1" applyBorder="1" applyAlignment="1">
      <alignment horizontal="center"/>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6" fillId="0" borderId="5" xfId="0" applyFont="1" applyFill="1" applyBorder="1" applyAlignment="1">
      <alignment wrapText="1"/>
    </xf>
    <xf numFmtId="2" fontId="6" fillId="0" borderId="0" xfId="0" applyNumberFormat="1" applyFont="1" applyFill="1" applyBorder="1" applyAlignment="1">
      <alignment horizontal="center"/>
    </xf>
    <xf numFmtId="2" fontId="0" fillId="0" borderId="0" xfId="0" applyNumberFormat="1" applyFont="1" applyFill="1" applyBorder="1" applyAlignment="1">
      <alignment/>
    </xf>
    <xf numFmtId="2" fontId="0" fillId="0" borderId="1" xfId="0" applyNumberFormat="1" applyFont="1" applyFill="1" applyBorder="1" applyAlignment="1">
      <alignment/>
    </xf>
    <xf numFmtId="0" fontId="6" fillId="0" borderId="5" xfId="0" applyFont="1" applyFill="1" applyBorder="1" applyAlignment="1">
      <alignment/>
    </xf>
    <xf numFmtId="0" fontId="7" fillId="2" borderId="0" xfId="0" applyFont="1" applyFill="1" applyAlignment="1">
      <alignment/>
    </xf>
    <xf numFmtId="0" fontId="8" fillId="0" borderId="5" xfId="0" applyFont="1" applyFill="1" applyBorder="1" applyAlignment="1">
      <alignment/>
    </xf>
    <xf numFmtId="2" fontId="6" fillId="0" borderId="1" xfId="0" applyNumberFormat="1" applyFont="1" applyFill="1" applyBorder="1" applyAlignment="1">
      <alignment horizontal="center"/>
    </xf>
    <xf numFmtId="0" fontId="6" fillId="0" borderId="6" xfId="0" applyFont="1" applyFill="1" applyBorder="1" applyAlignment="1">
      <alignment wrapText="1"/>
    </xf>
    <xf numFmtId="2" fontId="6" fillId="0" borderId="7" xfId="0" applyNumberFormat="1" applyFont="1" applyFill="1" applyBorder="1" applyAlignment="1">
      <alignment horizontal="center"/>
    </xf>
    <xf numFmtId="2" fontId="6" fillId="0" borderId="7" xfId="0" applyNumberFormat="1" applyFont="1" applyFill="1" applyBorder="1" applyAlignment="1">
      <alignment horizontal="center" wrapText="1"/>
    </xf>
    <xf numFmtId="2" fontId="6" fillId="0" borderId="8" xfId="0" applyNumberFormat="1" applyFont="1" applyFill="1" applyBorder="1" applyAlignment="1">
      <alignment horizontal="center" wrapText="1"/>
    </xf>
    <xf numFmtId="0" fontId="7"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wrapText="1"/>
    </xf>
    <xf numFmtId="0" fontId="8" fillId="2" borderId="5" xfId="0" applyFont="1" applyFill="1" applyBorder="1" applyAlignment="1">
      <alignment horizontal="left"/>
    </xf>
    <xf numFmtId="0" fontId="8" fillId="2" borderId="0" xfId="0" applyFont="1" applyFill="1" applyBorder="1" applyAlignment="1">
      <alignment horizontal="left"/>
    </xf>
    <xf numFmtId="0" fontId="8" fillId="2" borderId="1" xfId="0" applyFont="1" applyFill="1" applyBorder="1" applyAlignment="1">
      <alignment horizontal="left"/>
    </xf>
    <xf numFmtId="0" fontId="9" fillId="3" borderId="0" xfId="0" applyFont="1" applyFill="1" applyAlignment="1">
      <alignment horizontal="left"/>
    </xf>
    <xf numFmtId="0" fontId="8" fillId="0" borderId="0" xfId="0" applyFont="1" applyFill="1" applyBorder="1" applyAlignment="1" applyProtection="1">
      <alignment horizontal="left"/>
      <protection/>
    </xf>
    <xf numFmtId="0" fontId="8" fillId="0" borderId="7" xfId="0" applyFont="1" applyFill="1" applyBorder="1" applyAlignment="1" applyProtection="1">
      <alignment horizontal="left"/>
      <protection/>
    </xf>
    <xf numFmtId="0" fontId="0" fillId="0" borderId="0" xfId="0" applyFont="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1" xfId="0" applyFont="1" applyFill="1" applyBorder="1" applyAlignment="1">
      <alignment horizontal="center"/>
    </xf>
    <xf numFmtId="0" fontId="11" fillId="0" borderId="1"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4" fillId="0" borderId="0" xfId="0" applyFont="1" applyFill="1" applyBorder="1" applyAlignment="1">
      <alignment wrapText="1"/>
    </xf>
    <xf numFmtId="0" fontId="0" fillId="0" borderId="7" xfId="0" applyBorder="1" applyAlignment="1">
      <alignment horizontal="left"/>
    </xf>
    <xf numFmtId="0" fontId="9" fillId="3" borderId="0" xfId="0" applyFont="1" applyFill="1" applyBorder="1" applyAlignment="1">
      <alignment horizontal="left" wrapText="1"/>
    </xf>
    <xf numFmtId="0" fontId="10" fillId="0" borderId="3" xfId="0" applyFont="1" applyFill="1" applyBorder="1" applyAlignment="1">
      <alignment horizontal="center"/>
    </xf>
    <xf numFmtId="0" fontId="0" fillId="0" borderId="0" xfId="0" applyFont="1" applyFill="1" applyBorder="1" applyAlignment="1">
      <alignment horizontal="left"/>
    </xf>
    <xf numFmtId="0" fontId="0" fillId="0" borderId="5" xfId="0" applyFont="1" applyFill="1" applyBorder="1" applyAlignment="1">
      <alignment horizontal="left"/>
    </xf>
    <xf numFmtId="0" fontId="0" fillId="0" borderId="1" xfId="0" applyFont="1" applyFill="1" applyBorder="1" applyAlignment="1">
      <alignment horizontal="left"/>
    </xf>
    <xf numFmtId="0" fontId="1" fillId="0" borderId="6" xfId="20" applyFont="1" applyBorder="1" applyAlignment="1">
      <alignment horizontal="left"/>
    </xf>
    <xf numFmtId="0" fontId="1" fillId="0" borderId="7" xfId="20" applyBorder="1" applyAlignment="1">
      <alignment horizontal="left"/>
    </xf>
    <xf numFmtId="0" fontId="1" fillId="0" borderId="8" xfId="20" applyBorder="1" applyAlignment="1">
      <alignment horizontal="left"/>
    </xf>
    <xf numFmtId="0" fontId="10" fillId="0" borderId="1" xfId="0" applyFont="1" applyFill="1" applyBorder="1" applyAlignment="1">
      <alignment horizontal="center"/>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5" xfId="0" applyFont="1" applyFill="1" applyBorder="1" applyAlignment="1">
      <alignment horizontal="center"/>
    </xf>
    <xf numFmtId="0" fontId="10" fillId="0" borderId="2" xfId="0" applyFont="1" applyFill="1" applyBorder="1" applyAlignment="1">
      <alignmen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Font="1" applyAlignment="1">
      <alignment vertical="center"/>
    </xf>
    <xf numFmtId="0" fontId="10" fillId="0" borderId="3" xfId="0" applyFont="1" applyFill="1" applyBorder="1" applyAlignment="1">
      <alignment horizontal="center" vertical="center" wrapText="1"/>
    </xf>
    <xf numFmtId="169" fontId="0" fillId="0" borderId="0" xfId="0" applyNumberFormat="1" applyFont="1" applyFill="1" applyBorder="1" applyAlignment="1">
      <alignment horizontal="center"/>
    </xf>
    <xf numFmtId="0" fontId="0" fillId="2" borderId="5" xfId="0" applyFont="1" applyFill="1" applyBorder="1" applyAlignment="1">
      <alignment/>
    </xf>
    <xf numFmtId="169" fontId="0" fillId="2" borderId="0" xfId="0" applyNumberFormat="1" applyFont="1"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0" fontId="0" fillId="2" borderId="0" xfId="0" applyFont="1" applyFill="1" applyBorder="1" applyAlignment="1">
      <alignment/>
    </xf>
    <xf numFmtId="0" fontId="11" fillId="2" borderId="1" xfId="0" applyFont="1" applyFill="1" applyBorder="1" applyAlignment="1">
      <alignment horizontal="center"/>
    </xf>
    <xf numFmtId="0" fontId="0" fillId="2" borderId="5" xfId="0" applyFont="1" applyFill="1" applyBorder="1" applyAlignment="1">
      <alignment wrapText="1"/>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doe.gov/oiaf/aeo/index.html" TargetMode="External" /><Relationship Id="rId2" Type="http://schemas.openxmlformats.org/officeDocument/2006/relationships/hyperlink" Target="http://www.eia.doe.gov/oiaf/aeo/index.html" TargetMode="External" /><Relationship Id="rId3" Type="http://schemas.openxmlformats.org/officeDocument/2006/relationships/hyperlink" Target="http://www.eia.doe.gov/oiaf/aeo/index.html" TargetMode="External" /><Relationship Id="rId4" Type="http://schemas.openxmlformats.org/officeDocument/2006/relationships/hyperlink" Target="http://www.eia.doe.gov/oiaf/aeo/index.html" TargetMode="External" /><Relationship Id="rId5" Type="http://schemas.openxmlformats.org/officeDocument/2006/relationships/hyperlink" Target="http://www.eia.doe.gov/oiaf/aeo/index.html" TargetMode="External" /><Relationship Id="rId6" Type="http://schemas.openxmlformats.org/officeDocument/2006/relationships/hyperlink" Target="http://www.eia.doe.gov/oiaf/aeo/index.html" TargetMode="External" /><Relationship Id="rId7" Type="http://schemas.openxmlformats.org/officeDocument/2006/relationships/hyperlink" Target="http://www.eia.doe.gov/oiaf/aeo/index.html" TargetMode="External" /><Relationship Id="rId8" Type="http://schemas.openxmlformats.org/officeDocument/2006/relationships/hyperlink" Target="http://www.eia.doe.gov/oiaf/aeo/index.html"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Available%20from%20Short%20Term%20Enehttp:/www.eia.doe.gov/emeu/steo/pub/a2tab.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23"/>
  <sheetViews>
    <sheetView workbookViewId="0" topLeftCell="A1">
      <selection activeCell="A25" sqref="A25"/>
    </sheetView>
  </sheetViews>
  <sheetFormatPr defaultColWidth="9.140625" defaultRowHeight="12.75"/>
  <cols>
    <col min="1" max="1" width="33.00390625" style="5" customWidth="1"/>
    <col min="2" max="2" width="13.8515625" style="5" bestFit="1" customWidth="1"/>
    <col min="3" max="72" width="6.7109375" style="5" customWidth="1"/>
    <col min="73" max="16384" width="9.140625" style="5" customWidth="1"/>
  </cols>
  <sheetData>
    <row r="1" spans="1:72" s="4" customFormat="1" ht="18">
      <c r="A1" s="28" t="s">
        <v>38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row>
    <row r="2" spans="1:72" ht="13.5" customHeight="1">
      <c r="A2" s="29" t="s">
        <v>37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row>
    <row r="3" spans="1:72" ht="12.75"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row>
    <row r="4" spans="1:72" ht="12">
      <c r="A4" s="6"/>
      <c r="B4" s="7" t="s">
        <v>0</v>
      </c>
      <c r="C4" s="8">
        <v>2001</v>
      </c>
      <c r="D4" s="8">
        <v>2002</v>
      </c>
      <c r="E4" s="8">
        <v>2003</v>
      </c>
      <c r="F4" s="8">
        <v>2004</v>
      </c>
      <c r="G4" s="8">
        <v>2005</v>
      </c>
      <c r="H4" s="8">
        <v>2006</v>
      </c>
      <c r="I4" s="8">
        <v>2007</v>
      </c>
      <c r="J4" s="8">
        <v>2008</v>
      </c>
      <c r="K4" s="8">
        <v>2009</v>
      </c>
      <c r="L4" s="8">
        <v>2010</v>
      </c>
      <c r="M4" s="8">
        <v>2011</v>
      </c>
      <c r="N4" s="8">
        <v>2012</v>
      </c>
      <c r="O4" s="8">
        <v>2013</v>
      </c>
      <c r="P4" s="8">
        <v>2014</v>
      </c>
      <c r="Q4" s="8">
        <v>2015</v>
      </c>
      <c r="R4" s="8">
        <v>2016</v>
      </c>
      <c r="S4" s="8">
        <v>2017</v>
      </c>
      <c r="T4" s="8">
        <v>2018</v>
      </c>
      <c r="U4" s="8">
        <v>2019</v>
      </c>
      <c r="V4" s="8">
        <v>2020</v>
      </c>
      <c r="W4" s="8">
        <v>2021</v>
      </c>
      <c r="X4" s="8">
        <v>2022</v>
      </c>
      <c r="Y4" s="8">
        <v>2023</v>
      </c>
      <c r="Z4" s="8">
        <v>2024</v>
      </c>
      <c r="AA4" s="8">
        <v>2025</v>
      </c>
      <c r="AB4" s="8">
        <v>2026</v>
      </c>
      <c r="AC4" s="8">
        <v>2027</v>
      </c>
      <c r="AD4" s="8">
        <v>2028</v>
      </c>
      <c r="AE4" s="8">
        <v>2029</v>
      </c>
      <c r="AF4" s="8">
        <v>2030</v>
      </c>
      <c r="AG4" s="8">
        <v>2031</v>
      </c>
      <c r="AH4" s="8">
        <v>2032</v>
      </c>
      <c r="AI4" s="8">
        <v>2033</v>
      </c>
      <c r="AJ4" s="8">
        <v>2034</v>
      </c>
      <c r="AK4" s="8">
        <v>2035</v>
      </c>
      <c r="AL4" s="8">
        <v>2036</v>
      </c>
      <c r="AM4" s="8">
        <v>2037</v>
      </c>
      <c r="AN4" s="8">
        <v>2038</v>
      </c>
      <c r="AO4" s="8">
        <v>2039</v>
      </c>
      <c r="AP4" s="8">
        <v>2040</v>
      </c>
      <c r="AQ4" s="8">
        <v>2041</v>
      </c>
      <c r="AR4" s="8">
        <v>2042</v>
      </c>
      <c r="AS4" s="8">
        <v>2043</v>
      </c>
      <c r="AT4" s="8">
        <v>2044</v>
      </c>
      <c r="AU4" s="8">
        <v>2045</v>
      </c>
      <c r="AV4" s="8">
        <v>2046</v>
      </c>
      <c r="AW4" s="8">
        <v>2047</v>
      </c>
      <c r="AX4" s="8">
        <v>2048</v>
      </c>
      <c r="AY4" s="8">
        <v>2049</v>
      </c>
      <c r="AZ4" s="8">
        <v>2050</v>
      </c>
      <c r="BA4" s="8">
        <v>2051</v>
      </c>
      <c r="BB4" s="8">
        <v>2052</v>
      </c>
      <c r="BC4" s="8">
        <v>2053</v>
      </c>
      <c r="BD4" s="8">
        <v>2054</v>
      </c>
      <c r="BE4" s="8">
        <v>2056</v>
      </c>
      <c r="BF4" s="8">
        <v>2056</v>
      </c>
      <c r="BG4" s="8">
        <v>2057</v>
      </c>
      <c r="BH4" s="8">
        <v>2058</v>
      </c>
      <c r="BI4" s="8">
        <v>2059</v>
      </c>
      <c r="BJ4" s="8">
        <v>2060</v>
      </c>
      <c r="BK4" s="8">
        <v>2061</v>
      </c>
      <c r="BL4" s="8">
        <v>2062</v>
      </c>
      <c r="BM4" s="8">
        <v>2063</v>
      </c>
      <c r="BN4" s="8">
        <v>2064</v>
      </c>
      <c r="BO4" s="8">
        <v>2065</v>
      </c>
      <c r="BP4" s="8">
        <v>2066</v>
      </c>
      <c r="BQ4" s="8">
        <v>2067</v>
      </c>
      <c r="BR4" s="8">
        <v>2068</v>
      </c>
      <c r="BS4" s="8">
        <v>2069</v>
      </c>
      <c r="BT4" s="9">
        <v>2070</v>
      </c>
    </row>
    <row r="5" spans="1:72" ht="12">
      <c r="A5" s="25" t="s">
        <v>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7"/>
    </row>
    <row r="6" spans="1:72" ht="12.75">
      <c r="A6" s="10" t="s">
        <v>2</v>
      </c>
      <c r="B6" s="11" t="s">
        <v>3</v>
      </c>
      <c r="C6" s="1">
        <v>8.954100072899198</v>
      </c>
      <c r="D6" s="1">
        <v>6.897945777425228</v>
      </c>
      <c r="E6" s="1">
        <v>8.419799696724368</v>
      </c>
      <c r="F6" s="1">
        <v>8.805998239877091</v>
      </c>
      <c r="G6" s="1">
        <v>8.86564687512956</v>
      </c>
      <c r="H6" s="1">
        <v>8.223497737128785</v>
      </c>
      <c r="I6" s="1">
        <v>7.807342653004632</v>
      </c>
      <c r="J6" s="1">
        <v>7.432569499285717</v>
      </c>
      <c r="K6" s="1">
        <v>7.297531685739191</v>
      </c>
      <c r="L6" s="1">
        <v>7.196650244155016</v>
      </c>
      <c r="M6" s="1">
        <v>7.240542926878302</v>
      </c>
      <c r="N6" s="1">
        <v>7.294429407929478</v>
      </c>
      <c r="O6" s="1">
        <v>7.4037989917791105</v>
      </c>
      <c r="P6" s="1">
        <v>7.544085972713971</v>
      </c>
      <c r="Q6" s="1">
        <v>7.638599816358315</v>
      </c>
      <c r="R6" s="1">
        <v>7.669824906115258</v>
      </c>
      <c r="S6" s="1">
        <v>7.596507558282819</v>
      </c>
      <c r="T6" s="1">
        <v>7.644327174942454</v>
      </c>
      <c r="U6" s="1">
        <v>7.7875295315148705</v>
      </c>
      <c r="V6" s="1">
        <v>8.018029617813395</v>
      </c>
      <c r="W6" s="1">
        <v>8.142545733811724</v>
      </c>
      <c r="X6" s="1">
        <v>8.16025421754369</v>
      </c>
      <c r="Y6" s="1">
        <v>8.192734931999784</v>
      </c>
      <c r="Z6" s="1">
        <v>8.254496158293957</v>
      </c>
      <c r="AA6" s="1">
        <v>8.351133031665151</v>
      </c>
      <c r="AB6" s="2">
        <v>8.429032906165245</v>
      </c>
      <c r="AC6" s="2">
        <v>8.50693278066534</v>
      </c>
      <c r="AD6" s="2">
        <v>8.584832655165433</v>
      </c>
      <c r="AE6" s="2">
        <v>8.662732529665528</v>
      </c>
      <c r="AF6" s="2">
        <v>8.740632404165622</v>
      </c>
      <c r="AG6" s="2">
        <v>8.818532278665716</v>
      </c>
      <c r="AH6" s="2">
        <v>8.89643215316581</v>
      </c>
      <c r="AI6" s="2">
        <v>8.974332027665904</v>
      </c>
      <c r="AJ6" s="2">
        <v>9.052231902165998</v>
      </c>
      <c r="AK6" s="2">
        <v>9.130131776666085</v>
      </c>
      <c r="AL6" s="2">
        <v>9.25782007066481</v>
      </c>
      <c r="AM6" s="2">
        <v>9.385508364663535</v>
      </c>
      <c r="AN6" s="2">
        <v>9.51319665866226</v>
      </c>
      <c r="AO6" s="2">
        <v>9.640884952660985</v>
      </c>
      <c r="AP6" s="2">
        <v>9.76857324665971</v>
      </c>
      <c r="AQ6" s="2">
        <v>9.896261540658434</v>
      </c>
      <c r="AR6" s="2">
        <v>10.02394983465716</v>
      </c>
      <c r="AS6" s="2">
        <v>10.151638128655884</v>
      </c>
      <c r="AT6" s="2">
        <v>10.27932642265461</v>
      </c>
      <c r="AU6" s="2">
        <v>10.407014716653334</v>
      </c>
      <c r="AV6" s="2">
        <v>10.53470301065206</v>
      </c>
      <c r="AW6" s="2">
        <v>10.662391304650784</v>
      </c>
      <c r="AX6" s="2">
        <v>10.790079598649509</v>
      </c>
      <c r="AY6" s="2">
        <v>10.917767892648234</v>
      </c>
      <c r="AZ6" s="12">
        <v>11.045456186646948</v>
      </c>
      <c r="BA6" s="2">
        <v>11.066404719719236</v>
      </c>
      <c r="BB6" s="2">
        <v>11.087353252791523</v>
      </c>
      <c r="BC6" s="2">
        <v>11.10830178586381</v>
      </c>
      <c r="BD6" s="2">
        <v>11.129250318936098</v>
      </c>
      <c r="BE6" s="2">
        <v>11.150198852008385</v>
      </c>
      <c r="BF6" s="2">
        <v>11.171147385080673</v>
      </c>
      <c r="BG6" s="2">
        <v>11.19209591815296</v>
      </c>
      <c r="BH6" s="2">
        <v>11.213044451225247</v>
      </c>
      <c r="BI6" s="2">
        <v>11.233992984297535</v>
      </c>
      <c r="BJ6" s="2">
        <v>11.254941517369822</v>
      </c>
      <c r="BK6" s="2">
        <v>11.27589005044211</v>
      </c>
      <c r="BL6" s="2">
        <v>11.296838583514397</v>
      </c>
      <c r="BM6" s="2">
        <v>11.317787116586684</v>
      </c>
      <c r="BN6" s="2">
        <v>11.338735649658972</v>
      </c>
      <c r="BO6" s="12">
        <v>11.359684182731248</v>
      </c>
      <c r="BP6" s="2">
        <v>11.381228672680008</v>
      </c>
      <c r="BQ6" s="2">
        <v>11.402773162628767</v>
      </c>
      <c r="BR6" s="2">
        <v>11.424317652577527</v>
      </c>
      <c r="BS6" s="2">
        <v>11.445862142526286</v>
      </c>
      <c r="BT6" s="13">
        <v>11.467406632475045</v>
      </c>
    </row>
    <row r="7" spans="1:72" ht="12.75">
      <c r="A7" s="14" t="s">
        <v>4</v>
      </c>
      <c r="B7" s="11" t="s">
        <v>3</v>
      </c>
      <c r="C7" s="1">
        <v>5.20884979698775</v>
      </c>
      <c r="D7" s="1">
        <v>4.051551953801568</v>
      </c>
      <c r="E7" s="1">
        <v>5.795376559473432</v>
      </c>
      <c r="F7" s="1">
        <v>6.305928673384328</v>
      </c>
      <c r="G7" s="1">
        <v>6.335156991796673</v>
      </c>
      <c r="H7" s="1">
        <v>5.660364097019409</v>
      </c>
      <c r="I7" s="1">
        <v>5.215493681295867</v>
      </c>
      <c r="J7" s="1">
        <v>4.824472465605103</v>
      </c>
      <c r="K7" s="1">
        <v>4.721462029331134</v>
      </c>
      <c r="L7" s="1">
        <v>4.598756776665739</v>
      </c>
      <c r="M7" s="1">
        <v>4.622468001437637</v>
      </c>
      <c r="N7" s="1">
        <v>4.676887849591813</v>
      </c>
      <c r="O7" s="1">
        <v>4.786195298410813</v>
      </c>
      <c r="P7" s="1">
        <v>4.922351045428587</v>
      </c>
      <c r="Q7" s="1">
        <v>5.017381355447586</v>
      </c>
      <c r="R7" s="1">
        <v>5.068600503903512</v>
      </c>
      <c r="S7" s="1">
        <v>5.02297599360628</v>
      </c>
      <c r="T7" s="1">
        <v>5.091450288610644</v>
      </c>
      <c r="U7" s="1">
        <v>5.23654801215766</v>
      </c>
      <c r="V7" s="1">
        <v>5.4816269649649545</v>
      </c>
      <c r="W7" s="1">
        <v>5.584140818074067</v>
      </c>
      <c r="X7" s="1">
        <v>5.585037053755996</v>
      </c>
      <c r="Y7" s="1">
        <v>5.605282635058994</v>
      </c>
      <c r="Z7" s="1">
        <v>5.6612136071583</v>
      </c>
      <c r="AA7" s="1">
        <v>5.76767527157406</v>
      </c>
      <c r="AB7" s="2">
        <v>5.853924479275935</v>
      </c>
      <c r="AC7" s="2">
        <v>5.9401736869778095</v>
      </c>
      <c r="AD7" s="2">
        <v>6.026422894679684</v>
      </c>
      <c r="AE7" s="2">
        <v>6.112672102381559</v>
      </c>
      <c r="AF7" s="2">
        <v>6.198921310083434</v>
      </c>
      <c r="AG7" s="2">
        <v>6.285170517785309</v>
      </c>
      <c r="AH7" s="2">
        <v>6.371419725487184</v>
      </c>
      <c r="AI7" s="2">
        <v>6.457668933189058</v>
      </c>
      <c r="AJ7" s="2">
        <v>6.543918140890933</v>
      </c>
      <c r="AK7" s="2">
        <v>6.630167348592806</v>
      </c>
      <c r="AL7" s="2">
        <v>6.722892708793139</v>
      </c>
      <c r="AM7" s="2">
        <v>6.815618068993471</v>
      </c>
      <c r="AN7" s="2">
        <v>6.9083434291938035</v>
      </c>
      <c r="AO7" s="2">
        <v>7.001068789394136</v>
      </c>
      <c r="AP7" s="2">
        <v>7.093794149594468</v>
      </c>
      <c r="AQ7" s="2">
        <v>7.186519509794801</v>
      </c>
      <c r="AR7" s="2">
        <v>7.279244869995133</v>
      </c>
      <c r="AS7" s="2">
        <v>7.3719702301954655</v>
      </c>
      <c r="AT7" s="2">
        <v>7.464695590395798</v>
      </c>
      <c r="AU7" s="2">
        <v>7.55742095059613</v>
      </c>
      <c r="AV7" s="2">
        <v>7.650146310796463</v>
      </c>
      <c r="AW7" s="2">
        <v>7.742871670996795</v>
      </c>
      <c r="AX7" s="2">
        <v>7.8355970311971275</v>
      </c>
      <c r="AY7" s="2">
        <v>7.92832239139746</v>
      </c>
      <c r="AZ7" s="12">
        <v>8.021047751597786</v>
      </c>
      <c r="BA7" s="2">
        <v>8.036260268062417</v>
      </c>
      <c r="BB7" s="2">
        <v>8.051472784527048</v>
      </c>
      <c r="BC7" s="2">
        <v>8.06668530099168</v>
      </c>
      <c r="BD7" s="2">
        <v>8.08189781745631</v>
      </c>
      <c r="BE7" s="2">
        <v>8.097110333920941</v>
      </c>
      <c r="BF7" s="2">
        <v>8.112322850385572</v>
      </c>
      <c r="BG7" s="2">
        <v>8.127535366850204</v>
      </c>
      <c r="BH7" s="2">
        <v>8.142747883314835</v>
      </c>
      <c r="BI7" s="2">
        <v>8.157960399779466</v>
      </c>
      <c r="BJ7" s="2">
        <v>8.173172916244097</v>
      </c>
      <c r="BK7" s="2">
        <v>8.188385432708728</v>
      </c>
      <c r="BL7" s="2">
        <v>8.203597949173359</v>
      </c>
      <c r="BM7" s="2">
        <v>8.21881046563799</v>
      </c>
      <c r="BN7" s="2">
        <v>8.234022982102621</v>
      </c>
      <c r="BO7" s="12">
        <v>8.249235498567264</v>
      </c>
      <c r="BP7" s="2">
        <v>8.264880790146233</v>
      </c>
      <c r="BQ7" s="2">
        <v>8.2805260817252</v>
      </c>
      <c r="BR7" s="2">
        <v>8.296171373304169</v>
      </c>
      <c r="BS7" s="2">
        <v>8.311816664883137</v>
      </c>
      <c r="BT7" s="13">
        <v>8.327461956462109</v>
      </c>
    </row>
    <row r="8" spans="1:72" ht="12.75">
      <c r="A8" s="14" t="s">
        <v>39</v>
      </c>
      <c r="B8" s="11" t="s">
        <v>3</v>
      </c>
      <c r="C8" s="1">
        <v>5.626963893457979</v>
      </c>
      <c r="D8" s="1">
        <v>3.8422456293735823</v>
      </c>
      <c r="E8" s="1">
        <v>5.691139826234779</v>
      </c>
      <c r="F8" s="1">
        <v>6.2376343214286925</v>
      </c>
      <c r="G8" s="1">
        <v>6.173197809255348</v>
      </c>
      <c r="H8" s="1">
        <v>5.499816125293948</v>
      </c>
      <c r="I8" s="1">
        <v>5.066749874150974</v>
      </c>
      <c r="J8" s="1">
        <v>4.699994624785655</v>
      </c>
      <c r="K8" s="1">
        <v>4.58778273609449</v>
      </c>
      <c r="L8" s="1">
        <v>4.497476676724997</v>
      </c>
      <c r="M8" s="1">
        <v>4.547142946495201</v>
      </c>
      <c r="N8" s="1">
        <v>4.64701680642254</v>
      </c>
      <c r="O8" s="1">
        <v>4.788529090161591</v>
      </c>
      <c r="P8" s="1">
        <v>4.929849003845789</v>
      </c>
      <c r="Q8" s="1">
        <v>5.014319341137721</v>
      </c>
      <c r="R8" s="1">
        <v>5.043159936958891</v>
      </c>
      <c r="S8" s="1">
        <v>4.995850324630742</v>
      </c>
      <c r="T8" s="1">
        <v>5.071809156885692</v>
      </c>
      <c r="U8" s="1">
        <v>5.220995862528966</v>
      </c>
      <c r="V8" s="1">
        <v>5.454285066082795</v>
      </c>
      <c r="W8" s="1">
        <v>5.5514960671370845</v>
      </c>
      <c r="X8" s="1">
        <v>5.548988794380766</v>
      </c>
      <c r="Y8" s="1">
        <v>5.5622220646660265</v>
      </c>
      <c r="Z8" s="1">
        <v>5.626350884167649</v>
      </c>
      <c r="AA8" s="1">
        <v>5.730461856104295</v>
      </c>
      <c r="AB8" s="2">
        <v>5.81230401824747</v>
      </c>
      <c r="AC8" s="2">
        <v>5.894146180390646</v>
      </c>
      <c r="AD8" s="2">
        <v>5.975988342533821</v>
      </c>
      <c r="AE8" s="2">
        <v>6.057830504676996</v>
      </c>
      <c r="AF8" s="2">
        <v>6.1396726668201715</v>
      </c>
      <c r="AG8" s="2">
        <v>6.221514828963347</v>
      </c>
      <c r="AH8" s="2">
        <v>6.303356991106522</v>
      </c>
      <c r="AI8" s="2">
        <v>6.3851991532496974</v>
      </c>
      <c r="AJ8" s="2">
        <v>6.467041315392873</v>
      </c>
      <c r="AK8" s="2">
        <v>6.548883477536052</v>
      </c>
      <c r="AL8" s="2">
        <v>6.640472052520273</v>
      </c>
      <c r="AM8" s="2">
        <v>6.732060627504495</v>
      </c>
      <c r="AN8" s="2">
        <v>6.823649202488717</v>
      </c>
      <c r="AO8" s="2">
        <v>6.915237777472939</v>
      </c>
      <c r="AP8" s="2">
        <v>7.006826352457161</v>
      </c>
      <c r="AQ8" s="2">
        <v>7.098414927441382</v>
      </c>
      <c r="AR8" s="2">
        <v>7.190003502425604</v>
      </c>
      <c r="AS8" s="2">
        <v>7.281592077409826</v>
      </c>
      <c r="AT8" s="2">
        <v>7.373180652394048</v>
      </c>
      <c r="AU8" s="2">
        <v>7.4647692273782695</v>
      </c>
      <c r="AV8" s="2">
        <v>7.556357802362491</v>
      </c>
      <c r="AW8" s="2">
        <v>7.647946377346713</v>
      </c>
      <c r="AX8" s="2">
        <v>7.739534952330935</v>
      </c>
      <c r="AY8" s="2">
        <v>7.831123527315157</v>
      </c>
      <c r="AZ8" s="12">
        <v>7.922712102299383</v>
      </c>
      <c r="BA8" s="2">
        <v>7.93773811785661</v>
      </c>
      <c r="BB8" s="2">
        <v>7.9527641334138375</v>
      </c>
      <c r="BC8" s="2">
        <v>7.967790148971065</v>
      </c>
      <c r="BD8" s="2">
        <v>7.982816164528292</v>
      </c>
      <c r="BE8" s="2">
        <v>7.997842180085519</v>
      </c>
      <c r="BF8" s="2">
        <v>8.012868195642746</v>
      </c>
      <c r="BG8" s="2">
        <v>8.027894211199973</v>
      </c>
      <c r="BH8" s="2">
        <v>8.0429202267572</v>
      </c>
      <c r="BI8" s="2">
        <v>8.057946242314427</v>
      </c>
      <c r="BJ8" s="2">
        <v>8.072972257871655</v>
      </c>
      <c r="BK8" s="2">
        <v>8.087998273428882</v>
      </c>
      <c r="BL8" s="2">
        <v>8.10302428898611</v>
      </c>
      <c r="BM8" s="2">
        <v>8.118050304543337</v>
      </c>
      <c r="BN8" s="2">
        <v>8.133076320100564</v>
      </c>
      <c r="BO8" s="12">
        <v>8.148102335657786</v>
      </c>
      <c r="BP8" s="2">
        <v>8.16355582063573</v>
      </c>
      <c r="BQ8" s="2">
        <v>8.179009305613675</v>
      </c>
      <c r="BR8" s="2">
        <v>8.19446279059162</v>
      </c>
      <c r="BS8" s="2">
        <v>8.209916275569565</v>
      </c>
      <c r="BT8" s="13">
        <v>8.225369760547514</v>
      </c>
    </row>
    <row r="9" spans="1:121" s="15" customFormat="1" ht="12">
      <c r="A9" s="25" t="s">
        <v>5</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7"/>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row>
    <row r="10" spans="1:72" ht="12.75">
      <c r="A10" s="14" t="s">
        <v>6</v>
      </c>
      <c r="B10" s="11" t="s">
        <v>3</v>
      </c>
      <c r="C10" s="1">
        <v>24.866788774356646</v>
      </c>
      <c r="D10" s="1">
        <v>24.345010037692106</v>
      </c>
      <c r="E10" s="1">
        <v>24.22393321990967</v>
      </c>
      <c r="F10" s="1">
        <v>24.02063535294448</v>
      </c>
      <c r="G10" s="1">
        <v>23.91295186528621</v>
      </c>
      <c r="H10" s="1">
        <v>22.837542614846832</v>
      </c>
      <c r="I10" s="1">
        <v>21.69091966017233</v>
      </c>
      <c r="J10" s="1">
        <v>21.090846376599046</v>
      </c>
      <c r="K10" s="1">
        <v>21.058556043876806</v>
      </c>
      <c r="L10" s="1">
        <v>20.987678365887316</v>
      </c>
      <c r="M10" s="1">
        <v>20.98349096190253</v>
      </c>
      <c r="N10" s="1">
        <v>21.31370733369076</v>
      </c>
      <c r="O10" s="1">
        <v>21.638938984780914</v>
      </c>
      <c r="P10" s="1">
        <v>22.13258341123478</v>
      </c>
      <c r="Q10" s="1">
        <v>22.313049388381657</v>
      </c>
      <c r="R10" s="1">
        <v>22.486876361774936</v>
      </c>
      <c r="S10" s="1">
        <v>22.49494695663452</v>
      </c>
      <c r="T10" s="1">
        <v>22.662665807975912</v>
      </c>
      <c r="U10" s="1">
        <v>22.922821701697636</v>
      </c>
      <c r="V10" s="1">
        <v>23.27013962223844</v>
      </c>
      <c r="W10" s="1">
        <v>23.509686568997985</v>
      </c>
      <c r="X10" s="1">
        <v>23.493712398241108</v>
      </c>
      <c r="Y10" s="1">
        <v>23.423848763951703</v>
      </c>
      <c r="Z10" s="1">
        <v>23.513217827059155</v>
      </c>
      <c r="AA10" s="1">
        <v>23.64554257662787</v>
      </c>
      <c r="AB10" s="2">
        <v>23.786749293232678</v>
      </c>
      <c r="AC10" s="2">
        <v>23.927956009837484</v>
      </c>
      <c r="AD10" s="2">
        <v>24.06916272644229</v>
      </c>
      <c r="AE10" s="2">
        <v>24.210369443047096</v>
      </c>
      <c r="AF10" s="2">
        <v>24.351576159651902</v>
      </c>
      <c r="AG10" s="2">
        <v>24.492782876256708</v>
      </c>
      <c r="AH10" s="2">
        <v>24.633989592861514</v>
      </c>
      <c r="AI10" s="2">
        <v>24.77519630946632</v>
      </c>
      <c r="AJ10" s="2">
        <v>24.916403026071126</v>
      </c>
      <c r="AK10" s="2">
        <v>25.057609742675933</v>
      </c>
      <c r="AL10" s="2">
        <v>25.047759076850095</v>
      </c>
      <c r="AM10" s="2">
        <v>25.037908411024258</v>
      </c>
      <c r="AN10" s="2">
        <v>25.02805774519842</v>
      </c>
      <c r="AO10" s="2">
        <v>25.018207079372583</v>
      </c>
      <c r="AP10" s="2">
        <v>25.008356413546746</v>
      </c>
      <c r="AQ10" s="2">
        <v>24.99850574772091</v>
      </c>
      <c r="AR10" s="2">
        <v>24.98865508189507</v>
      </c>
      <c r="AS10" s="2">
        <v>24.978804416069234</v>
      </c>
      <c r="AT10" s="2">
        <v>24.968953750243397</v>
      </c>
      <c r="AU10" s="2">
        <v>24.95910308441756</v>
      </c>
      <c r="AV10" s="2">
        <v>24.949252418591723</v>
      </c>
      <c r="AW10" s="2">
        <v>24.939401752765885</v>
      </c>
      <c r="AX10" s="2">
        <v>24.929551086940048</v>
      </c>
      <c r="AY10" s="2">
        <v>24.91970042111421</v>
      </c>
      <c r="AZ10" s="12">
        <v>24.90984975528837</v>
      </c>
      <c r="BA10" s="2">
        <v>24.925673674379027</v>
      </c>
      <c r="BB10" s="2">
        <v>24.941497593469684</v>
      </c>
      <c r="BC10" s="2">
        <v>24.95732151256034</v>
      </c>
      <c r="BD10" s="2">
        <v>24.973145431650998</v>
      </c>
      <c r="BE10" s="2">
        <v>24.988969350741655</v>
      </c>
      <c r="BF10" s="2">
        <v>25.004793269832312</v>
      </c>
      <c r="BG10" s="2">
        <v>25.02061718892297</v>
      </c>
      <c r="BH10" s="2">
        <v>25.036441108013626</v>
      </c>
      <c r="BI10" s="2">
        <v>25.052265027104283</v>
      </c>
      <c r="BJ10" s="2">
        <v>25.06808894619494</v>
      </c>
      <c r="BK10" s="2">
        <v>25.083912865285598</v>
      </c>
      <c r="BL10" s="2">
        <v>25.099736784376255</v>
      </c>
      <c r="BM10" s="2">
        <v>25.11556070346691</v>
      </c>
      <c r="BN10" s="2">
        <v>25.13138462255757</v>
      </c>
      <c r="BO10" s="12">
        <v>25.147208541648205</v>
      </c>
      <c r="BP10" s="2">
        <v>25.163183242307905</v>
      </c>
      <c r="BQ10" s="2">
        <v>25.179157942967606</v>
      </c>
      <c r="BR10" s="2">
        <v>25.195132643627307</v>
      </c>
      <c r="BS10" s="2">
        <v>25.211107344287008</v>
      </c>
      <c r="BT10" s="13">
        <v>25.227082044946716</v>
      </c>
    </row>
    <row r="11" spans="1:72" ht="12.75">
      <c r="A11" s="14" t="s">
        <v>7</v>
      </c>
      <c r="B11" s="11" t="s">
        <v>3</v>
      </c>
      <c r="C11" s="1">
        <v>16.038863482553147</v>
      </c>
      <c r="D11" s="1">
        <v>15.36037109932807</v>
      </c>
      <c r="E11" s="1">
        <v>15.664056310113844</v>
      </c>
      <c r="F11" s="1">
        <v>16.390134465019642</v>
      </c>
      <c r="G11" s="1">
        <v>16.26049394877451</v>
      </c>
      <c r="H11" s="1">
        <v>15.718549229064077</v>
      </c>
      <c r="I11" s="1">
        <v>15.083546116666987</v>
      </c>
      <c r="J11" s="1">
        <v>14.764544869368896</v>
      </c>
      <c r="K11" s="1">
        <v>14.67964853430692</v>
      </c>
      <c r="L11" s="1">
        <v>14.510741661179726</v>
      </c>
      <c r="M11" s="1">
        <v>14.370329416023063</v>
      </c>
      <c r="N11" s="1">
        <v>14.52258708342067</v>
      </c>
      <c r="O11" s="1">
        <v>14.7912679033459</v>
      </c>
      <c r="P11" s="1">
        <v>15.142176731577413</v>
      </c>
      <c r="Q11" s="1">
        <v>15.304996360023072</v>
      </c>
      <c r="R11" s="1">
        <v>15.443286072533045</v>
      </c>
      <c r="S11" s="1">
        <v>15.48599222471129</v>
      </c>
      <c r="T11" s="1">
        <v>15.663456831338236</v>
      </c>
      <c r="U11" s="1">
        <v>15.91082980947671</v>
      </c>
      <c r="V11" s="1">
        <v>16.241389166634008</v>
      </c>
      <c r="W11" s="1">
        <v>16.419768400912066</v>
      </c>
      <c r="X11" s="1">
        <v>16.405212897174714</v>
      </c>
      <c r="Y11" s="1">
        <v>16.372526888577397</v>
      </c>
      <c r="Z11" s="1">
        <v>16.44908917624993</v>
      </c>
      <c r="AA11" s="1">
        <v>16.568027554817903</v>
      </c>
      <c r="AB11" s="2">
        <v>16.704753726753587</v>
      </c>
      <c r="AC11" s="2">
        <v>16.841479898689272</v>
      </c>
      <c r="AD11" s="2">
        <v>16.978206070624957</v>
      </c>
      <c r="AE11" s="2">
        <v>17.11493224256064</v>
      </c>
      <c r="AF11" s="2">
        <v>17.251658414496326</v>
      </c>
      <c r="AG11" s="2">
        <v>17.38838458643201</v>
      </c>
      <c r="AH11" s="2">
        <v>17.525110758367695</v>
      </c>
      <c r="AI11" s="2">
        <v>17.66183693030338</v>
      </c>
      <c r="AJ11" s="2">
        <v>17.798563102239065</v>
      </c>
      <c r="AK11" s="2">
        <v>17.935289274174743</v>
      </c>
      <c r="AL11" s="2">
        <v>17.92823854016843</v>
      </c>
      <c r="AM11" s="2">
        <v>17.921187806162116</v>
      </c>
      <c r="AN11" s="2">
        <v>17.914137072155803</v>
      </c>
      <c r="AO11" s="2">
        <v>17.90708633814949</v>
      </c>
      <c r="AP11" s="2">
        <v>17.900035604143177</v>
      </c>
      <c r="AQ11" s="2">
        <v>17.892984870136864</v>
      </c>
      <c r="AR11" s="2">
        <v>17.88593413613055</v>
      </c>
      <c r="AS11" s="2">
        <v>17.878883402124238</v>
      </c>
      <c r="AT11" s="2">
        <v>17.871832668117925</v>
      </c>
      <c r="AU11" s="2">
        <v>17.864781934111612</v>
      </c>
      <c r="AV11" s="2">
        <v>17.8577312001053</v>
      </c>
      <c r="AW11" s="2">
        <v>17.850680466098986</v>
      </c>
      <c r="AX11" s="2">
        <v>17.843629732092673</v>
      </c>
      <c r="AY11" s="2">
        <v>17.83657899808636</v>
      </c>
      <c r="AZ11" s="12">
        <v>17.829528264080036</v>
      </c>
      <c r="BA11" s="2">
        <v>17.84085442684083</v>
      </c>
      <c r="BB11" s="2">
        <v>17.852180589601627</v>
      </c>
      <c r="BC11" s="2">
        <v>17.863506752362422</v>
      </c>
      <c r="BD11" s="2">
        <v>17.874832915123218</v>
      </c>
      <c r="BE11" s="2">
        <v>17.886159077884013</v>
      </c>
      <c r="BF11" s="2">
        <v>17.89748524064481</v>
      </c>
      <c r="BG11" s="2">
        <v>17.908811403405604</v>
      </c>
      <c r="BH11" s="2">
        <v>17.9201375661664</v>
      </c>
      <c r="BI11" s="2">
        <v>17.931463728927195</v>
      </c>
      <c r="BJ11" s="2">
        <v>17.94278989168799</v>
      </c>
      <c r="BK11" s="2">
        <v>17.954116054448786</v>
      </c>
      <c r="BL11" s="2">
        <v>17.96544221720958</v>
      </c>
      <c r="BM11" s="2">
        <v>17.976768379970377</v>
      </c>
      <c r="BN11" s="2">
        <v>17.988094542731172</v>
      </c>
      <c r="BO11" s="12">
        <v>17.99942070549197</v>
      </c>
      <c r="BP11" s="2">
        <v>18.010854791996724</v>
      </c>
      <c r="BQ11" s="2">
        <v>18.022288878501477</v>
      </c>
      <c r="BR11" s="2">
        <v>18.03372296500623</v>
      </c>
      <c r="BS11" s="2">
        <v>18.045157051510984</v>
      </c>
      <c r="BT11" s="13">
        <v>18.056591138015737</v>
      </c>
    </row>
    <row r="12" spans="1:72" ht="12">
      <c r="A12" s="16" t="s">
        <v>8</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7"/>
    </row>
    <row r="13" spans="1:72" ht="12.75">
      <c r="A13" s="14" t="s">
        <v>9</v>
      </c>
      <c r="B13" s="11" t="s">
        <v>3</v>
      </c>
      <c r="C13" s="1">
        <v>1.3268491834774256</v>
      </c>
      <c r="D13" s="1">
        <v>1.32388562245189</v>
      </c>
      <c r="E13" s="1">
        <v>1.3334961719108085</v>
      </c>
      <c r="F13" s="1">
        <v>1.3380821099821107</v>
      </c>
      <c r="G13" s="1">
        <v>1.344342587129124</v>
      </c>
      <c r="H13" s="1">
        <v>1.3528785733681756</v>
      </c>
      <c r="I13" s="1">
        <v>1.3415886383011697</v>
      </c>
      <c r="J13" s="1">
        <v>1.340362465606547</v>
      </c>
      <c r="K13" s="1">
        <v>1.330997225248586</v>
      </c>
      <c r="L13" s="1">
        <v>1.3164209684110997</v>
      </c>
      <c r="M13" s="1">
        <v>1.3072140481112184</v>
      </c>
      <c r="N13" s="1">
        <v>1.3019573002491378</v>
      </c>
      <c r="O13" s="1">
        <v>1.2978333982656636</v>
      </c>
      <c r="P13" s="1">
        <v>1.295833644439585</v>
      </c>
      <c r="Q13" s="1">
        <v>1.295348618390428</v>
      </c>
      <c r="R13" s="1">
        <v>1.2970626753456174</v>
      </c>
      <c r="S13" s="1">
        <v>1.2955796364343368</v>
      </c>
      <c r="T13" s="1">
        <v>1.300238272491489</v>
      </c>
      <c r="U13" s="1">
        <v>1.3044509032987155</v>
      </c>
      <c r="V13" s="1">
        <v>1.3304805103337984</v>
      </c>
      <c r="W13" s="1">
        <v>1.3397570218680066</v>
      </c>
      <c r="X13" s="1">
        <v>1.3519914094007222</v>
      </c>
      <c r="Y13" s="1">
        <v>1.3569265463442153</v>
      </c>
      <c r="Z13" s="1">
        <v>1.3726611244228613</v>
      </c>
      <c r="AA13" s="1">
        <v>1.3854931266802686</v>
      </c>
      <c r="AB13" s="2">
        <v>1.3951349014789893</v>
      </c>
      <c r="AC13" s="2">
        <v>1.40477667627771</v>
      </c>
      <c r="AD13" s="2">
        <v>1.4144184510764308</v>
      </c>
      <c r="AE13" s="2">
        <v>1.4240602258751516</v>
      </c>
      <c r="AF13" s="2">
        <v>1.4337020006738723</v>
      </c>
      <c r="AG13" s="2">
        <v>1.443343775472593</v>
      </c>
      <c r="AH13" s="2">
        <v>1.4529855502713138</v>
      </c>
      <c r="AI13" s="2">
        <v>1.4626273250700346</v>
      </c>
      <c r="AJ13" s="2">
        <v>1.4722690998687553</v>
      </c>
      <c r="AK13" s="2">
        <v>1.481910874667477</v>
      </c>
      <c r="AL13" s="2">
        <v>1.486255587796398</v>
      </c>
      <c r="AM13" s="2">
        <v>1.4906003009253193</v>
      </c>
      <c r="AN13" s="2">
        <v>1.4949450140542404</v>
      </c>
      <c r="AO13" s="2">
        <v>1.4992897271831616</v>
      </c>
      <c r="AP13" s="2">
        <v>1.5036344403120827</v>
      </c>
      <c r="AQ13" s="2">
        <v>1.5079791534410039</v>
      </c>
      <c r="AR13" s="2">
        <v>1.512323866569925</v>
      </c>
      <c r="AS13" s="2">
        <v>1.5166685796988462</v>
      </c>
      <c r="AT13" s="2">
        <v>1.5210132928277673</v>
      </c>
      <c r="AU13" s="2">
        <v>1.5253580059566885</v>
      </c>
      <c r="AV13" s="2">
        <v>1.5297027190856096</v>
      </c>
      <c r="AW13" s="2">
        <v>1.5340474322145308</v>
      </c>
      <c r="AX13" s="2">
        <v>1.538392145343452</v>
      </c>
      <c r="AY13" s="2">
        <v>1.542736858472373</v>
      </c>
      <c r="AZ13" s="12">
        <v>1.5470815716012942</v>
      </c>
      <c r="BA13" s="2">
        <v>1.550015727413473</v>
      </c>
      <c r="BB13" s="2">
        <v>1.5529498832256516</v>
      </c>
      <c r="BC13" s="2">
        <v>1.5558840390378303</v>
      </c>
      <c r="BD13" s="2">
        <v>1.558818194850009</v>
      </c>
      <c r="BE13" s="2">
        <v>1.5617523506621878</v>
      </c>
      <c r="BF13" s="2">
        <v>1.5646865064743665</v>
      </c>
      <c r="BG13" s="2">
        <v>1.5676206622865452</v>
      </c>
      <c r="BH13" s="2">
        <v>1.5705548180987239</v>
      </c>
      <c r="BI13" s="2">
        <v>1.5734889739109026</v>
      </c>
      <c r="BJ13" s="2">
        <v>1.5764231297230813</v>
      </c>
      <c r="BK13" s="2">
        <v>1.57935728553526</v>
      </c>
      <c r="BL13" s="2">
        <v>1.5822914413474387</v>
      </c>
      <c r="BM13" s="2">
        <v>1.5852255971596174</v>
      </c>
      <c r="BN13" s="2">
        <v>1.5881597529717961</v>
      </c>
      <c r="BO13" s="12">
        <v>1.5910939087839742</v>
      </c>
      <c r="BP13" s="2">
        <v>1.5941115372826113</v>
      </c>
      <c r="BQ13" s="2">
        <v>1.5971291657812485</v>
      </c>
      <c r="BR13" s="2">
        <v>1.6001467942798857</v>
      </c>
      <c r="BS13" s="2">
        <v>1.603164422778523</v>
      </c>
      <c r="BT13" s="13">
        <v>1.6061820512771605</v>
      </c>
    </row>
    <row r="14" spans="1:121" s="15" customFormat="1" ht="12">
      <c r="A14" s="25" t="s">
        <v>10</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7"/>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row>
    <row r="15" spans="1:72" ht="24">
      <c r="A15" s="10" t="s">
        <v>11</v>
      </c>
      <c r="B15" s="11" t="s">
        <v>3</v>
      </c>
      <c r="C15" s="1">
        <v>10.789461735918687</v>
      </c>
      <c r="D15" s="1">
        <v>9.959097155984844</v>
      </c>
      <c r="E15" s="1">
        <v>11.383831536994775</v>
      </c>
      <c r="F15" s="1">
        <v>12.531178240506115</v>
      </c>
      <c r="G15" s="1">
        <v>12.036300060884058</v>
      </c>
      <c r="H15" s="1">
        <v>12.613383383121093</v>
      </c>
      <c r="I15" s="1">
        <v>13.01890940036416</v>
      </c>
      <c r="J15" s="1">
        <v>12.908589399085846</v>
      </c>
      <c r="K15" s="1">
        <v>12.946875513724528</v>
      </c>
      <c r="L15" s="1">
        <v>13.03909881159949</v>
      </c>
      <c r="M15" s="1">
        <v>13.08895596018374</v>
      </c>
      <c r="N15" s="1">
        <v>13.133508268392355</v>
      </c>
      <c r="O15" s="1">
        <v>13.038477461293056</v>
      </c>
      <c r="P15" s="1">
        <v>12.989168095138872</v>
      </c>
      <c r="Q15" s="1">
        <v>12.752903866318045</v>
      </c>
      <c r="R15" s="1">
        <v>12.539506322932722</v>
      </c>
      <c r="S15" s="1">
        <v>12.33507411884811</v>
      </c>
      <c r="T15" s="1">
        <v>12.292193988584152</v>
      </c>
      <c r="U15" s="1">
        <v>12.304560350921868</v>
      </c>
      <c r="V15" s="1">
        <v>12.340337204483362</v>
      </c>
      <c r="W15" s="1">
        <v>12.418707870087554</v>
      </c>
      <c r="X15" s="1">
        <v>12.438495640484758</v>
      </c>
      <c r="Y15" s="1">
        <v>12.492141534697302</v>
      </c>
      <c r="Z15" s="1">
        <v>12.62433207259986</v>
      </c>
      <c r="AA15" s="1">
        <v>13.025979869770596</v>
      </c>
      <c r="AB15" s="1">
        <v>13.05387220363571</v>
      </c>
      <c r="AC15" s="1">
        <v>13.081764537500822</v>
      </c>
      <c r="AD15" s="1">
        <v>13.109656871365935</v>
      </c>
      <c r="AE15" s="1">
        <v>13.137549205231048</v>
      </c>
      <c r="AF15" s="1">
        <v>13.165441539096161</v>
      </c>
      <c r="AG15" s="1">
        <v>13.193333872961274</v>
      </c>
      <c r="AH15" s="1">
        <v>13.221226206826387</v>
      </c>
      <c r="AI15" s="1">
        <v>13.2491185406915</v>
      </c>
      <c r="AJ15" s="1">
        <v>13.277010874556613</v>
      </c>
      <c r="AK15" s="1">
        <v>13.304903208421727</v>
      </c>
      <c r="AL15" s="1">
        <v>13.445726499778688</v>
      </c>
      <c r="AM15" s="1">
        <v>13.58654979113565</v>
      </c>
      <c r="AN15" s="1">
        <v>13.72737308249261</v>
      </c>
      <c r="AO15" s="1">
        <v>13.868196373849571</v>
      </c>
      <c r="AP15" s="1">
        <v>14.009019665206532</v>
      </c>
      <c r="AQ15" s="1">
        <v>14.149842956563493</v>
      </c>
      <c r="AR15" s="1">
        <v>14.290666247920454</v>
      </c>
      <c r="AS15" s="1">
        <v>14.431489539277415</v>
      </c>
      <c r="AT15" s="1">
        <v>14.572312830634376</v>
      </c>
      <c r="AU15" s="1">
        <v>14.713136121991337</v>
      </c>
      <c r="AV15" s="1">
        <v>14.853959413348298</v>
      </c>
      <c r="AW15" s="1">
        <v>14.994782704705258</v>
      </c>
      <c r="AX15" s="1">
        <v>15.13560599606222</v>
      </c>
      <c r="AY15" s="1">
        <v>15.27642928741918</v>
      </c>
      <c r="AZ15" s="1">
        <v>15.417252578776129</v>
      </c>
      <c r="BA15" s="1">
        <v>15.505038084680947</v>
      </c>
      <c r="BB15" s="1">
        <v>15.592823590585766</v>
      </c>
      <c r="BC15" s="1">
        <v>15.680609096490585</v>
      </c>
      <c r="BD15" s="1">
        <v>15.768394602395404</v>
      </c>
      <c r="BE15" s="1">
        <v>15.856180108300222</v>
      </c>
      <c r="BF15" s="1">
        <v>15.943965614205041</v>
      </c>
      <c r="BG15" s="1">
        <v>16.03175112010986</v>
      </c>
      <c r="BH15" s="1">
        <v>16.11953662601468</v>
      </c>
      <c r="BI15" s="1">
        <v>16.207322131919497</v>
      </c>
      <c r="BJ15" s="1">
        <v>16.295107637824316</v>
      </c>
      <c r="BK15" s="1">
        <v>16.382893143729135</v>
      </c>
      <c r="BL15" s="1">
        <v>16.470678649633953</v>
      </c>
      <c r="BM15" s="1">
        <v>16.558464155538772</v>
      </c>
      <c r="BN15" s="1">
        <v>16.64624966144359</v>
      </c>
      <c r="BO15" s="1">
        <v>16.734035167348416</v>
      </c>
      <c r="BP15" s="1">
        <v>16.829318405103567</v>
      </c>
      <c r="BQ15" s="1">
        <v>16.92460164285872</v>
      </c>
      <c r="BR15" s="1">
        <v>17.01988488061387</v>
      </c>
      <c r="BS15" s="1">
        <v>17.11516811836902</v>
      </c>
      <c r="BT15" s="3">
        <v>17.210451356124164</v>
      </c>
    </row>
    <row r="16" spans="1:72" ht="12.75">
      <c r="A16" s="14" t="s">
        <v>12</v>
      </c>
      <c r="B16" s="11" t="s">
        <v>3</v>
      </c>
      <c r="C16" s="1">
        <v>12.730520250245322</v>
      </c>
      <c r="D16" s="1">
        <v>11.801320287416596</v>
      </c>
      <c r="E16" s="1">
        <v>13.477350603859424</v>
      </c>
      <c r="F16" s="1">
        <v>15.275134761378448</v>
      </c>
      <c r="G16" s="1">
        <v>14.956036086352325</v>
      </c>
      <c r="H16" s="1">
        <v>15.333911517881027</v>
      </c>
      <c r="I16" s="1">
        <v>14.96964514930291</v>
      </c>
      <c r="J16" s="1">
        <v>14.856007634468792</v>
      </c>
      <c r="K16" s="1">
        <v>14.855665643260203</v>
      </c>
      <c r="L16" s="1">
        <v>14.676357863084307</v>
      </c>
      <c r="M16" s="1">
        <v>14.66082311126426</v>
      </c>
      <c r="N16" s="1">
        <v>14.621396694543213</v>
      </c>
      <c r="O16" s="1">
        <v>14.496914877081778</v>
      </c>
      <c r="P16" s="1">
        <v>14.52586781303834</v>
      </c>
      <c r="Q16" s="1">
        <v>14.406443289990676</v>
      </c>
      <c r="R16" s="1">
        <v>14.511791494657368</v>
      </c>
      <c r="S16" s="1">
        <v>14.408484301477108</v>
      </c>
      <c r="T16" s="1">
        <v>14.421367627269808</v>
      </c>
      <c r="U16" s="1">
        <v>14.483474821414545</v>
      </c>
      <c r="V16" s="1">
        <v>14.423047758498246</v>
      </c>
      <c r="W16" s="1">
        <v>14.678410804496627</v>
      </c>
      <c r="X16" s="1">
        <v>14.842794247393387</v>
      </c>
      <c r="Y16" s="1">
        <v>14.985196801851416</v>
      </c>
      <c r="Z16" s="1">
        <v>15.125157698145465</v>
      </c>
      <c r="AA16" s="1">
        <v>15.225733932459173</v>
      </c>
      <c r="AB16" s="2">
        <v>15.312322281050708</v>
      </c>
      <c r="AC16" s="2">
        <v>15.398910629642243</v>
      </c>
      <c r="AD16" s="2">
        <v>15.485498978233778</v>
      </c>
      <c r="AE16" s="2">
        <v>15.572087326825313</v>
      </c>
      <c r="AF16" s="2">
        <v>15.658675675416848</v>
      </c>
      <c r="AG16" s="2">
        <v>15.745264024008383</v>
      </c>
      <c r="AH16" s="2">
        <v>15.831852372599919</v>
      </c>
      <c r="AI16" s="2">
        <v>15.918440721191454</v>
      </c>
      <c r="AJ16" s="2">
        <v>16.00502906978299</v>
      </c>
      <c r="AK16" s="2">
        <v>16.09161741837452</v>
      </c>
      <c r="AL16" s="2">
        <v>16.26193617174043</v>
      </c>
      <c r="AM16" s="2">
        <v>16.432254925106342</v>
      </c>
      <c r="AN16" s="2">
        <v>16.602573678472254</v>
      </c>
      <c r="AO16" s="2">
        <v>16.772892431838166</v>
      </c>
      <c r="AP16" s="2">
        <v>16.943211185204078</v>
      </c>
      <c r="AQ16" s="2">
        <v>17.11352993856999</v>
      </c>
      <c r="AR16" s="2">
        <v>17.2838486919359</v>
      </c>
      <c r="AS16" s="2">
        <v>17.454167445301813</v>
      </c>
      <c r="AT16" s="2">
        <v>17.624486198667725</v>
      </c>
      <c r="AU16" s="2">
        <v>17.794804952033637</v>
      </c>
      <c r="AV16" s="2">
        <v>17.96512370539955</v>
      </c>
      <c r="AW16" s="2">
        <v>18.13544245876546</v>
      </c>
      <c r="AX16" s="2">
        <v>18.305761212131372</v>
      </c>
      <c r="AY16" s="2">
        <v>18.476079965497284</v>
      </c>
      <c r="AZ16" s="1">
        <v>18.64639871886317</v>
      </c>
      <c r="BA16" s="2">
        <v>18.75257091371271</v>
      </c>
      <c r="BB16" s="2">
        <v>18.858743108562248</v>
      </c>
      <c r="BC16" s="2">
        <v>18.964915303411786</v>
      </c>
      <c r="BD16" s="2">
        <v>19.071087498261324</v>
      </c>
      <c r="BE16" s="2">
        <v>19.177259693110862</v>
      </c>
      <c r="BF16" s="2">
        <v>19.2834318879604</v>
      </c>
      <c r="BG16" s="2">
        <v>19.38960408280994</v>
      </c>
      <c r="BH16" s="2">
        <v>19.495776277659477</v>
      </c>
      <c r="BI16" s="2">
        <v>19.601948472509015</v>
      </c>
      <c r="BJ16" s="2">
        <v>19.708120667358553</v>
      </c>
      <c r="BK16" s="2">
        <v>19.81429286220809</v>
      </c>
      <c r="BL16" s="2">
        <v>19.92046505705763</v>
      </c>
      <c r="BM16" s="2">
        <v>20.026637251907168</v>
      </c>
      <c r="BN16" s="2">
        <v>20.132809446756706</v>
      </c>
      <c r="BO16" s="1">
        <v>20.238981641606255</v>
      </c>
      <c r="BP16" s="2">
        <v>20.354221969500514</v>
      </c>
      <c r="BQ16" s="2">
        <v>20.469462297394774</v>
      </c>
      <c r="BR16" s="2">
        <v>20.584702625289033</v>
      </c>
      <c r="BS16" s="2">
        <v>20.699942953183292</v>
      </c>
      <c r="BT16" s="3">
        <v>20.815183281077545</v>
      </c>
    </row>
    <row r="17" spans="1:72" ht="12.75">
      <c r="A17" s="14" t="s">
        <v>13</v>
      </c>
      <c r="B17" s="11" t="s">
        <v>3</v>
      </c>
      <c r="C17" s="1">
        <v>15.730049999999999</v>
      </c>
      <c r="D17" s="1">
        <v>15.730049999999999</v>
      </c>
      <c r="E17" s="1">
        <v>15.730049999999999</v>
      </c>
      <c r="F17" s="1">
        <v>15.730049999999999</v>
      </c>
      <c r="G17" s="1">
        <v>15.730049999999999</v>
      </c>
      <c r="H17" s="1">
        <v>15.730049999999999</v>
      </c>
      <c r="I17" s="1">
        <v>15.730049999999999</v>
      </c>
      <c r="J17" s="1">
        <v>15.730049999999999</v>
      </c>
      <c r="K17" s="1">
        <v>15.730049999999999</v>
      </c>
      <c r="L17" s="1">
        <v>15.730049999999999</v>
      </c>
      <c r="M17" s="1">
        <v>15.730049999999999</v>
      </c>
      <c r="N17" s="1">
        <v>15.730049999999999</v>
      </c>
      <c r="O17" s="1">
        <v>15.730049999999999</v>
      </c>
      <c r="P17" s="1">
        <v>15.730049999999999</v>
      </c>
      <c r="Q17" s="1">
        <v>15.730049999999999</v>
      </c>
      <c r="R17" s="1">
        <v>15.730049999999999</v>
      </c>
      <c r="S17" s="1">
        <v>15.730049999999999</v>
      </c>
      <c r="T17" s="1">
        <v>15.730049999999999</v>
      </c>
      <c r="U17" s="1">
        <v>15.730049999999999</v>
      </c>
      <c r="V17" s="1">
        <v>15.730049999999999</v>
      </c>
      <c r="W17" s="1">
        <v>15.730049999999999</v>
      </c>
      <c r="X17" s="1">
        <v>15.730049999999999</v>
      </c>
      <c r="Y17" s="1">
        <v>15.730049999999999</v>
      </c>
      <c r="Z17" s="1">
        <v>15.730049999999999</v>
      </c>
      <c r="AA17" s="1">
        <v>15.730049999999999</v>
      </c>
      <c r="AB17" s="1">
        <v>15.730049999999999</v>
      </c>
      <c r="AC17" s="1">
        <v>15.730049999999999</v>
      </c>
      <c r="AD17" s="1">
        <v>15.730049999999999</v>
      </c>
      <c r="AE17" s="1">
        <v>15.730049999999999</v>
      </c>
      <c r="AF17" s="1">
        <v>15.730049999999999</v>
      </c>
      <c r="AG17" s="1">
        <v>15.730049999999999</v>
      </c>
      <c r="AH17" s="1">
        <v>15.730049999999999</v>
      </c>
      <c r="AI17" s="1">
        <v>15.730049999999999</v>
      </c>
      <c r="AJ17" s="1">
        <v>15.730049999999999</v>
      </c>
      <c r="AK17" s="1">
        <v>15.730049999999999</v>
      </c>
      <c r="AL17" s="1">
        <v>15.730049999999999</v>
      </c>
      <c r="AM17" s="1">
        <v>15.730049999999999</v>
      </c>
      <c r="AN17" s="1">
        <v>15.730049999999999</v>
      </c>
      <c r="AO17" s="1">
        <v>15.730049999999999</v>
      </c>
      <c r="AP17" s="1">
        <v>15.730049999999999</v>
      </c>
      <c r="AQ17" s="1">
        <v>15.730049999999999</v>
      </c>
      <c r="AR17" s="1">
        <v>15.730049999999999</v>
      </c>
      <c r="AS17" s="1">
        <v>15.730049999999999</v>
      </c>
      <c r="AT17" s="1">
        <v>15.730049999999999</v>
      </c>
      <c r="AU17" s="1">
        <v>15.730049999999999</v>
      </c>
      <c r="AV17" s="1">
        <v>15.730049999999999</v>
      </c>
      <c r="AW17" s="1">
        <v>15.730049999999999</v>
      </c>
      <c r="AX17" s="1">
        <v>15.730049999999999</v>
      </c>
      <c r="AY17" s="1">
        <v>15.730049999999999</v>
      </c>
      <c r="AZ17" s="1">
        <v>15.730049999999999</v>
      </c>
      <c r="BA17" s="1">
        <v>15.730049999999999</v>
      </c>
      <c r="BB17" s="1">
        <v>15.730049999999999</v>
      </c>
      <c r="BC17" s="1">
        <v>15.730049999999999</v>
      </c>
      <c r="BD17" s="1">
        <v>15.730049999999999</v>
      </c>
      <c r="BE17" s="1">
        <v>15.730049999999999</v>
      </c>
      <c r="BF17" s="1">
        <v>15.730049999999999</v>
      </c>
      <c r="BG17" s="1">
        <v>15.730049999999999</v>
      </c>
      <c r="BH17" s="1">
        <v>15.730049999999999</v>
      </c>
      <c r="BI17" s="1">
        <v>15.730049999999999</v>
      </c>
      <c r="BJ17" s="1">
        <v>15.730049999999999</v>
      </c>
      <c r="BK17" s="1">
        <v>15.730049999999999</v>
      </c>
      <c r="BL17" s="1">
        <v>15.730049999999999</v>
      </c>
      <c r="BM17" s="1">
        <v>15.730049999999999</v>
      </c>
      <c r="BN17" s="1">
        <v>15.730049999999999</v>
      </c>
      <c r="BO17" s="1">
        <v>15.730049999999999</v>
      </c>
      <c r="BP17" s="1">
        <v>15.730049999999999</v>
      </c>
      <c r="BQ17" s="1">
        <v>15.730049999999999</v>
      </c>
      <c r="BR17" s="1">
        <v>15.730049999999999</v>
      </c>
      <c r="BS17" s="1">
        <v>15.730049999999999</v>
      </c>
      <c r="BT17" s="3">
        <v>15.730049999999999</v>
      </c>
    </row>
    <row r="18" spans="1:72" ht="12.75">
      <c r="A18" s="10" t="s">
        <v>14</v>
      </c>
      <c r="B18" s="11" t="s">
        <v>3</v>
      </c>
      <c r="C18" s="1">
        <v>8.735399999999998</v>
      </c>
      <c r="D18" s="1">
        <v>8.735399999999998</v>
      </c>
      <c r="E18" s="1">
        <v>8.735399999999998</v>
      </c>
      <c r="F18" s="1">
        <v>8.735399999999998</v>
      </c>
      <c r="G18" s="1">
        <v>8.735399999999998</v>
      </c>
      <c r="H18" s="1">
        <v>8.735399999999998</v>
      </c>
      <c r="I18" s="1">
        <v>8.735399999999998</v>
      </c>
      <c r="J18" s="1">
        <v>8.735399999999998</v>
      </c>
      <c r="K18" s="1">
        <v>8.735399999999998</v>
      </c>
      <c r="L18" s="1">
        <v>8.735399999999998</v>
      </c>
      <c r="M18" s="1">
        <v>8.735399999999998</v>
      </c>
      <c r="N18" s="1">
        <v>8.735399999999998</v>
      </c>
      <c r="O18" s="1">
        <v>8.735399999999998</v>
      </c>
      <c r="P18" s="1">
        <v>8.735399999999998</v>
      </c>
      <c r="Q18" s="1">
        <v>8.735399999999998</v>
      </c>
      <c r="R18" s="1">
        <v>8.735399999999998</v>
      </c>
      <c r="S18" s="1">
        <v>8.735399999999998</v>
      </c>
      <c r="T18" s="1">
        <v>8.735399999999998</v>
      </c>
      <c r="U18" s="1">
        <v>8.735399999999998</v>
      </c>
      <c r="V18" s="1">
        <v>8.735399999999998</v>
      </c>
      <c r="W18" s="1">
        <v>8.735399999999998</v>
      </c>
      <c r="X18" s="1">
        <v>8.735399999999998</v>
      </c>
      <c r="Y18" s="1">
        <v>8.735399999999998</v>
      </c>
      <c r="Z18" s="1">
        <v>8.735399999999998</v>
      </c>
      <c r="AA18" s="1">
        <v>8.735399999999998</v>
      </c>
      <c r="AB18" s="1">
        <v>8.735399999999998</v>
      </c>
      <c r="AC18" s="1">
        <v>8.735399999999998</v>
      </c>
      <c r="AD18" s="1">
        <v>8.735399999999998</v>
      </c>
      <c r="AE18" s="1">
        <v>8.735399999999998</v>
      </c>
      <c r="AF18" s="1">
        <v>8.735399999999998</v>
      </c>
      <c r="AG18" s="1">
        <v>8.735399999999998</v>
      </c>
      <c r="AH18" s="1">
        <v>8.735399999999998</v>
      </c>
      <c r="AI18" s="1">
        <v>8.735399999999998</v>
      </c>
      <c r="AJ18" s="1">
        <v>8.735399999999998</v>
      </c>
      <c r="AK18" s="1">
        <v>8.735399999999998</v>
      </c>
      <c r="AL18" s="1">
        <v>8.735399999999998</v>
      </c>
      <c r="AM18" s="1">
        <v>8.735399999999998</v>
      </c>
      <c r="AN18" s="1">
        <v>8.735399999999998</v>
      </c>
      <c r="AO18" s="1">
        <v>8.735399999999998</v>
      </c>
      <c r="AP18" s="1">
        <v>8.735399999999998</v>
      </c>
      <c r="AQ18" s="1">
        <v>8.735399999999998</v>
      </c>
      <c r="AR18" s="1">
        <v>8.735399999999998</v>
      </c>
      <c r="AS18" s="1">
        <v>8.735399999999998</v>
      </c>
      <c r="AT18" s="1">
        <v>8.735399999999998</v>
      </c>
      <c r="AU18" s="1">
        <v>8.735399999999998</v>
      </c>
      <c r="AV18" s="1">
        <v>8.735399999999998</v>
      </c>
      <c r="AW18" s="1">
        <v>8.735399999999998</v>
      </c>
      <c r="AX18" s="1">
        <v>8.735399999999998</v>
      </c>
      <c r="AY18" s="1">
        <v>8.735399999999998</v>
      </c>
      <c r="AZ18" s="1">
        <v>8.735399999999998</v>
      </c>
      <c r="BA18" s="1">
        <v>8.735399999999998</v>
      </c>
      <c r="BB18" s="1">
        <v>8.735399999999998</v>
      </c>
      <c r="BC18" s="1">
        <v>8.735399999999998</v>
      </c>
      <c r="BD18" s="1">
        <v>8.735399999999998</v>
      </c>
      <c r="BE18" s="1">
        <v>8.735399999999998</v>
      </c>
      <c r="BF18" s="1">
        <v>8.735399999999998</v>
      </c>
      <c r="BG18" s="1">
        <v>8.735399999999998</v>
      </c>
      <c r="BH18" s="1">
        <v>8.735399999999998</v>
      </c>
      <c r="BI18" s="1">
        <v>8.735399999999998</v>
      </c>
      <c r="BJ18" s="1">
        <v>8.735399999999998</v>
      </c>
      <c r="BK18" s="1">
        <v>8.735399999999998</v>
      </c>
      <c r="BL18" s="1">
        <v>8.735399999999998</v>
      </c>
      <c r="BM18" s="1">
        <v>8.735399999999998</v>
      </c>
      <c r="BN18" s="1">
        <v>8.735399999999998</v>
      </c>
      <c r="BO18" s="1">
        <v>8.735399999999998</v>
      </c>
      <c r="BP18" s="1">
        <v>8.735399999999998</v>
      </c>
      <c r="BQ18" s="1">
        <v>8.735399999999998</v>
      </c>
      <c r="BR18" s="1">
        <v>8.735399999999998</v>
      </c>
      <c r="BS18" s="1">
        <v>8.735399999999998</v>
      </c>
      <c r="BT18" s="3">
        <v>8.735399999999998</v>
      </c>
    </row>
    <row r="19" spans="1:121" s="15" customFormat="1" ht="12">
      <c r="A19" s="25" t="s">
        <v>15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7"/>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row>
    <row r="20" spans="1:72" ht="33" customHeight="1" thickBot="1">
      <c r="A20" s="18" t="s">
        <v>16</v>
      </c>
      <c r="B20" s="19" t="s">
        <v>3</v>
      </c>
      <c r="C20" s="20">
        <v>1.2696286520685174</v>
      </c>
      <c r="D20" s="20">
        <v>1.2696286520685174</v>
      </c>
      <c r="E20" s="20">
        <v>1.2696286520685174</v>
      </c>
      <c r="F20" s="20">
        <v>1.2696286520685174</v>
      </c>
      <c r="G20" s="20">
        <v>1.2696286520685174</v>
      </c>
      <c r="H20" s="20">
        <v>1.2696286520685174</v>
      </c>
      <c r="I20" s="20">
        <v>1.2696286520685174</v>
      </c>
      <c r="J20" s="20">
        <v>1.2696286520685174</v>
      </c>
      <c r="K20" s="20">
        <v>1.2696286520685174</v>
      </c>
      <c r="L20" s="20">
        <v>1.2696286520685174</v>
      </c>
      <c r="M20" s="20">
        <v>1.2716814065585227</v>
      </c>
      <c r="N20" s="20">
        <v>1.2809188017635484</v>
      </c>
      <c r="O20" s="20">
        <v>1.3178683825836508</v>
      </c>
      <c r="P20" s="20">
        <v>1.320947514318659</v>
      </c>
      <c r="Q20" s="20">
        <v>1.3435278137087219</v>
      </c>
      <c r="R20" s="20">
        <v>1.3466069454437304</v>
      </c>
      <c r="S20" s="20">
        <v>1.363028981363776</v>
      </c>
      <c r="T20" s="20">
        <v>1.3578970951387617</v>
      </c>
      <c r="U20" s="20">
        <v>1.383556526263833</v>
      </c>
      <c r="V20" s="20">
        <v>1.4030576939188868</v>
      </c>
      <c r="W20" s="20">
        <v>1.460534819639046</v>
      </c>
      <c r="X20" s="20">
        <v>1.4800359872941</v>
      </c>
      <c r="Y20" s="20">
        <v>1.4861942507641173</v>
      </c>
      <c r="Z20" s="20">
        <v>1.5118536818891883</v>
      </c>
      <c r="AA20" s="20">
        <v>1.526222963319228</v>
      </c>
      <c r="AB20" s="20">
        <v>1.623600666987305</v>
      </c>
      <c r="AC20" s="20">
        <v>1.7209783706553823</v>
      </c>
      <c r="AD20" s="20">
        <v>1.8183560743234595</v>
      </c>
      <c r="AE20" s="20">
        <v>1.9157337779915367</v>
      </c>
      <c r="AF20" s="20">
        <v>2.013111481659614</v>
      </c>
      <c r="AG20" s="20">
        <v>2.1104891853276913</v>
      </c>
      <c r="AH20" s="20">
        <v>2.2078668889957687</v>
      </c>
      <c r="AI20" s="20">
        <v>2.305244592663846</v>
      </c>
      <c r="AJ20" s="20">
        <v>2.4026222963319235</v>
      </c>
      <c r="AK20" s="20">
        <v>2.5</v>
      </c>
      <c r="AL20" s="20">
        <v>2.5714285714285716</v>
      </c>
      <c r="AM20" s="20">
        <v>2.6428571428571432</v>
      </c>
      <c r="AN20" s="20">
        <v>2.714285714285715</v>
      </c>
      <c r="AO20" s="20">
        <v>2.7857142857142865</v>
      </c>
      <c r="AP20" s="20">
        <v>2.857142857142858</v>
      </c>
      <c r="AQ20" s="20">
        <v>2.9285714285714297</v>
      </c>
      <c r="AR20" s="20">
        <v>3</v>
      </c>
      <c r="AS20" s="20">
        <v>3.071428571428573</v>
      </c>
      <c r="AT20" s="20">
        <v>3.1428571428571446</v>
      </c>
      <c r="AU20" s="20">
        <v>3.214285714285716</v>
      </c>
      <c r="AV20" s="20">
        <v>3.285714285714288</v>
      </c>
      <c r="AW20" s="20">
        <v>3.3571428571428594</v>
      </c>
      <c r="AX20" s="20">
        <v>3.428571428571431</v>
      </c>
      <c r="AY20" s="20">
        <v>3.5</v>
      </c>
      <c r="AZ20" s="20">
        <v>3.5714285714285743</v>
      </c>
      <c r="BA20" s="20">
        <v>3.642857142857146</v>
      </c>
      <c r="BB20" s="20">
        <v>3.7142857142857175</v>
      </c>
      <c r="BC20" s="20">
        <v>3.785714285714289</v>
      </c>
      <c r="BD20" s="20">
        <v>3.8571428571428608</v>
      </c>
      <c r="BE20" s="20">
        <v>3.9285714285714324</v>
      </c>
      <c r="BF20" s="20">
        <v>4</v>
      </c>
      <c r="BG20" s="20">
        <v>4.071428571428575</v>
      </c>
      <c r="BH20" s="20">
        <v>4.142857142857146</v>
      </c>
      <c r="BI20" s="20">
        <v>4.214285714285717</v>
      </c>
      <c r="BJ20" s="20">
        <v>4.285714285714288</v>
      </c>
      <c r="BK20" s="20">
        <v>4.357142857142859</v>
      </c>
      <c r="BL20" s="20">
        <v>4.428571428571431</v>
      </c>
      <c r="BM20" s="20">
        <v>4.5</v>
      </c>
      <c r="BN20" s="20">
        <v>4.571428571428573</v>
      </c>
      <c r="BO20" s="20">
        <v>4.642857142857144</v>
      </c>
      <c r="BP20" s="20">
        <v>4.714285714285715</v>
      </c>
      <c r="BQ20" s="20">
        <v>4.7857142857142865</v>
      </c>
      <c r="BR20" s="20">
        <v>4.857142857142858</v>
      </c>
      <c r="BS20" s="20">
        <v>4.928571428571429</v>
      </c>
      <c r="BT20" s="21">
        <v>5</v>
      </c>
    </row>
    <row r="21" spans="1:72" ht="58.5" customHeight="1">
      <c r="A21" s="24" t="s">
        <v>40</v>
      </c>
      <c r="B21" s="24"/>
      <c r="C21" s="24"/>
      <c r="D21" s="24"/>
      <c r="E21" s="24"/>
      <c r="F21" s="24"/>
      <c r="G21" s="24"/>
      <c r="H21" s="24"/>
      <c r="I21" s="24"/>
      <c r="J21" s="24"/>
      <c r="K21" s="24"/>
      <c r="L21" s="24"/>
      <c r="M21" s="24"/>
      <c r="N21" s="24"/>
      <c r="O21" s="24"/>
      <c r="P21" s="24"/>
      <c r="Q21" s="24"/>
      <c r="R21" s="24"/>
      <c r="S21" s="24"/>
      <c r="T21" s="24"/>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row>
    <row r="22" spans="1:20" ht="12.75">
      <c r="A22" s="23"/>
      <c r="B22" s="23"/>
      <c r="C22" s="23"/>
      <c r="D22" s="23"/>
      <c r="E22" s="23"/>
      <c r="F22" s="23"/>
      <c r="G22" s="23"/>
      <c r="H22" s="23"/>
      <c r="I22" s="23"/>
      <c r="J22" s="23"/>
      <c r="K22" s="23"/>
      <c r="L22" s="23"/>
      <c r="M22" s="23"/>
      <c r="N22" s="23"/>
      <c r="O22" s="23"/>
      <c r="P22" s="23"/>
      <c r="Q22" s="23"/>
      <c r="R22" s="23"/>
      <c r="S22" s="23"/>
      <c r="T22" s="23"/>
    </row>
    <row r="23" spans="1:20" ht="51.75" customHeight="1">
      <c r="A23" s="24" t="s">
        <v>41</v>
      </c>
      <c r="B23" s="24"/>
      <c r="C23" s="24"/>
      <c r="D23" s="24"/>
      <c r="E23" s="24"/>
      <c r="F23" s="24"/>
      <c r="G23" s="24"/>
      <c r="H23" s="24"/>
      <c r="I23" s="24"/>
      <c r="J23" s="24"/>
      <c r="K23" s="24"/>
      <c r="L23" s="24"/>
      <c r="M23" s="24"/>
      <c r="N23" s="24"/>
      <c r="O23" s="24"/>
      <c r="P23" s="24"/>
      <c r="Q23" s="24"/>
      <c r="R23" s="24"/>
      <c r="S23" s="24"/>
      <c r="T23" s="24"/>
    </row>
  </sheetData>
  <mergeCells count="8">
    <mergeCell ref="A1:BT1"/>
    <mergeCell ref="A2:BT3"/>
    <mergeCell ref="A21:T21"/>
    <mergeCell ref="A23:T23"/>
    <mergeCell ref="A5:BT5"/>
    <mergeCell ref="A9:BT9"/>
    <mergeCell ref="A14:BT14"/>
    <mergeCell ref="A19:BT19"/>
  </mergeCells>
  <hyperlinks>
    <hyperlink ref="A311" r:id="rId1" display="http://www.eia.doe.gov/oiaf/aeo/index.html"/>
    <hyperlink ref="A198" r:id="rId2" display="http://www.eia.doe.gov/oiaf/aeo/index.html"/>
    <hyperlink ref="A310" r:id="rId3" display="http://www.eia.doe.gov/oiaf/aeo/index.html"/>
    <hyperlink ref="A197" r:id="rId4" display="http://www.eia.doe.gov/oiaf/aeo/index.html"/>
    <hyperlink ref="A309" r:id="rId5" display="http://www.eia.doe.gov/oiaf/aeo/index.html"/>
    <hyperlink ref="A196" r:id="rId6" display="http://www.eia.doe.gov/oiaf/aeo/index.html"/>
    <hyperlink ref="A308" r:id="rId7" display="http://www.eia.doe.gov/oiaf/aeo/index.html"/>
    <hyperlink ref="A195" r:id="rId8" display="http://www.eia.doe.gov/oiaf/aeo/index.html"/>
  </hyperlinks>
  <printOptions/>
  <pageMargins left="0.17" right="0.17" top="1" bottom="1" header="0.5" footer="0.17"/>
  <pageSetup horizontalDpi="600" verticalDpi="600" orientation="landscape" scale="50" r:id="rId9"/>
  <colBreaks count="1" manualBreakCount="1">
    <brk id="35" max="55" man="1"/>
  </colBreaks>
</worksheet>
</file>

<file path=xl/worksheets/sheet2.xml><?xml version="1.0" encoding="utf-8"?>
<worksheet xmlns="http://schemas.openxmlformats.org/spreadsheetml/2006/main" xmlns:r="http://schemas.openxmlformats.org/officeDocument/2006/relationships">
  <dimension ref="A1:L30"/>
  <sheetViews>
    <sheetView tabSelected="1" workbookViewId="0" topLeftCell="A1">
      <selection activeCell="A1" sqref="A1:K1"/>
    </sheetView>
  </sheetViews>
  <sheetFormatPr defaultColWidth="9.140625" defaultRowHeight="12.75"/>
  <cols>
    <col min="1" max="1" width="34.140625" style="31" customWidth="1"/>
    <col min="2" max="4" width="13.7109375" style="31" customWidth="1"/>
    <col min="5" max="16384" width="9.140625" style="31" customWidth="1"/>
  </cols>
  <sheetData>
    <row r="1" spans="1:12" ht="15">
      <c r="A1" s="42" t="s">
        <v>42</v>
      </c>
      <c r="B1" s="42"/>
      <c r="C1" s="42"/>
      <c r="D1" s="42"/>
      <c r="E1" s="42"/>
      <c r="F1" s="42"/>
      <c r="G1" s="42"/>
      <c r="H1" s="42"/>
      <c r="I1" s="42"/>
      <c r="J1" s="42"/>
      <c r="K1" s="42"/>
      <c r="L1" s="40"/>
    </row>
    <row r="2" spans="1:11" ht="13.5" thickBot="1">
      <c r="A2" s="41"/>
      <c r="B2" s="41"/>
      <c r="C2" s="41"/>
      <c r="D2" s="41"/>
      <c r="E2" s="41"/>
      <c r="F2" s="41"/>
      <c r="G2" s="41"/>
      <c r="H2" s="41"/>
      <c r="I2" s="41"/>
      <c r="J2" s="41"/>
      <c r="K2" s="41"/>
    </row>
    <row r="3" spans="1:11" s="59" customFormat="1" ht="38.25">
      <c r="A3" s="56"/>
      <c r="B3" s="60" t="s">
        <v>43</v>
      </c>
      <c r="C3" s="60" t="s">
        <v>44</v>
      </c>
      <c r="D3" s="60" t="s">
        <v>18</v>
      </c>
      <c r="E3" s="43"/>
      <c r="F3" s="43"/>
      <c r="G3" s="43"/>
      <c r="H3" s="43"/>
      <c r="I3" s="43"/>
      <c r="J3" s="57" t="s">
        <v>45</v>
      </c>
      <c r="K3" s="58"/>
    </row>
    <row r="4" spans="1:11" ht="12.75">
      <c r="A4" s="62" t="s">
        <v>19</v>
      </c>
      <c r="B4" s="63">
        <v>1.0439774739816527</v>
      </c>
      <c r="C4" s="63">
        <v>1.028448620932848</v>
      </c>
      <c r="D4" s="63">
        <f aca="true" t="shared" si="0" ref="D4:D11">((C4-1)/3)+1</f>
        <v>1.0094828736442827</v>
      </c>
      <c r="E4" s="39"/>
      <c r="F4" s="39"/>
      <c r="G4" s="39"/>
      <c r="H4" s="39"/>
      <c r="I4" s="39"/>
      <c r="J4" s="39" t="s">
        <v>21</v>
      </c>
      <c r="K4" s="50" t="s">
        <v>17</v>
      </c>
    </row>
    <row r="5" spans="1:11" ht="12.75">
      <c r="A5" s="33" t="s">
        <v>20</v>
      </c>
      <c r="B5" s="61">
        <v>1.2097805877102306</v>
      </c>
      <c r="C5" s="61">
        <v>1.1729343042703535</v>
      </c>
      <c r="D5" s="61">
        <f t="shared" si="0"/>
        <v>1.0576447680901178</v>
      </c>
      <c r="E5" s="39"/>
      <c r="F5" s="39"/>
      <c r="G5" s="39"/>
      <c r="H5" s="39"/>
      <c r="I5" s="39"/>
      <c r="J5" s="39"/>
      <c r="K5" s="50"/>
    </row>
    <row r="6" spans="1:11" ht="12.75">
      <c r="A6" s="62" t="s">
        <v>22</v>
      </c>
      <c r="B6" s="63">
        <v>1.1697889782905726</v>
      </c>
      <c r="C6" s="63">
        <v>1.1485262991479412</v>
      </c>
      <c r="D6" s="63">
        <f t="shared" si="0"/>
        <v>1.049508766382647</v>
      </c>
      <c r="E6" s="39"/>
      <c r="F6" s="39"/>
      <c r="G6" s="39"/>
      <c r="H6" s="39"/>
      <c r="I6" s="39"/>
      <c r="J6" s="64">
        <v>1991</v>
      </c>
      <c r="K6" s="65">
        <v>84.5</v>
      </c>
    </row>
    <row r="7" spans="1:11" ht="12.75">
      <c r="A7" s="33" t="s">
        <v>23</v>
      </c>
      <c r="B7" s="61">
        <v>1.1587647303602575</v>
      </c>
      <c r="C7" s="61">
        <v>1.0854096786599328</v>
      </c>
      <c r="D7" s="61">
        <f t="shared" si="0"/>
        <v>1.0284698928866443</v>
      </c>
      <c r="E7" s="39"/>
      <c r="F7" s="39"/>
      <c r="G7" s="39"/>
      <c r="H7" s="39"/>
      <c r="I7" s="39"/>
      <c r="J7" s="35">
        <v>1992</v>
      </c>
      <c r="K7" s="36">
        <v>86.4</v>
      </c>
    </row>
    <row r="8" spans="1:11" ht="12.75">
      <c r="A8" s="62" t="s">
        <v>24</v>
      </c>
      <c r="B8" s="63">
        <v>1.1587647303602575</v>
      </c>
      <c r="C8" s="63">
        <v>1.0854096786599328</v>
      </c>
      <c r="D8" s="63">
        <f t="shared" si="0"/>
        <v>1.0284698928866443</v>
      </c>
      <c r="E8" s="39"/>
      <c r="F8" s="39"/>
      <c r="G8" s="39"/>
      <c r="H8" s="39"/>
      <c r="I8" s="39"/>
      <c r="J8" s="64">
        <v>1993</v>
      </c>
      <c r="K8" s="65">
        <v>88.4</v>
      </c>
    </row>
    <row r="9" spans="1:11" ht="12.75">
      <c r="A9" s="33" t="s">
        <v>25</v>
      </c>
      <c r="B9" s="61">
        <v>0.9941031890549437</v>
      </c>
      <c r="C9" s="61">
        <v>1.0095287120834378</v>
      </c>
      <c r="D9" s="61">
        <f t="shared" si="0"/>
        <v>1.003176237361146</v>
      </c>
      <c r="E9" s="39"/>
      <c r="F9" s="39"/>
      <c r="G9" s="39"/>
      <c r="H9" s="39"/>
      <c r="I9" s="39"/>
      <c r="J9" s="35">
        <v>1994</v>
      </c>
      <c r="K9" s="36">
        <v>90.3</v>
      </c>
    </row>
    <row r="10" spans="1:11" ht="12.75">
      <c r="A10" s="62" t="s">
        <v>26</v>
      </c>
      <c r="B10" s="63">
        <v>1.0099752422488564</v>
      </c>
      <c r="C10" s="63">
        <v>1.0050974522479115</v>
      </c>
      <c r="D10" s="63">
        <f t="shared" si="0"/>
        <v>1.0016991507493038</v>
      </c>
      <c r="E10" s="39"/>
      <c r="F10" s="39"/>
      <c r="G10" s="39"/>
      <c r="H10" s="39"/>
      <c r="I10" s="39"/>
      <c r="J10" s="64">
        <v>1995</v>
      </c>
      <c r="K10" s="65">
        <v>92.1</v>
      </c>
    </row>
    <row r="11" spans="1:11" ht="12.75">
      <c r="A11" s="33" t="s">
        <v>13</v>
      </c>
      <c r="B11" s="61">
        <f>G23/F23</f>
        <v>1.0099752422488564</v>
      </c>
      <c r="C11" s="61">
        <f>H23/G23</f>
        <v>1.0050974522479115</v>
      </c>
      <c r="D11" s="61">
        <f t="shared" si="0"/>
        <v>1.0016991507493038</v>
      </c>
      <c r="E11" s="39"/>
      <c r="F11" s="39"/>
      <c r="G11" s="39"/>
      <c r="H11" s="39"/>
      <c r="I11" s="39"/>
      <c r="J11" s="35">
        <v>1996</v>
      </c>
      <c r="K11" s="36">
        <v>93.9</v>
      </c>
    </row>
    <row r="12" spans="1:11" ht="12.75">
      <c r="A12" s="55"/>
      <c r="B12" s="34"/>
      <c r="C12" s="34"/>
      <c r="D12" s="34"/>
      <c r="E12" s="39"/>
      <c r="F12" s="39"/>
      <c r="G12" s="39"/>
      <c r="H12" s="39"/>
      <c r="I12" s="39"/>
      <c r="J12" s="64">
        <v>1997</v>
      </c>
      <c r="K12" s="65">
        <v>95.4</v>
      </c>
    </row>
    <row r="13" spans="1:11" ht="12.75">
      <c r="A13" s="55"/>
      <c r="B13" s="34"/>
      <c r="C13" s="34"/>
      <c r="D13" s="34"/>
      <c r="E13" s="39"/>
      <c r="F13" s="39"/>
      <c r="G13" s="39"/>
      <c r="H13" s="39"/>
      <c r="I13" s="39"/>
      <c r="J13" s="35">
        <v>1998</v>
      </c>
      <c r="K13" s="36">
        <v>96.5</v>
      </c>
    </row>
    <row r="14" spans="1:11" ht="12.75">
      <c r="A14" s="69" t="s">
        <v>28</v>
      </c>
      <c r="B14" s="70"/>
      <c r="C14" s="71" t="s">
        <v>29</v>
      </c>
      <c r="D14" s="71" t="s">
        <v>29</v>
      </c>
      <c r="E14" s="70" t="s">
        <v>27</v>
      </c>
      <c r="F14" s="70"/>
      <c r="G14" s="70"/>
      <c r="H14" s="70"/>
      <c r="I14" s="70"/>
      <c r="J14" s="64">
        <v>1999</v>
      </c>
      <c r="K14" s="65">
        <v>97.9</v>
      </c>
    </row>
    <row r="15" spans="1:11" ht="12.75">
      <c r="A15" s="33"/>
      <c r="B15" s="38" t="s">
        <v>0</v>
      </c>
      <c r="C15" s="35">
        <v>2000</v>
      </c>
      <c r="D15" s="35">
        <v>2005</v>
      </c>
      <c r="E15" s="35">
        <v>2020</v>
      </c>
      <c r="F15" s="35">
        <v>2035</v>
      </c>
      <c r="G15" s="35">
        <v>2050</v>
      </c>
      <c r="H15" s="35">
        <v>2065</v>
      </c>
      <c r="I15" s="35">
        <v>2080</v>
      </c>
      <c r="J15" s="35">
        <v>2000</v>
      </c>
      <c r="K15" s="36">
        <v>100</v>
      </c>
    </row>
    <row r="16" spans="1:11" ht="12.75">
      <c r="A16" s="62" t="s">
        <v>19</v>
      </c>
      <c r="B16" s="66" t="s">
        <v>30</v>
      </c>
      <c r="C16" s="64">
        <v>25.276500000000002</v>
      </c>
      <c r="D16" s="64">
        <v>25.071</v>
      </c>
      <c r="E16" s="64">
        <v>24.427484559</v>
      </c>
      <c r="F16" s="64">
        <v>26.147942478</v>
      </c>
      <c r="G16" s="64">
        <v>27.297862937999998</v>
      </c>
      <c r="H16" s="64">
        <v>28.074449493</v>
      </c>
      <c r="I16" s="64">
        <v>29.9967939</v>
      </c>
      <c r="J16" s="64">
        <v>2001</v>
      </c>
      <c r="K16" s="65">
        <v>102.4</v>
      </c>
    </row>
    <row r="17" spans="1:11" ht="12.75">
      <c r="A17" s="33" t="s">
        <v>20</v>
      </c>
      <c r="B17" s="32" t="s">
        <v>31</v>
      </c>
      <c r="C17" s="35">
        <v>3.83</v>
      </c>
      <c r="D17" s="35">
        <v>2.88</v>
      </c>
      <c r="E17" s="35">
        <v>3.1020351176470586</v>
      </c>
      <c r="F17" s="35">
        <v>3.5179781764705877</v>
      </c>
      <c r="G17" s="35">
        <v>4.255981705882353</v>
      </c>
      <c r="H17" s="35">
        <v>4.99198694117647</v>
      </c>
      <c r="I17" s="35">
        <v>5.721190529411764</v>
      </c>
      <c r="J17" s="35">
        <v>2002</v>
      </c>
      <c r="K17" s="36">
        <v>104.1</v>
      </c>
    </row>
    <row r="18" spans="1:11" ht="12.75">
      <c r="A18" s="62" t="s">
        <v>22</v>
      </c>
      <c r="B18" s="66" t="s">
        <v>31</v>
      </c>
      <c r="C18" s="64">
        <v>4.333333333333333</v>
      </c>
      <c r="D18" s="64">
        <v>3.2058823529411766</v>
      </c>
      <c r="E18" s="64">
        <v>4.072796470588235</v>
      </c>
      <c r="F18" s="64">
        <v>4.496596176470587</v>
      </c>
      <c r="G18" s="64">
        <v>5.260068647058823</v>
      </c>
      <c r="H18" s="64">
        <v>6.041327176470588</v>
      </c>
      <c r="I18" s="64">
        <v>6.826284411764705</v>
      </c>
      <c r="J18" s="64">
        <v>2003</v>
      </c>
      <c r="K18" s="65">
        <v>106</v>
      </c>
    </row>
    <row r="19" spans="1:11" ht="12.75">
      <c r="A19" s="33" t="s">
        <v>23</v>
      </c>
      <c r="B19" s="32" t="s">
        <v>32</v>
      </c>
      <c r="C19" s="35">
        <v>28.35</v>
      </c>
      <c r="D19" s="35">
        <v>23.27</v>
      </c>
      <c r="E19" s="35">
        <v>17.294973600000002</v>
      </c>
      <c r="F19" s="35">
        <v>23.583333599999996</v>
      </c>
      <c r="G19" s="35">
        <v>27.327535199999996</v>
      </c>
      <c r="H19" s="35">
        <v>29.661571199999997</v>
      </c>
      <c r="I19" s="35"/>
      <c r="J19" s="35">
        <v>2004</v>
      </c>
      <c r="K19" s="37">
        <v>108.3</v>
      </c>
    </row>
    <row r="20" spans="1:11" ht="12.75">
      <c r="A20" s="62" t="s">
        <v>24</v>
      </c>
      <c r="B20" s="66" t="s">
        <v>33</v>
      </c>
      <c r="C20" s="64">
        <v>1.5176666666666667</v>
      </c>
      <c r="D20" s="64">
        <v>1.2925714285714285</v>
      </c>
      <c r="E20" s="64">
        <v>0.935875194805195</v>
      </c>
      <c r="F20" s="64">
        <v>1.2761544155844153</v>
      </c>
      <c r="G20" s="64">
        <v>1.478762727272727</v>
      </c>
      <c r="H20" s="64">
        <v>1.6050633766233764</v>
      </c>
      <c r="I20" s="64"/>
      <c r="J20" s="64">
        <v>2005</v>
      </c>
      <c r="K20" s="67">
        <v>110.5</v>
      </c>
    </row>
    <row r="21" spans="1:11" ht="12.75">
      <c r="A21" s="33" t="s">
        <v>25</v>
      </c>
      <c r="B21" s="32" t="s">
        <v>34</v>
      </c>
      <c r="C21" s="35">
        <v>6.9</v>
      </c>
      <c r="D21" s="35">
        <v>6.4</v>
      </c>
      <c r="E21" s="35">
        <v>6.913036160472</v>
      </c>
      <c r="F21" s="35">
        <v>6.727557199583998</v>
      </c>
      <c r="G21" s="35">
        <v>6.687886066655999</v>
      </c>
      <c r="H21" s="35">
        <v>6.751613007431999</v>
      </c>
      <c r="I21" s="35">
        <v>6.829447735679999</v>
      </c>
      <c r="J21" s="53" t="s">
        <v>49</v>
      </c>
      <c r="K21" s="54"/>
    </row>
    <row r="22" spans="1:11" ht="12.75">
      <c r="A22" s="62" t="s">
        <v>26</v>
      </c>
      <c r="B22" s="66" t="s">
        <v>35</v>
      </c>
      <c r="C22" s="64"/>
      <c r="D22" s="64"/>
      <c r="E22" s="64">
        <v>3.8637053999999993</v>
      </c>
      <c r="F22" s="64">
        <v>3.8607302999999993</v>
      </c>
      <c r="G22" s="64">
        <v>3.8992420199999995</v>
      </c>
      <c r="H22" s="64">
        <v>3.9191182199999997</v>
      </c>
      <c r="I22" s="64">
        <v>4.4580291</v>
      </c>
      <c r="J22" s="53"/>
      <c r="K22" s="54"/>
    </row>
    <row r="23" spans="1:11" ht="12.75">
      <c r="A23" s="33" t="s">
        <v>13</v>
      </c>
      <c r="B23" s="32" t="s">
        <v>35</v>
      </c>
      <c r="C23" s="35"/>
      <c r="D23" s="35"/>
      <c r="E23" s="35">
        <v>19.318526999999996</v>
      </c>
      <c r="F23" s="35">
        <v>19.303651499999994</v>
      </c>
      <c r="G23" s="35">
        <v>19.496210099999995</v>
      </c>
      <c r="H23" s="35">
        <v>19.595591099999996</v>
      </c>
      <c r="I23" s="35">
        <v>22.290145499999998</v>
      </c>
      <c r="J23" s="53"/>
      <c r="K23" s="54"/>
    </row>
    <row r="24" spans="1:11" ht="25.5">
      <c r="A24" s="68" t="s">
        <v>36</v>
      </c>
      <c r="B24" s="66" t="s">
        <v>30</v>
      </c>
      <c r="C24" s="64"/>
      <c r="D24" s="64"/>
      <c r="E24" s="64">
        <f>(E22*'Table 1 Fuel &amp; Utility Price...'!$B$115)+10</f>
        <v>10</v>
      </c>
      <c r="F24" s="64">
        <f>(F22*'Table 1 Fuel &amp; Utility Price...'!$B$115)+10</f>
        <v>10</v>
      </c>
      <c r="G24" s="64">
        <f>(G22*'Table 1 Fuel &amp; Utility Price...'!$B$115)+10</f>
        <v>10</v>
      </c>
      <c r="H24" s="64">
        <f>(H22*'Table 1 Fuel &amp; Utility Price...'!$B$115)+10</f>
        <v>10</v>
      </c>
      <c r="I24" s="64">
        <f>(I22*'Table 1 Fuel &amp; Utility Price...'!$B$115)+10</f>
        <v>10</v>
      </c>
      <c r="J24" s="53"/>
      <c r="K24" s="54"/>
    </row>
    <row r="25" spans="1:11" ht="12.75">
      <c r="A25" s="51" t="s">
        <v>48</v>
      </c>
      <c r="B25" s="24"/>
      <c r="C25" s="24"/>
      <c r="D25" s="24"/>
      <c r="E25" s="24"/>
      <c r="F25" s="24"/>
      <c r="G25" s="24"/>
      <c r="H25" s="24"/>
      <c r="I25" s="24"/>
      <c r="J25" s="24"/>
      <c r="K25" s="52"/>
    </row>
    <row r="26" spans="1:11" ht="12.75">
      <c r="A26" s="51"/>
      <c r="B26" s="24"/>
      <c r="C26" s="24"/>
      <c r="D26" s="24"/>
      <c r="E26" s="24"/>
      <c r="F26" s="24"/>
      <c r="G26" s="24"/>
      <c r="H26" s="24"/>
      <c r="I26" s="24"/>
      <c r="J26" s="24"/>
      <c r="K26" s="52"/>
    </row>
    <row r="27" spans="1:11" ht="12.75">
      <c r="A27" s="51" t="s">
        <v>50</v>
      </c>
      <c r="B27" s="24"/>
      <c r="C27" s="24"/>
      <c r="D27" s="24"/>
      <c r="E27" s="24"/>
      <c r="F27" s="24"/>
      <c r="G27" s="24"/>
      <c r="H27" s="24"/>
      <c r="I27" s="24"/>
      <c r="J27" s="24"/>
      <c r="K27" s="52"/>
    </row>
    <row r="28" spans="1:11" ht="12.75">
      <c r="A28" s="45" t="s">
        <v>47</v>
      </c>
      <c r="B28" s="44"/>
      <c r="C28" s="44"/>
      <c r="D28" s="44"/>
      <c r="E28" s="44"/>
      <c r="F28" s="44"/>
      <c r="G28" s="44"/>
      <c r="H28" s="44"/>
      <c r="I28" s="44"/>
      <c r="J28" s="44"/>
      <c r="K28" s="46"/>
    </row>
    <row r="29" spans="1:11" ht="12.75">
      <c r="A29" s="45"/>
      <c r="B29" s="44"/>
      <c r="C29" s="44"/>
      <c r="D29" s="44"/>
      <c r="E29" s="44"/>
      <c r="F29" s="44"/>
      <c r="G29" s="44"/>
      <c r="H29" s="44"/>
      <c r="I29" s="44"/>
      <c r="J29" s="44"/>
      <c r="K29" s="46"/>
    </row>
    <row r="30" spans="1:11" ht="13.5" thickBot="1">
      <c r="A30" s="47" t="s">
        <v>46</v>
      </c>
      <c r="B30" s="48"/>
      <c r="C30" s="48"/>
      <c r="D30" s="48"/>
      <c r="E30" s="48"/>
      <c r="F30" s="48"/>
      <c r="G30" s="48"/>
      <c r="H30" s="48"/>
      <c r="I30" s="48"/>
      <c r="J30" s="48"/>
      <c r="K30" s="49"/>
    </row>
  </sheetData>
  <mergeCells count="14">
    <mergeCell ref="A30:K30"/>
    <mergeCell ref="A28:K29"/>
    <mergeCell ref="J4:J5"/>
    <mergeCell ref="K4:K5"/>
    <mergeCell ref="A27:K27"/>
    <mergeCell ref="A25:K26"/>
    <mergeCell ref="E3:I13"/>
    <mergeCell ref="A12:D13"/>
    <mergeCell ref="E14:I14"/>
    <mergeCell ref="J3:K3"/>
    <mergeCell ref="A1:K1"/>
    <mergeCell ref="A2:K2"/>
    <mergeCell ref="J21:K24"/>
    <mergeCell ref="A14:B14"/>
  </mergeCells>
  <hyperlinks>
    <hyperlink ref="A30:K30" r:id="rId1" display="Available from Short Term Energy Outlook, Table A.2 at http://www.eia.doe.gov/emeu/steo/pub/a2tab.html"/>
  </hyperlinks>
  <printOptions/>
  <pageMargins left="0.17" right="0.16"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mmann</dc:creator>
  <cp:keywords/>
  <dc:description/>
  <cp:lastModifiedBy>.</cp:lastModifiedBy>
  <cp:lastPrinted>2005-10-25T17:34:37Z</cp:lastPrinted>
  <dcterms:created xsi:type="dcterms:W3CDTF">2005-01-11T20:37:34Z</dcterms:created>
  <dcterms:modified xsi:type="dcterms:W3CDTF">2006-04-13T16:08:13Z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