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1"/>
  </bookViews>
  <sheets>
    <sheet name="Scoring - Part A" sheetId="1" r:id="rId1"/>
    <sheet name="Scoring - Part B" sheetId="2" r:id="rId2"/>
    <sheet name="E-Scorecard" sheetId="3" r:id="rId3"/>
    <sheet name="Blank Scorecard" sheetId="4" r:id="rId4"/>
  </sheets>
  <definedNames/>
  <calcPr fullCalcOnLoad="1"/>
</workbook>
</file>

<file path=xl/sharedStrings.xml><?xml version="1.0" encoding="utf-8"?>
<sst xmlns="http://schemas.openxmlformats.org/spreadsheetml/2006/main" count="359" uniqueCount="273">
  <si>
    <t>important information on history or prehistory.</t>
  </si>
  <si>
    <t xml:space="preserve">(c)  embody distinctive/significant artistic or architectural style/value;  (d) have yielded, or may be likely to yield, </t>
  </si>
  <si>
    <t xml:space="preserve">(a) are associated with significant historical events;  (b) associated with the lives of significant persons of our past;  </t>
  </si>
  <si>
    <t>(1)  Diversity of resource types within parcel</t>
  </si>
  <si>
    <t>Item</t>
  </si>
  <si>
    <t>1.a.</t>
  </si>
  <si>
    <t>1.b.</t>
  </si>
  <si>
    <t>Weight</t>
  </si>
  <si>
    <t>Score</t>
  </si>
  <si>
    <t>LE - A</t>
  </si>
  <si>
    <t>SA-1-A</t>
  </si>
  <si>
    <t>SA-1-B</t>
  </si>
  <si>
    <t>SA-2-A</t>
  </si>
  <si>
    <t>SA-2-B</t>
  </si>
  <si>
    <t>SA-2-C</t>
  </si>
  <si>
    <t>SA-3-A</t>
  </si>
  <si>
    <t>SA-3-B</t>
  </si>
  <si>
    <t>"LE" Sub-total:</t>
  </si>
  <si>
    <t>"SA" Sub-total:</t>
  </si>
  <si>
    <t>GRAND TOTAL:</t>
  </si>
  <si>
    <t>"National" Sub-total:</t>
  </si>
  <si>
    <t>LE</t>
  </si>
  <si>
    <t xml:space="preserve">  Percent of parcel composed of soils identified as "Prime," "Unique" or "Farmland of Statewide Importance"*</t>
  </si>
  <si>
    <t>Factor Scale</t>
  </si>
  <si>
    <t>Category</t>
  </si>
  <si>
    <t>% of Site</t>
  </si>
  <si>
    <t>Points</t>
  </si>
  <si>
    <t>High</t>
  </si>
  <si>
    <t>SA-1</t>
  </si>
  <si>
    <t>Rangeland</t>
  </si>
  <si>
    <t xml:space="preserve">Adequate, well-distributed, </t>
  </si>
  <si>
    <t>Seasonally inadequate or</t>
  </si>
  <si>
    <t>&gt;  50% owned</t>
  </si>
  <si>
    <r>
      <t>&gt;</t>
    </r>
    <r>
      <rPr>
        <sz val="8"/>
        <rFont val="Arial"/>
        <family val="2"/>
      </rPr>
      <t xml:space="preserve">  50% leased</t>
    </r>
  </si>
  <si>
    <t>None of above</t>
  </si>
  <si>
    <t>SA-2</t>
  </si>
  <si>
    <t>Level of Threat:</t>
  </si>
  <si>
    <t>Distance from Parcel</t>
  </si>
  <si>
    <t>Medium</t>
  </si>
  <si>
    <t>Low</t>
  </si>
  <si>
    <t>20  -  30 miles</t>
  </si>
  <si>
    <t>15  -  20 miles</t>
  </si>
  <si>
    <t>10  -  15 miles</t>
  </si>
  <si>
    <t>5  -  10 miles</t>
  </si>
  <si>
    <t>2  -  5 miles</t>
  </si>
  <si>
    <t>Adjacent</t>
  </si>
  <si>
    <t>Policies / Programs</t>
  </si>
  <si>
    <t>( + / - )</t>
  </si>
  <si>
    <t xml:space="preserve">  Agricultural Zoning that restricts non-farm related development</t>
  </si>
  <si>
    <t xml:space="preserve">  Comprehensive Plan with an Ag Protection Goal</t>
  </si>
  <si>
    <t xml:space="preserve">   None of the above </t>
  </si>
  <si>
    <t>SA-3</t>
  </si>
  <si>
    <t>Significance</t>
  </si>
  <si>
    <t xml:space="preserve">Exceptional </t>
  </si>
  <si>
    <t>Moderate</t>
  </si>
  <si>
    <t>Points (-)</t>
  </si>
  <si>
    <t>within 2 miles</t>
  </si>
  <si>
    <t>1.</t>
  </si>
  <si>
    <t>2.</t>
  </si>
  <si>
    <t>3.</t>
  </si>
  <si>
    <t>4.</t>
  </si>
  <si>
    <t>5.</t>
  </si>
  <si>
    <t>a.</t>
  </si>
  <si>
    <t>b.</t>
  </si>
  <si>
    <t>Unfunded application backlog</t>
  </si>
  <si>
    <t xml:space="preserve">  AGRICULTURAL PRODUCTIVITY &amp; VIABILITY</t>
  </si>
  <si>
    <t>SITE ASSESSMENT  (SA)  Component</t>
  </si>
  <si>
    <t xml:space="preserve">  OTHER PUBLIC VALUES </t>
  </si>
  <si>
    <t>LAND EVALUATION  (LE)  Component</t>
  </si>
  <si>
    <t xml:space="preserve">  DEVELOPMENT PRESSURE</t>
  </si>
  <si>
    <t>National</t>
  </si>
  <si>
    <t>State</t>
  </si>
  <si>
    <t>Local</t>
  </si>
  <si>
    <t xml:space="preserve">     Circle applicable points and add together in Sub-total box.</t>
  </si>
  <si>
    <t xml:space="preserve">Percent of Site </t>
  </si>
  <si>
    <t xml:space="preserve">                       Sub-total:</t>
  </si>
  <si>
    <t>Diversity of Resources (1)</t>
  </si>
  <si>
    <t>2 or 3 critieria represented</t>
  </si>
  <si>
    <t>----  OR  ----</t>
  </si>
  <si>
    <r>
      <t>All 4 criteria</t>
    </r>
    <r>
      <rPr>
        <b/>
        <sz val="8"/>
        <rFont val="Arial"/>
        <family val="2"/>
      </rPr>
      <t>*</t>
    </r>
    <r>
      <rPr>
        <sz val="8"/>
        <rFont val="Arial"/>
        <family val="2"/>
      </rPr>
      <t xml:space="preserve"> represented</t>
    </r>
  </si>
  <si>
    <t xml:space="preserve">Parcel ID: </t>
  </si>
  <si>
    <t xml:space="preserve">County: </t>
  </si>
  <si>
    <t>Total Points:</t>
  </si>
  <si>
    <t>$250,000 - $500,000</t>
  </si>
  <si>
    <t>$500,000 - $750,000</t>
  </si>
  <si>
    <t>&gt;  $1,000,000</t>
  </si>
  <si>
    <t>1,000 - 2,500</t>
  </si>
  <si>
    <t>5,000 - 10,000</t>
  </si>
  <si>
    <t xml:space="preserve">   Estimated dollar value </t>
  </si>
  <si>
    <t xml:space="preserve">   Estimated acres </t>
  </si>
  <si>
    <t>&gt;  10,000</t>
  </si>
  <si>
    <t>2,500 - 5,000</t>
  </si>
  <si>
    <t>Est. value of backlog</t>
  </si>
  <si>
    <t>Total acres in backlog</t>
  </si>
  <si>
    <t>$750 - $1,000</t>
  </si>
  <si>
    <t>Number of years</t>
  </si>
  <si>
    <t>less than 2</t>
  </si>
  <si>
    <t>2  to  5</t>
  </si>
  <si>
    <t xml:space="preserve">Amount </t>
  </si>
  <si>
    <t>$750,000 - $1,000,000</t>
  </si>
  <si>
    <t>more than 10</t>
  </si>
  <si>
    <t xml:space="preserve">  A local land protection program focused on open space, wildlife habitat, scenery, etc.</t>
  </si>
  <si>
    <t>SCORE:</t>
  </si>
  <si>
    <t>--  And/Or  --</t>
  </si>
  <si>
    <t>1 criterion represented</t>
  </si>
  <si>
    <t xml:space="preserve">   3 or more periods represented</t>
  </si>
  <si>
    <t xml:space="preserve">   2 periods represented </t>
  </si>
  <si>
    <t xml:space="preserve">   1 period represented</t>
  </si>
  <si>
    <t xml:space="preserve"> of 35 possible</t>
  </si>
  <si>
    <t>&gt; 70%</t>
  </si>
  <si>
    <t>40%  -  69%</t>
  </si>
  <si>
    <t>&lt;  40%</t>
  </si>
  <si>
    <t xml:space="preserve">  Adjudicated, non-tributary well</t>
  </si>
  <si>
    <t>Insignificant</t>
  </si>
  <si>
    <t>$1,500 - $2,000</t>
  </si>
  <si>
    <t>$2,000 - $2,500</t>
  </si>
  <si>
    <t>"Age" of Appraisal</t>
  </si>
  <si>
    <t>6 months to one year</t>
  </si>
  <si>
    <t>&gt; one year</t>
  </si>
  <si>
    <t>(3)  Diversity of time periods represented within parcel</t>
  </si>
  <si>
    <t>Diversity of Resources (3)</t>
  </si>
  <si>
    <t>Significance (2)</t>
  </si>
  <si>
    <t>(2)  "Significance" is as depicted in the National, State, or Tribal Register</t>
  </si>
  <si>
    <t xml:space="preserve">Note:  The four (4) "criteria" are described in 36 CFR 60.4.  They include--in simplified terms--things that:  </t>
  </si>
  <si>
    <t>Unique *</t>
  </si>
  <si>
    <t>Irrigated, Not Prime**</t>
  </si>
  <si>
    <t>Other agricultural lands</t>
  </si>
  <si>
    <t xml:space="preserve"> *  Categories of "Farmlands of National Importance"</t>
  </si>
  <si>
    <t>** Categories of "Farmlands of Statewide Importance"</t>
  </si>
  <si>
    <t>considerations--are considered "Farmlands of Statewide Importance" (e.g., mountain hay meadows)</t>
  </si>
  <si>
    <t xml:space="preserve">     and performed within the last twelve months.</t>
  </si>
  <si>
    <t>5 to 10</t>
  </si>
  <si>
    <t>&gt;  $750,000</t>
  </si>
  <si>
    <t>$250,000 - $750,000</t>
  </si>
  <si>
    <t>&gt;  $500,000</t>
  </si>
  <si>
    <t>$100,000 - $500,000</t>
  </si>
  <si>
    <t>more than 5</t>
  </si>
  <si>
    <t>Cropland / Hayland</t>
  </si>
  <si>
    <t xml:space="preserve">  Locally funded farmland protection program  (public or private initiatives, incl. PDR programs)</t>
  </si>
  <si>
    <t>LE - B</t>
  </si>
  <si>
    <t>x</t>
  </si>
  <si>
    <t>=</t>
  </si>
  <si>
    <t xml:space="preserve"> &lt;  1,000</t>
  </si>
  <si>
    <t>&lt;  $250,000</t>
  </si>
  <si>
    <t>&lt;  $100,000</t>
  </si>
  <si>
    <t xml:space="preserve">Average annual farmland protection easement donations received </t>
  </si>
  <si>
    <t xml:space="preserve">Include both value of landowner donations, as well as non-federal cash donations or awards   </t>
  </si>
  <si>
    <t>Amount</t>
  </si>
  <si>
    <t xml:space="preserve">  Count only those protected parcels that are of a size considered adequate </t>
  </si>
  <si>
    <t xml:space="preserve">   for sustainable, economically viable agricultural enterprises within the local area</t>
  </si>
  <si>
    <t xml:space="preserve">  Nearest distance(s) from parcel boundary to other protected agricultural lands</t>
  </si>
  <si>
    <t xml:space="preserve">  Degree to which parcel possesses or influences environmental amenities and/or supports important ecological functions</t>
  </si>
  <si>
    <t xml:space="preserve">  and values.  Examples:  wetlands, natural water features, riparian corridors, floodplains, groundwater recharge zones,</t>
  </si>
  <si>
    <t xml:space="preserve">  critical wildlife habitat, native plant communties, T&amp;E species, scenic values and viewsheds, unique geologic resources, etc.</t>
  </si>
  <si>
    <r>
      <t>&lt;</t>
    </r>
    <r>
      <rPr>
        <sz val="8"/>
        <rFont val="Arial"/>
        <family val="2"/>
      </rPr>
      <t xml:space="preserve"> 6 months </t>
    </r>
  </si>
  <si>
    <t>Points are accrued by multiplying the relevant factor scale number by the percent of the parcel characterized by that factor.</t>
  </si>
  <si>
    <t>FRPP Share</t>
  </si>
  <si>
    <t>less than 25%</t>
  </si>
  <si>
    <t>Part B Criteria</t>
  </si>
  <si>
    <t>Part A Criteria</t>
  </si>
  <si>
    <t>Points *</t>
  </si>
  <si>
    <t>*  All points in Part A are accorded a "weight" of one in the scoring.  (One point here = one point on the scorecard.)</t>
  </si>
  <si>
    <t>Point Scale</t>
  </si>
  <si>
    <t>A)  Development Pressure  &lt; Weight = .15 &gt;</t>
  </si>
  <si>
    <t>A)  Environmental Amenities  &lt; Point Weight = .15 &gt;</t>
  </si>
  <si>
    <t>B)  Proximity to other Protected Agricultural Lands  &lt; Point Weight = .15 &gt;</t>
  </si>
  <si>
    <t>B)  Water Availability  &lt; Point Weight = .15 &gt;</t>
  </si>
  <si>
    <t>B)  Historic &amp; Archaeological Resources  &lt; Point Weight = 1.0 &gt;</t>
  </si>
  <si>
    <t>A)  Important Farmlands  &lt; Point Weight = .35 &gt;</t>
  </si>
  <si>
    <t xml:space="preserve">       </t>
  </si>
  <si>
    <t>B)  FRPP Cost per Acre   &lt; Point Weight = 1.0 &gt;</t>
  </si>
  <si>
    <t>FRPP $ per Acre</t>
  </si>
  <si>
    <t xml:space="preserve">Notes:   </t>
  </si>
  <si>
    <t xml:space="preserve">  (1)  In Colorado, all agricultural lands that are irrigated--regardless of other soil quality </t>
  </si>
  <si>
    <t xml:space="preserve">  Degree to which parcel is subject to land use conflicts or pressure to convert to non-agricultural uses.  </t>
  </si>
  <si>
    <t xml:space="preserve">  "Distance" is from parcel boundary to urban infrastructure or non-agricultural land use  (e.g.,  public water/sewer; </t>
  </si>
  <si>
    <t xml:space="preserve">  There are two elements to this criterion:  (1) distance to urban or non-agricultural land use and (2) threat of conversion.</t>
  </si>
  <si>
    <t xml:space="preserve">  a municipal boundary;  urban land uses;  rural residential development on parcels &lt; 35 acres.</t>
  </si>
  <si>
    <t xml:space="preserve"> "Level of Threat" considers the parcel in the context of the community:  the nature and intensity of population </t>
  </si>
  <si>
    <t xml:space="preserve">   growth,  land subdivision,  development,  agricultural land conversion,  etc.   </t>
  </si>
  <si>
    <t>(% Area  X  Factor Scale Number)  +  (% Area  X  Factor Scale Number)  =  Gross Points</t>
  </si>
  <si>
    <t>C)  Local, Complementary Policies and Programs  (Bonus/Detractor Points)  &lt; Point Weight = 1.0 &gt;</t>
  </si>
  <si>
    <t>C)  FRPP Leveraging   &lt; Point Weight = 1.0 &gt;</t>
  </si>
  <si>
    <t xml:space="preserve">     Degree of leveraging guaranteed by cooperating entity  </t>
  </si>
  <si>
    <t xml:space="preserve">          (I.e., what percentage of total easement value will FRPP funds represent?) </t>
  </si>
  <si>
    <t>D)  Signed Appraisal   &lt; Point Weight = 1.0 &gt;</t>
  </si>
  <si>
    <t xml:space="preserve"> of 40 possible</t>
  </si>
  <si>
    <t>SA-3-C</t>
  </si>
  <si>
    <t>SA-3-D</t>
  </si>
  <si>
    <t xml:space="preserve"> of 125 possible</t>
  </si>
  <si>
    <r>
      <t xml:space="preserve">Entity history of acquiring, managing, and holding </t>
    </r>
    <r>
      <rPr>
        <sz val="8"/>
        <rFont val="Verdana"/>
        <family val="2"/>
      </rPr>
      <t xml:space="preserve"> </t>
    </r>
  </si>
  <si>
    <t>conservation easements IN COLORADO</t>
  </si>
  <si>
    <t>A)  Land Condition  &lt; Point Weight = 1.0 &gt;</t>
  </si>
  <si>
    <t>&gt;  30 miles</t>
  </si>
  <si>
    <t xml:space="preserve">Staff dedicated or available to assist with acquisition and stewardship of conservation easements.   </t>
  </si>
  <si>
    <r>
      <t xml:space="preserve">Count staff </t>
    </r>
    <r>
      <rPr>
        <u val="single"/>
        <sz val="8"/>
        <rFont val="Verdana"/>
        <family val="2"/>
      </rPr>
      <t>and</t>
    </r>
    <r>
      <rPr>
        <sz val="8"/>
        <rFont val="Verdana"/>
        <family val="2"/>
      </rPr>
      <t xml:space="preserve"> volunteers ("full time equivalents" or "FTEs") that are available on a daily or seasonal basis.  Do not count staff from another department or organizational level (e.g., beyond the state).   Example:  Count two full-time employees and one half-time volunteer as 2.5 "FTEs."</t>
    </r>
  </si>
  <si>
    <t>Staff years (FTEs)</t>
  </si>
  <si>
    <t xml:space="preserve">      Presence of local policies and programs that promote conservation and sustainable agriculture</t>
  </si>
  <si>
    <t xml:space="preserve">        Count points for each applicable item.</t>
  </si>
  <si>
    <t xml:space="preserve">  Proximity:</t>
  </si>
  <si>
    <t xml:space="preserve">  Points:</t>
  </si>
  <si>
    <t xml:space="preserve">  No. of Parcels:</t>
  </si>
  <si>
    <t>Total Score:</t>
  </si>
  <si>
    <t xml:space="preserve">  Points sub-total</t>
  </si>
  <si>
    <t>(100 points maximum)</t>
  </si>
  <si>
    <t>within 1 mile</t>
  </si>
  <si>
    <t>1-2 miles</t>
  </si>
  <si>
    <t>4-6 miles</t>
  </si>
  <si>
    <t>2-4 miles</t>
  </si>
  <si>
    <t>6-8 miles</t>
  </si>
  <si>
    <t>8-10 miles</t>
  </si>
  <si>
    <t xml:space="preserve">  Local farmland protection efforts that include cluster development regs/incentives, a TDR program, </t>
  </si>
  <si>
    <t xml:space="preserve">     use of a local LESA system to make decisions about farmland protection efforts or development plans </t>
  </si>
  <si>
    <r>
      <t>Average annual farmland protection easement expenditures (</t>
    </r>
    <r>
      <rPr>
        <b/>
        <u val="single"/>
        <sz val="8"/>
        <rFont val="Verdana"/>
        <family val="2"/>
      </rPr>
      <t>excluding</t>
    </r>
    <r>
      <rPr>
        <b/>
        <sz val="8"/>
        <rFont val="Verdana"/>
        <family val="2"/>
      </rPr>
      <t xml:space="preserve"> FRPP funds)  </t>
    </r>
  </si>
  <si>
    <r>
      <t xml:space="preserve">Include actual easement or fee simple purchase costs only; </t>
    </r>
    <r>
      <rPr>
        <u val="single"/>
        <sz val="8"/>
        <rFont val="Verdana"/>
        <family val="2"/>
      </rPr>
      <t>exclude</t>
    </r>
    <r>
      <rPr>
        <sz val="8"/>
        <rFont val="Verdana"/>
        <family val="2"/>
      </rPr>
      <t xml:space="preserve"> transaction costs, staff costs, etc.</t>
    </r>
  </si>
  <si>
    <t>Average annual value for the last three years.</t>
  </si>
  <si>
    <t xml:space="preserve">           2.  Is there visible erosion by water (sheet, rill, gully) or wind?</t>
  </si>
  <si>
    <t xml:space="preserve">           1.  Is cropland in good condition and productive?  Is rangeland in good ecological condition?</t>
  </si>
  <si>
    <t xml:space="preserve">           5.  Is a conservation plan (developed with NRCS) already being implemented?</t>
  </si>
  <si>
    <t xml:space="preserve">       Consider, among other things:     </t>
  </si>
  <si>
    <t xml:space="preserve">     poorly distributed water</t>
  </si>
  <si>
    <t xml:space="preserve">     year-round, stock water</t>
  </si>
  <si>
    <t>________% of parcel that is Cropland or Hayland</t>
  </si>
  <si>
    <t>&gt;&gt;</t>
  </si>
  <si>
    <t>________% of parcel that is Grazing Land</t>
  </si>
  <si>
    <t xml:space="preserve">     Adequacy of water availability for irrigated agriculture and/or livestock use</t>
  </si>
  <si>
    <t xml:space="preserve">  Inlcude public lands dedicated to long-term uses for agriculture (but do not include State lands)</t>
  </si>
  <si>
    <t xml:space="preserve">__________  X     </t>
  </si>
  <si>
    <t>________</t>
  </si>
  <si>
    <t xml:space="preserve">        Condition of Natural Resources</t>
  </si>
  <si>
    <t xml:space="preserve">                                   Exceptional</t>
  </si>
  <si>
    <t xml:space="preserve">                                   Very Good</t>
  </si>
  <si>
    <t xml:space="preserve">                                        Good</t>
  </si>
  <si>
    <t xml:space="preserve">                  Adequate for sustained use</t>
  </si>
  <si>
    <t xml:space="preserve">                          Needs some work</t>
  </si>
  <si>
    <t xml:space="preserve">            Poor; natural resources are deteriorating</t>
  </si>
  <si>
    <r>
      <t xml:space="preserve">   </t>
    </r>
    <r>
      <rPr>
        <b/>
        <sz val="9"/>
        <rFont val="Arial"/>
        <family val="2"/>
      </rPr>
      <t>Scoring</t>
    </r>
    <r>
      <rPr>
        <sz val="9"/>
        <rFont val="Arial"/>
        <family val="2"/>
      </rPr>
      <t>:  Multiply the number of parcels in each category by the appropriate points.</t>
    </r>
  </si>
  <si>
    <r>
      <t xml:space="preserve">NOTE:  </t>
    </r>
    <r>
      <rPr>
        <b/>
        <u val="single"/>
        <sz val="9"/>
        <rFont val="Arial"/>
        <family val="2"/>
      </rPr>
      <t>EITHER</t>
    </r>
    <r>
      <rPr>
        <b/>
        <sz val="9"/>
        <rFont val="Arial"/>
        <family val="2"/>
      </rPr>
      <t xml:space="preserve"> the soils (LE - A)  </t>
    </r>
    <r>
      <rPr>
        <b/>
        <u val="single"/>
        <sz val="9"/>
        <rFont val="Arial"/>
        <family val="2"/>
      </rPr>
      <t>OR</t>
    </r>
    <r>
      <rPr>
        <b/>
        <sz val="9"/>
        <rFont val="Arial"/>
        <family val="2"/>
      </rPr>
      <t xml:space="preserve">  the historic/archaeological resources (LE - B) will be evaluated for </t>
    </r>
  </si>
  <si>
    <t xml:space="preserve">     FRPP eligibility.  However, parcels that clearly possess BOTH high value soils AND significant historic or  </t>
  </si>
  <si>
    <t xml:space="preserve">     archaeological resources may be scored in both categories and accorded a premium in the rankings.</t>
  </si>
  <si>
    <t>Local Importance (if designated)</t>
  </si>
  <si>
    <t xml:space="preserve">  (2)  At least 50% of cropland parcels must be composed of soils designated as Important Farmland.  Ranch parcels</t>
  </si>
  <si>
    <t xml:space="preserve"> less than 50% Important Farmland, may be offered less than full funding at the discretion of the State Conservationist.</t>
  </si>
  <si>
    <t xml:space="preserve">      Degree to which parcel is managed to sustain condition of natural resources.  </t>
  </si>
  <si>
    <t xml:space="preserve">           3.  Are riparian areas in good ecological condition?</t>
  </si>
  <si>
    <t>Prime (must be irrigated)*</t>
  </si>
  <si>
    <t>Prime, If Irrigated (but NOT irrigated)</t>
  </si>
  <si>
    <r>
      <t xml:space="preserve"> </t>
    </r>
    <r>
      <rPr>
        <u val="single"/>
        <sz val="9"/>
        <rFont val="Arial"/>
        <family val="2"/>
      </rPr>
      <t>may</t>
    </r>
    <r>
      <rPr>
        <sz val="9"/>
        <rFont val="Arial"/>
        <family val="2"/>
      </rPr>
      <t xml:space="preserve"> be considered if they contain less than 50%--but at least 20%--Important Farmland soils.  Parcels qualifying with</t>
    </r>
  </si>
  <si>
    <r>
      <t>Irrigated (inadequate H</t>
    </r>
    <r>
      <rPr>
        <vertAlign val="subscript"/>
        <sz val="8"/>
        <rFont val="Arial"/>
        <family val="2"/>
      </rPr>
      <t>2</t>
    </r>
    <r>
      <rPr>
        <sz val="8"/>
        <rFont val="Arial"/>
        <family val="2"/>
      </rPr>
      <t>O supply)**</t>
    </r>
  </si>
  <si>
    <t xml:space="preserve">(1)  Cropland Points  </t>
  </si>
  <si>
    <t xml:space="preserve">(2)  Rangeland Points  </t>
  </si>
  <si>
    <t xml:space="preserve">Total Points [(1) + (2)] </t>
  </si>
  <si>
    <t>Montezuma</t>
  </si>
  <si>
    <t xml:space="preserve">     Average number of FRPP dollars required per acre for this proposal</t>
  </si>
  <si>
    <t>&lt; $500</t>
  </si>
  <si>
    <t>$500 - $750</t>
  </si>
  <si>
    <t>&gt; $5,000</t>
  </si>
  <si>
    <t>$4,000 - $5,000</t>
  </si>
  <si>
    <t>$3000 - $4,000</t>
  </si>
  <si>
    <t>$2,500 - $3,000</t>
  </si>
  <si>
    <t>$1,000 - $1,250</t>
  </si>
  <si>
    <t>$1,250 - $1,500</t>
  </si>
  <si>
    <t xml:space="preserve">           4.  Are invasive species or noxious weeds present?  If so, are they being adequately managed?</t>
  </si>
  <si>
    <t xml:space="preserve">  Dry (Non-Irrigated)</t>
  </si>
  <si>
    <r>
      <t xml:space="preserve">     Count points if the applicant has a signed appraisal for the parcel conforming to the </t>
    </r>
    <r>
      <rPr>
        <b/>
        <i/>
        <sz val="8"/>
        <rFont val="Arial"/>
        <family val="2"/>
      </rPr>
      <t>new</t>
    </r>
    <r>
      <rPr>
        <i/>
        <sz val="8"/>
        <rFont val="Arial"/>
        <family val="2"/>
      </rPr>
      <t xml:space="preserve"> FRPP requirements </t>
    </r>
  </si>
  <si>
    <t>25% to 29%</t>
  </si>
  <si>
    <t>30% to 34%</t>
  </si>
  <si>
    <t>35% to 39%</t>
  </si>
  <si>
    <t>40% to 44%</t>
  </si>
  <si>
    <t>45% to 49%</t>
  </si>
  <si>
    <t xml:space="preserve">  Adjudicated, tributary well; or water that is or will be legally tied to the land </t>
  </si>
  <si>
    <t xml:space="preserve">                 Ditch water:</t>
  </si>
  <si>
    <t>Note:  Sufficient water must be tied to the easement in order to preserve the status of lands designated as Prime, Unique, or Farmland of Statewide Importance.  This is enough water to ensure continued agricultural viability of the land.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</si>
</sst>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s>
  <fonts count="23">
    <font>
      <sz val="10"/>
      <name val="Arial"/>
      <family val="0"/>
    </font>
    <font>
      <b/>
      <sz val="9"/>
      <name val="Arial"/>
      <family val="2"/>
    </font>
    <font>
      <sz val="9"/>
      <name val="Arial"/>
      <family val="2"/>
    </font>
    <font>
      <b/>
      <sz val="10"/>
      <name val="Arial"/>
      <family val="2"/>
    </font>
    <font>
      <b/>
      <sz val="11"/>
      <name val="Arial"/>
      <family val="2"/>
    </font>
    <font>
      <sz val="11"/>
      <name val="Arial"/>
      <family val="2"/>
    </font>
    <font>
      <i/>
      <sz val="8"/>
      <name val="Arial"/>
      <family val="2"/>
    </font>
    <font>
      <sz val="8"/>
      <name val="Arial"/>
      <family val="2"/>
    </font>
    <font>
      <u val="single"/>
      <sz val="8"/>
      <name val="Arial"/>
      <family val="2"/>
    </font>
    <font>
      <i/>
      <sz val="9"/>
      <name val="Arial"/>
      <family val="2"/>
    </font>
    <font>
      <b/>
      <sz val="8"/>
      <name val="Arial"/>
      <family val="2"/>
    </font>
    <font>
      <u val="single"/>
      <sz val="10"/>
      <color indexed="12"/>
      <name val="Arial"/>
      <family val="0"/>
    </font>
    <font>
      <u val="single"/>
      <sz val="10"/>
      <color indexed="36"/>
      <name val="Arial"/>
      <family val="0"/>
    </font>
    <font>
      <sz val="8"/>
      <name val="Verdana"/>
      <family val="2"/>
    </font>
    <font>
      <b/>
      <sz val="8"/>
      <name val="Verdana"/>
      <family val="2"/>
    </font>
    <font>
      <b/>
      <u val="single"/>
      <sz val="8"/>
      <name val="Verdana"/>
      <family val="2"/>
    </font>
    <font>
      <i/>
      <sz val="8"/>
      <name val="Verdana"/>
      <family val="2"/>
    </font>
    <font>
      <u val="single"/>
      <sz val="8"/>
      <name val="Verdana"/>
      <family val="2"/>
    </font>
    <font>
      <b/>
      <u val="single"/>
      <sz val="9"/>
      <name val="Arial"/>
      <family val="2"/>
    </font>
    <font>
      <u val="single"/>
      <sz val="9"/>
      <name val="Arial"/>
      <family val="2"/>
    </font>
    <font>
      <vertAlign val="subscript"/>
      <sz val="8"/>
      <name val="Arial"/>
      <family val="2"/>
    </font>
    <font>
      <b/>
      <sz val="8"/>
      <color indexed="10"/>
      <name val="Arial"/>
      <family val="2"/>
    </font>
    <font>
      <b/>
      <i/>
      <sz val="8"/>
      <name val="Arial"/>
      <family val="2"/>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double"/>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4" fillId="2" borderId="1" xfId="0" applyFont="1" applyFill="1" applyBorder="1" applyAlignment="1">
      <alignment horizontal="left"/>
    </xf>
    <xf numFmtId="0" fontId="5" fillId="2" borderId="2" xfId="0" applyFont="1" applyFill="1" applyBorder="1" applyAlignment="1">
      <alignment/>
    </xf>
    <xf numFmtId="0" fontId="5" fillId="2" borderId="2" xfId="0" applyFont="1" applyFill="1" applyBorder="1" applyAlignment="1">
      <alignment horizontal="center"/>
    </xf>
    <xf numFmtId="2" fontId="4" fillId="2" borderId="2" xfId="0" applyNumberFormat="1" applyFont="1" applyFill="1" applyBorder="1" applyAlignment="1">
      <alignment horizontal="left"/>
    </xf>
    <xf numFmtId="0" fontId="5" fillId="2" borderId="3" xfId="0" applyFont="1" applyFill="1" applyBorder="1" applyAlignment="1">
      <alignment/>
    </xf>
    <xf numFmtId="0" fontId="5" fillId="0" borderId="0" xfId="0" applyFont="1" applyAlignment="1">
      <alignment horizontal="center"/>
    </xf>
    <xf numFmtId="0" fontId="5" fillId="0" borderId="0" xfId="0" applyFont="1" applyAlignment="1">
      <alignment/>
    </xf>
    <xf numFmtId="0" fontId="1"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2" fontId="1" fillId="0" borderId="0" xfId="0" applyNumberFormat="1" applyFont="1" applyBorder="1" applyAlignment="1">
      <alignment horizontal="left"/>
    </xf>
    <xf numFmtId="0" fontId="6" fillId="0" borderId="0" xfId="0" applyFont="1" applyAlignment="1">
      <alignment/>
    </xf>
    <xf numFmtId="0" fontId="1" fillId="0" borderId="4" xfId="0" applyFont="1" applyBorder="1" applyAlignment="1">
      <alignment horizontal="center"/>
    </xf>
    <xf numFmtId="2" fontId="2" fillId="0" borderId="0" xfId="0" applyNumberFormat="1" applyFont="1" applyBorder="1" applyAlignment="1">
      <alignment/>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2" fontId="1" fillId="0" borderId="0" xfId="0" applyNumberFormat="1" applyFont="1" applyBorder="1" applyAlignment="1">
      <alignment horizontal="center"/>
    </xf>
    <xf numFmtId="2" fontId="2" fillId="0" borderId="0" xfId="0" applyNumberFormat="1" applyFont="1" applyAlignment="1">
      <alignment horizontal="center"/>
    </xf>
    <xf numFmtId="0" fontId="2" fillId="0" borderId="0" xfId="0" applyFont="1" applyFill="1" applyAlignment="1">
      <alignment horizontal="center"/>
    </xf>
    <xf numFmtId="0" fontId="0" fillId="0" borderId="0" xfId="0" applyFill="1" applyAlignment="1">
      <alignment/>
    </xf>
    <xf numFmtId="0" fontId="2" fillId="0" borderId="3" xfId="0" applyFont="1" applyBorder="1" applyAlignment="1">
      <alignment/>
    </xf>
    <xf numFmtId="0" fontId="7" fillId="0" borderId="0" xfId="0" applyFont="1" applyBorder="1" applyAlignment="1">
      <alignment horizontal="center"/>
    </xf>
    <xf numFmtId="0" fontId="7" fillId="0" borderId="0" xfId="0" applyFont="1" applyAlignment="1">
      <alignment/>
    </xf>
    <xf numFmtId="0" fontId="4" fillId="3" borderId="1" xfId="0" applyFont="1" applyFill="1" applyBorder="1" applyAlignment="1">
      <alignment horizontal="left"/>
    </xf>
    <xf numFmtId="0" fontId="5" fillId="3" borderId="2" xfId="0" applyFont="1" applyFill="1" applyBorder="1" applyAlignment="1">
      <alignment/>
    </xf>
    <xf numFmtId="0" fontId="5" fillId="3" borderId="2" xfId="0" applyFont="1" applyFill="1" applyBorder="1" applyAlignment="1">
      <alignment horizontal="center"/>
    </xf>
    <xf numFmtId="49" fontId="4" fillId="3" borderId="2" xfId="0" applyNumberFormat="1" applyFont="1" applyFill="1" applyBorder="1" applyAlignment="1">
      <alignment horizontal="center"/>
    </xf>
    <xf numFmtId="0" fontId="5" fillId="3" borderId="3" xfId="0" applyFont="1" applyFill="1" applyBorder="1" applyAlignment="1">
      <alignment/>
    </xf>
    <xf numFmtId="0" fontId="4"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49" fontId="4" fillId="0" borderId="0" xfId="0" applyNumberFormat="1" applyFont="1" applyBorder="1" applyAlignment="1">
      <alignment horizontal="center"/>
    </xf>
    <xf numFmtId="0" fontId="1" fillId="0" borderId="0" xfId="0" applyFont="1" applyAlignment="1">
      <alignment/>
    </xf>
    <xf numFmtId="0" fontId="3" fillId="0" borderId="0" xfId="0" applyFont="1" applyAlignment="1">
      <alignment horizontal="center"/>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7" fillId="0" borderId="0" xfId="0" applyFont="1" applyBorder="1" applyAlignment="1">
      <alignment/>
    </xf>
    <xf numFmtId="0" fontId="1" fillId="0" borderId="0" xfId="0" applyFont="1" applyAlignment="1">
      <alignment horizontal="left"/>
    </xf>
    <xf numFmtId="0" fontId="2" fillId="0" borderId="3" xfId="0" applyFont="1" applyBorder="1" applyAlignment="1">
      <alignment horizontal="center"/>
    </xf>
    <xf numFmtId="0" fontId="7" fillId="0" borderId="5" xfId="0" applyFont="1" applyBorder="1" applyAlignment="1">
      <alignment horizontal="left"/>
    </xf>
    <xf numFmtId="0" fontId="1" fillId="0" borderId="0" xfId="0" applyFont="1" applyBorder="1" applyAlignment="1">
      <alignment horizontal="right"/>
    </xf>
    <xf numFmtId="0" fontId="2" fillId="0" borderId="0" xfId="0" applyFont="1" applyFill="1" applyBorder="1" applyAlignment="1">
      <alignment/>
    </xf>
    <xf numFmtId="2" fontId="7" fillId="0" borderId="0" xfId="0" applyNumberFormat="1" applyFont="1" applyFill="1" applyBorder="1" applyAlignment="1">
      <alignment horizontal="center"/>
    </xf>
    <xf numFmtId="49" fontId="1" fillId="0" borderId="0" xfId="0" applyNumberFormat="1" applyFont="1" applyAlignment="1">
      <alignment horizontal="center"/>
    </xf>
    <xf numFmtId="0" fontId="9" fillId="0" borderId="0" xfId="0" applyFont="1" applyAlignment="1">
      <alignment horizontal="center"/>
    </xf>
    <xf numFmtId="0" fontId="7" fillId="0" borderId="0" xfId="0" applyFont="1" applyAlignment="1">
      <alignment horizontal="left"/>
    </xf>
    <xf numFmtId="0" fontId="1" fillId="0" borderId="1" xfId="0" applyFont="1" applyBorder="1" applyAlignment="1">
      <alignment horizontal="left"/>
    </xf>
    <xf numFmtId="0" fontId="2" fillId="0" borderId="2" xfId="0" applyFont="1" applyBorder="1" applyAlignment="1">
      <alignment/>
    </xf>
    <xf numFmtId="0" fontId="7" fillId="0" borderId="4" xfId="0" applyFont="1" applyBorder="1" applyAlignment="1">
      <alignment horizontal="center"/>
    </xf>
    <xf numFmtId="0" fontId="0" fillId="0" borderId="0" xfId="0" applyAlignment="1">
      <alignment horizontal="center"/>
    </xf>
    <xf numFmtId="0" fontId="2" fillId="0" borderId="0" xfId="0" applyFont="1" applyFill="1" applyAlignment="1">
      <alignment/>
    </xf>
    <xf numFmtId="0" fontId="10" fillId="0" borderId="0" xfId="0" applyFont="1" applyBorder="1" applyAlignment="1">
      <alignment horizontal="center"/>
    </xf>
    <xf numFmtId="0" fontId="7" fillId="0" borderId="0" xfId="0" applyFont="1" applyBorder="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49" fontId="4" fillId="0" borderId="0" xfId="0" applyNumberFormat="1" applyFont="1" applyAlignment="1">
      <alignment horizontal="left"/>
    </xf>
    <xf numFmtId="49" fontId="0" fillId="0" borderId="0" xfId="0" applyNumberFormat="1" applyAlignment="1">
      <alignment horizontal="center"/>
    </xf>
    <xf numFmtId="49" fontId="0" fillId="0" borderId="3" xfId="0" applyNumberFormat="1" applyBorder="1" applyAlignment="1">
      <alignment horizontal="center"/>
    </xf>
    <xf numFmtId="49" fontId="0" fillId="0" borderId="12" xfId="0" applyNumberFormat="1" applyBorder="1" applyAlignment="1">
      <alignment horizontal="center"/>
    </xf>
    <xf numFmtId="0" fontId="0" fillId="0" borderId="12" xfId="0" applyBorder="1" applyAlignment="1">
      <alignment horizontal="center"/>
    </xf>
    <xf numFmtId="49" fontId="0" fillId="0" borderId="2" xfId="0" applyNumberFormat="1" applyBorder="1" applyAlignment="1">
      <alignment horizontal="center"/>
    </xf>
    <xf numFmtId="49" fontId="3" fillId="0" borderId="3" xfId="0" applyNumberFormat="1" applyFont="1" applyBorder="1" applyAlignment="1">
      <alignment horizontal="center"/>
    </xf>
    <xf numFmtId="49" fontId="0" fillId="0" borderId="0" xfId="0" applyNumberFormat="1" applyBorder="1" applyAlignment="1">
      <alignment horizontal="center"/>
    </xf>
    <xf numFmtId="0" fontId="0" fillId="0" borderId="4" xfId="0" applyBorder="1" applyAlignment="1">
      <alignment horizontal="center"/>
    </xf>
    <xf numFmtId="49" fontId="0" fillId="0" borderId="4" xfId="0" applyNumberFormat="1" applyBorder="1" applyAlignment="1">
      <alignment horizontal="center"/>
    </xf>
    <xf numFmtId="0" fontId="0" fillId="0" borderId="0" xfId="0" applyBorder="1" applyAlignment="1">
      <alignment horizontal="center"/>
    </xf>
    <xf numFmtId="0" fontId="0" fillId="0" borderId="13" xfId="0" applyBorder="1" applyAlignment="1">
      <alignment/>
    </xf>
    <xf numFmtId="0" fontId="3" fillId="0" borderId="0" xfId="0" applyFont="1" applyAlignment="1">
      <alignment horizontal="right"/>
    </xf>
    <xf numFmtId="0" fontId="0" fillId="0" borderId="14" xfId="0" applyBorder="1" applyAlignment="1">
      <alignment horizontal="center"/>
    </xf>
    <xf numFmtId="0" fontId="3" fillId="0" borderId="15" xfId="0" applyFont="1" applyBorder="1" applyAlignment="1">
      <alignment horizontal="right"/>
    </xf>
    <xf numFmtId="0" fontId="0" fillId="0" borderId="16" xfId="0" applyBorder="1" applyAlignment="1">
      <alignment/>
    </xf>
    <xf numFmtId="49" fontId="0" fillId="0" borderId="0" xfId="0" applyNumberFormat="1" applyBorder="1" applyAlignment="1">
      <alignment horizontal="right"/>
    </xf>
    <xf numFmtId="49" fontId="7" fillId="0" borderId="0" xfId="0" applyNumberFormat="1" applyFont="1" applyBorder="1" applyAlignment="1">
      <alignment horizontal="center"/>
    </xf>
    <xf numFmtId="0" fontId="7" fillId="0" borderId="0" xfId="0" applyFont="1" applyAlignment="1">
      <alignment horizontal="center"/>
    </xf>
    <xf numFmtId="49" fontId="7" fillId="3" borderId="0" xfId="0" applyNumberFormat="1" applyFont="1" applyFill="1" applyAlignment="1">
      <alignment horizontal="center"/>
    </xf>
    <xf numFmtId="0" fontId="3" fillId="0" borderId="13" xfId="0" applyFont="1" applyBorder="1" applyAlignment="1">
      <alignment horizontal="center"/>
    </xf>
    <xf numFmtId="0" fontId="7" fillId="0" borderId="2" xfId="0" applyFont="1" applyBorder="1" applyAlignment="1">
      <alignment/>
    </xf>
    <xf numFmtId="0" fontId="10" fillId="0" borderId="4" xfId="0" applyFont="1" applyBorder="1" applyAlignment="1">
      <alignment horizontal="center"/>
    </xf>
    <xf numFmtId="9" fontId="0" fillId="0" borderId="0" xfId="0" applyNumberFormat="1"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49" fontId="4" fillId="0" borderId="1" xfId="0" applyNumberFormat="1" applyFont="1" applyBorder="1" applyAlignment="1">
      <alignment horizontal="left"/>
    </xf>
    <xf numFmtId="0" fontId="7" fillId="0" borderId="11" xfId="0" applyFont="1" applyBorder="1" applyAlignment="1">
      <alignment horizontal="left"/>
    </xf>
    <xf numFmtId="0" fontId="7" fillId="0" borderId="10" xfId="0" applyFont="1" applyBorder="1" applyAlignment="1">
      <alignment horizontal="left"/>
    </xf>
    <xf numFmtId="2" fontId="0" fillId="0" borderId="4" xfId="0" applyNumberFormat="1" applyBorder="1" applyAlignment="1">
      <alignment horizontal="center"/>
    </xf>
    <xf numFmtId="2" fontId="0" fillId="0" borderId="0" xfId="0" applyNumberFormat="1" applyAlignment="1">
      <alignment horizontal="center"/>
    </xf>
    <xf numFmtId="49" fontId="2" fillId="0" borderId="0" xfId="0" applyNumberFormat="1" applyFont="1" applyBorder="1" applyAlignment="1">
      <alignment horizontal="center"/>
    </xf>
    <xf numFmtId="0" fontId="1" fillId="0" borderId="0" xfId="0" applyFont="1" applyAlignment="1">
      <alignment horizontal="right"/>
    </xf>
    <xf numFmtId="0" fontId="2" fillId="0" borderId="0" xfId="0" applyFont="1" applyAlignment="1">
      <alignment horizontal="left"/>
    </xf>
    <xf numFmtId="49" fontId="3" fillId="0" borderId="12" xfId="0" applyNumberFormat="1" applyFont="1" applyBorder="1" applyAlignment="1">
      <alignment horizontal="center"/>
    </xf>
    <xf numFmtId="49" fontId="3" fillId="0" borderId="0" xfId="0" applyNumberFormat="1" applyFont="1" applyBorder="1" applyAlignment="1">
      <alignment horizontal="center"/>
    </xf>
    <xf numFmtId="0" fontId="3" fillId="0" borderId="12" xfId="0" applyFont="1" applyBorder="1" applyAlignment="1">
      <alignment horizontal="center"/>
    </xf>
    <xf numFmtId="0" fontId="7" fillId="0" borderId="3" xfId="0" applyFont="1" applyBorder="1" applyAlignment="1">
      <alignment/>
    </xf>
    <xf numFmtId="0" fontId="7" fillId="0" borderId="4" xfId="0" applyNumberFormat="1" applyFont="1" applyBorder="1" applyAlignment="1">
      <alignment horizontal="center"/>
    </xf>
    <xf numFmtId="0" fontId="8" fillId="0" borderId="4" xfId="0" applyFont="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13" fillId="0" borderId="12" xfId="0" applyFont="1" applyBorder="1" applyAlignment="1">
      <alignment/>
    </xf>
    <xf numFmtId="0" fontId="13" fillId="0" borderId="12" xfId="0" applyFont="1" applyBorder="1" applyAlignment="1">
      <alignment horizontal="center"/>
    </xf>
    <xf numFmtId="0" fontId="13" fillId="0" borderId="0" xfId="0" applyFont="1" applyAlignment="1">
      <alignment/>
    </xf>
    <xf numFmtId="0" fontId="13" fillId="0" borderId="0" xfId="0" applyFont="1" applyBorder="1" applyAlignment="1">
      <alignment horizontal="center"/>
    </xf>
    <xf numFmtId="0" fontId="13" fillId="0" borderId="0" xfId="0" applyFont="1" applyAlignment="1">
      <alignment horizontal="center"/>
    </xf>
    <xf numFmtId="0" fontId="14" fillId="0" borderId="0" xfId="0" applyFont="1" applyBorder="1" applyAlignment="1">
      <alignment horizontal="center"/>
    </xf>
    <xf numFmtId="0" fontId="13" fillId="0" borderId="4" xfId="0" applyFont="1" applyBorder="1" applyAlignment="1">
      <alignment horizontal="center"/>
    </xf>
    <xf numFmtId="0" fontId="14" fillId="0" borderId="0" xfId="0" applyFont="1" applyAlignment="1">
      <alignment horizontal="left"/>
    </xf>
    <xf numFmtId="49" fontId="14" fillId="0" borderId="12" xfId="0" applyNumberFormat="1" applyFont="1" applyFill="1" applyBorder="1" applyAlignment="1">
      <alignment horizontal="left"/>
    </xf>
    <xf numFmtId="0" fontId="13" fillId="0" borderId="12" xfId="0" applyFont="1" applyBorder="1" applyAlignment="1">
      <alignment wrapText="1"/>
    </xf>
    <xf numFmtId="49" fontId="14" fillId="0" borderId="0" xfId="0" applyNumberFormat="1" applyFont="1" applyFill="1" applyAlignment="1">
      <alignment horizontal="left"/>
    </xf>
    <xf numFmtId="0" fontId="13" fillId="0" borderId="0" xfId="0" applyFont="1" applyAlignment="1">
      <alignment wrapText="1"/>
    </xf>
    <xf numFmtId="49" fontId="14" fillId="0" borderId="0" xfId="0" applyNumberFormat="1" applyFont="1" applyFill="1" applyBorder="1" applyAlignment="1">
      <alignment horizontal="right"/>
    </xf>
    <xf numFmtId="0" fontId="16" fillId="0" borderId="0" xfId="0" applyFont="1" applyAlignment="1">
      <alignment horizontal="right" wrapText="1"/>
    </xf>
    <xf numFmtId="49" fontId="14" fillId="0" borderId="4" xfId="0" applyNumberFormat="1" applyFont="1" applyFill="1" applyBorder="1" applyAlignment="1">
      <alignment horizontal="left"/>
    </xf>
    <xf numFmtId="49" fontId="14" fillId="0" borderId="0" xfId="0" applyNumberFormat="1" applyFont="1" applyFill="1" applyBorder="1" applyAlignment="1">
      <alignment horizontal="left"/>
    </xf>
    <xf numFmtId="0" fontId="14" fillId="0" borderId="0" xfId="0" applyFont="1" applyAlignment="1">
      <alignment wrapText="1"/>
    </xf>
    <xf numFmtId="49" fontId="14" fillId="0" borderId="4" xfId="0" applyNumberFormat="1" applyFont="1" applyFill="1" applyBorder="1" applyAlignment="1">
      <alignment horizontal="right"/>
    </xf>
    <xf numFmtId="0" fontId="17" fillId="0" borderId="0" xfId="0" applyFont="1" applyAlignment="1">
      <alignment horizontal="right" wrapText="1"/>
    </xf>
    <xf numFmtId="0" fontId="17" fillId="0" borderId="0" xfId="0" applyFont="1" applyAlignment="1">
      <alignment horizontal="center"/>
    </xf>
    <xf numFmtId="0" fontId="13" fillId="0" borderId="0" xfId="0" applyFont="1" applyAlignment="1">
      <alignment horizontal="right" wrapText="1"/>
    </xf>
    <xf numFmtId="49" fontId="13" fillId="0" borderId="0" xfId="0" applyNumberFormat="1" applyFont="1" applyFill="1" applyAlignment="1">
      <alignment horizontal="left"/>
    </xf>
    <xf numFmtId="0" fontId="14" fillId="0" borderId="0" xfId="0" applyFont="1" applyAlignment="1">
      <alignment horizontal="left" wrapText="1"/>
    </xf>
    <xf numFmtId="0" fontId="13" fillId="0" borderId="0" xfId="0" applyFont="1" applyAlignment="1">
      <alignment horizontal="right"/>
    </xf>
    <xf numFmtId="0" fontId="15" fillId="0" borderId="0" xfId="0" applyFont="1" applyAlignment="1">
      <alignment wrapText="1"/>
    </xf>
    <xf numFmtId="0" fontId="0" fillId="0" borderId="0" xfId="0" applyFont="1" applyFill="1" applyAlignment="1">
      <alignment/>
    </xf>
    <xf numFmtId="0" fontId="0" fillId="0" borderId="0" xfId="0" applyFont="1" applyAlignment="1">
      <alignment horizontal="right"/>
    </xf>
    <xf numFmtId="0" fontId="10" fillId="0" borderId="1"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left"/>
    </xf>
    <xf numFmtId="0" fontId="14" fillId="0" borderId="0" xfId="0" applyFont="1" applyAlignment="1">
      <alignment/>
    </xf>
    <xf numFmtId="0" fontId="7" fillId="0" borderId="17" xfId="0" applyFont="1" applyBorder="1" applyAlignment="1">
      <alignment/>
    </xf>
    <xf numFmtId="0" fontId="7" fillId="0" borderId="4" xfId="0" applyFont="1" applyBorder="1" applyAlignment="1">
      <alignment/>
    </xf>
    <xf numFmtId="0" fontId="7" fillId="0"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Alignment="1">
      <alignment horizontal="center"/>
    </xf>
    <xf numFmtId="0" fontId="7" fillId="0" borderId="18" xfId="0" applyFont="1" applyBorder="1" applyAlignment="1">
      <alignment horizontal="left"/>
    </xf>
    <xf numFmtId="0" fontId="7" fillId="0" borderId="17" xfId="0" applyFont="1" applyBorder="1" applyAlignment="1">
      <alignment horizontal="center"/>
    </xf>
    <xf numFmtId="0" fontId="7" fillId="0" borderId="19" xfId="0" applyNumberFormat="1" applyFont="1" applyBorder="1" applyAlignment="1">
      <alignment horizontal="center"/>
    </xf>
    <xf numFmtId="0" fontId="7" fillId="0" borderId="16" xfId="0" applyFont="1" applyBorder="1" applyAlignment="1">
      <alignment horizontal="center"/>
    </xf>
    <xf numFmtId="0" fontId="7" fillId="0" borderId="16" xfId="0" applyFont="1" applyBorder="1" applyAlignment="1">
      <alignment/>
    </xf>
    <xf numFmtId="0" fontId="7" fillId="0" borderId="20" xfId="0" applyFont="1" applyBorder="1" applyAlignment="1">
      <alignment/>
    </xf>
    <xf numFmtId="0" fontId="7" fillId="0" borderId="21" xfId="0" applyNumberFormat="1" applyFont="1" applyBorder="1" applyAlignment="1">
      <alignment horizontal="center"/>
    </xf>
    <xf numFmtId="0" fontId="1" fillId="2" borderId="4" xfId="0" applyFont="1" applyFill="1" applyBorder="1" applyAlignment="1">
      <alignment horizontal="center"/>
    </xf>
    <xf numFmtId="0" fontId="2" fillId="2" borderId="0" xfId="0" applyFont="1" applyFill="1" applyBorder="1" applyAlignment="1">
      <alignment horizontal="center"/>
    </xf>
    <xf numFmtId="0" fontId="7" fillId="2" borderId="0" xfId="0" applyFont="1" applyFill="1" applyBorder="1" applyAlignment="1">
      <alignment horizontal="left"/>
    </xf>
    <xf numFmtId="0" fontId="3" fillId="4" borderId="4" xfId="0" applyFont="1" applyFill="1" applyBorder="1" applyAlignment="1">
      <alignment horizontal="center"/>
    </xf>
    <xf numFmtId="0" fontId="1" fillId="4" borderId="4" xfId="0" applyFont="1" applyFill="1" applyBorder="1" applyAlignment="1">
      <alignment horizontal="center"/>
    </xf>
    <xf numFmtId="0" fontId="7" fillId="4" borderId="19" xfId="0" applyFont="1" applyFill="1" applyBorder="1" applyAlignment="1">
      <alignment/>
    </xf>
    <xf numFmtId="0" fontId="2" fillId="4" borderId="22" xfId="0" applyFont="1" applyFill="1" applyBorder="1" applyAlignment="1">
      <alignment horizontal="center"/>
    </xf>
    <xf numFmtId="0" fontId="7" fillId="4" borderId="23" xfId="0" applyFont="1" applyFill="1" applyBorder="1" applyAlignment="1">
      <alignment horizontal="left"/>
    </xf>
    <xf numFmtId="0" fontId="7" fillId="4" borderId="21" xfId="0" applyFont="1" applyFill="1" applyBorder="1" applyAlignment="1">
      <alignment/>
    </xf>
    <xf numFmtId="0" fontId="2" fillId="4" borderId="20" xfId="0" applyFont="1" applyFill="1" applyBorder="1" applyAlignment="1">
      <alignment/>
    </xf>
    <xf numFmtId="0" fontId="7" fillId="4" borderId="23" xfId="0" applyFont="1" applyFill="1" applyBorder="1" applyAlignment="1">
      <alignment horizontal="right"/>
    </xf>
    <xf numFmtId="0" fontId="7" fillId="4" borderId="21" xfId="0" applyFont="1" applyFill="1" applyBorder="1" applyAlignment="1">
      <alignment horizontal="right"/>
    </xf>
    <xf numFmtId="0" fontId="7" fillId="4" borderId="5" xfId="0" applyFont="1" applyFill="1" applyBorder="1" applyAlignment="1">
      <alignment horizontal="left"/>
    </xf>
    <xf numFmtId="0" fontId="7" fillId="4" borderId="0" xfId="0" applyFont="1" applyFill="1" applyBorder="1" applyAlignment="1">
      <alignment horizontal="left"/>
    </xf>
    <xf numFmtId="0" fontId="2" fillId="4" borderId="0" xfId="0" applyFont="1" applyFill="1" applyBorder="1" applyAlignment="1">
      <alignment horizontal="center"/>
    </xf>
    <xf numFmtId="0" fontId="7" fillId="0" borderId="0" xfId="0" applyFont="1" applyFill="1" applyBorder="1" applyAlignment="1">
      <alignment horizontal="left"/>
    </xf>
    <xf numFmtId="0" fontId="2" fillId="2" borderId="18" xfId="0" applyFont="1" applyFill="1" applyBorder="1" applyAlignment="1">
      <alignment horizontal="right"/>
    </xf>
    <xf numFmtId="0" fontId="2" fillId="2" borderId="22" xfId="0" applyFont="1" applyFill="1" applyBorder="1" applyAlignment="1">
      <alignment horizontal="center"/>
    </xf>
    <xf numFmtId="0" fontId="2" fillId="2" borderId="5" xfId="0" applyFont="1" applyFill="1" applyBorder="1" applyAlignment="1">
      <alignment/>
    </xf>
    <xf numFmtId="0" fontId="2" fillId="2" borderId="20" xfId="0" applyFont="1" applyFill="1" applyBorder="1" applyAlignment="1">
      <alignment horizontal="center"/>
    </xf>
    <xf numFmtId="0" fontId="2" fillId="4" borderId="18" xfId="0" applyFont="1" applyFill="1" applyBorder="1" applyAlignment="1">
      <alignment horizontal="right"/>
    </xf>
    <xf numFmtId="0" fontId="1" fillId="4" borderId="5" xfId="0" applyFont="1" applyFill="1" applyBorder="1" applyAlignment="1">
      <alignment horizontal="right"/>
    </xf>
    <xf numFmtId="0" fontId="2" fillId="4" borderId="21" xfId="0" applyFont="1" applyFill="1" applyBorder="1" applyAlignment="1">
      <alignment/>
    </xf>
    <xf numFmtId="0" fontId="2" fillId="2" borderId="21" xfId="0" applyFont="1" applyFill="1" applyBorder="1" applyAlignment="1">
      <alignment horizontal="center"/>
    </xf>
    <xf numFmtId="0" fontId="7" fillId="0" borderId="3" xfId="0" applyFont="1" applyBorder="1" applyAlignment="1">
      <alignment horizontal="center"/>
    </xf>
    <xf numFmtId="0" fontId="1" fillId="0" borderId="3" xfId="0" applyFont="1" applyBorder="1" applyAlignment="1">
      <alignment horizontal="center"/>
    </xf>
    <xf numFmtId="9" fontId="7" fillId="0" borderId="1" xfId="21" applyFont="1" applyBorder="1" applyAlignment="1">
      <alignment horizontal="left"/>
    </xf>
    <xf numFmtId="0" fontId="7" fillId="0" borderId="0" xfId="0" applyFont="1" applyAlignment="1">
      <alignment horizontal="right"/>
    </xf>
    <xf numFmtId="0" fontId="7" fillId="0" borderId="0" xfId="0" applyFont="1" applyBorder="1" applyAlignment="1">
      <alignment horizontal="right"/>
    </xf>
    <xf numFmtId="0" fontId="1" fillId="0" borderId="21" xfId="0" applyFont="1" applyBorder="1" applyAlignment="1">
      <alignment horizontal="left"/>
    </xf>
    <xf numFmtId="0" fontId="1" fillId="0" borderId="4" xfId="0" applyFont="1" applyBorder="1" applyAlignment="1">
      <alignment/>
    </xf>
    <xf numFmtId="0" fontId="2" fillId="0" borderId="1" xfId="0" applyFont="1" applyBorder="1" applyAlignment="1">
      <alignment horizontal="left"/>
    </xf>
    <xf numFmtId="49" fontId="14" fillId="5" borderId="0" xfId="0" applyNumberFormat="1" applyFont="1" applyFill="1" applyBorder="1" applyAlignment="1">
      <alignment horizontal="right"/>
    </xf>
    <xf numFmtId="0" fontId="13" fillId="5" borderId="0" xfId="0" applyFont="1" applyFill="1" applyAlignment="1">
      <alignment horizontal="right" wrapText="1"/>
    </xf>
    <xf numFmtId="0" fontId="13" fillId="5" borderId="0" xfId="0" applyFont="1" applyFill="1" applyAlignment="1">
      <alignment/>
    </xf>
    <xf numFmtId="0" fontId="13" fillId="5" borderId="0" xfId="0" applyFont="1" applyFill="1" applyAlignment="1">
      <alignment horizontal="center"/>
    </xf>
    <xf numFmtId="0" fontId="13" fillId="5" borderId="0" xfId="0" applyFont="1" applyFill="1" applyBorder="1" applyAlignment="1">
      <alignment horizontal="center"/>
    </xf>
    <xf numFmtId="49" fontId="14" fillId="5" borderId="0" xfId="0" applyNumberFormat="1" applyFont="1" applyFill="1" applyAlignment="1">
      <alignment horizontal="left"/>
    </xf>
    <xf numFmtId="0" fontId="7" fillId="0" borderId="4" xfId="0" applyFont="1" applyFill="1" applyBorder="1" applyAlignment="1">
      <alignment horizontal="center"/>
    </xf>
    <xf numFmtId="49" fontId="7" fillId="0" borderId="4" xfId="0" applyNumberFormat="1" applyFont="1" applyBorder="1" applyAlignment="1">
      <alignment horizontal="center"/>
    </xf>
    <xf numFmtId="0" fontId="7" fillId="0" borderId="1" xfId="0" applyFont="1" applyBorder="1" applyAlignment="1">
      <alignment horizontal="center"/>
    </xf>
    <xf numFmtId="2" fontId="7" fillId="0" borderId="4" xfId="0" applyNumberFormat="1" applyFont="1" applyBorder="1" applyAlignment="1">
      <alignment/>
    </xf>
    <xf numFmtId="0" fontId="7" fillId="0" borderId="8" xfId="0" applyFont="1" applyBorder="1" applyAlignment="1">
      <alignment horizontal="center"/>
    </xf>
    <xf numFmtId="0" fontId="7" fillId="0" borderId="9" xfId="0" applyFont="1" applyBorder="1" applyAlignment="1">
      <alignment horizontal="center"/>
    </xf>
    <xf numFmtId="0" fontId="7" fillId="0" borderId="13" xfId="0" applyFont="1" applyFill="1" applyBorder="1" applyAlignment="1">
      <alignment/>
    </xf>
    <xf numFmtId="0" fontId="7" fillId="4" borderId="22" xfId="0" applyFont="1" applyFill="1" applyBorder="1" applyAlignment="1">
      <alignment horizontal="center"/>
    </xf>
    <xf numFmtId="0" fontId="7" fillId="4" borderId="24" xfId="0" applyFont="1" applyFill="1" applyBorder="1" applyAlignment="1">
      <alignment horizontal="center"/>
    </xf>
    <xf numFmtId="0" fontId="7" fillId="4" borderId="20" xfId="0" applyFont="1" applyFill="1" applyBorder="1" applyAlignment="1">
      <alignment/>
    </xf>
    <xf numFmtId="0" fontId="7" fillId="4" borderId="20" xfId="0" applyFont="1" applyFill="1" applyBorder="1" applyAlignment="1">
      <alignment horizontal="center"/>
    </xf>
    <xf numFmtId="0" fontId="7" fillId="0" borderId="13" xfId="0" applyFont="1" applyBorder="1" applyAlignment="1">
      <alignment/>
    </xf>
    <xf numFmtId="2" fontId="7" fillId="0" borderId="13" xfId="0" applyNumberFormat="1" applyFont="1" applyBorder="1" applyAlignment="1">
      <alignment/>
    </xf>
    <xf numFmtId="0" fontId="1" fillId="0" borderId="25" xfId="0" applyFont="1" applyBorder="1" applyAlignment="1">
      <alignment horizontal="center"/>
    </xf>
    <xf numFmtId="2" fontId="7" fillId="0" borderId="8" xfId="0" applyNumberFormat="1" applyFont="1" applyBorder="1" applyAlignment="1">
      <alignment/>
    </xf>
    <xf numFmtId="0" fontId="7" fillId="0" borderId="26" xfId="0" applyFont="1" applyBorder="1" applyAlignment="1">
      <alignment horizontal="center"/>
    </xf>
    <xf numFmtId="2" fontId="7" fillId="0" borderId="26" xfId="0" applyNumberFormat="1" applyFont="1" applyBorder="1" applyAlignment="1">
      <alignment/>
    </xf>
    <xf numFmtId="2" fontId="7" fillId="0" borderId="9" xfId="0" applyNumberFormat="1" applyFont="1" applyBorder="1" applyAlignment="1">
      <alignment/>
    </xf>
    <xf numFmtId="165" fontId="0" fillId="0" borderId="4" xfId="0" applyNumberFormat="1" applyBorder="1" applyAlignment="1">
      <alignment horizontal="center"/>
    </xf>
    <xf numFmtId="165" fontId="0" fillId="0" borderId="13" xfId="0" applyNumberFormat="1" applyBorder="1" applyAlignment="1">
      <alignment/>
    </xf>
    <xf numFmtId="165" fontId="0" fillId="0" borderId="0" xfId="0" applyNumberFormat="1" applyAlignment="1">
      <alignment horizontal="center"/>
    </xf>
    <xf numFmtId="165" fontId="3" fillId="0" borderId="13" xfId="0" applyNumberFormat="1" applyFont="1" applyBorder="1" applyAlignment="1">
      <alignment horizontal="center"/>
    </xf>
    <xf numFmtId="9" fontId="0" fillId="0" borderId="0" xfId="21" applyAlignment="1">
      <alignment/>
    </xf>
    <xf numFmtId="1" fontId="0" fillId="0" borderId="4" xfId="0" applyNumberFormat="1" applyBorder="1" applyAlignment="1">
      <alignment horizontal="center"/>
    </xf>
    <xf numFmtId="1" fontId="0" fillId="0" borderId="0" xfId="0" applyNumberFormat="1" applyAlignment="1">
      <alignment horizontal="center"/>
    </xf>
    <xf numFmtId="9" fontId="2" fillId="0" borderId="0" xfId="21" applyFont="1" applyAlignment="1">
      <alignment/>
    </xf>
    <xf numFmtId="9" fontId="2" fillId="0" borderId="0" xfId="21" applyFont="1" applyAlignment="1">
      <alignment horizontal="center"/>
    </xf>
    <xf numFmtId="0" fontId="21" fillId="0" borderId="0" xfId="0" applyFont="1" applyAlignment="1">
      <alignment/>
    </xf>
    <xf numFmtId="0" fontId="21" fillId="0" borderId="0" xfId="0" applyFont="1" applyAlignment="1">
      <alignment horizontal="left"/>
    </xf>
    <xf numFmtId="165" fontId="21" fillId="0" borderId="0" xfId="0" applyNumberFormat="1" applyFont="1" applyAlignment="1">
      <alignment/>
    </xf>
    <xf numFmtId="0" fontId="7" fillId="2" borderId="1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2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3" xfId="0" applyFont="1" applyFill="1" applyBorder="1" applyAlignment="1">
      <alignment horizontal="lef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7" fillId="2" borderId="1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6"/>
  <sheetViews>
    <sheetView zoomScale="85" zoomScaleNormal="85" workbookViewId="0" topLeftCell="A1">
      <selection activeCell="L15" sqref="L15"/>
    </sheetView>
  </sheetViews>
  <sheetFormatPr defaultColWidth="9.140625" defaultRowHeight="12.75"/>
  <cols>
    <col min="1" max="1" width="3.00390625" style="118" customWidth="1"/>
    <col min="2" max="2" width="2.7109375" style="118" customWidth="1"/>
    <col min="3" max="3" width="50.8515625" style="119" customWidth="1"/>
    <col min="4" max="4" width="16.57421875" style="119" customWidth="1"/>
    <col min="5" max="5" width="2.7109375" style="110" customWidth="1"/>
    <col min="6" max="6" width="5.8515625" style="112" bestFit="1" customWidth="1"/>
    <col min="7" max="7" width="2.57421875" style="110" customWidth="1"/>
    <col min="8" max="8" width="9.421875" style="112" customWidth="1"/>
    <col min="9" max="9" width="9.140625" style="112" customWidth="1"/>
    <col min="10" max="16384" width="9.140625" style="110" customWidth="1"/>
  </cols>
  <sheetData>
    <row r="1" spans="1:8" ht="6" customHeight="1" thickBot="1">
      <c r="A1" s="116"/>
      <c r="B1" s="116"/>
      <c r="C1" s="117"/>
      <c r="D1" s="117"/>
      <c r="E1" s="108"/>
      <c r="F1" s="109"/>
      <c r="G1" s="108"/>
      <c r="H1" s="109"/>
    </row>
    <row r="2" ht="8.25" customHeight="1" thickTop="1"/>
    <row r="3" ht="12" customHeight="1">
      <c r="H3" s="113" t="s">
        <v>160</v>
      </c>
    </row>
    <row r="4" spans="1:8" ht="6" customHeight="1">
      <c r="A4" s="120"/>
      <c r="B4" s="120"/>
      <c r="C4" s="121"/>
      <c r="D4" s="121"/>
      <c r="H4" s="111"/>
    </row>
    <row r="5" spans="1:8" ht="15" customHeight="1">
      <c r="A5" s="122" t="s">
        <v>57</v>
      </c>
      <c r="B5" s="123"/>
      <c r="C5" s="124" t="s">
        <v>64</v>
      </c>
      <c r="D5" s="124"/>
      <c r="H5" s="111"/>
    </row>
    <row r="6" spans="1:8" ht="15" customHeight="1">
      <c r="A6" s="120"/>
      <c r="B6" s="125" t="s">
        <v>62</v>
      </c>
      <c r="C6" s="124" t="s">
        <v>88</v>
      </c>
      <c r="D6" s="124"/>
      <c r="H6" s="114"/>
    </row>
    <row r="7" spans="1:8" ht="11.25" customHeight="1">
      <c r="A7" s="120"/>
      <c r="B7" s="120"/>
      <c r="D7" s="126" t="s">
        <v>92</v>
      </c>
      <c r="F7" s="127" t="s">
        <v>26</v>
      </c>
      <c r="H7" s="111"/>
    </row>
    <row r="8" spans="1:8" ht="11.25" customHeight="1">
      <c r="A8" s="120"/>
      <c r="B8" s="120"/>
      <c r="D8" s="128" t="s">
        <v>85</v>
      </c>
      <c r="F8" s="112">
        <v>5</v>
      </c>
      <c r="H8" s="111"/>
    </row>
    <row r="9" spans="1:8" ht="11.25" customHeight="1">
      <c r="A9" s="120"/>
      <c r="B9" s="120"/>
      <c r="D9" s="128" t="s">
        <v>99</v>
      </c>
      <c r="F9" s="112">
        <v>4</v>
      </c>
      <c r="H9" s="111"/>
    </row>
    <row r="10" spans="1:8" ht="11.25" customHeight="1">
      <c r="A10" s="120"/>
      <c r="B10" s="120"/>
      <c r="D10" s="128" t="s">
        <v>84</v>
      </c>
      <c r="F10" s="112">
        <v>3</v>
      </c>
      <c r="H10" s="111"/>
    </row>
    <row r="11" spans="1:8" ht="11.25" customHeight="1">
      <c r="A11" s="120"/>
      <c r="B11" s="120"/>
      <c r="D11" s="128" t="s">
        <v>83</v>
      </c>
      <c r="F11" s="112">
        <v>2</v>
      </c>
      <c r="H11" s="111"/>
    </row>
    <row r="12" spans="1:8" ht="11.25" customHeight="1">
      <c r="A12" s="120"/>
      <c r="B12" s="120"/>
      <c r="D12" s="128" t="s">
        <v>143</v>
      </c>
      <c r="F12" s="112">
        <v>1</v>
      </c>
      <c r="H12" s="111"/>
    </row>
    <row r="13" spans="1:8" ht="6" customHeight="1">
      <c r="A13" s="120"/>
      <c r="B13" s="120"/>
      <c r="D13" s="128"/>
      <c r="H13" s="111"/>
    </row>
    <row r="14" spans="1:8" ht="8.25" customHeight="1">
      <c r="A14" s="183"/>
      <c r="B14" s="183"/>
      <c r="C14" s="184"/>
      <c r="D14" s="184"/>
      <c r="E14" s="185"/>
      <c r="F14" s="186"/>
      <c r="G14" s="185"/>
      <c r="H14" s="187"/>
    </row>
    <row r="15" spans="1:8" ht="15" customHeight="1">
      <c r="A15" s="120"/>
      <c r="B15" s="125" t="s">
        <v>63</v>
      </c>
      <c r="C15" s="124" t="s">
        <v>89</v>
      </c>
      <c r="D15" s="124"/>
      <c r="H15" s="114"/>
    </row>
    <row r="16" spans="1:6" ht="11.25" customHeight="1">
      <c r="A16" s="120"/>
      <c r="B16" s="120"/>
      <c r="D16" s="126" t="s">
        <v>93</v>
      </c>
      <c r="F16" s="127" t="s">
        <v>26</v>
      </c>
    </row>
    <row r="17" spans="1:6" ht="11.25" customHeight="1">
      <c r="A17" s="120"/>
      <c r="B17" s="120"/>
      <c r="D17" s="128" t="s">
        <v>90</v>
      </c>
      <c r="F17" s="112">
        <v>5</v>
      </c>
    </row>
    <row r="18" spans="1:6" ht="11.25" customHeight="1">
      <c r="A18" s="120"/>
      <c r="B18" s="120"/>
      <c r="D18" s="128" t="s">
        <v>87</v>
      </c>
      <c r="F18" s="112">
        <v>4</v>
      </c>
    </row>
    <row r="19" spans="1:6" ht="11.25" customHeight="1">
      <c r="A19" s="120"/>
      <c r="B19" s="120"/>
      <c r="D19" s="128" t="s">
        <v>91</v>
      </c>
      <c r="F19" s="112">
        <v>3</v>
      </c>
    </row>
    <row r="20" spans="1:6" ht="11.25" customHeight="1">
      <c r="A20" s="120"/>
      <c r="B20" s="120"/>
      <c r="D20" s="128" t="s">
        <v>86</v>
      </c>
      <c r="F20" s="112">
        <v>2</v>
      </c>
    </row>
    <row r="21" spans="4:8" ht="11.25" customHeight="1">
      <c r="D21" s="128" t="s">
        <v>142</v>
      </c>
      <c r="F21" s="112">
        <v>1</v>
      </c>
      <c r="H21" s="111"/>
    </row>
    <row r="22" spans="4:8" ht="6" customHeight="1">
      <c r="D22" s="128"/>
      <c r="H22" s="111"/>
    </row>
    <row r="23" spans="1:8" ht="8.25" customHeight="1">
      <c r="A23" s="188"/>
      <c r="B23" s="188"/>
      <c r="C23" s="184"/>
      <c r="D23" s="184"/>
      <c r="E23" s="185"/>
      <c r="F23" s="186"/>
      <c r="G23" s="185"/>
      <c r="H23" s="187"/>
    </row>
    <row r="24" spans="1:8" ht="24" customHeight="1">
      <c r="A24" s="122" t="s">
        <v>58</v>
      </c>
      <c r="B24" s="123"/>
      <c r="C24" s="115" t="s">
        <v>190</v>
      </c>
      <c r="D24" s="130"/>
      <c r="H24" s="114"/>
    </row>
    <row r="25" spans="1:8" ht="11.25" customHeight="1">
      <c r="A25" s="123"/>
      <c r="B25" s="123"/>
      <c r="C25" s="124" t="s">
        <v>191</v>
      </c>
      <c r="D25" s="126" t="s">
        <v>95</v>
      </c>
      <c r="F25" s="127" t="s">
        <v>26</v>
      </c>
      <c r="H25" s="111"/>
    </row>
    <row r="26" spans="1:6" ht="11.25" customHeight="1">
      <c r="A26" s="123"/>
      <c r="B26" s="123"/>
      <c r="D26" s="131" t="s">
        <v>100</v>
      </c>
      <c r="F26" s="112">
        <v>7.5</v>
      </c>
    </row>
    <row r="27" spans="1:6" ht="11.25" customHeight="1">
      <c r="A27" s="123"/>
      <c r="B27" s="123"/>
      <c r="D27" s="128" t="s">
        <v>131</v>
      </c>
      <c r="F27" s="112">
        <v>6</v>
      </c>
    </row>
    <row r="28" spans="1:6" ht="11.25" customHeight="1">
      <c r="A28" s="123"/>
      <c r="B28" s="123"/>
      <c r="D28" s="128" t="s">
        <v>97</v>
      </c>
      <c r="F28" s="112">
        <v>3</v>
      </c>
    </row>
    <row r="29" spans="1:6" ht="11.25" customHeight="1">
      <c r="A29" s="123"/>
      <c r="B29" s="123"/>
      <c r="D29" s="128" t="s">
        <v>96</v>
      </c>
      <c r="F29" s="112">
        <v>0</v>
      </c>
    </row>
    <row r="30" spans="1:4" ht="6" customHeight="1">
      <c r="A30" s="123"/>
      <c r="B30" s="123"/>
      <c r="D30" s="128"/>
    </row>
    <row r="31" spans="1:8" ht="8.25" customHeight="1">
      <c r="A31" s="188"/>
      <c r="B31" s="188"/>
      <c r="C31" s="184"/>
      <c r="D31" s="184"/>
      <c r="E31" s="185"/>
      <c r="F31" s="186"/>
      <c r="G31" s="185"/>
      <c r="H31" s="187"/>
    </row>
    <row r="32" spans="1:8" ht="24" customHeight="1">
      <c r="A32" s="122" t="s">
        <v>59</v>
      </c>
      <c r="B32" s="123"/>
      <c r="C32" s="138" t="s">
        <v>213</v>
      </c>
      <c r="D32" s="124"/>
      <c r="H32" s="114"/>
    </row>
    <row r="33" spans="1:8" ht="24" customHeight="1">
      <c r="A33" s="123"/>
      <c r="B33" s="123"/>
      <c r="C33" s="119" t="s">
        <v>214</v>
      </c>
      <c r="H33" s="111"/>
    </row>
    <row r="34" spans="1:8" ht="12" customHeight="1">
      <c r="A34" s="123"/>
      <c r="B34" s="123"/>
      <c r="C34" s="132" t="s">
        <v>215</v>
      </c>
      <c r="D34" s="126" t="s">
        <v>147</v>
      </c>
      <c r="F34" s="127" t="s">
        <v>26</v>
      </c>
      <c r="H34" s="111"/>
    </row>
    <row r="35" spans="4:9" ht="11.25" customHeight="1">
      <c r="D35" s="128" t="s">
        <v>132</v>
      </c>
      <c r="F35" s="111">
        <v>7.5</v>
      </c>
      <c r="H35" s="111"/>
      <c r="I35" s="111"/>
    </row>
    <row r="36" spans="4:8" ht="11.25" customHeight="1">
      <c r="D36" s="128" t="s">
        <v>133</v>
      </c>
      <c r="F36" s="111">
        <v>4</v>
      </c>
      <c r="H36" s="111"/>
    </row>
    <row r="37" spans="4:8" ht="11.25" customHeight="1">
      <c r="D37" s="128" t="s">
        <v>143</v>
      </c>
      <c r="F37" s="111">
        <v>1</v>
      </c>
      <c r="H37" s="111"/>
    </row>
    <row r="38" spans="4:8" ht="6" customHeight="1">
      <c r="D38" s="128"/>
      <c r="F38" s="111"/>
      <c r="H38" s="111"/>
    </row>
    <row r="39" spans="1:8" ht="8.25" customHeight="1">
      <c r="A39" s="188"/>
      <c r="B39" s="188"/>
      <c r="C39" s="184"/>
      <c r="D39" s="184"/>
      <c r="E39" s="185"/>
      <c r="F39" s="186"/>
      <c r="G39" s="185"/>
      <c r="H39" s="187"/>
    </row>
    <row r="40" spans="1:8" ht="15" customHeight="1">
      <c r="A40" s="122" t="s">
        <v>60</v>
      </c>
      <c r="B40" s="123"/>
      <c r="C40" s="138" t="s">
        <v>145</v>
      </c>
      <c r="D40" s="124"/>
      <c r="H40" s="114"/>
    </row>
    <row r="41" spans="1:8" ht="24" customHeight="1">
      <c r="A41" s="123"/>
      <c r="B41" s="123"/>
      <c r="C41" s="119" t="s">
        <v>146</v>
      </c>
      <c r="H41" s="111"/>
    </row>
    <row r="42" spans="1:8" ht="12" customHeight="1">
      <c r="A42" s="123"/>
      <c r="B42" s="123"/>
      <c r="C42" s="132" t="s">
        <v>215</v>
      </c>
      <c r="D42" s="126" t="s">
        <v>98</v>
      </c>
      <c r="F42" s="127" t="s">
        <v>26</v>
      </c>
      <c r="H42" s="111"/>
    </row>
    <row r="43" spans="4:9" ht="11.25" customHeight="1">
      <c r="D43" s="128" t="s">
        <v>134</v>
      </c>
      <c r="F43" s="111">
        <v>7.5</v>
      </c>
      <c r="I43" s="111"/>
    </row>
    <row r="44" spans="4:6" ht="11.25" customHeight="1">
      <c r="D44" s="128" t="s">
        <v>135</v>
      </c>
      <c r="F44" s="111">
        <v>4</v>
      </c>
    </row>
    <row r="45" spans="4:6" ht="11.25" customHeight="1">
      <c r="D45" s="128" t="s">
        <v>144</v>
      </c>
      <c r="F45" s="111">
        <v>1</v>
      </c>
    </row>
    <row r="46" spans="4:6" ht="6" customHeight="1">
      <c r="D46" s="128"/>
      <c r="F46" s="111"/>
    </row>
    <row r="47" spans="1:8" ht="7.5" customHeight="1">
      <c r="A47" s="188"/>
      <c r="B47" s="188"/>
      <c r="C47" s="184"/>
      <c r="D47" s="184"/>
      <c r="E47" s="185"/>
      <c r="F47" s="186"/>
      <c r="G47" s="185"/>
      <c r="H47" s="187"/>
    </row>
    <row r="48" spans="1:8" ht="23.25" customHeight="1">
      <c r="A48" s="122" t="s">
        <v>61</v>
      </c>
      <c r="B48" s="123"/>
      <c r="C48" s="124" t="s">
        <v>194</v>
      </c>
      <c r="D48" s="124"/>
      <c r="H48" s="114"/>
    </row>
    <row r="49" spans="1:8" ht="55.5" customHeight="1">
      <c r="A49" s="123"/>
      <c r="B49" s="123"/>
      <c r="C49" s="119" t="s">
        <v>195</v>
      </c>
      <c r="D49" s="126" t="s">
        <v>196</v>
      </c>
      <c r="F49" s="127" t="s">
        <v>26</v>
      </c>
      <c r="H49" s="111"/>
    </row>
    <row r="50" spans="4:9" ht="23.25" customHeight="1">
      <c r="D50" s="131" t="s">
        <v>136</v>
      </c>
      <c r="F50" s="111">
        <v>7.5</v>
      </c>
      <c r="I50" s="111"/>
    </row>
    <row r="51" spans="4:6" ht="11.25" customHeight="1">
      <c r="D51" s="128" t="s">
        <v>97</v>
      </c>
      <c r="F51" s="111">
        <v>4</v>
      </c>
    </row>
    <row r="52" spans="4:6" ht="11.25" customHeight="1">
      <c r="D52" s="128" t="s">
        <v>96</v>
      </c>
      <c r="F52" s="111">
        <v>1</v>
      </c>
    </row>
    <row r="53" spans="1:8" ht="11.25" customHeight="1" thickBot="1">
      <c r="A53" s="116"/>
      <c r="B53" s="116"/>
      <c r="C53" s="117"/>
      <c r="D53" s="117"/>
      <c r="E53" s="108"/>
      <c r="F53" s="109"/>
      <c r="G53" s="108"/>
      <c r="H53" s="109"/>
    </row>
    <row r="54" spans="3:8" ht="8.25" customHeight="1" thickTop="1">
      <c r="C54" s="128"/>
      <c r="D54" s="128"/>
      <c r="H54" s="111"/>
    </row>
    <row r="55" spans="1:8" ht="12" customHeight="1">
      <c r="A55" s="129" t="s">
        <v>161</v>
      </c>
      <c r="C55" s="128"/>
      <c r="D55" s="128"/>
      <c r="H55" s="111"/>
    </row>
    <row r="56" spans="3:8" ht="12" customHeight="1">
      <c r="C56" s="128"/>
      <c r="D56" s="128"/>
      <c r="H56" s="111"/>
    </row>
  </sheetData>
  <printOptions/>
  <pageMargins left="1" right="0.25" top="1" bottom="0.5" header="0.5" footer="0.25"/>
  <pageSetup horizontalDpi="600" verticalDpi="600" orientation="portrait" r:id="rId1"/>
  <headerFooter alignWithMargins="0">
    <oddHeader>&amp;C&amp;"Tahoma,Bold"&amp;11 2006 Colorado FRPP Scoring System
Part A - Program Information</oddHeader>
  </headerFooter>
</worksheet>
</file>

<file path=xl/worksheets/sheet2.xml><?xml version="1.0" encoding="utf-8"?>
<worksheet xmlns="http://schemas.openxmlformats.org/spreadsheetml/2006/main" xmlns:r="http://schemas.openxmlformats.org/officeDocument/2006/relationships">
  <dimension ref="A2:K210"/>
  <sheetViews>
    <sheetView tabSelected="1" zoomScale="85" zoomScaleNormal="85" workbookViewId="0" topLeftCell="A76">
      <selection activeCell="F106" sqref="F106"/>
    </sheetView>
  </sheetViews>
  <sheetFormatPr defaultColWidth="9.140625" defaultRowHeight="12.75"/>
  <cols>
    <col min="1" max="1" width="6.00390625" style="3" customWidth="1"/>
    <col min="2" max="2" width="27.00390625" style="2" customWidth="1"/>
    <col min="3" max="3" width="13.28125" style="3" customWidth="1"/>
    <col min="4" max="4" width="21.57421875" style="2" customWidth="1"/>
    <col min="5" max="5" width="13.140625" style="2" customWidth="1"/>
    <col min="6" max="6" width="9.421875" style="42" customWidth="1"/>
    <col min="7" max="7" width="5.00390625" style="3" customWidth="1"/>
    <col min="8" max="8" width="13.57421875" style="2" customWidth="1"/>
    <col min="9" max="16384" width="9.140625" style="2" customWidth="1"/>
  </cols>
  <sheetData>
    <row r="1" ht="15.75" customHeight="1"/>
    <row r="2" spans="1:7" s="10" customFormat="1" ht="15.75" customHeight="1">
      <c r="A2" s="4" t="s">
        <v>68</v>
      </c>
      <c r="B2" s="5"/>
      <c r="C2" s="6"/>
      <c r="D2" s="5"/>
      <c r="E2" s="7"/>
      <c r="F2" s="8"/>
      <c r="G2" s="9"/>
    </row>
    <row r="3" spans="1:5" ht="12.75">
      <c r="A3" s="11"/>
      <c r="B3" s="12"/>
      <c r="C3" s="13"/>
      <c r="D3" s="12"/>
      <c r="E3" s="12"/>
    </row>
    <row r="4" spans="1:5" ht="12.75">
      <c r="A4" s="11" t="s">
        <v>237</v>
      </c>
      <c r="B4" s="12"/>
      <c r="C4" s="13"/>
      <c r="D4" s="12"/>
      <c r="E4" s="12"/>
    </row>
    <row r="5" spans="1:5" ht="12.75">
      <c r="A5" s="15" t="s">
        <v>238</v>
      </c>
      <c r="C5" s="13"/>
      <c r="D5" s="12"/>
      <c r="E5" s="12"/>
    </row>
    <row r="6" spans="1:5" ht="12.75">
      <c r="A6" s="15" t="s">
        <v>239</v>
      </c>
      <c r="C6" s="13"/>
      <c r="D6" s="12"/>
      <c r="E6" s="12"/>
    </row>
    <row r="7" spans="1:5" ht="15" customHeight="1">
      <c r="A7" s="11"/>
      <c r="B7" s="12"/>
      <c r="C7" s="13"/>
      <c r="D7" s="12"/>
      <c r="E7" s="12"/>
    </row>
    <row r="8" spans="1:7" ht="15" customHeight="1">
      <c r="A8" s="14" t="s">
        <v>21</v>
      </c>
      <c r="B8" s="15" t="s">
        <v>168</v>
      </c>
      <c r="C8" s="13"/>
      <c r="D8" s="12"/>
      <c r="E8" s="16"/>
      <c r="F8" s="2"/>
      <c r="G8" s="2"/>
    </row>
    <row r="9" spans="1:7" ht="15" customHeight="1">
      <c r="A9" s="14"/>
      <c r="B9" s="17" t="s">
        <v>22</v>
      </c>
      <c r="C9" s="13"/>
      <c r="D9" s="12"/>
      <c r="E9" s="16"/>
      <c r="F9" s="2"/>
      <c r="G9" s="2"/>
    </row>
    <row r="10" spans="1:7" ht="6" customHeight="1" thickBot="1">
      <c r="A10" s="14"/>
      <c r="B10" s="17"/>
      <c r="C10" s="13"/>
      <c r="D10" s="12"/>
      <c r="E10" s="16"/>
      <c r="F10" s="2"/>
      <c r="G10" s="2"/>
    </row>
    <row r="11" spans="2:6" ht="12">
      <c r="B11" s="60" t="s">
        <v>24</v>
      </c>
      <c r="C11" s="202" t="s">
        <v>23</v>
      </c>
      <c r="D11" s="202" t="s">
        <v>25</v>
      </c>
      <c r="E11" s="61" t="s">
        <v>26</v>
      </c>
      <c r="F11" s="11"/>
    </row>
    <row r="12" spans="2:11" ht="12">
      <c r="B12" s="64" t="s">
        <v>245</v>
      </c>
      <c r="C12" s="191">
        <v>100</v>
      </c>
      <c r="D12" s="192"/>
      <c r="E12" s="203">
        <f>(C12*D12)/100</f>
        <v>0</v>
      </c>
      <c r="F12" s="12"/>
      <c r="J12" s="214"/>
      <c r="K12" s="214"/>
    </row>
    <row r="13" spans="2:11" ht="12">
      <c r="B13" s="64" t="s">
        <v>124</v>
      </c>
      <c r="C13" s="191">
        <v>90</v>
      </c>
      <c r="D13" s="192"/>
      <c r="E13" s="203">
        <f aca="true" t="shared" si="0" ref="E13:E18">(C13*D13)/100</f>
        <v>0</v>
      </c>
      <c r="F13" s="12"/>
      <c r="J13" s="214"/>
      <c r="K13" s="214"/>
    </row>
    <row r="14" spans="2:11" ht="12">
      <c r="B14" s="64" t="s">
        <v>246</v>
      </c>
      <c r="C14" s="191">
        <v>75</v>
      </c>
      <c r="D14" s="192"/>
      <c r="E14" s="203">
        <f t="shared" si="0"/>
        <v>0</v>
      </c>
      <c r="F14" s="12"/>
      <c r="J14" s="214"/>
      <c r="K14" s="214"/>
    </row>
    <row r="15" spans="2:10" ht="12">
      <c r="B15" s="64" t="s">
        <v>125</v>
      </c>
      <c r="C15" s="191">
        <v>65</v>
      </c>
      <c r="D15" s="192"/>
      <c r="E15" s="203">
        <f t="shared" si="0"/>
        <v>0</v>
      </c>
      <c r="F15" s="12"/>
      <c r="J15" s="214"/>
    </row>
    <row r="16" spans="2:11" ht="12">
      <c r="B16" s="64" t="s">
        <v>248</v>
      </c>
      <c r="C16" s="191">
        <v>50</v>
      </c>
      <c r="D16" s="192"/>
      <c r="E16" s="203">
        <f t="shared" si="0"/>
        <v>0</v>
      </c>
      <c r="F16" s="12"/>
      <c r="J16" s="214"/>
      <c r="K16" s="214"/>
    </row>
    <row r="17" spans="2:10" ht="13.5" customHeight="1">
      <c r="B17" s="64" t="s">
        <v>240</v>
      </c>
      <c r="C17" s="191">
        <v>40</v>
      </c>
      <c r="D17" s="192"/>
      <c r="E17" s="203">
        <f t="shared" si="0"/>
        <v>0</v>
      </c>
      <c r="F17" s="20"/>
      <c r="G17" s="21"/>
      <c r="J17" s="214"/>
    </row>
    <row r="18" spans="2:10" ht="13.5" customHeight="1" thickBot="1">
      <c r="B18" s="65" t="s">
        <v>126</v>
      </c>
      <c r="C18" s="204">
        <v>30</v>
      </c>
      <c r="D18" s="205"/>
      <c r="E18" s="206">
        <f t="shared" si="0"/>
        <v>0</v>
      </c>
      <c r="F18" s="20"/>
      <c r="G18" s="21"/>
      <c r="J18" s="214"/>
    </row>
    <row r="19" spans="3:10" ht="9.75" customHeight="1" thickBot="1">
      <c r="C19" s="2"/>
      <c r="E19" s="42"/>
      <c r="F19" s="3"/>
      <c r="J19" s="214"/>
    </row>
    <row r="20" spans="3:10" ht="13.5" customHeight="1" thickBot="1">
      <c r="C20" s="2"/>
      <c r="D20" s="98" t="s">
        <v>75</v>
      </c>
      <c r="E20" s="201">
        <f>SUM(E12:E18)</f>
        <v>0</v>
      </c>
      <c r="F20" s="3"/>
      <c r="J20" s="214"/>
    </row>
    <row r="21" spans="1:10" ht="12">
      <c r="A21" s="14"/>
      <c r="B21" s="2" t="s">
        <v>127</v>
      </c>
      <c r="C21" s="13"/>
      <c r="D21" s="12"/>
      <c r="E21" s="22"/>
      <c r="F21" s="2"/>
      <c r="G21" s="2"/>
      <c r="J21" s="214"/>
    </row>
    <row r="22" spans="2:7" ht="15" customHeight="1">
      <c r="B22" s="2" t="s">
        <v>128</v>
      </c>
      <c r="C22" s="2"/>
      <c r="G22" s="22"/>
    </row>
    <row r="23" spans="2:7" ht="12.75">
      <c r="B23" s="2" t="s">
        <v>172</v>
      </c>
      <c r="C23" s="2"/>
      <c r="G23" s="23"/>
    </row>
    <row r="24" spans="2:7" ht="12.75">
      <c r="B24" s="2" t="s">
        <v>173</v>
      </c>
      <c r="C24" s="2"/>
      <c r="G24" s="23"/>
    </row>
    <row r="25" spans="2:7" ht="12.75">
      <c r="B25" s="2" t="s">
        <v>129</v>
      </c>
      <c r="C25" s="2"/>
      <c r="G25" s="23"/>
    </row>
    <row r="26" spans="2:7" ht="12.75">
      <c r="B26" s="2" t="s">
        <v>241</v>
      </c>
      <c r="C26" s="2"/>
      <c r="G26" s="23"/>
    </row>
    <row r="27" spans="2:7" ht="12.75">
      <c r="B27" s="2" t="s">
        <v>247</v>
      </c>
      <c r="C27" s="2"/>
      <c r="G27" s="23"/>
    </row>
    <row r="28" spans="2:7" ht="12.75">
      <c r="B28" s="2" t="s">
        <v>242</v>
      </c>
      <c r="C28" s="2"/>
      <c r="G28" s="23"/>
    </row>
    <row r="29" spans="3:7" ht="15" customHeight="1">
      <c r="C29" s="2"/>
      <c r="G29" s="23"/>
    </row>
    <row r="30" spans="1:7" ht="14.25" customHeight="1">
      <c r="A30" s="66" t="s">
        <v>78</v>
      </c>
      <c r="C30" s="2"/>
      <c r="G30" s="23"/>
    </row>
    <row r="31" spans="3:7" ht="15" customHeight="1">
      <c r="C31" s="20"/>
      <c r="D31" s="23"/>
      <c r="E31" s="21"/>
      <c r="F31" s="24"/>
      <c r="G31" s="21"/>
    </row>
    <row r="32" spans="1:7" ht="15.75" customHeight="1">
      <c r="A32" s="14" t="s">
        <v>21</v>
      </c>
      <c r="B32" s="15" t="s">
        <v>167</v>
      </c>
      <c r="C32" s="13"/>
      <c r="D32" s="12"/>
      <c r="E32" s="16"/>
      <c r="F32" s="2"/>
      <c r="G32" s="2"/>
    </row>
    <row r="33" spans="1:7" ht="15" customHeight="1">
      <c r="A33" s="14"/>
      <c r="B33" s="12" t="s">
        <v>73</v>
      </c>
      <c r="C33" s="13"/>
      <c r="D33" s="12"/>
      <c r="E33" s="16"/>
      <c r="F33" s="2"/>
      <c r="G33" s="2"/>
    </row>
    <row r="34" spans="1:7" ht="6" customHeight="1" thickBot="1">
      <c r="A34" s="14"/>
      <c r="B34" s="12"/>
      <c r="C34" s="13"/>
      <c r="D34" s="12"/>
      <c r="E34" s="16"/>
      <c r="F34" s="2"/>
      <c r="G34" s="2"/>
    </row>
    <row r="35" spans="2:7" ht="15" customHeight="1">
      <c r="B35" s="60" t="s">
        <v>76</v>
      </c>
      <c r="C35" s="61" t="s">
        <v>23</v>
      </c>
      <c r="D35" s="60" t="s">
        <v>121</v>
      </c>
      <c r="E35" s="61" t="s">
        <v>23</v>
      </c>
      <c r="F35" s="2"/>
      <c r="G35" s="90"/>
    </row>
    <row r="36" spans="2:7" ht="15" customHeight="1">
      <c r="B36" s="64" t="s">
        <v>79</v>
      </c>
      <c r="C36" s="193">
        <v>10</v>
      </c>
      <c r="D36" s="64" t="s">
        <v>70</v>
      </c>
      <c r="E36" s="193">
        <v>10</v>
      </c>
      <c r="F36" s="2"/>
      <c r="G36" s="19"/>
    </row>
    <row r="37" spans="2:7" ht="15" customHeight="1">
      <c r="B37" s="64" t="s">
        <v>77</v>
      </c>
      <c r="C37" s="193">
        <v>7</v>
      </c>
      <c r="D37" s="64" t="s">
        <v>71</v>
      </c>
      <c r="E37" s="193">
        <v>7</v>
      </c>
      <c r="F37" s="2"/>
      <c r="G37" s="19"/>
    </row>
    <row r="38" spans="2:7" ht="15" customHeight="1" thickBot="1">
      <c r="B38" s="65" t="s">
        <v>104</v>
      </c>
      <c r="C38" s="194">
        <v>3</v>
      </c>
      <c r="D38" s="65" t="s">
        <v>72</v>
      </c>
      <c r="E38" s="194">
        <v>3</v>
      </c>
      <c r="F38" s="2"/>
      <c r="G38" s="19"/>
    </row>
    <row r="39" spans="2:7" ht="6" customHeight="1" thickBot="1">
      <c r="B39" s="13"/>
      <c r="C39" s="13"/>
      <c r="D39" s="12"/>
      <c r="E39" s="13"/>
      <c r="F39" s="2"/>
      <c r="G39" s="19"/>
    </row>
    <row r="40" spans="2:7" ht="15" customHeight="1">
      <c r="B40" s="60" t="s">
        <v>120</v>
      </c>
      <c r="C40" s="61" t="s">
        <v>23</v>
      </c>
      <c r="D40" s="60" t="s">
        <v>74</v>
      </c>
      <c r="E40" s="61" t="s">
        <v>23</v>
      </c>
      <c r="F40" s="2"/>
      <c r="G40" s="19"/>
    </row>
    <row r="41" spans="2:6" ht="15" customHeight="1">
      <c r="B41" s="94" t="s">
        <v>105</v>
      </c>
      <c r="C41" s="62">
        <v>10</v>
      </c>
      <c r="D41" s="64" t="s">
        <v>109</v>
      </c>
      <c r="E41" s="62">
        <v>5</v>
      </c>
      <c r="F41" s="2"/>
    </row>
    <row r="42" spans="2:6" ht="15" customHeight="1">
      <c r="B42" s="94" t="s">
        <v>106</v>
      </c>
      <c r="C42" s="62">
        <v>7</v>
      </c>
      <c r="D42" s="64" t="s">
        <v>110</v>
      </c>
      <c r="E42" s="62">
        <v>3</v>
      </c>
      <c r="F42" s="2"/>
    </row>
    <row r="43" spans="2:6" ht="15" customHeight="1" thickBot="1">
      <c r="B43" s="93" t="s">
        <v>107</v>
      </c>
      <c r="C43" s="63">
        <v>3</v>
      </c>
      <c r="D43" s="65" t="s">
        <v>111</v>
      </c>
      <c r="E43" s="63">
        <v>1</v>
      </c>
      <c r="F43" s="2"/>
    </row>
    <row r="44" spans="2:6" ht="6" customHeight="1" thickBot="1">
      <c r="B44" s="27"/>
      <c r="C44" s="13"/>
      <c r="E44" s="13"/>
      <c r="F44" s="2"/>
    </row>
    <row r="45" spans="3:6" ht="12.75" thickBot="1">
      <c r="C45" s="2"/>
      <c r="D45" s="98" t="s">
        <v>75</v>
      </c>
      <c r="E45" s="200"/>
      <c r="F45" s="11"/>
    </row>
    <row r="46" spans="3:6" ht="8.25" customHeight="1">
      <c r="C46" s="2"/>
      <c r="D46" s="44"/>
      <c r="E46" s="12"/>
      <c r="F46" s="2"/>
    </row>
    <row r="47" spans="2:6" ht="12" customHeight="1">
      <c r="B47" s="59" t="s">
        <v>3</v>
      </c>
      <c r="C47" s="2"/>
      <c r="F47" s="2"/>
    </row>
    <row r="48" spans="2:6" ht="12" customHeight="1">
      <c r="B48" s="59" t="s">
        <v>122</v>
      </c>
      <c r="C48" s="2"/>
      <c r="F48" s="2"/>
    </row>
    <row r="49" spans="2:6" ht="12" customHeight="1">
      <c r="B49" s="59" t="s">
        <v>119</v>
      </c>
      <c r="C49" s="2"/>
      <c r="F49" s="2"/>
    </row>
    <row r="50" spans="3:6" ht="9" customHeight="1">
      <c r="C50" s="2"/>
      <c r="D50" s="44"/>
      <c r="E50" s="12"/>
      <c r="F50" s="2"/>
    </row>
    <row r="51" spans="2:6" ht="12" customHeight="1">
      <c r="B51" s="59" t="s">
        <v>123</v>
      </c>
      <c r="C51" s="2"/>
      <c r="D51" s="44"/>
      <c r="E51" s="12"/>
      <c r="F51" s="2"/>
    </row>
    <row r="52" spans="2:6" ht="12" customHeight="1">
      <c r="B52" s="28" t="s">
        <v>2</v>
      </c>
      <c r="C52" s="2"/>
      <c r="D52" s="44"/>
      <c r="E52" s="12"/>
      <c r="F52" s="2"/>
    </row>
    <row r="53" spans="2:6" ht="12" customHeight="1">
      <c r="B53" s="59" t="s">
        <v>1</v>
      </c>
      <c r="C53" s="2"/>
      <c r="D53" s="44"/>
      <c r="E53" s="12"/>
      <c r="F53" s="2"/>
    </row>
    <row r="54" spans="2:6" ht="12" customHeight="1">
      <c r="B54" s="28" t="s">
        <v>0</v>
      </c>
      <c r="C54" s="2"/>
      <c r="D54" s="44"/>
      <c r="E54" s="12"/>
      <c r="F54" s="2"/>
    </row>
    <row r="55" spans="2:6" ht="12" customHeight="1">
      <c r="B55" s="28"/>
      <c r="C55" s="2"/>
      <c r="D55" s="44"/>
      <c r="E55" s="12"/>
      <c r="F55" s="2"/>
    </row>
    <row r="56" spans="1:7" s="10" customFormat="1" ht="15.75" customHeight="1">
      <c r="A56" s="29" t="s">
        <v>66</v>
      </c>
      <c r="B56" s="30"/>
      <c r="C56" s="31"/>
      <c r="D56" s="30"/>
      <c r="E56" s="32"/>
      <c r="F56" s="33"/>
      <c r="G56" s="9"/>
    </row>
    <row r="57" spans="1:7" s="10" customFormat="1" ht="9" customHeight="1">
      <c r="A57" s="34"/>
      <c r="B57" s="35"/>
      <c r="C57" s="36"/>
      <c r="D57" s="35"/>
      <c r="E57" s="37"/>
      <c r="F57" s="35"/>
      <c r="G57" s="9"/>
    </row>
    <row r="58" spans="1:6" ht="18" customHeight="1">
      <c r="A58" s="1" t="s">
        <v>28</v>
      </c>
      <c r="B58" s="38" t="s">
        <v>65</v>
      </c>
      <c r="F58" s="2"/>
    </row>
    <row r="59" spans="1:4" ht="9" customHeight="1">
      <c r="A59" s="39"/>
      <c r="B59" s="40"/>
      <c r="C59" s="41"/>
      <c r="D59" s="42"/>
    </row>
    <row r="60" spans="1:7" ht="15.75" customHeight="1">
      <c r="A60" s="1" t="s">
        <v>28</v>
      </c>
      <c r="B60" s="38" t="s">
        <v>192</v>
      </c>
      <c r="E60" s="22"/>
      <c r="G60" s="2"/>
    </row>
    <row r="61" spans="2:7" ht="12.75">
      <c r="B61" s="17" t="s">
        <v>243</v>
      </c>
      <c r="E61" s="22"/>
      <c r="G61" s="2"/>
    </row>
    <row r="62" spans="2:7" ht="12.75">
      <c r="B62" s="28" t="s">
        <v>219</v>
      </c>
      <c r="E62" s="22"/>
      <c r="G62" s="2"/>
    </row>
    <row r="63" spans="2:7" ht="12.75">
      <c r="B63" s="28" t="s">
        <v>217</v>
      </c>
      <c r="E63" s="22"/>
      <c r="G63" s="2"/>
    </row>
    <row r="64" spans="2:7" ht="12.75">
      <c r="B64" s="28" t="s">
        <v>216</v>
      </c>
      <c r="E64" s="22"/>
      <c r="G64" s="2"/>
    </row>
    <row r="65" spans="2:7" ht="12.75">
      <c r="B65" s="28" t="s">
        <v>244</v>
      </c>
      <c r="E65" s="22"/>
      <c r="G65" s="2"/>
    </row>
    <row r="66" spans="2:7" ht="12.75">
      <c r="B66" s="28" t="s">
        <v>262</v>
      </c>
      <c r="E66" s="22"/>
      <c r="G66" s="2"/>
    </row>
    <row r="67" spans="2:7" ht="12.75">
      <c r="B67" s="28" t="s">
        <v>218</v>
      </c>
      <c r="E67" s="22"/>
      <c r="G67" s="2"/>
    </row>
    <row r="68" spans="2:7" ht="6" customHeight="1">
      <c r="B68" s="28"/>
      <c r="E68" s="22"/>
      <c r="G68" s="2"/>
    </row>
    <row r="69" spans="2:6" ht="12.75">
      <c r="B69" s="53" t="s">
        <v>229</v>
      </c>
      <c r="C69" s="45"/>
      <c r="D69" s="176" t="s">
        <v>162</v>
      </c>
      <c r="E69" s="42"/>
      <c r="F69" s="2"/>
    </row>
    <row r="70" spans="2:6" ht="12.75">
      <c r="B70" s="177" t="s">
        <v>230</v>
      </c>
      <c r="C70" s="175"/>
      <c r="D70" s="175">
        <v>15</v>
      </c>
      <c r="E70" s="133"/>
      <c r="F70" s="57"/>
    </row>
    <row r="71" spans="2:6" ht="12.75">
      <c r="B71" s="177" t="s">
        <v>231</v>
      </c>
      <c r="C71" s="175"/>
      <c r="D71" s="175">
        <v>13</v>
      </c>
      <c r="E71" s="42"/>
      <c r="F71" s="2"/>
    </row>
    <row r="72" spans="2:6" ht="12.75">
      <c r="B72" s="177" t="s">
        <v>232</v>
      </c>
      <c r="C72" s="175"/>
      <c r="D72" s="175">
        <v>10</v>
      </c>
      <c r="E72" s="133"/>
      <c r="F72" s="57"/>
    </row>
    <row r="73" spans="2:6" ht="12.75">
      <c r="B73" s="177" t="s">
        <v>233</v>
      </c>
      <c r="C73" s="175"/>
      <c r="D73" s="175">
        <v>7</v>
      </c>
      <c r="E73" s="42"/>
      <c r="F73" s="2"/>
    </row>
    <row r="74" spans="2:6" ht="12.75">
      <c r="B74" s="177" t="s">
        <v>234</v>
      </c>
      <c r="C74" s="175"/>
      <c r="D74" s="175">
        <v>4</v>
      </c>
      <c r="E74" s="42"/>
      <c r="F74" s="2"/>
    </row>
    <row r="75" spans="2:6" ht="12.75">
      <c r="B75" s="177" t="s">
        <v>235</v>
      </c>
      <c r="C75" s="175"/>
      <c r="D75" s="175">
        <v>0</v>
      </c>
      <c r="E75" s="42"/>
      <c r="F75" s="2"/>
    </row>
    <row r="76" ht="30" customHeight="1"/>
    <row r="77" spans="1:2" ht="15.75" customHeight="1">
      <c r="A77" s="1" t="s">
        <v>28</v>
      </c>
      <c r="B77" s="38" t="s">
        <v>166</v>
      </c>
    </row>
    <row r="78" spans="2:7" ht="15" customHeight="1">
      <c r="B78" s="17" t="s">
        <v>225</v>
      </c>
      <c r="D78" s="134"/>
      <c r="E78" s="13"/>
      <c r="F78" s="3"/>
      <c r="G78" s="21"/>
    </row>
    <row r="79" spans="2:7" ht="6.75" customHeight="1">
      <c r="B79" s="17"/>
      <c r="D79" s="134"/>
      <c r="E79" s="13"/>
      <c r="F79" s="3"/>
      <c r="G79" s="21"/>
    </row>
    <row r="80" spans="2:7" ht="15" customHeight="1">
      <c r="B80" s="151" t="s">
        <v>137</v>
      </c>
      <c r="C80" s="151" t="s">
        <v>23</v>
      </c>
      <c r="D80" s="154" t="s">
        <v>29</v>
      </c>
      <c r="E80" s="155" t="s">
        <v>23</v>
      </c>
      <c r="F80" s="13"/>
      <c r="G80" s="21"/>
    </row>
    <row r="81" spans="2:7" ht="12">
      <c r="B81" s="228" t="s">
        <v>112</v>
      </c>
      <c r="C81" s="228">
        <v>100</v>
      </c>
      <c r="D81" s="156" t="s">
        <v>30</v>
      </c>
      <c r="E81" s="196">
        <v>90</v>
      </c>
      <c r="F81" s="13"/>
      <c r="G81" s="21"/>
    </row>
    <row r="82" spans="2:7" ht="15" customHeight="1">
      <c r="B82" s="230"/>
      <c r="C82" s="230"/>
      <c r="D82" s="158" t="s">
        <v>221</v>
      </c>
      <c r="E82" s="197"/>
      <c r="F82" s="13"/>
      <c r="G82" s="21"/>
    </row>
    <row r="83" spans="2:7" ht="19.5" customHeight="1">
      <c r="B83" s="228" t="s">
        <v>270</v>
      </c>
      <c r="C83" s="228">
        <v>90</v>
      </c>
      <c r="D83" s="159"/>
      <c r="E83" s="198"/>
      <c r="F83" s="13"/>
      <c r="G83" s="21"/>
    </row>
    <row r="84" spans="2:7" ht="18.75" customHeight="1">
      <c r="B84" s="229"/>
      <c r="C84" s="230"/>
      <c r="D84" s="158" t="s">
        <v>31</v>
      </c>
      <c r="E84" s="197">
        <v>50</v>
      </c>
      <c r="F84" s="13"/>
      <c r="G84" s="21"/>
    </row>
    <row r="85" spans="2:7" ht="12" customHeight="1">
      <c r="B85" s="225" t="s">
        <v>271</v>
      </c>
      <c r="C85" s="221"/>
      <c r="D85" s="158" t="s">
        <v>220</v>
      </c>
      <c r="E85" s="197"/>
      <c r="F85" s="13"/>
      <c r="G85" s="21"/>
    </row>
    <row r="86" spans="2:7" ht="12" customHeight="1">
      <c r="B86" s="220" t="s">
        <v>32</v>
      </c>
      <c r="C86" s="221">
        <v>75</v>
      </c>
      <c r="D86" s="161"/>
      <c r="E86" s="197"/>
      <c r="F86" s="13"/>
      <c r="G86" s="21"/>
    </row>
    <row r="87" spans="2:7" ht="15" customHeight="1">
      <c r="B87" s="222" t="s">
        <v>33</v>
      </c>
      <c r="C87" s="219">
        <v>25</v>
      </c>
      <c r="D87" s="162"/>
      <c r="E87" s="199"/>
      <c r="F87" s="13"/>
      <c r="G87" s="21"/>
    </row>
    <row r="88" spans="2:7" ht="17.25" customHeight="1">
      <c r="B88" s="223" t="s">
        <v>263</v>
      </c>
      <c r="C88" s="224">
        <v>0</v>
      </c>
      <c r="D88" s="163" t="s">
        <v>34</v>
      </c>
      <c r="E88" s="199">
        <v>0</v>
      </c>
      <c r="F88" s="13"/>
      <c r="G88" s="21"/>
    </row>
    <row r="89" spans="2:7" ht="6.75" customHeight="1">
      <c r="B89" s="166"/>
      <c r="C89" s="20"/>
      <c r="D89" s="166"/>
      <c r="E89" s="20"/>
      <c r="F89" s="13"/>
      <c r="G89" s="21"/>
    </row>
    <row r="90" spans="1:7" ht="12" customHeight="1">
      <c r="A90" s="3" t="s">
        <v>223</v>
      </c>
      <c r="B90" s="153" t="s">
        <v>222</v>
      </c>
      <c r="C90" s="152"/>
      <c r="D90" s="164" t="s">
        <v>224</v>
      </c>
      <c r="E90" s="165"/>
      <c r="F90" s="20"/>
      <c r="G90" s="21"/>
    </row>
    <row r="91" spans="2:7" ht="6.75" customHeight="1">
      <c r="B91" s="59"/>
      <c r="C91" s="13"/>
      <c r="D91" s="59"/>
      <c r="E91" s="13"/>
      <c r="F91" s="13"/>
      <c r="G91" s="21"/>
    </row>
    <row r="92" spans="1:7" ht="13.5" customHeight="1">
      <c r="A92" s="3" t="s">
        <v>223</v>
      </c>
      <c r="B92" s="59" t="s">
        <v>155</v>
      </c>
      <c r="C92" s="13"/>
      <c r="D92" s="59"/>
      <c r="E92" s="13"/>
      <c r="F92" s="13"/>
      <c r="G92" s="21"/>
    </row>
    <row r="93" spans="2:7" ht="12.75" customHeight="1">
      <c r="B93" s="59" t="s">
        <v>180</v>
      </c>
      <c r="C93" s="13"/>
      <c r="D93" s="59"/>
      <c r="E93" s="13"/>
      <c r="F93" s="13"/>
      <c r="G93" s="21"/>
    </row>
    <row r="94" spans="4:7" ht="6.75" customHeight="1">
      <c r="D94" s="47"/>
      <c r="E94" s="48"/>
      <c r="F94" s="24"/>
      <c r="G94" s="49"/>
    </row>
    <row r="95" spans="2:7" ht="15" customHeight="1">
      <c r="B95" s="167" t="s">
        <v>227</v>
      </c>
      <c r="C95" s="168" t="s">
        <v>228</v>
      </c>
      <c r="D95" s="171" t="s">
        <v>227</v>
      </c>
      <c r="E95" s="157" t="s">
        <v>228</v>
      </c>
      <c r="F95" s="24"/>
      <c r="G95" s="49"/>
    </row>
    <row r="96" spans="2:7" ht="6.75" customHeight="1">
      <c r="B96" s="169"/>
      <c r="C96" s="170"/>
      <c r="D96" s="172"/>
      <c r="E96" s="160"/>
      <c r="F96" s="24"/>
      <c r="G96" s="49"/>
    </row>
    <row r="97" spans="2:7" ht="15.75" customHeight="1">
      <c r="B97" s="178" t="s">
        <v>249</v>
      </c>
      <c r="C97" s="174"/>
      <c r="D97" s="179" t="s">
        <v>250</v>
      </c>
      <c r="E97" s="173"/>
      <c r="F97" s="24"/>
      <c r="G97" s="49"/>
    </row>
    <row r="98" spans="4:7" ht="6.75" customHeight="1" thickBot="1">
      <c r="D98" s="47"/>
      <c r="E98" s="48"/>
      <c r="F98" s="24"/>
      <c r="G98" s="49"/>
    </row>
    <row r="99" spans="4:7" ht="15.75" customHeight="1" thickBot="1">
      <c r="D99" s="179" t="s">
        <v>251</v>
      </c>
      <c r="E99" s="195"/>
      <c r="F99" s="24"/>
      <c r="G99" s="49"/>
    </row>
    <row r="100" spans="4:7" ht="15" customHeight="1">
      <c r="D100" s="47"/>
      <c r="E100" s="48"/>
      <c r="F100" s="24"/>
      <c r="G100" s="49"/>
    </row>
    <row r="101" spans="3:7" ht="15" customHeight="1">
      <c r="C101" s="215"/>
      <c r="D101" s="47"/>
      <c r="E101" s="48"/>
      <c r="F101" s="24"/>
      <c r="G101" s="49"/>
    </row>
    <row r="102" spans="2:7" ht="15" customHeight="1">
      <c r="B102" s="226" t="s">
        <v>272</v>
      </c>
      <c r="C102" s="227"/>
      <c r="D102" s="227"/>
      <c r="E102" s="227"/>
      <c r="F102" s="24"/>
      <c r="G102" s="49"/>
    </row>
    <row r="103" spans="2:7" ht="15" customHeight="1">
      <c r="B103" s="227"/>
      <c r="C103" s="227"/>
      <c r="D103" s="227"/>
      <c r="E103" s="227"/>
      <c r="F103" s="24"/>
      <c r="G103" s="49"/>
    </row>
    <row r="104" spans="2:7" ht="15" customHeight="1">
      <c r="B104" s="231"/>
      <c r="C104" s="231"/>
      <c r="D104" s="231"/>
      <c r="E104" s="231"/>
      <c r="F104" s="24"/>
      <c r="G104" s="49"/>
    </row>
    <row r="105" spans="4:7" ht="15" customHeight="1">
      <c r="D105" s="47"/>
      <c r="E105" s="48"/>
      <c r="F105" s="24"/>
      <c r="G105" s="49"/>
    </row>
    <row r="106" spans="4:7" ht="15" customHeight="1">
      <c r="D106" s="47"/>
      <c r="E106" s="48"/>
      <c r="F106" s="24"/>
      <c r="G106" s="49"/>
    </row>
    <row r="107" spans="4:7" ht="15" customHeight="1">
      <c r="D107" s="47"/>
      <c r="E107" s="48"/>
      <c r="F107" s="24"/>
      <c r="G107" s="49"/>
    </row>
    <row r="108" spans="1:6" ht="17.25" customHeight="1">
      <c r="A108" s="1" t="s">
        <v>35</v>
      </c>
      <c r="B108" s="38" t="s">
        <v>69</v>
      </c>
      <c r="F108" s="2"/>
    </row>
    <row r="109" ht="9" customHeight="1"/>
    <row r="110" spans="1:7" ht="15.75" customHeight="1">
      <c r="A110" s="1" t="s">
        <v>35</v>
      </c>
      <c r="B110" s="38" t="s">
        <v>163</v>
      </c>
      <c r="C110" s="99"/>
      <c r="E110" s="50"/>
      <c r="G110" s="51"/>
    </row>
    <row r="111" spans="1:2" ht="15" customHeight="1">
      <c r="A111" s="2"/>
      <c r="B111" s="17" t="s">
        <v>174</v>
      </c>
    </row>
    <row r="112" spans="1:7" ht="12" customHeight="1">
      <c r="A112" s="2"/>
      <c r="B112" s="28" t="s">
        <v>176</v>
      </c>
      <c r="G112" s="28" t="s">
        <v>169</v>
      </c>
    </row>
    <row r="113" spans="1:7" ht="12" customHeight="1">
      <c r="A113" s="2"/>
      <c r="B113" s="28" t="s">
        <v>175</v>
      </c>
      <c r="G113" s="52"/>
    </row>
    <row r="114" spans="1:2" ht="12" customHeight="1">
      <c r="A114" s="2"/>
      <c r="B114" s="28" t="s">
        <v>177</v>
      </c>
    </row>
    <row r="115" spans="1:2" ht="12" customHeight="1">
      <c r="A115" s="2"/>
      <c r="B115" s="28" t="s">
        <v>178</v>
      </c>
    </row>
    <row r="116" spans="1:2" ht="12" customHeight="1">
      <c r="A116" s="2"/>
      <c r="B116" s="28" t="s">
        <v>179</v>
      </c>
    </row>
    <row r="117" spans="1:2" ht="9" customHeight="1">
      <c r="A117" s="2"/>
      <c r="B117" s="52"/>
    </row>
    <row r="118" spans="1:6" ht="12" customHeight="1">
      <c r="A118" s="2"/>
      <c r="B118" s="99"/>
      <c r="C118" s="53" t="s">
        <v>36</v>
      </c>
      <c r="D118" s="54"/>
      <c r="E118" s="26"/>
      <c r="F118" s="2"/>
    </row>
    <row r="119" spans="1:6" ht="12" customHeight="1">
      <c r="A119" s="2"/>
      <c r="B119" s="18" t="s">
        <v>37</v>
      </c>
      <c r="C119" s="18" t="s">
        <v>27</v>
      </c>
      <c r="D119" s="18" t="s">
        <v>38</v>
      </c>
      <c r="E119" s="18" t="s">
        <v>39</v>
      </c>
      <c r="F119" s="2"/>
    </row>
    <row r="120" spans="1:6" ht="12" customHeight="1">
      <c r="A120" s="2"/>
      <c r="B120" s="55" t="s">
        <v>193</v>
      </c>
      <c r="C120" s="189">
        <v>0</v>
      </c>
      <c r="D120" s="189">
        <v>0</v>
      </c>
      <c r="E120" s="189">
        <v>0</v>
      </c>
      <c r="F120" s="2"/>
    </row>
    <row r="121" spans="1:6" ht="12" customHeight="1">
      <c r="A121" s="2"/>
      <c r="B121" s="55" t="s">
        <v>40</v>
      </c>
      <c r="C121" s="189">
        <v>20</v>
      </c>
      <c r="D121" s="189">
        <v>10</v>
      </c>
      <c r="E121" s="189">
        <v>0</v>
      </c>
      <c r="F121" s="2"/>
    </row>
    <row r="122" spans="1:6" ht="12" customHeight="1">
      <c r="A122" s="2"/>
      <c r="B122" s="55" t="s">
        <v>41</v>
      </c>
      <c r="C122" s="189">
        <v>40</v>
      </c>
      <c r="D122" s="189">
        <v>20</v>
      </c>
      <c r="E122" s="189">
        <v>0</v>
      </c>
      <c r="F122" s="2"/>
    </row>
    <row r="123" spans="1:6" ht="12" customHeight="1">
      <c r="A123" s="2"/>
      <c r="B123" s="55" t="s">
        <v>42</v>
      </c>
      <c r="C123" s="55">
        <v>60</v>
      </c>
      <c r="D123" s="55">
        <v>30</v>
      </c>
      <c r="E123" s="55">
        <v>10</v>
      </c>
      <c r="F123" s="2"/>
    </row>
    <row r="124" spans="1:6" ht="12" customHeight="1">
      <c r="A124" s="2"/>
      <c r="B124" s="55" t="s">
        <v>43</v>
      </c>
      <c r="C124" s="55">
        <v>80</v>
      </c>
      <c r="D124" s="55">
        <v>50</v>
      </c>
      <c r="E124" s="55">
        <v>20</v>
      </c>
      <c r="F124" s="2"/>
    </row>
    <row r="125" spans="1:6" ht="12" customHeight="1">
      <c r="A125" s="2"/>
      <c r="B125" s="55" t="s">
        <v>44</v>
      </c>
      <c r="C125" s="55">
        <v>90</v>
      </c>
      <c r="D125" s="55">
        <v>60</v>
      </c>
      <c r="E125" s="55">
        <v>30</v>
      </c>
      <c r="F125" s="2"/>
    </row>
    <row r="126" spans="1:6" ht="12" customHeight="1">
      <c r="A126" s="2"/>
      <c r="B126" s="190" t="s">
        <v>56</v>
      </c>
      <c r="C126" s="55">
        <v>100</v>
      </c>
      <c r="D126" s="55">
        <v>70</v>
      </c>
      <c r="E126" s="55">
        <v>40</v>
      </c>
      <c r="F126" s="2"/>
    </row>
    <row r="127" spans="1:5" ht="27" customHeight="1">
      <c r="A127" s="2"/>
      <c r="B127" s="97"/>
      <c r="C127" s="13"/>
      <c r="D127" s="13"/>
      <c r="E127" s="13"/>
    </row>
    <row r="128" spans="1:7" ht="15.75" customHeight="1">
      <c r="A128" s="1" t="s">
        <v>35</v>
      </c>
      <c r="B128" s="38" t="s">
        <v>165</v>
      </c>
      <c r="E128" s="50"/>
      <c r="G128" s="51"/>
    </row>
    <row r="129" spans="1:2" ht="15" customHeight="1">
      <c r="A129" s="2"/>
      <c r="B129" s="17" t="s">
        <v>150</v>
      </c>
    </row>
    <row r="130" spans="1:2" ht="12" customHeight="1">
      <c r="A130" s="2"/>
      <c r="B130" s="28" t="s">
        <v>148</v>
      </c>
    </row>
    <row r="131" spans="1:2" ht="12" customHeight="1">
      <c r="A131" s="2"/>
      <c r="B131" s="28" t="s">
        <v>149</v>
      </c>
    </row>
    <row r="132" spans="1:2" ht="12" customHeight="1">
      <c r="A132" s="2"/>
      <c r="B132" s="28" t="s">
        <v>226</v>
      </c>
    </row>
    <row r="133" spans="1:2" ht="6" customHeight="1">
      <c r="A133" s="2"/>
      <c r="B133" s="28"/>
    </row>
    <row r="134" spans="2:7" s="28" customFormat="1" ht="12" customHeight="1">
      <c r="B134" s="182" t="s">
        <v>236</v>
      </c>
      <c r="C134" s="2"/>
      <c r="D134" s="2"/>
      <c r="E134" s="2"/>
      <c r="G134" s="84"/>
    </row>
    <row r="135" spans="2:7" s="28" customFormat="1" ht="12" customHeight="1">
      <c r="B135" s="180" t="s">
        <v>199</v>
      </c>
      <c r="C135" s="181" t="s">
        <v>200</v>
      </c>
      <c r="D135" s="181" t="s">
        <v>201</v>
      </c>
      <c r="E135" s="140" t="s">
        <v>203</v>
      </c>
      <c r="G135" s="84"/>
    </row>
    <row r="136" spans="2:7" s="28" customFormat="1" ht="6.75" customHeight="1">
      <c r="B136" s="3"/>
      <c r="C136" s="2"/>
      <c r="D136" s="2"/>
      <c r="E136" s="2"/>
      <c r="F136" s="84"/>
      <c r="G136" s="84"/>
    </row>
    <row r="137" spans="2:7" s="28" customFormat="1" ht="12" customHeight="1">
      <c r="B137" s="55" t="s">
        <v>45</v>
      </c>
      <c r="C137" s="55">
        <v>30</v>
      </c>
      <c r="D137" s="55"/>
      <c r="E137" s="55">
        <f>C137*D137</f>
        <v>0</v>
      </c>
      <c r="F137" s="84"/>
      <c r="G137" s="84"/>
    </row>
    <row r="138" spans="1:7" s="28" customFormat="1" ht="12" customHeight="1">
      <c r="A138" s="27"/>
      <c r="B138" s="55" t="s">
        <v>205</v>
      </c>
      <c r="C138" s="55">
        <v>25</v>
      </c>
      <c r="D138" s="55"/>
      <c r="E138" s="55">
        <f aca="true" t="shared" si="1" ref="E138:E143">C138*D138</f>
        <v>0</v>
      </c>
      <c r="F138" s="84"/>
      <c r="G138" s="84"/>
    </row>
    <row r="139" spans="1:7" s="28" customFormat="1" ht="12" customHeight="1">
      <c r="A139" s="27"/>
      <c r="B139" s="55" t="s">
        <v>206</v>
      </c>
      <c r="C139" s="55">
        <v>20</v>
      </c>
      <c r="D139" s="55"/>
      <c r="E139" s="55">
        <f t="shared" si="1"/>
        <v>0</v>
      </c>
      <c r="F139" s="84"/>
      <c r="G139" s="84"/>
    </row>
    <row r="140" spans="1:7" s="28" customFormat="1" ht="12" customHeight="1">
      <c r="A140" s="27"/>
      <c r="B140" s="55" t="s">
        <v>208</v>
      </c>
      <c r="C140" s="55">
        <v>15</v>
      </c>
      <c r="D140" s="55"/>
      <c r="E140" s="55">
        <f t="shared" si="1"/>
        <v>0</v>
      </c>
      <c r="F140" s="84"/>
      <c r="G140" s="84"/>
    </row>
    <row r="141" spans="2:7" ht="12" customHeight="1">
      <c r="B141" s="55" t="s">
        <v>207</v>
      </c>
      <c r="C141" s="55">
        <v>10</v>
      </c>
      <c r="D141" s="55"/>
      <c r="E141" s="55">
        <f t="shared" si="1"/>
        <v>0</v>
      </c>
      <c r="F141" s="20"/>
      <c r="G141" s="21"/>
    </row>
    <row r="142" spans="2:8" ht="12" customHeight="1">
      <c r="B142" s="55" t="s">
        <v>209</v>
      </c>
      <c r="C142" s="55">
        <v>7</v>
      </c>
      <c r="D142" s="55"/>
      <c r="E142" s="55">
        <f t="shared" si="1"/>
        <v>0</v>
      </c>
      <c r="F142" s="20"/>
      <c r="G142" s="21"/>
      <c r="H142" s="58"/>
    </row>
    <row r="143" spans="2:8" ht="12" customHeight="1">
      <c r="B143" s="55" t="s">
        <v>210</v>
      </c>
      <c r="C143" s="55">
        <v>4</v>
      </c>
      <c r="D143" s="55"/>
      <c r="E143" s="55">
        <f t="shared" si="1"/>
        <v>0</v>
      </c>
      <c r="F143" s="20"/>
      <c r="G143" s="21"/>
      <c r="H143" s="58"/>
    </row>
    <row r="144" spans="2:8" ht="15" customHeight="1">
      <c r="B144" s="58"/>
      <c r="C144" s="143"/>
      <c r="D144" s="142" t="s">
        <v>202</v>
      </c>
      <c r="E144" s="88">
        <f>SUM(E137:E143)</f>
        <v>0</v>
      </c>
      <c r="F144" s="20"/>
      <c r="G144" s="21"/>
      <c r="H144" s="58"/>
    </row>
    <row r="145" spans="2:8" ht="12.75" customHeight="1">
      <c r="B145" s="3"/>
      <c r="C145" s="2"/>
      <c r="D145" s="141" t="s">
        <v>204</v>
      </c>
      <c r="E145" s="58"/>
      <c r="F145" s="20"/>
      <c r="G145" s="21"/>
      <c r="H145" s="58"/>
    </row>
    <row r="146" spans="2:8" ht="27" customHeight="1">
      <c r="B146" s="20"/>
      <c r="C146" s="20"/>
      <c r="D146" s="47"/>
      <c r="E146" s="48"/>
      <c r="F146" s="20"/>
      <c r="G146" s="21"/>
      <c r="H146" s="58"/>
    </row>
    <row r="147" spans="1:7" ht="15.75" customHeight="1">
      <c r="A147" s="1" t="s">
        <v>35</v>
      </c>
      <c r="B147" s="38" t="s">
        <v>181</v>
      </c>
      <c r="E147" s="50"/>
      <c r="G147" s="51"/>
    </row>
    <row r="148" spans="2:6" ht="15" customHeight="1">
      <c r="B148" s="17" t="s">
        <v>197</v>
      </c>
      <c r="C148" s="2"/>
      <c r="F148" s="2"/>
    </row>
    <row r="149" spans="2:6" ht="12" customHeight="1">
      <c r="B149" s="28" t="s">
        <v>198</v>
      </c>
      <c r="C149" s="2"/>
      <c r="F149" s="2"/>
    </row>
    <row r="150" spans="2:6" ht="6" customHeight="1">
      <c r="B150" s="28"/>
      <c r="C150" s="2"/>
      <c r="F150" s="2"/>
    </row>
    <row r="151" spans="1:7" s="28" customFormat="1" ht="11.25" customHeight="1">
      <c r="A151" s="84"/>
      <c r="B151" s="135" t="s">
        <v>46</v>
      </c>
      <c r="C151" s="136"/>
      <c r="D151" s="87"/>
      <c r="E151" s="103"/>
      <c r="F151" s="88" t="s">
        <v>47</v>
      </c>
      <c r="G151" s="84"/>
    </row>
    <row r="152" spans="1:7" s="28" customFormat="1" ht="12" customHeight="1">
      <c r="A152" s="84"/>
      <c r="B152" s="46" t="s">
        <v>138</v>
      </c>
      <c r="C152" s="136"/>
      <c r="D152" s="87"/>
      <c r="E152" s="103"/>
      <c r="F152" s="104">
        <v>7</v>
      </c>
      <c r="G152" s="84"/>
    </row>
    <row r="153" spans="1:6" s="28" customFormat="1" ht="12" customHeight="1">
      <c r="A153" s="84"/>
      <c r="B153" s="144" t="s">
        <v>211</v>
      </c>
      <c r="C153" s="145"/>
      <c r="D153" s="139"/>
      <c r="E153" s="139"/>
      <c r="F153" s="146"/>
    </row>
    <row r="154" spans="1:6" s="28" customFormat="1" ht="12" customHeight="1">
      <c r="A154" s="84"/>
      <c r="B154" s="46" t="s">
        <v>212</v>
      </c>
      <c r="C154" s="147"/>
      <c r="D154" s="148"/>
      <c r="E154" s="148"/>
      <c r="F154" s="150">
        <v>5</v>
      </c>
    </row>
    <row r="155" spans="1:6" s="28" customFormat="1" ht="12" customHeight="1">
      <c r="A155" s="84"/>
      <c r="B155" s="137" t="s">
        <v>48</v>
      </c>
      <c r="C155" s="136"/>
      <c r="D155" s="87"/>
      <c r="E155" s="103"/>
      <c r="F155" s="104">
        <v>4</v>
      </c>
    </row>
    <row r="156" spans="1:6" s="28" customFormat="1" ht="12" customHeight="1">
      <c r="A156" s="84"/>
      <c r="B156" s="46" t="s">
        <v>101</v>
      </c>
      <c r="C156" s="147"/>
      <c r="D156" s="148"/>
      <c r="E156" s="149"/>
      <c r="F156" s="150">
        <v>3</v>
      </c>
    </row>
    <row r="157" spans="1:6" s="28" customFormat="1" ht="12" customHeight="1">
      <c r="A157" s="84"/>
      <c r="B157" s="137" t="s">
        <v>49</v>
      </c>
      <c r="C157" s="136"/>
      <c r="D157" s="87"/>
      <c r="E157" s="103"/>
      <c r="F157" s="104">
        <v>2</v>
      </c>
    </row>
    <row r="158" spans="1:6" s="28" customFormat="1" ht="12" customHeight="1">
      <c r="A158" s="84"/>
      <c r="B158" s="137" t="s">
        <v>50</v>
      </c>
      <c r="C158" s="136"/>
      <c r="D158" s="87"/>
      <c r="E158" s="103"/>
      <c r="F158" s="104">
        <v>-5</v>
      </c>
    </row>
    <row r="159" spans="1:7" s="57" customFormat="1" ht="15" customHeight="1">
      <c r="A159" s="24"/>
      <c r="C159" s="24"/>
      <c r="G159" s="133"/>
    </row>
    <row r="160" spans="1:7" s="57" customFormat="1" ht="15" customHeight="1">
      <c r="A160" s="24"/>
      <c r="C160" s="24"/>
      <c r="G160" s="133"/>
    </row>
    <row r="161" spans="1:7" s="57" customFormat="1" ht="15" customHeight="1">
      <c r="A161" s="24"/>
      <c r="C161" s="24"/>
      <c r="G161" s="133"/>
    </row>
    <row r="162" spans="1:6" ht="17.25" customHeight="1">
      <c r="A162" s="38" t="s">
        <v>51</v>
      </c>
      <c r="B162" s="38" t="s">
        <v>67</v>
      </c>
      <c r="F162" s="2"/>
    </row>
    <row r="163" spans="1:7" ht="9" customHeight="1">
      <c r="A163" s="42"/>
      <c r="B163" s="42"/>
      <c r="C163" s="42"/>
      <c r="D163" s="42"/>
      <c r="E163" s="42"/>
      <c r="G163" s="42"/>
    </row>
    <row r="164" spans="1:7" ht="15.75" customHeight="1">
      <c r="A164" s="38" t="s">
        <v>51</v>
      </c>
      <c r="B164" s="38" t="s">
        <v>164</v>
      </c>
      <c r="E164" s="42"/>
      <c r="F164" s="2"/>
      <c r="G164" s="51"/>
    </row>
    <row r="165" spans="1:7" ht="15" customHeight="1">
      <c r="A165" s="2"/>
      <c r="B165" s="17" t="s">
        <v>151</v>
      </c>
      <c r="C165" s="2"/>
      <c r="F165" s="2"/>
      <c r="G165" s="2"/>
    </row>
    <row r="166" spans="1:7" ht="12" customHeight="1">
      <c r="A166" s="2"/>
      <c r="B166" s="17" t="s">
        <v>152</v>
      </c>
      <c r="C166" s="2"/>
      <c r="F166" s="2"/>
      <c r="G166" s="2"/>
    </row>
    <row r="167" spans="1:7" ht="12" customHeight="1">
      <c r="A167" s="2"/>
      <c r="B167" s="17" t="s">
        <v>153</v>
      </c>
      <c r="C167" s="2"/>
      <c r="F167" s="2"/>
      <c r="G167" s="2"/>
    </row>
    <row r="168" spans="1:7" ht="6" customHeight="1">
      <c r="A168" s="2"/>
      <c r="B168" s="17"/>
      <c r="C168" s="2"/>
      <c r="F168" s="2"/>
      <c r="G168" s="2"/>
    </row>
    <row r="169" spans="2:7" s="28" customFormat="1" ht="11.25" customHeight="1">
      <c r="B169" s="88" t="s">
        <v>52</v>
      </c>
      <c r="C169" s="88" t="s">
        <v>23</v>
      </c>
      <c r="D169" s="58"/>
      <c r="G169" s="84"/>
    </row>
    <row r="170" spans="2:7" s="28" customFormat="1" ht="11.25" customHeight="1">
      <c r="B170" s="55" t="s">
        <v>53</v>
      </c>
      <c r="C170" s="55">
        <v>100</v>
      </c>
      <c r="D170" s="43"/>
      <c r="G170" s="84"/>
    </row>
    <row r="171" spans="2:7" s="28" customFormat="1" ht="11.25" customHeight="1">
      <c r="B171" s="55" t="s">
        <v>27</v>
      </c>
      <c r="C171" s="55">
        <v>75</v>
      </c>
      <c r="D171" s="43"/>
      <c r="G171" s="84"/>
    </row>
    <row r="172" spans="2:7" s="28" customFormat="1" ht="11.25" customHeight="1">
      <c r="B172" s="55" t="s">
        <v>54</v>
      </c>
      <c r="C172" s="55">
        <v>40</v>
      </c>
      <c r="D172" s="43"/>
      <c r="G172" s="84"/>
    </row>
    <row r="173" spans="2:7" s="28" customFormat="1" ht="11.25" customHeight="1">
      <c r="B173" s="55" t="s">
        <v>113</v>
      </c>
      <c r="C173" s="55">
        <v>0</v>
      </c>
      <c r="D173" s="43"/>
      <c r="G173" s="84"/>
    </row>
    <row r="174" ht="30" customHeight="1"/>
    <row r="175" spans="1:7" ht="15.75" customHeight="1">
      <c r="A175" s="38" t="s">
        <v>51</v>
      </c>
      <c r="B175" s="38" t="s">
        <v>170</v>
      </c>
      <c r="E175" s="42"/>
      <c r="F175" s="2"/>
      <c r="G175" s="51"/>
    </row>
    <row r="176" spans="2:7" ht="12" customHeight="1">
      <c r="B176" s="17" t="s">
        <v>253</v>
      </c>
      <c r="C176" s="2"/>
      <c r="F176" s="2"/>
      <c r="G176" s="2"/>
    </row>
    <row r="177" spans="2:7" ht="6" customHeight="1">
      <c r="B177" s="17"/>
      <c r="C177" s="2"/>
      <c r="F177" s="2"/>
      <c r="G177" s="2"/>
    </row>
    <row r="178" spans="2:7" s="28" customFormat="1" ht="12" customHeight="1">
      <c r="B178" s="88" t="s">
        <v>171</v>
      </c>
      <c r="C178" s="88" t="s">
        <v>55</v>
      </c>
      <c r="D178" s="58"/>
      <c r="F178" s="216"/>
      <c r="G178" s="217"/>
    </row>
    <row r="179" spans="2:7" s="28" customFormat="1" ht="12" customHeight="1">
      <c r="B179" s="55" t="s">
        <v>254</v>
      </c>
      <c r="C179" s="55">
        <v>15</v>
      </c>
      <c r="D179" s="43"/>
      <c r="E179" s="216"/>
      <c r="F179" s="218"/>
      <c r="G179" s="84"/>
    </row>
    <row r="180" spans="2:7" s="28" customFormat="1" ht="12" customHeight="1">
      <c r="B180" s="55" t="s">
        <v>255</v>
      </c>
      <c r="C180" s="55">
        <v>14</v>
      </c>
      <c r="D180" s="43"/>
      <c r="E180" s="216"/>
      <c r="F180" s="218"/>
      <c r="G180" s="84"/>
    </row>
    <row r="181" spans="1:7" s="28" customFormat="1" ht="12" customHeight="1">
      <c r="A181" s="84"/>
      <c r="B181" s="55" t="s">
        <v>94</v>
      </c>
      <c r="C181" s="55">
        <v>12</v>
      </c>
      <c r="E181" s="216"/>
      <c r="F181" s="218"/>
      <c r="G181" s="84"/>
    </row>
    <row r="182" spans="1:7" s="28" customFormat="1" ht="12" customHeight="1">
      <c r="A182" s="84"/>
      <c r="B182" s="55" t="s">
        <v>260</v>
      </c>
      <c r="C182" s="55">
        <v>10</v>
      </c>
      <c r="E182" s="216"/>
      <c r="F182" s="218"/>
      <c r="G182" s="84"/>
    </row>
    <row r="183" spans="1:7" s="28" customFormat="1" ht="12" customHeight="1">
      <c r="A183" s="84"/>
      <c r="B183" s="55" t="s">
        <v>261</v>
      </c>
      <c r="C183" s="55">
        <v>8</v>
      </c>
      <c r="E183" s="216"/>
      <c r="F183" s="218"/>
      <c r="G183" s="84"/>
    </row>
    <row r="184" spans="1:7" s="28" customFormat="1" ht="12" customHeight="1">
      <c r="A184" s="84"/>
      <c r="B184" s="55" t="s">
        <v>114</v>
      </c>
      <c r="C184" s="55">
        <v>6</v>
      </c>
      <c r="E184" s="216"/>
      <c r="F184" s="218"/>
      <c r="G184" s="84"/>
    </row>
    <row r="185" spans="1:7" s="28" customFormat="1" ht="12" customHeight="1">
      <c r="A185" s="84"/>
      <c r="B185" s="55" t="s">
        <v>115</v>
      </c>
      <c r="C185" s="55">
        <v>4</v>
      </c>
      <c r="E185" s="216"/>
      <c r="F185" s="218"/>
      <c r="G185" s="84"/>
    </row>
    <row r="186" spans="1:7" s="28" customFormat="1" ht="12" customHeight="1">
      <c r="A186" s="84"/>
      <c r="B186" s="55" t="s">
        <v>259</v>
      </c>
      <c r="C186" s="55">
        <v>3</v>
      </c>
      <c r="E186" s="216"/>
      <c r="F186" s="218"/>
      <c r="G186" s="84"/>
    </row>
    <row r="187" spans="1:7" s="28" customFormat="1" ht="12" customHeight="1">
      <c r="A187" s="84"/>
      <c r="B187" s="55" t="s">
        <v>258</v>
      </c>
      <c r="C187" s="55">
        <v>2</v>
      </c>
      <c r="E187" s="216"/>
      <c r="F187" s="218"/>
      <c r="G187" s="84"/>
    </row>
    <row r="188" spans="1:7" s="28" customFormat="1" ht="12" customHeight="1">
      <c r="A188" s="84"/>
      <c r="B188" s="55" t="s">
        <v>257</v>
      </c>
      <c r="C188" s="55">
        <v>1</v>
      </c>
      <c r="E188" s="216"/>
      <c r="F188" s="218"/>
      <c r="G188" s="84"/>
    </row>
    <row r="189" spans="1:7" s="28" customFormat="1" ht="12" customHeight="1">
      <c r="A189" s="84"/>
      <c r="B189" s="55" t="s">
        <v>256</v>
      </c>
      <c r="C189" s="55">
        <v>0</v>
      </c>
      <c r="E189" s="216"/>
      <c r="F189" s="218"/>
      <c r="G189" s="84"/>
    </row>
    <row r="190" ht="30.75" customHeight="1">
      <c r="C190" s="2"/>
    </row>
    <row r="191" spans="1:2" ht="15.75" customHeight="1">
      <c r="A191" s="38" t="s">
        <v>51</v>
      </c>
      <c r="B191" s="38" t="s">
        <v>182</v>
      </c>
    </row>
    <row r="192" spans="2:3" ht="15.75" customHeight="1">
      <c r="B192" s="17" t="s">
        <v>183</v>
      </c>
      <c r="C192" s="2"/>
    </row>
    <row r="193" spans="2:3" ht="12.75">
      <c r="B193" s="17" t="s">
        <v>184</v>
      </c>
      <c r="C193" s="2"/>
    </row>
    <row r="194" spans="2:3" ht="12.75">
      <c r="B194" s="17"/>
      <c r="C194" s="2"/>
    </row>
    <row r="195" spans="1:3" ht="12.75">
      <c r="A195" s="28"/>
      <c r="B195" s="88" t="s">
        <v>156</v>
      </c>
      <c r="C195" s="88" t="s">
        <v>55</v>
      </c>
    </row>
    <row r="196" spans="1:3" ht="12.75">
      <c r="A196" s="28"/>
      <c r="B196" s="55" t="s">
        <v>157</v>
      </c>
      <c r="C196" s="55">
        <v>10</v>
      </c>
    </row>
    <row r="197" spans="1:3" ht="12.75">
      <c r="A197" s="84"/>
      <c r="B197" s="55" t="s">
        <v>265</v>
      </c>
      <c r="C197" s="55">
        <v>9</v>
      </c>
    </row>
    <row r="198" spans="1:3" ht="12.75">
      <c r="A198" s="84"/>
      <c r="B198" s="55" t="s">
        <v>266</v>
      </c>
      <c r="C198" s="55">
        <v>7</v>
      </c>
    </row>
    <row r="199" spans="1:3" ht="12.75">
      <c r="A199" s="84"/>
      <c r="B199" s="55" t="s">
        <v>267</v>
      </c>
      <c r="C199" s="55">
        <v>5</v>
      </c>
    </row>
    <row r="200" spans="1:3" ht="12.75">
      <c r="A200" s="84"/>
      <c r="B200" s="55" t="s">
        <v>268</v>
      </c>
      <c r="C200" s="55">
        <v>3</v>
      </c>
    </row>
    <row r="201" spans="1:3" ht="12.75">
      <c r="A201" s="84"/>
      <c r="B201" s="55" t="s">
        <v>269</v>
      </c>
      <c r="C201" s="55">
        <v>1</v>
      </c>
    </row>
    <row r="202" ht="30.75" customHeight="1"/>
    <row r="203" spans="1:2" ht="15.75" customHeight="1">
      <c r="A203" s="38" t="s">
        <v>51</v>
      </c>
      <c r="B203" s="38" t="s">
        <v>185</v>
      </c>
    </row>
    <row r="204" spans="2:3" ht="15.75" customHeight="1">
      <c r="B204" s="17" t="s">
        <v>264</v>
      </c>
      <c r="C204" s="2"/>
    </row>
    <row r="205" spans="2:3" ht="12.75">
      <c r="B205" s="17" t="s">
        <v>130</v>
      </c>
      <c r="C205" s="2"/>
    </row>
    <row r="206" spans="2:3" ht="6.75" customHeight="1">
      <c r="B206" s="17"/>
      <c r="C206" s="2"/>
    </row>
    <row r="207" spans="1:3" ht="12" customHeight="1">
      <c r="A207" s="28"/>
      <c r="B207" s="88" t="s">
        <v>116</v>
      </c>
      <c r="C207" s="88" t="s">
        <v>55</v>
      </c>
    </row>
    <row r="208" spans="1:3" ht="12" customHeight="1">
      <c r="A208" s="28"/>
      <c r="B208" s="105" t="s">
        <v>154</v>
      </c>
      <c r="C208" s="55">
        <v>5</v>
      </c>
    </row>
    <row r="209" spans="1:3" ht="12" customHeight="1">
      <c r="A209" s="84"/>
      <c r="B209" s="55" t="s">
        <v>117</v>
      </c>
      <c r="C209" s="55">
        <v>3</v>
      </c>
    </row>
    <row r="210" spans="1:3" ht="12" customHeight="1">
      <c r="A210" s="84"/>
      <c r="B210" s="55" t="s">
        <v>118</v>
      </c>
      <c r="C210" s="55">
        <v>0</v>
      </c>
    </row>
  </sheetData>
  <mergeCells count="5">
    <mergeCell ref="B83:B84"/>
    <mergeCell ref="B81:B82"/>
    <mergeCell ref="C81:C82"/>
    <mergeCell ref="C83:C84"/>
    <mergeCell ref="B102:E104"/>
  </mergeCells>
  <printOptions/>
  <pageMargins left="0.75" right="0.25" top="1" bottom="0.5" header="0.5" footer="0.5"/>
  <pageSetup horizontalDpi="600" verticalDpi="600" orientation="portrait" r:id="rId1"/>
  <headerFooter alignWithMargins="0">
    <oddHeader>&amp;C&amp;"Tahoma,Bold"&amp;11 2006 Colorado FRPP Scoring System
Part B - Parcel Information&amp;"Arial,Bold"
</oddHeader>
    <oddFooter>&amp;R&amp;8&amp;P</oddFooter>
  </headerFooter>
</worksheet>
</file>

<file path=xl/worksheets/sheet3.xml><?xml version="1.0" encoding="utf-8"?>
<worksheet xmlns="http://schemas.openxmlformats.org/spreadsheetml/2006/main" xmlns:r="http://schemas.openxmlformats.org/officeDocument/2006/relationships">
  <dimension ref="A1:N51"/>
  <sheetViews>
    <sheetView zoomScale="85" zoomScaleNormal="85" workbookViewId="0" topLeftCell="A13">
      <selection activeCell="H23" sqref="H23"/>
    </sheetView>
  </sheetViews>
  <sheetFormatPr defaultColWidth="9.140625" defaultRowHeight="12.75"/>
  <cols>
    <col min="1" max="1" width="9.421875" style="0" customWidth="1"/>
    <col min="2" max="2" width="8.8515625" style="67" customWidth="1"/>
    <col min="3" max="3" width="6.7109375" style="73" customWidth="1"/>
    <col min="4" max="4" width="8.8515625" style="56" customWidth="1"/>
    <col min="5" max="5" width="6.7109375" style="0" customWidth="1"/>
    <col min="6" max="6" width="9.140625" style="56" customWidth="1"/>
    <col min="7" max="7" width="6.7109375" style="56" customWidth="1"/>
    <col min="8" max="8" width="9.140625" style="56" customWidth="1"/>
    <col min="9" max="9" width="9.8515625" style="0" customWidth="1"/>
    <col min="10" max="10" width="12.28125" style="0" customWidth="1"/>
  </cols>
  <sheetData>
    <row r="1" spans="1:10" ht="21" customHeight="1" thickBot="1">
      <c r="A1" s="81" t="s">
        <v>80</v>
      </c>
      <c r="B1" s="81">
        <v>12</v>
      </c>
      <c r="C1" s="81"/>
      <c r="D1" s="81"/>
      <c r="I1" s="78" t="s">
        <v>102</v>
      </c>
      <c r="J1" s="210">
        <f>J44</f>
        <v>126.46000000000001</v>
      </c>
    </row>
    <row r="2" spans="2:4" ht="9" customHeight="1">
      <c r="B2"/>
      <c r="C2"/>
      <c r="D2"/>
    </row>
    <row r="3" spans="1:6" ht="21" customHeight="1">
      <c r="A3" s="81" t="s">
        <v>81</v>
      </c>
      <c r="B3" s="81" t="s">
        <v>252</v>
      </c>
      <c r="C3" s="81"/>
      <c r="D3" s="81"/>
      <c r="F3" s="209"/>
    </row>
    <row r="4" ht="27.75" customHeight="1"/>
    <row r="5" spans="1:6" ht="18" customHeight="1">
      <c r="A5" s="92" t="s">
        <v>159</v>
      </c>
      <c r="B5" s="71"/>
      <c r="C5" s="68"/>
      <c r="D5" s="89"/>
      <c r="E5" s="90"/>
      <c r="F5" s="91"/>
    </row>
    <row r="6" spans="4:8" ht="9" customHeight="1">
      <c r="D6" s="106"/>
      <c r="F6" s="76"/>
      <c r="G6" s="76"/>
      <c r="H6" s="76"/>
    </row>
    <row r="7" spans="2:8" ht="13.5" thickBot="1">
      <c r="B7" s="69" t="s">
        <v>4</v>
      </c>
      <c r="D7" s="70" t="s">
        <v>26</v>
      </c>
      <c r="F7" s="107"/>
      <c r="G7" s="76"/>
      <c r="H7" s="76"/>
    </row>
    <row r="8" spans="6:8" ht="9" customHeight="1" thickTop="1">
      <c r="F8" s="107"/>
      <c r="G8" s="76"/>
      <c r="H8" s="76"/>
    </row>
    <row r="9" spans="2:7" ht="12.75">
      <c r="B9" s="75" t="s">
        <v>5</v>
      </c>
      <c r="D9" s="74">
        <v>5</v>
      </c>
      <c r="E9" s="106"/>
      <c r="F9" s="107"/>
      <c r="G9" s="76"/>
    </row>
    <row r="10" spans="2:7" ht="12.75">
      <c r="B10" s="75" t="s">
        <v>6</v>
      </c>
      <c r="D10" s="74">
        <v>2</v>
      </c>
      <c r="E10" s="106"/>
      <c r="F10" s="107"/>
      <c r="G10" s="76"/>
    </row>
    <row r="11" spans="2:7" ht="12.75">
      <c r="B11" s="75" t="s">
        <v>58</v>
      </c>
      <c r="D11" s="74">
        <v>3</v>
      </c>
      <c r="E11" s="106"/>
      <c r="F11" s="107"/>
      <c r="G11" s="76"/>
    </row>
    <row r="12" spans="2:7" ht="12.75">
      <c r="B12" s="75" t="s">
        <v>59</v>
      </c>
      <c r="D12" s="74">
        <v>1</v>
      </c>
      <c r="E12" s="106"/>
      <c r="F12" s="107"/>
      <c r="G12" s="76"/>
    </row>
    <row r="13" spans="2:7" ht="12.75">
      <c r="B13" s="75" t="s">
        <v>60</v>
      </c>
      <c r="D13" s="74">
        <v>4</v>
      </c>
      <c r="E13" s="106"/>
      <c r="F13" s="107"/>
      <c r="G13" s="76"/>
    </row>
    <row r="14" spans="2:7" ht="12.75">
      <c r="B14" s="75" t="s">
        <v>61</v>
      </c>
      <c r="D14" s="74">
        <v>4</v>
      </c>
      <c r="E14" s="106"/>
      <c r="F14" s="107"/>
      <c r="G14" s="76"/>
    </row>
    <row r="15" spans="2:8" ht="9" customHeight="1">
      <c r="B15" s="73"/>
      <c r="D15" s="76"/>
      <c r="E15" s="25"/>
      <c r="F15" s="107"/>
      <c r="H15" s="76"/>
    </row>
    <row r="16" spans="3:13" ht="15" customHeight="1" thickBot="1">
      <c r="C16" s="82" t="s">
        <v>82</v>
      </c>
      <c r="D16" s="74">
        <f>SUM(D9:D14)</f>
        <v>19</v>
      </c>
      <c r="E16" s="107"/>
      <c r="F16" s="107"/>
      <c r="H16" s="76"/>
      <c r="M16" s="211"/>
    </row>
    <row r="17" spans="4:10" ht="15" customHeight="1" thickBot="1">
      <c r="D17" s="76"/>
      <c r="F17" s="76"/>
      <c r="H17" s="78" t="s">
        <v>20</v>
      </c>
      <c r="I17" s="77">
        <f>D16</f>
        <v>19</v>
      </c>
      <c r="J17" s="2" t="s">
        <v>186</v>
      </c>
    </row>
    <row r="18" spans="4:8" ht="15" customHeight="1">
      <c r="D18" s="76"/>
      <c r="F18" s="76"/>
      <c r="H18" s="76"/>
    </row>
    <row r="19" spans="4:8" ht="15" customHeight="1">
      <c r="D19" s="76"/>
      <c r="F19" s="76"/>
      <c r="H19" s="76"/>
    </row>
    <row r="20" spans="4:8" ht="15" customHeight="1">
      <c r="D20" s="76"/>
      <c r="F20" s="76"/>
      <c r="H20" s="76"/>
    </row>
    <row r="21" spans="1:6" ht="18" customHeight="1">
      <c r="A21" s="92" t="s">
        <v>158</v>
      </c>
      <c r="B21" s="71"/>
      <c r="C21" s="72"/>
      <c r="D21" s="89"/>
      <c r="E21" s="90"/>
      <c r="F21" s="91"/>
    </row>
    <row r="22" ht="6" customHeight="1"/>
    <row r="23" spans="2:8" s="40" customFormat="1" ht="13.5" thickBot="1">
      <c r="B23" s="100" t="s">
        <v>4</v>
      </c>
      <c r="C23" s="101"/>
      <c r="D23" s="102" t="s">
        <v>26</v>
      </c>
      <c r="E23" s="39" t="s">
        <v>140</v>
      </c>
      <c r="F23" s="102" t="s">
        <v>7</v>
      </c>
      <c r="G23" s="39" t="s">
        <v>141</v>
      </c>
      <c r="H23" s="102" t="s">
        <v>8</v>
      </c>
    </row>
    <row r="24" ht="9" customHeight="1" thickTop="1"/>
    <row r="25" spans="2:8" ht="12.75">
      <c r="B25" s="75" t="s">
        <v>9</v>
      </c>
      <c r="D25" s="212">
        <v>44.4</v>
      </c>
      <c r="F25" s="95">
        <v>0.35</v>
      </c>
      <c r="H25" s="207">
        <f>D25*F25</f>
        <v>15.54</v>
      </c>
    </row>
    <row r="26" spans="2:8" ht="10.5" customHeight="1">
      <c r="B26" s="85" t="s">
        <v>103</v>
      </c>
      <c r="C26" s="83"/>
      <c r="D26" s="85" t="s">
        <v>103</v>
      </c>
      <c r="E26" s="28"/>
      <c r="F26" s="85" t="s">
        <v>103</v>
      </c>
      <c r="G26" s="84"/>
      <c r="H26" s="85" t="s">
        <v>103</v>
      </c>
    </row>
    <row r="27" spans="2:14" ht="13.5" thickBot="1">
      <c r="B27" s="75" t="s">
        <v>139</v>
      </c>
      <c r="D27" s="74">
        <v>0</v>
      </c>
      <c r="F27" s="74">
        <v>1</v>
      </c>
      <c r="H27" s="74">
        <f>D27*F27</f>
        <v>0</v>
      </c>
      <c r="N27" s="211"/>
    </row>
    <row r="28" spans="8:10" ht="15" customHeight="1" thickBot="1">
      <c r="H28" s="78" t="s">
        <v>17</v>
      </c>
      <c r="I28" s="208">
        <f>H25</f>
        <v>15.54</v>
      </c>
      <c r="J28" s="2" t="s">
        <v>108</v>
      </c>
    </row>
    <row r="29" ht="10.5" customHeight="1">
      <c r="J29" s="28"/>
    </row>
    <row r="30" spans="2:8" ht="12.75">
      <c r="B30" s="75" t="s">
        <v>10</v>
      </c>
      <c r="D30" s="212">
        <v>13</v>
      </c>
      <c r="F30" s="74">
        <v>1</v>
      </c>
      <c r="H30" s="207">
        <f>D30*F30</f>
        <v>13</v>
      </c>
    </row>
    <row r="31" spans="2:8" ht="12.75">
      <c r="B31" s="75" t="s">
        <v>11</v>
      </c>
      <c r="D31" s="212">
        <v>82.8</v>
      </c>
      <c r="F31" s="95">
        <v>0.15</v>
      </c>
      <c r="H31" s="207">
        <f>D31*F31</f>
        <v>12.42</v>
      </c>
    </row>
    <row r="32" spans="4:8" ht="6" customHeight="1">
      <c r="D32" s="213"/>
      <c r="F32" s="96"/>
      <c r="H32" s="209"/>
    </row>
    <row r="33" spans="2:8" ht="12.75">
      <c r="B33" s="75" t="s">
        <v>12</v>
      </c>
      <c r="D33" s="212">
        <v>100</v>
      </c>
      <c r="F33" s="95">
        <v>0.15</v>
      </c>
      <c r="H33" s="207">
        <f>D33*F33</f>
        <v>15</v>
      </c>
    </row>
    <row r="34" spans="2:8" ht="12.75">
      <c r="B34" s="75" t="s">
        <v>13</v>
      </c>
      <c r="D34" s="212">
        <v>70</v>
      </c>
      <c r="F34" s="95">
        <v>0.15</v>
      </c>
      <c r="H34" s="207">
        <f>D34*F34</f>
        <v>10.5</v>
      </c>
    </row>
    <row r="35" spans="2:8" ht="12.75">
      <c r="B35" s="75" t="s">
        <v>14</v>
      </c>
      <c r="D35" s="212">
        <v>10</v>
      </c>
      <c r="F35" s="74">
        <v>1</v>
      </c>
      <c r="H35" s="207">
        <f>D35*F35</f>
        <v>10</v>
      </c>
    </row>
    <row r="36" spans="4:8" ht="6" customHeight="1">
      <c r="D36" s="213"/>
      <c r="H36" s="209"/>
    </row>
    <row r="37" spans="2:8" ht="12.75">
      <c r="B37" s="75" t="s">
        <v>15</v>
      </c>
      <c r="D37" s="212">
        <v>100</v>
      </c>
      <c r="F37" s="95">
        <v>0.15</v>
      </c>
      <c r="H37" s="207">
        <f>D37*F37</f>
        <v>15</v>
      </c>
    </row>
    <row r="38" spans="2:8" ht="12.75">
      <c r="B38" s="75" t="s">
        <v>16</v>
      </c>
      <c r="D38" s="212">
        <v>6</v>
      </c>
      <c r="F38" s="74">
        <v>1</v>
      </c>
      <c r="H38" s="207">
        <f>D38*F38</f>
        <v>6</v>
      </c>
    </row>
    <row r="39" spans="2:8" ht="12.75">
      <c r="B39" s="75" t="s">
        <v>187</v>
      </c>
      <c r="D39" s="212">
        <v>10</v>
      </c>
      <c r="F39" s="74">
        <v>1</v>
      </c>
      <c r="H39" s="207">
        <f>D39*F39</f>
        <v>10</v>
      </c>
    </row>
    <row r="40" spans="2:8" ht="13.5" thickBot="1">
      <c r="B40" s="75" t="s">
        <v>188</v>
      </c>
      <c r="D40" s="212">
        <v>0</v>
      </c>
      <c r="F40" s="74">
        <v>1</v>
      </c>
      <c r="H40" s="207">
        <f>D40*F40</f>
        <v>0</v>
      </c>
    </row>
    <row r="41" spans="8:10" ht="15" customHeight="1" thickBot="1">
      <c r="H41" s="78" t="s">
        <v>18</v>
      </c>
      <c r="I41" s="208">
        <f>SUM(H30:H40)</f>
        <v>91.92</v>
      </c>
      <c r="J41" s="2" t="s">
        <v>189</v>
      </c>
    </row>
    <row r="42" ht="9" customHeight="1"/>
    <row r="43" ht="15" customHeight="1" thickBot="1"/>
    <row r="44" spans="8:10" ht="21" customHeight="1" thickBot="1">
      <c r="H44" s="79"/>
      <c r="I44" s="80" t="s">
        <v>19</v>
      </c>
      <c r="J44" s="208">
        <f>I17+I28+I41</f>
        <v>126.46000000000001</v>
      </c>
    </row>
    <row r="49" ht="12.75">
      <c r="K49" s="211"/>
    </row>
    <row r="50" ht="12.75">
      <c r="K50" s="211"/>
    </row>
    <row r="51" ht="12.75">
      <c r="K51" s="211"/>
    </row>
  </sheetData>
  <printOptions/>
  <pageMargins left="1" right="0.5" top="1.25" bottom="0.75" header="0.5" footer="0.25"/>
  <pageSetup horizontalDpi="600" verticalDpi="600" orientation="portrait" r:id="rId1"/>
  <headerFooter alignWithMargins="0">
    <oddHeader>&amp;C&amp;"Arial,Bold"&amp;11 2006 Colorado FRPP E-Scorecard</oddHeader>
    <oddFooter>&amp;C&amp;9&amp;P</oddFooter>
  </headerFooter>
</worksheet>
</file>

<file path=xl/worksheets/sheet4.xml><?xml version="1.0" encoding="utf-8"?>
<worksheet xmlns="http://schemas.openxmlformats.org/spreadsheetml/2006/main" xmlns:r="http://schemas.openxmlformats.org/officeDocument/2006/relationships">
  <dimension ref="A1:J44"/>
  <sheetViews>
    <sheetView zoomScale="80" zoomScaleNormal="80" workbookViewId="0" topLeftCell="A1">
      <selection activeCell="K33" sqref="K33"/>
    </sheetView>
  </sheetViews>
  <sheetFormatPr defaultColWidth="9.140625" defaultRowHeight="12.75"/>
  <cols>
    <col min="1" max="1" width="9.421875" style="0" customWidth="1"/>
    <col min="2" max="2" width="8.8515625" style="67" customWidth="1"/>
    <col min="3" max="3" width="6.7109375" style="73" customWidth="1"/>
    <col min="4" max="4" width="8.8515625" style="56" customWidth="1"/>
    <col min="5" max="5" width="6.7109375" style="0" customWidth="1"/>
    <col min="6" max="6" width="9.140625" style="56" customWidth="1"/>
    <col min="7" max="7" width="6.7109375" style="56" customWidth="1"/>
    <col min="8" max="8" width="9.140625" style="56" customWidth="1"/>
    <col min="9" max="9" width="9.8515625" style="0" customWidth="1"/>
    <col min="10" max="10" width="12.28125" style="0" customWidth="1"/>
  </cols>
  <sheetData>
    <row r="1" spans="1:10" ht="21" customHeight="1" thickBot="1">
      <c r="A1" s="81" t="s">
        <v>80</v>
      </c>
      <c r="B1" s="81"/>
      <c r="C1" s="81"/>
      <c r="D1" s="81"/>
      <c r="I1" s="78" t="s">
        <v>102</v>
      </c>
      <c r="J1" s="86"/>
    </row>
    <row r="2" spans="2:4" ht="9" customHeight="1">
      <c r="B2"/>
      <c r="C2"/>
      <c r="D2"/>
    </row>
    <row r="3" spans="1:4" ht="21" customHeight="1">
      <c r="A3" s="81" t="s">
        <v>81</v>
      </c>
      <c r="B3" s="81"/>
      <c r="C3" s="81"/>
      <c r="D3" s="81"/>
    </row>
    <row r="4" ht="27.75" customHeight="1"/>
    <row r="5" spans="1:6" ht="18" customHeight="1">
      <c r="A5" s="92" t="s">
        <v>159</v>
      </c>
      <c r="B5" s="71"/>
      <c r="C5" s="68"/>
      <c r="D5" s="89"/>
      <c r="E5" s="90"/>
      <c r="F5" s="91"/>
    </row>
    <row r="6" spans="6:8" ht="9" customHeight="1">
      <c r="F6" s="76"/>
      <c r="G6" s="76"/>
      <c r="H6" s="76"/>
    </row>
    <row r="7" spans="2:8" ht="13.5" thickBot="1">
      <c r="B7" s="69" t="s">
        <v>4</v>
      </c>
      <c r="D7" s="70" t="s">
        <v>26</v>
      </c>
      <c r="F7" s="76"/>
      <c r="G7" s="76"/>
      <c r="H7" s="76"/>
    </row>
    <row r="8" spans="6:8" ht="9" customHeight="1" thickTop="1">
      <c r="F8" s="76"/>
      <c r="G8" s="76"/>
      <c r="H8" s="76"/>
    </row>
    <row r="9" spans="2:8" ht="12.75">
      <c r="B9" s="75" t="s">
        <v>5</v>
      </c>
      <c r="D9" s="74"/>
      <c r="F9" s="76"/>
      <c r="G9" s="76"/>
      <c r="H9" s="76"/>
    </row>
    <row r="10" spans="2:8" ht="12.75">
      <c r="B10" s="75" t="s">
        <v>6</v>
      </c>
      <c r="D10" s="74"/>
      <c r="F10" s="76"/>
      <c r="G10" s="76"/>
      <c r="H10" s="76"/>
    </row>
    <row r="11" spans="2:8" ht="12.75">
      <c r="B11" s="75" t="s">
        <v>58</v>
      </c>
      <c r="D11" s="74"/>
      <c r="F11" s="76"/>
      <c r="G11" s="76"/>
      <c r="H11" s="76"/>
    </row>
    <row r="12" spans="2:8" ht="12.75">
      <c r="B12" s="75" t="s">
        <v>59</v>
      </c>
      <c r="D12" s="74"/>
      <c r="F12" s="76"/>
      <c r="G12" s="76"/>
      <c r="H12" s="76"/>
    </row>
    <row r="13" spans="2:8" ht="12.75">
      <c r="B13" s="75" t="s">
        <v>60</v>
      </c>
      <c r="D13" s="74"/>
      <c r="F13" s="76"/>
      <c r="G13" s="76"/>
      <c r="H13" s="76"/>
    </row>
    <row r="14" spans="2:8" ht="12.75">
      <c r="B14" s="75" t="s">
        <v>61</v>
      </c>
      <c r="D14" s="74"/>
      <c r="F14" s="76"/>
      <c r="G14" s="76"/>
      <c r="H14" s="76"/>
    </row>
    <row r="15" spans="2:8" ht="9" customHeight="1">
      <c r="B15" s="73"/>
      <c r="D15" s="76"/>
      <c r="F15" s="76"/>
      <c r="H15" s="76"/>
    </row>
    <row r="16" spans="3:8" ht="15" customHeight="1" thickBot="1">
      <c r="C16" s="82" t="s">
        <v>82</v>
      </c>
      <c r="D16" s="74"/>
      <c r="F16" s="76"/>
      <c r="H16" s="76"/>
    </row>
    <row r="17" spans="4:10" ht="15" customHeight="1" thickBot="1">
      <c r="D17" s="76"/>
      <c r="F17" s="76"/>
      <c r="H17" s="78" t="s">
        <v>20</v>
      </c>
      <c r="I17" s="77"/>
      <c r="J17" s="2" t="s">
        <v>186</v>
      </c>
    </row>
    <row r="18" spans="4:8" ht="15" customHeight="1">
      <c r="D18" s="76"/>
      <c r="F18" s="76"/>
      <c r="H18" s="76"/>
    </row>
    <row r="19" spans="4:8" ht="15" customHeight="1">
      <c r="D19" s="76"/>
      <c r="F19" s="76"/>
      <c r="H19" s="76"/>
    </row>
    <row r="20" spans="4:8" ht="15" customHeight="1">
      <c r="D20" s="76"/>
      <c r="F20" s="76"/>
      <c r="H20" s="76"/>
    </row>
    <row r="21" spans="1:6" ht="18" customHeight="1">
      <c r="A21" s="92" t="s">
        <v>158</v>
      </c>
      <c r="B21" s="71"/>
      <c r="C21" s="72"/>
      <c r="D21" s="89"/>
      <c r="E21" s="90"/>
      <c r="F21" s="91"/>
    </row>
    <row r="22" ht="6" customHeight="1"/>
    <row r="23" spans="2:8" s="40" customFormat="1" ht="13.5" thickBot="1">
      <c r="B23" s="100" t="s">
        <v>4</v>
      </c>
      <c r="C23" s="101"/>
      <c r="D23" s="102" t="s">
        <v>26</v>
      </c>
      <c r="E23" s="39" t="s">
        <v>140</v>
      </c>
      <c r="F23" s="102" t="s">
        <v>7</v>
      </c>
      <c r="G23" s="39" t="s">
        <v>141</v>
      </c>
      <c r="H23" s="102" t="s">
        <v>8</v>
      </c>
    </row>
    <row r="24" ht="9" customHeight="1" thickTop="1"/>
    <row r="25" spans="2:8" ht="12.75">
      <c r="B25" s="75" t="s">
        <v>9</v>
      </c>
      <c r="D25" s="74"/>
      <c r="F25" s="95">
        <v>0.35</v>
      </c>
      <c r="H25" s="74"/>
    </row>
    <row r="26" spans="2:8" ht="10.5" customHeight="1">
      <c r="B26" s="85" t="s">
        <v>103</v>
      </c>
      <c r="C26" s="83"/>
      <c r="D26" s="85" t="s">
        <v>103</v>
      </c>
      <c r="E26" s="28"/>
      <c r="F26" s="85" t="s">
        <v>103</v>
      </c>
      <c r="G26" s="84"/>
      <c r="H26" s="85" t="s">
        <v>103</v>
      </c>
    </row>
    <row r="27" spans="2:8" ht="13.5" thickBot="1">
      <c r="B27" s="75" t="s">
        <v>139</v>
      </c>
      <c r="D27" s="74"/>
      <c r="F27" s="74">
        <v>1</v>
      </c>
      <c r="H27" s="74"/>
    </row>
    <row r="28" spans="8:10" ht="15" customHeight="1" thickBot="1">
      <c r="H28" s="78" t="s">
        <v>17</v>
      </c>
      <c r="I28" s="77"/>
      <c r="J28" s="2" t="s">
        <v>108</v>
      </c>
    </row>
    <row r="29" ht="10.5" customHeight="1">
      <c r="J29" s="28"/>
    </row>
    <row r="30" spans="2:8" ht="12.75">
      <c r="B30" s="75" t="s">
        <v>10</v>
      </c>
      <c r="D30" s="74"/>
      <c r="F30" s="74">
        <v>1</v>
      </c>
      <c r="H30" s="74"/>
    </row>
    <row r="31" spans="2:8" ht="12.75">
      <c r="B31" s="75" t="s">
        <v>11</v>
      </c>
      <c r="D31" s="74"/>
      <c r="F31" s="95">
        <v>0.15</v>
      </c>
      <c r="H31" s="74"/>
    </row>
    <row r="32" ht="6" customHeight="1">
      <c r="F32" s="96"/>
    </row>
    <row r="33" spans="2:8" ht="12.75">
      <c r="B33" s="75" t="s">
        <v>12</v>
      </c>
      <c r="D33" s="74"/>
      <c r="F33" s="95">
        <v>0.15</v>
      </c>
      <c r="H33" s="74"/>
    </row>
    <row r="34" spans="2:8" ht="12.75">
      <c r="B34" s="75" t="s">
        <v>13</v>
      </c>
      <c r="D34" s="74"/>
      <c r="F34" s="95">
        <v>0.15</v>
      </c>
      <c r="H34" s="74"/>
    </row>
    <row r="35" spans="2:8" ht="12.75">
      <c r="B35" s="75" t="s">
        <v>14</v>
      </c>
      <c r="D35" s="74"/>
      <c r="F35" s="74">
        <v>1</v>
      </c>
      <c r="H35" s="74"/>
    </row>
    <row r="36" ht="6" customHeight="1"/>
    <row r="37" spans="2:8" ht="12.75">
      <c r="B37" s="75" t="s">
        <v>15</v>
      </c>
      <c r="D37" s="74"/>
      <c r="F37" s="95">
        <v>0.15</v>
      </c>
      <c r="H37" s="74"/>
    </row>
    <row r="38" spans="2:8" ht="12.75">
      <c r="B38" s="75" t="s">
        <v>16</v>
      </c>
      <c r="D38" s="74"/>
      <c r="F38" s="74">
        <v>1</v>
      </c>
      <c r="H38" s="74"/>
    </row>
    <row r="39" spans="2:8" ht="12.75">
      <c r="B39" s="75" t="s">
        <v>187</v>
      </c>
      <c r="D39" s="74"/>
      <c r="F39" s="74">
        <v>1</v>
      </c>
      <c r="H39" s="74"/>
    </row>
    <row r="40" spans="2:8" ht="13.5" thickBot="1">
      <c r="B40" s="75" t="s">
        <v>188</v>
      </c>
      <c r="D40" s="74"/>
      <c r="F40" s="74">
        <v>1</v>
      </c>
      <c r="H40" s="74"/>
    </row>
    <row r="41" spans="8:10" ht="15" customHeight="1" thickBot="1">
      <c r="H41" s="78" t="s">
        <v>18</v>
      </c>
      <c r="I41" s="77"/>
      <c r="J41" s="2" t="s">
        <v>189</v>
      </c>
    </row>
    <row r="42" ht="9" customHeight="1"/>
    <row r="43" ht="15" customHeight="1" thickBot="1"/>
    <row r="44" spans="8:10" ht="21" customHeight="1" thickBot="1">
      <c r="H44" s="79"/>
      <c r="I44" s="80" t="s">
        <v>19</v>
      </c>
      <c r="J44" s="77"/>
    </row>
  </sheetData>
  <printOptions/>
  <pageMargins left="0.75" right="0.75" top="1" bottom="1" header="0.5" footer="0.5"/>
  <pageSetup horizontalDpi="600" verticalDpi="600" orientation="portrait" r:id="rId1"/>
  <headerFooter alignWithMargins="0">
    <oddHeader>&amp;C&amp;"Arial,Bold"&amp;11 2006 Colorado FRPP Scorecard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Finstad</dc:creator>
  <cp:keywords/>
  <dc:description/>
  <cp:lastModifiedBy>gary.finstad</cp:lastModifiedBy>
  <cp:lastPrinted>2006-03-29T22:16:21Z</cp:lastPrinted>
  <dcterms:created xsi:type="dcterms:W3CDTF">2002-04-12T13:48:57Z</dcterms:created>
  <dcterms:modified xsi:type="dcterms:W3CDTF">2006-03-29T22:16:25Z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