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9090" activeTab="1"/>
  </bookViews>
  <sheets>
    <sheet name="NMAS standards" sheetId="1" r:id="rId1"/>
    <sheet name="Standards and GPS" sheetId="2" r:id="rId2"/>
  </sheets>
  <definedNames/>
  <calcPr fullCalcOnLoad="1"/>
</workbook>
</file>

<file path=xl/sharedStrings.xml><?xml version="1.0" encoding="utf-8"?>
<sst xmlns="http://schemas.openxmlformats.org/spreadsheetml/2006/main" count="54" uniqueCount="50">
  <si>
    <t>Scale 1:X</t>
  </si>
  <si>
    <t>Feet/Inch</t>
  </si>
  <si>
    <t>Inch/Mile</t>
  </si>
  <si>
    <t>NMAS Standards (90% accuracy)</t>
  </si>
  <si>
    <t xml:space="preserve">For example:  </t>
  </si>
  <si>
    <t>For a 1:24,000 map1/50 inch (.02) is 40feet(12.2meters)</t>
  </si>
  <si>
    <t>For a 1:12,000 map1/30 inch (.033) is 33feet(10.1meters)</t>
  </si>
  <si>
    <t xml:space="preserve">Horizontal accuracy. For maps on publication scales larger than 1:20,000, not more than 10 </t>
  </si>
  <si>
    <t>percent of the points tested shall be in error by more than 1/30 inch, measured on the</t>
  </si>
  <si>
    <t>On the web at: http://mapping.usgs.gov/mac/isb/pubs/factsheets/fs07896.html</t>
  </si>
  <si>
    <t xml:space="preserve">publication scale; for maps on publication scales of 1:20,000 or smaller, 1/50 inch. </t>
  </si>
  <si>
    <t>Map Accuracy Standards</t>
  </si>
  <si>
    <t>United States National Map Accuracy Standards</t>
  </si>
  <si>
    <t>With a view to the utmost economy and expedition in producing maps that fulfill not only the broad needs for standard or principal maps, but also the reasonable particular needs of</t>
  </si>
  <si>
    <t>individual agencies, the Federal Government has defined the following standards of accuracy for published maps:</t>
  </si>
  <si>
    <t xml:space="preserve">   1.Horizontal accuracy. For maps on publication scales larger than 1:20,000, not more than 10 percent of the points tested shall be in error by more than 1/30 inch, measured on the</t>
  </si>
  <si>
    <t xml:space="preserve">     publication scale; for maps on publication scales of 1:20,000 or smaller, 1/50 inch. These limits of accuracy shall apply to positions of well-defined points only. Well-defined points</t>
  </si>
  <si>
    <t xml:space="preserve">     are those that are easily visible or recoverable on the ground, such as the following: monuments or markers, such as bench marks, property boundary monuments; intersections of</t>
  </si>
  <si>
    <t xml:space="preserve">     roads and railroads; corners of large buildings or structures (or center points of small buildings). In general, what is well-defined will also be determined by what is plottable on the</t>
  </si>
  <si>
    <t xml:space="preserve">     scale of the map with-in 1/100 inch. Thus, while the intersection of two roads or property lines meeting at right angles would come within a sensible interpretation, identification of</t>
  </si>
  <si>
    <t xml:space="preserve">     the intersection of such lines meeting at an acute angle would not be practicable within 1/100 inch. Similarly, features not identifiable upon the ground within close limits are not to</t>
  </si>
  <si>
    <t xml:space="preserve">     be considered as test points within the limits quoted, even though their positions may be scaled closely upon the map. This class would cover timber lines and soil boundaries. </t>
  </si>
  <si>
    <t xml:space="preserve">   2.Vertical accuracy, as applied to contour maps on all publication scales, shall be such that not more than 10 percent of the elevations tested shall be in error by more than one-half</t>
  </si>
  <si>
    <t xml:space="preserve">     the contour interval. In checking elevations taken from the map, the apparent vertical error may be decreased by assuming a horizontal displacement within the permissible</t>
  </si>
  <si>
    <t xml:space="preserve">     horizontal error for a map of that scale. </t>
  </si>
  <si>
    <t xml:space="preserve">   3.The accuracy of any map may be tested by comparing the positions of points whose locations or elevations are shown upon it with corresponding positions as determined by</t>
  </si>
  <si>
    <t xml:space="preserve">     surveys of a higher accuracy. Tests shall be made by the producing agency, which shall also determine which of its maps are to be tested, and the extent of such testing. </t>
  </si>
  <si>
    <t xml:space="preserve">   4.Published maps meeting these accuracy requirements shall note this fact in their legends, as follows: "This map complies with National Map Accuracy Standards." </t>
  </si>
  <si>
    <t xml:space="preserve">   5.Published maps whose errors exceed those aforestated shall omit from their legends all mention of standard accuracy. </t>
  </si>
  <si>
    <t xml:space="preserve">   6.When a published map is a considerable enlargement of a map drawing (manuscript) or of a published map, that fact shall be stated in the legend. For example, "This map is an</t>
  </si>
  <si>
    <t xml:space="preserve">     enlargement of a 1:20,000-scale map drawing," or "This map is an enlargement of a 1:24,000-scale published map." </t>
  </si>
  <si>
    <t xml:space="preserve">   7.To facilitate ready interchange and use of basic information for map construction among all Federal mapmaking agencies, manuscript maps and published maps, wherever</t>
  </si>
  <si>
    <t xml:space="preserve">     economically feasible and consistent with the use to which the map is to be put, shall conform to latitude and longitude boundaries, being 15 minutes of latitude and longitude, or 7.5</t>
  </si>
  <si>
    <t xml:space="preserve">     minutes, or 3.75 minutes in size. </t>
  </si>
  <si>
    <r>
      <t xml:space="preserve">Feet </t>
    </r>
    <r>
      <rPr>
        <b/>
        <u val="single"/>
        <sz val="12"/>
        <rFont val="Arial"/>
        <family val="2"/>
      </rPr>
      <t>+</t>
    </r>
  </si>
  <si>
    <r>
      <t xml:space="preserve">Meters </t>
    </r>
    <r>
      <rPr>
        <b/>
        <u val="single"/>
        <sz val="12"/>
        <rFont val="Arial"/>
        <family val="2"/>
      </rPr>
      <t>+</t>
    </r>
  </si>
  <si>
    <r>
      <t>GeoExplorer III</t>
    </r>
    <r>
      <rPr>
        <b/>
        <sz val="12"/>
        <color indexed="12"/>
        <rFont val="Arial"/>
        <family val="2"/>
      </rPr>
      <t xml:space="preserve"> </t>
    </r>
    <r>
      <rPr>
        <b/>
        <vertAlign val="superscript"/>
        <sz val="14"/>
        <color indexed="12"/>
        <rFont val="Arial"/>
        <family val="2"/>
      </rPr>
      <t>3</t>
    </r>
  </si>
  <si>
    <r>
      <t>Pathfinder Pro XR</t>
    </r>
    <r>
      <rPr>
        <b/>
        <vertAlign val="superscript"/>
        <sz val="14"/>
        <color indexed="12"/>
        <rFont val="Arial"/>
        <family val="2"/>
      </rPr>
      <t xml:space="preserve"> 3</t>
    </r>
  </si>
  <si>
    <r>
      <t xml:space="preserve">Survey Grade </t>
    </r>
    <r>
      <rPr>
        <b/>
        <vertAlign val="superscript"/>
        <sz val="14"/>
        <color indexed="12"/>
        <rFont val="Arial"/>
        <family val="2"/>
      </rPr>
      <t>3</t>
    </r>
  </si>
  <si>
    <r>
      <t>PLGR</t>
    </r>
    <r>
      <rPr>
        <b/>
        <vertAlign val="superscript"/>
        <sz val="14"/>
        <color indexed="12"/>
        <rFont val="Arial"/>
        <family val="2"/>
      </rPr>
      <t xml:space="preserve"> 1</t>
    </r>
  </si>
  <si>
    <r>
      <t>1</t>
    </r>
    <r>
      <rPr>
        <sz val="10"/>
        <color indexed="12"/>
        <rFont val="Arial"/>
        <family val="2"/>
      </rPr>
      <t xml:space="preserve"> </t>
    </r>
    <r>
      <rPr>
        <sz val="10"/>
        <rFont val="Arial"/>
        <family val="0"/>
      </rPr>
      <t xml:space="preserve"> Undifferentiated (Autonomous)</t>
    </r>
  </si>
  <si>
    <r>
      <t xml:space="preserve">3 </t>
    </r>
    <r>
      <rPr>
        <sz val="10"/>
        <rFont val="Arial"/>
        <family val="0"/>
      </rPr>
      <t xml:space="preserve"> Differential Corrected (Post-Processed)</t>
    </r>
  </si>
  <si>
    <r>
      <t xml:space="preserve">Garmin III+ </t>
    </r>
    <r>
      <rPr>
        <b/>
        <vertAlign val="superscript"/>
        <sz val="14"/>
        <color indexed="12"/>
        <rFont val="Arial"/>
        <family val="2"/>
      </rPr>
      <t>1</t>
    </r>
  </si>
  <si>
    <t>GPS 2dRMS (95% accuracy)</t>
  </si>
  <si>
    <r>
      <t>2</t>
    </r>
    <r>
      <rPr>
        <sz val="10"/>
        <color indexed="12"/>
        <rFont val="Arial"/>
        <family val="2"/>
      </rPr>
      <t xml:space="preserve">  </t>
    </r>
    <r>
      <rPr>
        <sz val="10"/>
        <rFont val="Arial"/>
        <family val="0"/>
      </rPr>
      <t xml:space="preserve">Realtime Differential Corrected </t>
    </r>
  </si>
  <si>
    <r>
      <t xml:space="preserve">Garmin III+ DGPS </t>
    </r>
    <r>
      <rPr>
        <b/>
        <vertAlign val="superscript"/>
        <sz val="14"/>
        <color indexed="12"/>
        <rFont val="Arial"/>
        <family val="2"/>
      </rPr>
      <t xml:space="preserve"> 2</t>
    </r>
  </si>
  <si>
    <t xml:space="preserve">Since Selective Availability has been turned to zero, here is a graph that compares NMAS mapping standards and </t>
  </si>
  <si>
    <t>some 2drms (95%) accuracies of GPS receiver's.</t>
  </si>
  <si>
    <t>ENTER THE SCALE OF YOUR DATA HERE</t>
  </si>
  <si>
    <t>LARGER SCALE MAPS ----&gt;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</si>
</sst>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4">
    <font>
      <sz val="10"/>
      <name val="Arial"/>
      <family val="0"/>
    </font>
    <font>
      <b/>
      <sz val="10"/>
      <name val="Arial"/>
      <family val="2"/>
    </font>
    <font>
      <b/>
      <sz val="12"/>
      <name val="Arial"/>
      <family val="2"/>
    </font>
    <font>
      <i/>
      <sz val="10"/>
      <name val="Arial"/>
      <family val="2"/>
    </font>
    <font>
      <b/>
      <sz val="14"/>
      <name val="Arial"/>
      <family val="2"/>
    </font>
    <font>
      <sz val="8"/>
      <name val="Arial"/>
      <family val="2"/>
    </font>
    <font>
      <sz val="7"/>
      <name val="Small Fonts"/>
      <family val="2"/>
    </font>
    <font>
      <b/>
      <u val="single"/>
      <sz val="12"/>
      <name val="Arial"/>
      <family val="2"/>
    </font>
    <font>
      <b/>
      <sz val="10"/>
      <color indexed="10"/>
      <name val="Arial"/>
      <family val="2"/>
    </font>
    <font>
      <b/>
      <sz val="12"/>
      <color indexed="12"/>
      <name val="Arial"/>
      <family val="2"/>
    </font>
    <font>
      <b/>
      <vertAlign val="superscript"/>
      <sz val="14"/>
      <color indexed="12"/>
      <name val="Arial"/>
      <family val="2"/>
    </font>
    <font>
      <sz val="10"/>
      <color indexed="12"/>
      <name val="Arial"/>
      <family val="2"/>
    </font>
    <font>
      <b/>
      <sz val="10"/>
      <color indexed="12"/>
      <name val="Arial"/>
      <family val="2"/>
    </font>
    <font>
      <b/>
      <sz val="16"/>
      <name val="Arial"/>
      <family val="2"/>
    </font>
  </fonts>
  <fills count="3">
    <fill>
      <patternFill/>
    </fill>
    <fill>
      <patternFill patternType="gray125"/>
    </fill>
    <fill>
      <patternFill patternType="solid">
        <fgColor indexed="10"/>
        <bgColor indexed="64"/>
      </patternFill>
    </fill>
  </fills>
  <borders count="3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thick"/>
      <bottom>
        <color indexed="63"/>
      </bottom>
    </border>
    <border>
      <left>
        <color indexed="63"/>
      </left>
      <right>
        <color indexed="63"/>
      </right>
      <top style="thick"/>
      <bottom>
        <color indexed="63"/>
      </bottom>
    </border>
    <border>
      <left style="medium"/>
      <right>
        <color indexed="63"/>
      </right>
      <top style="thick"/>
      <bottom>
        <color indexed="63"/>
      </bottom>
    </border>
    <border>
      <left style="medium"/>
      <right>
        <color indexed="63"/>
      </right>
      <top>
        <color indexed="63"/>
      </top>
      <bottom style="thick"/>
    </border>
    <border>
      <left style="thick"/>
      <right style="medium"/>
      <top style="thick"/>
      <bottom style="medium"/>
    </border>
    <border>
      <left style="thick"/>
      <right>
        <color indexed="63"/>
      </right>
      <top style="medium"/>
      <bottom style="medium"/>
    </border>
    <border>
      <left>
        <color indexed="63"/>
      </left>
      <right style="thick"/>
      <top>
        <color indexed="63"/>
      </top>
      <bottom>
        <color indexed="63"/>
      </bottom>
    </border>
    <border>
      <left style="thick"/>
      <right>
        <color indexed="63"/>
      </right>
      <top style="medium"/>
      <bottom>
        <color indexed="63"/>
      </bottom>
    </border>
    <border>
      <left style="thick"/>
      <right style="thick"/>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thick"/>
      <top style="thick"/>
      <bottom>
        <color indexed="63"/>
      </bottom>
    </border>
    <border>
      <left style="thick"/>
      <right style="thick"/>
      <top>
        <color indexed="63"/>
      </top>
      <bottom>
        <color indexed="63"/>
      </bottom>
    </border>
    <border>
      <left>
        <color indexed="63"/>
      </left>
      <right style="medium"/>
      <top style="thick"/>
      <bottom style="medium"/>
    </border>
    <border>
      <left style="thick"/>
      <right style="thick"/>
      <top>
        <color indexed="63"/>
      </top>
      <bottom style="thick"/>
    </border>
    <border>
      <left>
        <color indexed="63"/>
      </left>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5" xfId="0" applyFont="1" applyBorder="1" applyAlignment="1">
      <alignment/>
    </xf>
    <xf numFmtId="2" fontId="0" fillId="0" borderId="0" xfId="0" applyNumberFormat="1" applyAlignment="1">
      <alignment/>
    </xf>
    <xf numFmtId="2" fontId="0" fillId="0" borderId="6" xfId="0" applyNumberFormat="1" applyFont="1" applyBorder="1" applyAlignment="1">
      <alignment/>
    </xf>
    <xf numFmtId="2" fontId="0" fillId="0" borderId="7" xfId="0" applyNumberFormat="1" applyFont="1" applyBorder="1" applyAlignment="1">
      <alignment/>
    </xf>
    <xf numFmtId="2" fontId="0" fillId="0" borderId="8" xfId="0" applyNumberFormat="1" applyFont="1" applyBorder="1" applyAlignment="1">
      <alignment/>
    </xf>
    <xf numFmtId="2" fontId="0" fillId="0" borderId="2" xfId="0" applyNumberFormat="1" applyFont="1" applyBorder="1" applyAlignment="1">
      <alignment/>
    </xf>
    <xf numFmtId="2" fontId="0" fillId="0" borderId="0" xfId="0" applyNumberFormat="1" applyFont="1" applyBorder="1" applyAlignment="1">
      <alignment/>
    </xf>
    <xf numFmtId="2" fontId="0" fillId="0" borderId="5" xfId="0" applyNumberFormat="1" applyFont="1" applyBorder="1" applyAlignment="1">
      <alignment/>
    </xf>
    <xf numFmtId="0" fontId="1" fillId="0" borderId="0" xfId="0" applyFont="1" applyAlignment="1">
      <alignment/>
    </xf>
    <xf numFmtId="2" fontId="2" fillId="0" borderId="0" xfId="0" applyNumberFormat="1" applyFont="1" applyAlignment="1">
      <alignment/>
    </xf>
    <xf numFmtId="0" fontId="2" fillId="0" borderId="0" xfId="0" applyFont="1" applyAlignment="1">
      <alignment/>
    </xf>
    <xf numFmtId="0" fontId="3" fillId="0" borderId="0" xfId="0" applyFont="1" applyAlignment="1">
      <alignment/>
    </xf>
    <xf numFmtId="2" fontId="2" fillId="0" borderId="1" xfId="0" applyNumberFormat="1" applyFont="1" applyBorder="1" applyAlignment="1">
      <alignment/>
    </xf>
    <xf numFmtId="2" fontId="2" fillId="0" borderId="6" xfId="0" applyNumberFormat="1" applyFont="1" applyBorder="1" applyAlignment="1">
      <alignment/>
    </xf>
    <xf numFmtId="2" fontId="1" fillId="0" borderId="4" xfId="0" applyNumberFormat="1" applyFont="1" applyBorder="1" applyAlignment="1">
      <alignment/>
    </xf>
    <xf numFmtId="2" fontId="1" fillId="0" borderId="8" xfId="0" applyNumberFormat="1" applyFont="1"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xf>
    <xf numFmtId="1" fontId="0" fillId="0" borderId="2" xfId="0" applyNumberFormat="1" applyBorder="1" applyAlignment="1">
      <alignment/>
    </xf>
    <xf numFmtId="1" fontId="0" fillId="0" borderId="0" xfId="0" applyNumberFormat="1" applyBorder="1" applyAlignment="1">
      <alignment/>
    </xf>
    <xf numFmtId="1" fontId="0" fillId="0" borderId="5" xfId="0" applyNumberFormat="1" applyBorder="1" applyAlignment="1">
      <alignment/>
    </xf>
    <xf numFmtId="2" fontId="1" fillId="0" borderId="9" xfId="0" applyNumberFormat="1" applyFont="1" applyBorder="1" applyAlignment="1">
      <alignment horizontal="center"/>
    </xf>
    <xf numFmtId="2" fontId="0" fillId="0" borderId="10" xfId="0" applyNumberFormat="1" applyFont="1" applyBorder="1" applyAlignment="1">
      <alignment/>
    </xf>
    <xf numFmtId="2" fontId="0" fillId="0" borderId="11" xfId="0" applyNumberFormat="1" applyFont="1" applyBorder="1" applyAlignment="1">
      <alignment/>
    </xf>
    <xf numFmtId="164" fontId="0" fillId="0" borderId="3" xfId="0" applyNumberFormat="1" applyBorder="1" applyAlignment="1">
      <alignment/>
    </xf>
    <xf numFmtId="0" fontId="8" fillId="0" borderId="0" xfId="0" applyFont="1" applyBorder="1" applyAlignment="1">
      <alignment/>
    </xf>
    <xf numFmtId="164" fontId="0" fillId="0" borderId="12" xfId="0" applyNumberFormat="1" applyFont="1" applyBorder="1" applyAlignment="1">
      <alignment/>
    </xf>
    <xf numFmtId="1" fontId="0" fillId="0" borderId="12" xfId="0" applyNumberFormat="1" applyFont="1" applyBorder="1" applyAlignment="1">
      <alignment/>
    </xf>
    <xf numFmtId="1" fontId="0" fillId="0" borderId="3" xfId="0" applyNumberFormat="1" applyBorder="1" applyAlignment="1">
      <alignment/>
    </xf>
    <xf numFmtId="0" fontId="12" fillId="0" borderId="0" xfId="0" applyFont="1" applyAlignment="1">
      <alignment/>
    </xf>
    <xf numFmtId="1" fontId="0" fillId="0" borderId="13" xfId="0" applyNumberFormat="1" applyBorder="1" applyAlignment="1">
      <alignment/>
    </xf>
    <xf numFmtId="0" fontId="0" fillId="0" borderId="14" xfId="0" applyBorder="1" applyAlignment="1">
      <alignment/>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8" fillId="0" borderId="18" xfId="0" applyFont="1" applyBorder="1" applyAlignment="1">
      <alignment/>
    </xf>
    <xf numFmtId="0" fontId="0" fillId="0" borderId="19" xfId="0" applyBorder="1" applyAlignment="1">
      <alignment/>
    </xf>
    <xf numFmtId="0" fontId="8" fillId="0" borderId="16" xfId="0" applyFont="1" applyBorder="1" applyAlignment="1">
      <alignment/>
    </xf>
    <xf numFmtId="0" fontId="0" fillId="0" borderId="20" xfId="0" applyBorder="1" applyAlignment="1">
      <alignment/>
    </xf>
    <xf numFmtId="0" fontId="0" fillId="0" borderId="20" xfId="0" applyFont="1" applyBorder="1" applyAlignment="1">
      <alignment/>
    </xf>
    <xf numFmtId="0" fontId="0" fillId="0" borderId="21" xfId="0" applyFont="1" applyBorder="1" applyAlignment="1">
      <alignment/>
    </xf>
    <xf numFmtId="0" fontId="8" fillId="0" borderId="22" xfId="0" applyFont="1" applyBorder="1" applyAlignment="1">
      <alignment/>
    </xf>
    <xf numFmtId="2" fontId="0" fillId="0" borderId="23" xfId="0" applyNumberFormat="1" applyFont="1" applyBorder="1" applyAlignment="1">
      <alignment/>
    </xf>
    <xf numFmtId="0" fontId="8" fillId="0" borderId="3" xfId="0" applyFont="1" applyBorder="1" applyAlignment="1">
      <alignment/>
    </xf>
    <xf numFmtId="0" fontId="8" fillId="0" borderId="19" xfId="0" applyFont="1" applyBorder="1" applyAlignment="1">
      <alignment/>
    </xf>
    <xf numFmtId="0" fontId="8" fillId="0" borderId="20" xfId="0" applyFont="1" applyBorder="1" applyAlignment="1">
      <alignment/>
    </xf>
    <xf numFmtId="0" fontId="2" fillId="0" borderId="24" xfId="0" applyFont="1" applyBorder="1" applyAlignment="1">
      <alignment/>
    </xf>
    <xf numFmtId="0" fontId="0" fillId="0" borderId="25" xfId="0" applyBorder="1" applyAlignment="1">
      <alignment/>
    </xf>
    <xf numFmtId="0" fontId="0" fillId="0" borderId="26" xfId="0" applyBorder="1" applyAlignment="1">
      <alignment/>
    </xf>
    <xf numFmtId="0" fontId="8" fillId="0" borderId="27" xfId="0" applyFont="1" applyBorder="1" applyAlignment="1">
      <alignment/>
    </xf>
    <xf numFmtId="0" fontId="8" fillId="0" borderId="28" xfId="0" applyFont="1" applyBorder="1" applyAlignment="1">
      <alignment/>
    </xf>
    <xf numFmtId="0" fontId="1" fillId="0" borderId="0" xfId="0" applyFont="1" applyAlignment="1">
      <alignment/>
    </xf>
    <xf numFmtId="0" fontId="0" fillId="0" borderId="0" xfId="0" applyAlignment="1">
      <alignment/>
    </xf>
    <xf numFmtId="2" fontId="2" fillId="0" borderId="24" xfId="0" applyNumberFormat="1" applyFont="1" applyBorder="1" applyAlignment="1">
      <alignment/>
    </xf>
    <xf numFmtId="0" fontId="0" fillId="0" borderId="29" xfId="0" applyBorder="1" applyAlignment="1">
      <alignment/>
    </xf>
    <xf numFmtId="0" fontId="8" fillId="0" borderId="27" xfId="0" applyFont="1" applyBorder="1" applyAlignment="1">
      <alignment horizontal="center" vertical="center" textRotation="90"/>
    </xf>
    <xf numFmtId="0" fontId="0" fillId="0" borderId="28" xfId="0" applyBorder="1" applyAlignment="1">
      <alignment horizontal="center" vertical="center" textRotation="90"/>
    </xf>
    <xf numFmtId="0" fontId="0" fillId="0" borderId="30" xfId="0" applyBorder="1" applyAlignment="1">
      <alignment horizontal="center" vertical="center" textRotation="90"/>
    </xf>
    <xf numFmtId="0" fontId="8" fillId="0" borderId="28" xfId="0" applyFont="1" applyBorder="1" applyAlignment="1">
      <alignment horizontal="center" vertical="center" textRotation="90"/>
    </xf>
    <xf numFmtId="0" fontId="0" fillId="0" borderId="28" xfId="0" applyBorder="1" applyAlignment="1">
      <alignment/>
    </xf>
    <xf numFmtId="0" fontId="0" fillId="0" borderId="30" xfId="0" applyBorder="1" applyAlignment="1">
      <alignment/>
    </xf>
    <xf numFmtId="0" fontId="8" fillId="0" borderId="31" xfId="0" applyFont="1" applyBorder="1" applyAlignment="1">
      <alignment horizontal="center" vertical="center" textRotation="90"/>
    </xf>
    <xf numFmtId="0" fontId="0" fillId="0" borderId="16" xfId="0" applyBorder="1" applyAlignment="1">
      <alignment horizontal="center" vertical="center" textRotation="90"/>
    </xf>
    <xf numFmtId="0" fontId="0" fillId="0" borderId="22" xfId="0" applyBorder="1" applyAlignment="1">
      <alignment horizontal="center" vertical="center" textRotation="90"/>
    </xf>
    <xf numFmtId="0" fontId="1" fillId="2" borderId="0" xfId="0" applyFont="1" applyFill="1" applyAlignment="1">
      <alignment/>
    </xf>
    <xf numFmtId="0" fontId="0" fillId="2" borderId="0" xfId="0" applyFill="1" applyAlignment="1">
      <alignment/>
    </xf>
    <xf numFmtId="0" fontId="13" fillId="0" borderId="0" xfId="0" applyFont="1" applyAlignment="1">
      <alignment textRotation="9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180975</xdr:rowOff>
    </xdr:from>
    <xdr:to>
      <xdr:col>0</xdr:col>
      <xdr:colOff>476250</xdr:colOff>
      <xdr:row>11</xdr:row>
      <xdr:rowOff>161925</xdr:rowOff>
    </xdr:to>
    <xdr:sp>
      <xdr:nvSpPr>
        <xdr:cNvPr id="1" name="AutoShape 1"/>
        <xdr:cNvSpPr>
          <a:spLocks/>
        </xdr:cNvSpPr>
      </xdr:nvSpPr>
      <xdr:spPr>
        <a:xfrm>
          <a:off x="171450" y="2057400"/>
          <a:ext cx="304800" cy="190500"/>
        </a:xfrm>
        <a:prstGeom prst="down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171450</xdr:rowOff>
    </xdr:from>
    <xdr:to>
      <xdr:col>5</xdr:col>
      <xdr:colOff>295275</xdr:colOff>
      <xdr:row>12</xdr:row>
      <xdr:rowOff>38100</xdr:rowOff>
    </xdr:to>
    <xdr:sp>
      <xdr:nvSpPr>
        <xdr:cNvPr id="1" name="AutoShape 4"/>
        <xdr:cNvSpPr>
          <a:spLocks/>
        </xdr:cNvSpPr>
      </xdr:nvSpPr>
      <xdr:spPr>
        <a:xfrm>
          <a:off x="5162550" y="2876550"/>
          <a:ext cx="200025" cy="152400"/>
        </a:xfrm>
        <a:prstGeom prst="upArrow">
          <a:avLst/>
        </a:prstGeom>
        <a:solidFill>
          <a:srgbClr val="33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190500</xdr:rowOff>
    </xdr:from>
    <xdr:to>
      <xdr:col>9</xdr:col>
      <xdr:colOff>0</xdr:colOff>
      <xdr:row>17</xdr:row>
      <xdr:rowOff>9525</xdr:rowOff>
    </xdr:to>
    <xdr:sp>
      <xdr:nvSpPr>
        <xdr:cNvPr id="2" name="Rectangle 5"/>
        <xdr:cNvSpPr>
          <a:spLocks/>
        </xdr:cNvSpPr>
      </xdr:nvSpPr>
      <xdr:spPr>
        <a:xfrm>
          <a:off x="6124575" y="2324100"/>
          <a:ext cx="381000" cy="21050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123825</xdr:rowOff>
    </xdr:from>
    <xdr:to>
      <xdr:col>8</xdr:col>
      <xdr:colOff>0</xdr:colOff>
      <xdr:row>17</xdr:row>
      <xdr:rowOff>9525</xdr:rowOff>
    </xdr:to>
    <xdr:sp>
      <xdr:nvSpPr>
        <xdr:cNvPr id="3" name="Rectangle 7"/>
        <xdr:cNvSpPr>
          <a:spLocks/>
        </xdr:cNvSpPr>
      </xdr:nvSpPr>
      <xdr:spPr>
        <a:xfrm>
          <a:off x="5772150" y="2543175"/>
          <a:ext cx="352425" cy="18859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18</xdr:row>
      <xdr:rowOff>114300</xdr:rowOff>
    </xdr:from>
    <xdr:to>
      <xdr:col>4</xdr:col>
      <xdr:colOff>2276475</xdr:colOff>
      <xdr:row>25</xdr:row>
      <xdr:rowOff>123825</xdr:rowOff>
    </xdr:to>
    <xdr:sp>
      <xdr:nvSpPr>
        <xdr:cNvPr id="4" name="TextBox 8"/>
        <xdr:cNvSpPr txBox="1">
          <a:spLocks noChangeArrowheads="1"/>
        </xdr:cNvSpPr>
      </xdr:nvSpPr>
      <xdr:spPr>
        <a:xfrm>
          <a:off x="1390650" y="4705350"/>
          <a:ext cx="332422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References:
Positional Accuracy Handbook, 1999.  Minnesota Planning.
http://www.mnplan.state.mn.us/press/accurate.html
Various GPS Reciever accuracy reports can be found on the USFS GPS page:
http://www.fs.fed.us/database/gps/gpsusfs.htm</a:t>
          </a:r>
        </a:p>
      </xdr:txBody>
    </xdr:sp>
    <xdr:clientData/>
  </xdr:twoCellAnchor>
  <xdr:twoCellAnchor>
    <xdr:from>
      <xdr:col>0</xdr:col>
      <xdr:colOff>314325</xdr:colOff>
      <xdr:row>17</xdr:row>
      <xdr:rowOff>161925</xdr:rowOff>
    </xdr:from>
    <xdr:to>
      <xdr:col>1</xdr:col>
      <xdr:colOff>523875</xdr:colOff>
      <xdr:row>22</xdr:row>
      <xdr:rowOff>38100</xdr:rowOff>
    </xdr:to>
    <xdr:sp>
      <xdr:nvSpPr>
        <xdr:cNvPr id="5" name="TextBox 9"/>
        <xdr:cNvSpPr txBox="1">
          <a:spLocks noChangeArrowheads="1"/>
        </xdr:cNvSpPr>
      </xdr:nvSpPr>
      <xdr:spPr>
        <a:xfrm>
          <a:off x="314325" y="4581525"/>
          <a:ext cx="819150" cy="7048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Most Alaskan Maps are at 1:63,360 scale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1"/>
  <sheetViews>
    <sheetView workbookViewId="0" topLeftCell="A1">
      <selection activeCell="D17" sqref="D17"/>
    </sheetView>
  </sheetViews>
  <sheetFormatPr defaultColWidth="9.140625" defaultRowHeight="12.75"/>
  <cols>
    <col min="4" max="4" width="13.140625" style="13" customWidth="1"/>
    <col min="5" max="5" width="27.00390625" style="13" customWidth="1"/>
  </cols>
  <sheetData>
    <row r="1" spans="4:5" ht="18" customHeight="1">
      <c r="D1" s="31" t="s">
        <v>11</v>
      </c>
      <c r="E1"/>
    </row>
    <row r="3" ht="12.75">
      <c r="A3" s="23" t="s">
        <v>7</v>
      </c>
    </row>
    <row r="4" ht="12.75">
      <c r="A4" s="23" t="s">
        <v>8</v>
      </c>
    </row>
    <row r="5" ht="12.75">
      <c r="A5" s="23" t="s">
        <v>10</v>
      </c>
    </row>
    <row r="6" spans="5:6" ht="15.75">
      <c r="E6" s="21"/>
      <c r="F6" s="22"/>
    </row>
    <row r="7" spans="2:6" ht="15.75">
      <c r="B7" t="s">
        <v>9</v>
      </c>
      <c r="D7" s="21"/>
      <c r="E7" s="21"/>
      <c r="F7" s="22"/>
    </row>
    <row r="8" spans="1:6" ht="15.75">
      <c r="A8" t="s">
        <v>4</v>
      </c>
      <c r="D8"/>
      <c r="E8" s="21"/>
      <c r="F8" s="22"/>
    </row>
    <row r="9" spans="2:6" ht="15.75">
      <c r="B9" t="s">
        <v>6</v>
      </c>
      <c r="D9"/>
      <c r="E9" s="21"/>
      <c r="F9" s="22"/>
    </row>
    <row r="10" spans="2:6" ht="15.75">
      <c r="B10" t="s">
        <v>5</v>
      </c>
      <c r="D10"/>
      <c r="E10" s="21"/>
      <c r="F10" s="22"/>
    </row>
    <row r="11" spans="1:6" ht="16.5" thickBot="1">
      <c r="A11" s="78" t="s">
        <v>48</v>
      </c>
      <c r="B11" s="79"/>
      <c r="C11" s="79"/>
      <c r="D11" s="79"/>
      <c r="E11" s="21"/>
      <c r="F11" s="22"/>
    </row>
    <row r="12" spans="4:6" ht="15.75">
      <c r="D12" s="24" t="s">
        <v>3</v>
      </c>
      <c r="E12" s="25"/>
      <c r="F12" s="22"/>
    </row>
    <row r="13" spans="1:5" ht="16.5" thickBot="1">
      <c r="A13" s="20" t="s">
        <v>0</v>
      </c>
      <c r="B13" s="20" t="s">
        <v>1</v>
      </c>
      <c r="C13" s="20" t="s">
        <v>2</v>
      </c>
      <c r="D13" s="26" t="s">
        <v>34</v>
      </c>
      <c r="E13" s="27" t="s">
        <v>35</v>
      </c>
    </row>
    <row r="14" spans="1:5" ht="12.75">
      <c r="A14" s="1">
        <v>100</v>
      </c>
      <c r="B14" s="32">
        <f>A14/12</f>
        <v>8.333333333333334</v>
      </c>
      <c r="C14" s="2">
        <v>633.6</v>
      </c>
      <c r="D14" s="17">
        <f aca="true" t="shared" si="0" ref="D14:D20">B14*0.033</f>
        <v>0.275</v>
      </c>
      <c r="E14" s="14">
        <f aca="true" t="shared" si="1" ref="E14:E20">(B14*0.033)*0.3048</f>
        <v>0.08382</v>
      </c>
    </row>
    <row r="15" spans="1:5" ht="12.75">
      <c r="A15" s="3">
        <v>500</v>
      </c>
      <c r="B15" s="33">
        <f aca="true" t="shared" si="2" ref="B15:B26">A15/12</f>
        <v>41.666666666666664</v>
      </c>
      <c r="C15" s="4">
        <v>126.72</v>
      </c>
      <c r="D15" s="18">
        <f t="shared" si="0"/>
        <v>1.375</v>
      </c>
      <c r="E15" s="15">
        <f t="shared" si="1"/>
        <v>0.41910000000000003</v>
      </c>
    </row>
    <row r="16" spans="1:5" ht="12.75">
      <c r="A16" s="3">
        <v>1000</v>
      </c>
      <c r="B16" s="33">
        <f t="shared" si="2"/>
        <v>83.33333333333333</v>
      </c>
      <c r="C16" s="4">
        <v>63.36</v>
      </c>
      <c r="D16" s="18">
        <f t="shared" si="0"/>
        <v>2.75</v>
      </c>
      <c r="E16" s="15">
        <f t="shared" si="1"/>
        <v>0.8382000000000001</v>
      </c>
    </row>
    <row r="17" spans="1:5" ht="12.75">
      <c r="A17" s="3">
        <v>2400</v>
      </c>
      <c r="B17" s="33">
        <f t="shared" si="2"/>
        <v>200</v>
      </c>
      <c r="C17" s="4">
        <v>31.68</v>
      </c>
      <c r="D17" s="18">
        <f>B17*0.033</f>
        <v>6.6000000000000005</v>
      </c>
      <c r="E17" s="15">
        <f>(B17*0.033)*0.3048</f>
        <v>2.01168</v>
      </c>
    </row>
    <row r="18" spans="1:5" ht="12.75">
      <c r="A18" s="3">
        <v>5000</v>
      </c>
      <c r="B18" s="33">
        <f t="shared" si="2"/>
        <v>416.6666666666667</v>
      </c>
      <c r="C18" s="4">
        <v>12.67</v>
      </c>
      <c r="D18" s="18">
        <f>B18*0.033</f>
        <v>13.750000000000002</v>
      </c>
      <c r="E18" s="15">
        <f>(B18*0.033)*0.3048</f>
        <v>4.191000000000001</v>
      </c>
    </row>
    <row r="19" spans="1:5" ht="12.75">
      <c r="A19" s="3">
        <v>10000</v>
      </c>
      <c r="B19" s="33">
        <f t="shared" si="2"/>
        <v>833.3333333333334</v>
      </c>
      <c r="C19" s="4">
        <v>6.34</v>
      </c>
      <c r="D19" s="18">
        <f>B19*0.033</f>
        <v>27.500000000000004</v>
      </c>
      <c r="E19" s="15">
        <f>(B19*0.033)*0.3048</f>
        <v>8.382000000000001</v>
      </c>
    </row>
    <row r="20" spans="1:5" ht="12.75">
      <c r="A20" s="3">
        <v>12000</v>
      </c>
      <c r="B20" s="33">
        <f t="shared" si="2"/>
        <v>1000</v>
      </c>
      <c r="C20" s="4">
        <v>5.28</v>
      </c>
      <c r="D20" s="18">
        <f t="shared" si="0"/>
        <v>33</v>
      </c>
      <c r="E20" s="15">
        <f t="shared" si="1"/>
        <v>10.0584</v>
      </c>
    </row>
    <row r="21" spans="1:5" ht="13.5" thickBot="1">
      <c r="A21" s="5">
        <v>20000</v>
      </c>
      <c r="B21" s="34">
        <f t="shared" si="2"/>
        <v>1666.6666666666667</v>
      </c>
      <c r="C21" s="6">
        <v>3.17</v>
      </c>
      <c r="D21" s="19">
        <f>B21*0.033</f>
        <v>55.00000000000001</v>
      </c>
      <c r="E21" s="16">
        <f>(B21*0.033)*0.3048</f>
        <v>16.764000000000003</v>
      </c>
    </row>
    <row r="22" spans="1:5" ht="12.75">
      <c r="A22" s="7">
        <v>24000</v>
      </c>
      <c r="B22" s="32">
        <f t="shared" si="2"/>
        <v>2000</v>
      </c>
      <c r="C22" s="8">
        <v>2.64</v>
      </c>
      <c r="D22" s="17">
        <f>B22*0.02</f>
        <v>40</v>
      </c>
      <c r="E22" s="14">
        <f>(B22*0.02)*0.3048</f>
        <v>12.192</v>
      </c>
    </row>
    <row r="23" spans="1:5" ht="12.75">
      <c r="A23" s="9">
        <v>25000</v>
      </c>
      <c r="B23" s="33">
        <f t="shared" si="2"/>
        <v>2083.3333333333335</v>
      </c>
      <c r="C23" s="10">
        <v>2.53</v>
      </c>
      <c r="D23" s="18">
        <f>B23*0.02</f>
        <v>41.66666666666667</v>
      </c>
      <c r="E23" s="15">
        <f>(B23*0.02)*0.3048</f>
        <v>12.700000000000003</v>
      </c>
    </row>
    <row r="24" spans="1:5" ht="12.75">
      <c r="A24" s="9">
        <v>63360</v>
      </c>
      <c r="B24" s="33">
        <f t="shared" si="2"/>
        <v>5280</v>
      </c>
      <c r="C24" s="10">
        <v>1</v>
      </c>
      <c r="D24" s="18">
        <f>B24*0.02</f>
        <v>105.60000000000001</v>
      </c>
      <c r="E24" s="15">
        <f>(B24*0.02)*0.3048</f>
        <v>32.18688</v>
      </c>
    </row>
    <row r="25" spans="1:5" ht="12.75">
      <c r="A25" s="9">
        <v>100000</v>
      </c>
      <c r="B25" s="33">
        <f t="shared" si="2"/>
        <v>8333.333333333334</v>
      </c>
      <c r="C25" s="10">
        <v>0.63</v>
      </c>
      <c r="D25" s="18">
        <f>B25*0.02</f>
        <v>166.66666666666669</v>
      </c>
      <c r="E25" s="15">
        <f>(B25*0.02)*0.3048</f>
        <v>50.80000000000001</v>
      </c>
    </row>
    <row r="26" spans="1:5" ht="13.5" thickBot="1">
      <c r="A26" s="11">
        <v>250000</v>
      </c>
      <c r="B26" s="34">
        <f t="shared" si="2"/>
        <v>20833.333333333332</v>
      </c>
      <c r="C26" s="12">
        <v>0.025</v>
      </c>
      <c r="D26" s="19">
        <f>B26*0.02</f>
        <v>416.66666666666663</v>
      </c>
      <c r="E26" s="16">
        <f>(B26*0.02)*0.3048</f>
        <v>127</v>
      </c>
    </row>
    <row r="28" ht="12.75">
      <c r="A28" s="30" t="s">
        <v>12</v>
      </c>
    </row>
    <row r="29" spans="1:7" ht="12.75">
      <c r="A29" s="28"/>
      <c r="G29" s="10"/>
    </row>
    <row r="30" spans="1:2" ht="12.75">
      <c r="A30" s="29" t="s">
        <v>13</v>
      </c>
      <c r="B30" s="29"/>
    </row>
    <row r="31" spans="1:2" ht="12.75">
      <c r="A31" s="29" t="s">
        <v>14</v>
      </c>
      <c r="B31" s="29"/>
    </row>
    <row r="32" spans="1:2" ht="12.75">
      <c r="A32" s="29"/>
      <c r="B32" s="29"/>
    </row>
    <row r="33" spans="1:2" ht="12.75">
      <c r="A33" s="29" t="s">
        <v>15</v>
      </c>
      <c r="B33" s="29"/>
    </row>
    <row r="34" spans="1:2" ht="12.75">
      <c r="A34" s="29" t="s">
        <v>16</v>
      </c>
      <c r="B34" s="29"/>
    </row>
    <row r="35" spans="1:2" ht="12.75">
      <c r="A35" s="29" t="s">
        <v>17</v>
      </c>
      <c r="B35" s="29"/>
    </row>
    <row r="36" spans="1:2" ht="12.75">
      <c r="A36" s="29" t="s">
        <v>18</v>
      </c>
      <c r="B36" s="29"/>
    </row>
    <row r="37" spans="1:2" ht="12.75">
      <c r="A37" s="29" t="s">
        <v>19</v>
      </c>
      <c r="B37" s="29"/>
    </row>
    <row r="38" spans="1:2" ht="12.75">
      <c r="A38" s="29" t="s">
        <v>20</v>
      </c>
      <c r="B38" s="29"/>
    </row>
    <row r="39" spans="1:2" ht="12.75">
      <c r="A39" s="29" t="s">
        <v>21</v>
      </c>
      <c r="B39" s="29"/>
    </row>
    <row r="40" spans="1:2" ht="12.75">
      <c r="A40" s="29" t="s">
        <v>22</v>
      </c>
      <c r="B40" s="29"/>
    </row>
    <row r="41" spans="1:2" ht="12.75">
      <c r="A41" s="29" t="s">
        <v>23</v>
      </c>
      <c r="B41" s="29"/>
    </row>
    <row r="42" spans="1:2" ht="12.75">
      <c r="A42" s="29" t="s">
        <v>24</v>
      </c>
      <c r="B42" s="29"/>
    </row>
    <row r="43" spans="1:2" ht="12.75">
      <c r="A43" s="29" t="s">
        <v>25</v>
      </c>
      <c r="B43" s="29"/>
    </row>
    <row r="44" spans="1:2" ht="12.75">
      <c r="A44" s="29" t="s">
        <v>26</v>
      </c>
      <c r="B44" s="29"/>
    </row>
    <row r="45" spans="1:2" ht="12.75">
      <c r="A45" s="29" t="s">
        <v>27</v>
      </c>
      <c r="B45" s="29"/>
    </row>
    <row r="46" spans="1:2" ht="12.75">
      <c r="A46" s="29" t="s">
        <v>28</v>
      </c>
      <c r="B46" s="29"/>
    </row>
    <row r="47" spans="1:2" ht="12.75">
      <c r="A47" s="29" t="s">
        <v>29</v>
      </c>
      <c r="B47" s="29"/>
    </row>
    <row r="48" spans="1:2" ht="12.75">
      <c r="A48" s="29" t="s">
        <v>30</v>
      </c>
      <c r="B48" s="29"/>
    </row>
    <row r="49" spans="1:2" ht="12.75">
      <c r="A49" s="29" t="s">
        <v>31</v>
      </c>
      <c r="B49" s="29"/>
    </row>
    <row r="50" spans="1:2" ht="12.75">
      <c r="A50" s="29" t="s">
        <v>32</v>
      </c>
      <c r="B50" s="29"/>
    </row>
    <row r="51" spans="1:2" ht="12.75">
      <c r="A51" s="29" t="s">
        <v>33</v>
      </c>
      <c r="B51" s="29"/>
    </row>
  </sheetData>
  <printOptions gridLines="1"/>
  <pageMargins left="0.18" right="0.22" top="0.37" bottom="0.18" header="0.19" footer="0.5"/>
  <pageSetup horizontalDpi="600" verticalDpi="600" orientation="portrait" scale="110" r:id="rId2"/>
  <drawing r:id="rId1"/>
</worksheet>
</file>

<file path=xl/worksheets/sheet2.xml><?xml version="1.0" encoding="utf-8"?>
<worksheet xmlns="http://schemas.openxmlformats.org/spreadsheetml/2006/main" xmlns:r="http://schemas.openxmlformats.org/officeDocument/2006/relationships">
  <dimension ref="A1:K20"/>
  <sheetViews>
    <sheetView tabSelected="1" workbookViewId="0" topLeftCell="A1">
      <selection activeCell="E12" sqref="E12"/>
    </sheetView>
  </sheetViews>
  <sheetFormatPr defaultColWidth="9.140625" defaultRowHeight="12.75"/>
  <cols>
    <col min="5" max="5" width="39.421875" style="0" customWidth="1"/>
    <col min="6" max="8" width="5.28125" style="0" customWidth="1"/>
    <col min="9" max="9" width="5.7109375" style="0" customWidth="1"/>
    <col min="10" max="10" width="5.421875" style="0" customWidth="1"/>
    <col min="11" max="11" width="20.00390625" style="0" customWidth="1"/>
  </cols>
  <sheetData>
    <row r="1" spans="1:11" s="20" customFormat="1" ht="18" customHeight="1">
      <c r="A1" s="65" t="s">
        <v>46</v>
      </c>
      <c r="B1" s="65"/>
      <c r="C1" s="65"/>
      <c r="D1" s="65"/>
      <c r="E1" s="65"/>
      <c r="F1" s="65"/>
      <c r="G1" s="65"/>
      <c r="H1" s="65"/>
      <c r="I1" s="65"/>
      <c r="J1" s="65"/>
      <c r="K1" s="65"/>
    </row>
    <row r="2" spans="1:11" ht="12.75">
      <c r="A2" s="65" t="s">
        <v>47</v>
      </c>
      <c r="B2" s="66"/>
      <c r="C2" s="66"/>
      <c r="D2" s="66"/>
      <c r="E2" s="66"/>
      <c r="F2" s="66"/>
      <c r="G2" s="66"/>
      <c r="H2" s="66"/>
      <c r="I2" s="66"/>
      <c r="J2" s="66"/>
      <c r="K2" s="66"/>
    </row>
    <row r="3" ht="13.5" thickBot="1"/>
    <row r="4" spans="3:11" ht="17.25" thickBot="1" thickTop="1">
      <c r="C4" s="45"/>
      <c r="D4" s="67" t="s">
        <v>3</v>
      </c>
      <c r="E4" s="68"/>
      <c r="F4" s="60" t="s">
        <v>43</v>
      </c>
      <c r="G4" s="61"/>
      <c r="H4" s="61"/>
      <c r="I4" s="61"/>
      <c r="J4" s="61"/>
      <c r="K4" s="62"/>
    </row>
    <row r="5" spans="1:11" ht="16.5" thickBot="1">
      <c r="A5" s="80" t="s">
        <v>49</v>
      </c>
      <c r="C5" s="46" t="s">
        <v>0</v>
      </c>
      <c r="D5" s="35" t="s">
        <v>34</v>
      </c>
      <c r="E5" s="35" t="s">
        <v>35</v>
      </c>
      <c r="F5" s="4"/>
      <c r="G5" s="4"/>
      <c r="H5" s="4"/>
      <c r="I5" s="4"/>
      <c r="J5" s="4"/>
      <c r="K5" s="47"/>
    </row>
    <row r="6" spans="1:11" ht="22.5" customHeight="1" thickBot="1" thickTop="1">
      <c r="A6" s="66"/>
      <c r="C6" s="48">
        <v>100</v>
      </c>
      <c r="D6" s="38">
        <v>0.275</v>
      </c>
      <c r="E6" s="14">
        <v>0.08382</v>
      </c>
      <c r="F6" s="39"/>
      <c r="G6" s="39"/>
      <c r="H6" s="39"/>
      <c r="I6" s="39"/>
      <c r="J6" s="39"/>
      <c r="K6" s="49" t="s">
        <v>38</v>
      </c>
    </row>
    <row r="7" spans="1:11" ht="22.5" customHeight="1" thickTop="1">
      <c r="A7" s="66"/>
      <c r="C7" s="50">
        <v>500</v>
      </c>
      <c r="D7" s="40">
        <v>1.375</v>
      </c>
      <c r="E7" s="36">
        <v>0.41910000000000003</v>
      </c>
      <c r="F7" s="39"/>
      <c r="G7" s="39"/>
      <c r="H7" s="39"/>
      <c r="I7" s="39"/>
      <c r="K7" s="63"/>
    </row>
    <row r="8" spans="1:11" ht="22.5" customHeight="1" thickBot="1">
      <c r="A8" s="66"/>
      <c r="C8" s="52">
        <v>1000</v>
      </c>
      <c r="D8" s="38">
        <v>2.75</v>
      </c>
      <c r="E8" s="15">
        <v>0.8382000000000001</v>
      </c>
      <c r="F8" s="39"/>
      <c r="G8" s="39"/>
      <c r="H8" s="39"/>
      <c r="I8" s="39"/>
      <c r="K8" s="64"/>
    </row>
    <row r="9" spans="1:11" ht="22.5" customHeight="1" thickTop="1">
      <c r="A9" s="66"/>
      <c r="C9" s="50">
        <v>2000</v>
      </c>
      <c r="D9" s="41">
        <v>5.5</v>
      </c>
      <c r="E9" s="36">
        <v>1.6764000000000001</v>
      </c>
      <c r="F9" s="39"/>
      <c r="G9" s="39"/>
      <c r="H9" s="39"/>
      <c r="J9" s="69" t="s">
        <v>37</v>
      </c>
      <c r="K9" s="51"/>
    </row>
    <row r="10" spans="1:11" ht="22.5" customHeight="1" thickBot="1">
      <c r="A10" s="66"/>
      <c r="C10" s="52">
        <v>5000</v>
      </c>
      <c r="D10" s="42">
        <v>13.75</v>
      </c>
      <c r="E10" s="15">
        <v>4.191000000000001</v>
      </c>
      <c r="F10" s="39"/>
      <c r="G10" s="39"/>
      <c r="H10" s="39"/>
      <c r="J10" s="70"/>
      <c r="K10" s="51"/>
    </row>
    <row r="11" spans="1:11" ht="22.5" customHeight="1" thickTop="1">
      <c r="A11" s="66"/>
      <c r="C11" s="50">
        <v>10000</v>
      </c>
      <c r="D11" s="41">
        <v>27.5</v>
      </c>
      <c r="E11" s="36">
        <v>8.382000000000001</v>
      </c>
      <c r="F11" s="57"/>
      <c r="I11" s="72" t="s">
        <v>36</v>
      </c>
      <c r="J11" s="70"/>
      <c r="K11" s="51"/>
    </row>
    <row r="12" spans="1:11" ht="22.5" customHeight="1" thickBot="1">
      <c r="A12" s="66"/>
      <c r="C12" s="52">
        <v>12000</v>
      </c>
      <c r="D12" s="42">
        <v>33</v>
      </c>
      <c r="E12" s="15">
        <v>10.0584</v>
      </c>
      <c r="H12" s="72" t="s">
        <v>45</v>
      </c>
      <c r="I12" s="70"/>
      <c r="J12" s="70"/>
      <c r="K12" s="51"/>
    </row>
    <row r="13" spans="1:11" ht="22.5" customHeight="1" thickTop="1">
      <c r="A13" s="66"/>
      <c r="C13" s="52">
        <v>20000</v>
      </c>
      <c r="D13" s="42">
        <v>55</v>
      </c>
      <c r="E13" s="18">
        <v>16.764000000000003</v>
      </c>
      <c r="F13" s="69" t="s">
        <v>42</v>
      </c>
      <c r="G13" s="75" t="s">
        <v>39</v>
      </c>
      <c r="H13" s="70"/>
      <c r="I13" s="70"/>
      <c r="J13" s="70"/>
      <c r="K13" s="51"/>
    </row>
    <row r="14" spans="1:11" ht="22.5" customHeight="1" thickBot="1">
      <c r="A14" s="66"/>
      <c r="C14" s="59">
        <v>24000</v>
      </c>
      <c r="D14" s="42">
        <v>40</v>
      </c>
      <c r="E14" s="18">
        <v>12.192</v>
      </c>
      <c r="F14" s="73"/>
      <c r="G14" s="76"/>
      <c r="H14" s="70"/>
      <c r="I14" s="70"/>
      <c r="J14" s="70"/>
      <c r="K14" s="51"/>
    </row>
    <row r="15" spans="1:11" ht="22.5" customHeight="1" thickTop="1">
      <c r="A15" s="66"/>
      <c r="C15" s="58">
        <v>63360</v>
      </c>
      <c r="D15" s="41">
        <v>105.6</v>
      </c>
      <c r="E15" s="37">
        <v>32.18688</v>
      </c>
      <c r="F15" s="73"/>
      <c r="G15" s="76"/>
      <c r="H15" s="70"/>
      <c r="I15" s="70"/>
      <c r="J15" s="70"/>
      <c r="K15" s="51"/>
    </row>
    <row r="16" spans="3:11" ht="22.5" customHeight="1">
      <c r="C16" s="53">
        <v>100000</v>
      </c>
      <c r="D16" s="42">
        <v>166.66666666666669</v>
      </c>
      <c r="E16" s="18">
        <v>50.8</v>
      </c>
      <c r="F16" s="73"/>
      <c r="G16" s="76"/>
      <c r="H16" s="70"/>
      <c r="I16" s="70"/>
      <c r="J16" s="70"/>
      <c r="K16" s="51"/>
    </row>
    <row r="17" spans="3:11" ht="22.5" customHeight="1" thickBot="1">
      <c r="C17" s="54">
        <v>250000</v>
      </c>
      <c r="D17" s="44">
        <v>416.66666666666663</v>
      </c>
      <c r="E17" s="56">
        <v>127</v>
      </c>
      <c r="F17" s="74"/>
      <c r="G17" s="77"/>
      <c r="H17" s="71"/>
      <c r="I17" s="71"/>
      <c r="J17" s="71"/>
      <c r="K17" s="55"/>
    </row>
    <row r="18" ht="13.5" customHeight="1" thickTop="1">
      <c r="F18" s="43" t="s">
        <v>40</v>
      </c>
    </row>
    <row r="19" ht="12.75" customHeight="1">
      <c r="F19" s="43" t="s">
        <v>44</v>
      </c>
    </row>
    <row r="20" ht="13.5" customHeight="1">
      <c r="F20" s="43" t="s">
        <v>41</v>
      </c>
    </row>
  </sheetData>
  <mergeCells count="9">
    <mergeCell ref="A1:K1"/>
    <mergeCell ref="A2:K2"/>
    <mergeCell ref="D4:E4"/>
    <mergeCell ref="J9:J17"/>
    <mergeCell ref="H12:H17"/>
    <mergeCell ref="F13:F17"/>
    <mergeCell ref="G13:G17"/>
    <mergeCell ref="I11:I17"/>
    <mergeCell ref="A5:A15"/>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Cusick</dc:creator>
  <cp:keywords/>
  <dc:description/>
  <cp:lastModifiedBy>jjcusick</cp:lastModifiedBy>
  <cp:lastPrinted>2003-03-12T22:59:17Z</cp:lastPrinted>
  <dcterms:created xsi:type="dcterms:W3CDTF">1999-08-20T22:49:42Z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