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085" windowHeight="7245" tabRatio="846" activeTab="1"/>
  </bookViews>
  <sheets>
    <sheet name="Cassette Summary" sheetId="1" r:id="rId1"/>
    <sheet name="VRB-Seq Summary" sheetId="2" r:id="rId2"/>
    <sheet name="East Cryostat" sheetId="3" r:id="rId3"/>
    <sheet name="West Cryostat" sheetId="4" r:id="rId4"/>
    <sheet name="CFT CN" sheetId="5" r:id="rId5"/>
    <sheet name="PS CN" sheetId="6" r:id="rId6"/>
    <sheet name="FPD" sheetId="7" r:id="rId7"/>
    <sheet name="Geographical Sector 80" sheetId="8" r:id="rId8"/>
    <sheet name="Geographical Sector 81" sheetId="9" r:id="rId9"/>
    <sheet name="Geographical Sector 84" sheetId="10" r:id="rId10"/>
    <sheet name="Sheet2" sheetId="11" r:id="rId11"/>
    <sheet name="SPARES" sheetId="12" r:id="rId12"/>
    <sheet name="COMBINED" sheetId="13" r:id="rId13"/>
    <sheet name="SORT" sheetId="14" r:id="rId14"/>
    <sheet name="Sheet3" sheetId="15" r:id="rId15"/>
    <sheet name="Sheet4" sheetId="16" r:id="rId16"/>
    <sheet name="Sheet5" sheetId="17" r:id="rId17"/>
  </sheets>
  <definedNames>
    <definedName name="_xlnm.Print_Titles" localSheetId="4">'CFT CN'!$3:$4</definedName>
    <definedName name="_xlnm.Print_Titles" localSheetId="2">'East Cryostat'!$3:$4</definedName>
    <definedName name="_xlnm.Print_Titles" localSheetId="6">'FPD'!$3:$4</definedName>
    <definedName name="_xlnm.Print_Titles" localSheetId="7">'Geographical Sector 80'!$1:$2</definedName>
    <definedName name="_xlnm.Print_Titles" localSheetId="8">'Geographical Sector 81'!$3:$4</definedName>
    <definedName name="_xlnm.Print_Titles" localSheetId="9">'Geographical Sector 84'!$3:$4</definedName>
    <definedName name="_xlnm.Print_Titles" localSheetId="5">'PS CN'!$3:$4</definedName>
    <definedName name="_xlnm.Print_Titles" localSheetId="11">'SPARES'!$3:$4</definedName>
    <definedName name="_xlnm.Print_Titles" localSheetId="3">'West Cryostat'!$3:$4</definedName>
  </definedNames>
  <calcPr fullCalcOnLoad="1"/>
</workbook>
</file>

<file path=xl/sharedStrings.xml><?xml version="1.0" encoding="utf-8"?>
<sst xmlns="http://schemas.openxmlformats.org/spreadsheetml/2006/main" count="290" uniqueCount="64">
  <si>
    <t>Index</t>
  </si>
  <si>
    <t>Cassette</t>
  </si>
  <si>
    <t>Num</t>
  </si>
  <si>
    <t>E</t>
  </si>
  <si>
    <t>FE</t>
  </si>
  <si>
    <t>Crate</t>
  </si>
  <si>
    <t>Slot</t>
  </si>
  <si>
    <t>Back Plane Type</t>
  </si>
  <si>
    <t>Db SVX</t>
  </si>
  <si>
    <t>X</t>
  </si>
  <si>
    <t xml:space="preserve">Geo </t>
  </si>
  <si>
    <t>Sector</t>
  </si>
  <si>
    <t>VRB</t>
  </si>
  <si>
    <t>W</t>
  </si>
  <si>
    <t>Content</t>
  </si>
  <si>
    <t xml:space="preserve"> </t>
  </si>
  <si>
    <t>spare</t>
  </si>
  <si>
    <t>Sec #</t>
  </si>
  <si>
    <t>Seq</t>
  </si>
  <si>
    <t>Detector</t>
  </si>
  <si>
    <t>GS</t>
  </si>
  <si>
    <t>CFT/CPS Trigger</t>
  </si>
  <si>
    <t>CFT Stereo</t>
  </si>
  <si>
    <t>CPS Stereo</t>
  </si>
  <si>
    <t>FPS Trigger</t>
  </si>
  <si>
    <t>SUM</t>
  </si>
  <si>
    <t>0,1</t>
  </si>
  <si>
    <t>2,3</t>
  </si>
  <si>
    <t>4,5</t>
  </si>
  <si>
    <t>6,7</t>
  </si>
  <si>
    <t>HDI</t>
  </si>
  <si>
    <t>#</t>
  </si>
  <si>
    <t>FPS-S</t>
  </si>
  <si>
    <t>CPS-St-S</t>
  </si>
  <si>
    <t>CFT-St</t>
  </si>
  <si>
    <t>CFT-Ax</t>
  </si>
  <si>
    <t>Spare</t>
  </si>
  <si>
    <t>FPS-N</t>
  </si>
  <si>
    <t>CPS-St-N</t>
  </si>
  <si>
    <t>SVX</t>
  </si>
  <si>
    <t>L2</t>
  </si>
  <si>
    <t>CFT CN</t>
  </si>
  <si>
    <t>FPS CN</t>
  </si>
  <si>
    <t>CPSS CN</t>
  </si>
  <si>
    <t>CPSA CN</t>
  </si>
  <si>
    <t>FPD FE</t>
  </si>
  <si>
    <t>FPD CN</t>
  </si>
  <si>
    <t>CFT/CPS CN</t>
  </si>
  <si>
    <t xml:space="preserve">  81 Total</t>
  </si>
  <si>
    <t xml:space="preserve">  80 Total</t>
  </si>
  <si>
    <t xml:space="preserve">  84 Total</t>
  </si>
  <si>
    <t>CFT DG</t>
  </si>
  <si>
    <t>DG</t>
  </si>
  <si>
    <t>CN L1</t>
  </si>
  <si>
    <t>CN L2</t>
  </si>
  <si>
    <t>FPS DG</t>
  </si>
  <si>
    <t># Seq</t>
  </si>
  <si>
    <t># VRB</t>
  </si>
  <si>
    <t># HDI</t>
  </si>
  <si>
    <t xml:space="preserve">The FPS FE has 12 chips.  One could change the connections so that the L3/L4 on </t>
  </si>
  <si>
    <t>each FE board was one HDI and the L1/L2 on each FE board was 1/2 of an HDI</t>
  </si>
  <si>
    <t>The FE board BP would then have to carry a serial string of SVX chips from one FE</t>
  </si>
  <si>
    <t>board to the next.  That would complicate the FE &amp; BP design to a great degree.</t>
  </si>
  <si>
    <t>Then the number of SEQ above changes from 8 to 6 and GS 84 fits into 1/2 of a SEQ crate.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</si>
</sst>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1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cols>
    <col min="10" max="10" width="5.7109375" style="0" customWidth="1"/>
    <col min="11" max="11" width="6.28125" style="0" customWidth="1"/>
    <col min="12" max="12" width="6.57421875" style="0" customWidth="1"/>
  </cols>
  <sheetData/>
  <printOptions/>
  <pageMargins left="0.75" right="0.75" top="1" bottom="1" header="0.5" footer="0.5"/>
  <pageSetup horizontalDpi="600" verticalDpi="600" orientation="portrait" scale="95" r:id="rId1"/>
  <headerFooter alignWithMargins="0">
    <oddHeader>&amp;L&amp;F  &amp;A&amp;R&amp;T  &amp;D</oddHeader>
    <oddFooter>&amp;LFred Borcherding&amp;R&amp;P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selection activeCell="O61" sqref="O61"/>
    </sheetView>
  </sheetViews>
  <sheetFormatPr defaultColWidth="9.140625" defaultRowHeight="12.75"/>
  <cols>
    <col min="1" max="1" width="1.1484375" style="0" customWidth="1"/>
    <col min="2" max="2" width="6.28125" style="39" customWidth="1"/>
    <col min="3" max="3" width="5.140625" style="37" customWidth="1"/>
    <col min="4" max="4" width="7.140625" style="38" customWidth="1"/>
    <col min="5" max="5" width="6.00390625" style="39" customWidth="1"/>
    <col min="6" max="6" width="7.7109375" style="0" customWidth="1"/>
    <col min="9" max="9" width="9.140625" style="57" customWidth="1"/>
    <col min="10" max="10" width="5.7109375" style="57" customWidth="1"/>
    <col min="11" max="11" width="6.28125" style="57" customWidth="1"/>
    <col min="12" max="12" width="6.57421875" style="57" customWidth="1"/>
    <col min="13" max="13" width="9.140625" style="83" customWidth="1"/>
  </cols>
  <sheetData>
    <row r="1" spans="1:13" s="1" customFormat="1" ht="12.75">
      <c r="A1" s="2"/>
      <c r="B1" s="22"/>
      <c r="C1" s="21"/>
      <c r="D1" s="22"/>
      <c r="E1" s="22"/>
      <c r="F1" s="2"/>
      <c r="G1" s="2"/>
      <c r="H1" s="2"/>
      <c r="I1" s="45"/>
      <c r="J1" s="45"/>
      <c r="K1" s="45"/>
      <c r="L1" s="45"/>
      <c r="M1" s="78"/>
    </row>
    <row r="2" spans="1:13" s="1" customFormat="1" ht="12.75">
      <c r="A2" s="2"/>
      <c r="B2" s="22"/>
      <c r="C2" s="21"/>
      <c r="D2" s="22"/>
      <c r="E2" s="22"/>
      <c r="F2" s="2"/>
      <c r="G2" s="2"/>
      <c r="H2" s="2"/>
      <c r="I2" s="45"/>
      <c r="J2" s="45"/>
      <c r="K2" s="45"/>
      <c r="L2" s="45"/>
      <c r="M2" s="78"/>
    </row>
    <row r="3" spans="1:13" s="1" customFormat="1" ht="12.75">
      <c r="A3" s="8" t="s">
        <v>0</v>
      </c>
      <c r="B3" s="24" t="s">
        <v>1</v>
      </c>
      <c r="C3" s="40"/>
      <c r="D3" s="24" t="s">
        <v>4</v>
      </c>
      <c r="E3" s="24"/>
      <c r="F3" s="8" t="s">
        <v>7</v>
      </c>
      <c r="G3" s="8"/>
      <c r="H3" s="8" t="s">
        <v>14</v>
      </c>
      <c r="I3" s="47" t="s">
        <v>10</v>
      </c>
      <c r="J3" s="47" t="s">
        <v>30</v>
      </c>
      <c r="K3" s="47" t="s">
        <v>18</v>
      </c>
      <c r="L3" s="66" t="s">
        <v>12</v>
      </c>
      <c r="M3" s="79" t="s">
        <v>39</v>
      </c>
    </row>
    <row r="4" spans="1:13" s="1" customFormat="1" ht="13.5" thickBot="1">
      <c r="A4" s="6"/>
      <c r="B4" s="26" t="s">
        <v>2</v>
      </c>
      <c r="C4" s="41"/>
      <c r="D4" s="26" t="s">
        <v>5</v>
      </c>
      <c r="E4" s="26" t="s">
        <v>6</v>
      </c>
      <c r="F4" s="6" t="s">
        <v>17</v>
      </c>
      <c r="G4" s="6" t="s">
        <v>8</v>
      </c>
      <c r="H4" s="6"/>
      <c r="I4" s="49" t="s">
        <v>11</v>
      </c>
      <c r="J4" s="49" t="s">
        <v>31</v>
      </c>
      <c r="K4" s="50" t="s">
        <v>31</v>
      </c>
      <c r="L4" s="49" t="s">
        <v>31</v>
      </c>
      <c r="M4" s="80" t="s">
        <v>31</v>
      </c>
    </row>
    <row r="5" spans="1:13" ht="13.5" thickTop="1">
      <c r="A5" s="3">
        <f>SORT!A218</f>
        <v>1</v>
      </c>
      <c r="B5" s="3">
        <f>SORT!B218</f>
        <v>1</v>
      </c>
      <c r="C5" s="3" t="str">
        <f>SORT!C218</f>
        <v>E</v>
      </c>
      <c r="D5" s="3">
        <f>SORT!D218</f>
        <v>1</v>
      </c>
      <c r="E5" s="3">
        <f>SORT!E218</f>
        <v>1</v>
      </c>
      <c r="F5" s="3">
        <f>SORT!F218</f>
        <v>1</v>
      </c>
      <c r="G5" s="3" t="str">
        <f>SORT!G218</f>
        <v>X</v>
      </c>
      <c r="H5" s="3" t="str">
        <f>SORT!H218</f>
        <v>FPS-S</v>
      </c>
      <c r="I5" s="3">
        <f>SORT!I218</f>
        <v>84</v>
      </c>
      <c r="J5" s="3" t="str">
        <f>SORT!J218</f>
        <v>0,1</v>
      </c>
      <c r="K5" s="3">
        <f>SORT!K218</f>
        <v>0</v>
      </c>
      <c r="L5" s="3">
        <f>SORT!L218</f>
        <v>0</v>
      </c>
      <c r="M5" s="3">
        <f>SORT!M218</f>
        <v>0</v>
      </c>
    </row>
    <row r="6" spans="1:13" ht="12.75">
      <c r="A6" s="3">
        <f>SORT!A219</f>
        <v>2</v>
      </c>
      <c r="B6" s="3">
        <f>SORT!B219</f>
        <v>1</v>
      </c>
      <c r="C6" s="3" t="str">
        <f>SORT!C219</f>
        <v>E</v>
      </c>
      <c r="D6" s="3">
        <f>SORT!D219</f>
        <v>1</v>
      </c>
      <c r="E6" s="3">
        <f>SORT!E219</f>
        <v>2</v>
      </c>
      <c r="F6" s="3">
        <f>SORT!F219</f>
        <v>2</v>
      </c>
      <c r="G6" s="3" t="str">
        <f>SORT!G219</f>
        <v>X</v>
      </c>
      <c r="H6" s="3" t="str">
        <f>SORT!H219</f>
        <v>FPS-S</v>
      </c>
      <c r="I6" s="3">
        <f>SORT!I219</f>
        <v>84</v>
      </c>
      <c r="J6" s="3" t="str">
        <f>SORT!J219</f>
        <v>2,3</v>
      </c>
      <c r="K6" s="3">
        <f>SORT!K219</f>
        <v>0</v>
      </c>
      <c r="L6" s="3">
        <f>SORT!L219</f>
        <v>0</v>
      </c>
      <c r="M6" s="3">
        <f>SORT!M219</f>
        <v>0</v>
      </c>
    </row>
    <row r="7" spans="1:13" ht="12.75">
      <c r="A7" s="3">
        <f>SORT!A220</f>
        <v>3</v>
      </c>
      <c r="B7" s="3">
        <f>SORT!B220</f>
        <v>2</v>
      </c>
      <c r="C7" s="3" t="str">
        <f>SORT!C220</f>
        <v>E</v>
      </c>
      <c r="D7" s="3">
        <f>SORT!D220</f>
        <v>1</v>
      </c>
      <c r="E7" s="3">
        <f>SORT!E220</f>
        <v>3</v>
      </c>
      <c r="F7" s="3">
        <f>SORT!F220</f>
        <v>3</v>
      </c>
      <c r="G7" s="3" t="str">
        <f>SORT!G220</f>
        <v>X</v>
      </c>
      <c r="H7" s="3" t="str">
        <f>SORT!H220</f>
        <v>FPS-S</v>
      </c>
      <c r="I7" s="3">
        <f>SORT!I220</f>
        <v>84</v>
      </c>
      <c r="J7" s="3" t="str">
        <f>SORT!J220</f>
        <v>4,5</v>
      </c>
      <c r="K7" s="3">
        <f>SORT!K220</f>
        <v>0</v>
      </c>
      <c r="L7" s="3">
        <f>SORT!L220</f>
        <v>0</v>
      </c>
      <c r="M7" s="3">
        <f>SORT!M220</f>
        <v>0</v>
      </c>
    </row>
    <row r="8" spans="1:13" ht="12.75">
      <c r="A8" s="3">
        <f>SORT!A221</f>
        <v>4</v>
      </c>
      <c r="B8" s="3">
        <f>SORT!B221</f>
        <v>2</v>
      </c>
      <c r="C8" s="3" t="str">
        <f>SORT!C221</f>
        <v>E</v>
      </c>
      <c r="D8" s="3">
        <f>SORT!D221</f>
        <v>1</v>
      </c>
      <c r="E8" s="3">
        <f>SORT!E221</f>
        <v>4</v>
      </c>
      <c r="F8" s="3">
        <f>SORT!F221</f>
        <v>4</v>
      </c>
      <c r="G8" s="3" t="str">
        <f>SORT!G221</f>
        <v>X</v>
      </c>
      <c r="H8" s="3" t="str">
        <f>SORT!H221</f>
        <v>FPS-S</v>
      </c>
      <c r="I8" s="3">
        <f>SORT!I221</f>
        <v>84</v>
      </c>
      <c r="J8" s="3" t="str">
        <f>SORT!J221</f>
        <v>6,7</v>
      </c>
      <c r="K8" s="3">
        <f>SORT!K221</f>
        <v>0</v>
      </c>
      <c r="L8" s="3">
        <f>SORT!L221</f>
        <v>0</v>
      </c>
      <c r="M8" s="3">
        <f>SORT!M221</f>
        <v>0</v>
      </c>
    </row>
    <row r="9" spans="1:13" ht="12.75">
      <c r="A9" s="3">
        <f>SORT!A222</f>
        <v>5</v>
      </c>
      <c r="B9" s="3">
        <f>SORT!B222</f>
        <v>3</v>
      </c>
      <c r="C9" s="3" t="str">
        <f>SORT!C222</f>
        <v>E</v>
      </c>
      <c r="D9" s="3">
        <f>SORT!D222</f>
        <v>1</v>
      </c>
      <c r="E9" s="3">
        <f>SORT!E222</f>
        <v>5</v>
      </c>
      <c r="F9" s="3">
        <f>SORT!F222</f>
        <v>5</v>
      </c>
      <c r="G9" s="3" t="str">
        <f>SORT!G222</f>
        <v>X</v>
      </c>
      <c r="H9" s="3" t="str">
        <f>SORT!H222</f>
        <v>FPS-S</v>
      </c>
      <c r="I9" s="3">
        <f>SORT!I222</f>
        <v>84</v>
      </c>
      <c r="J9" s="3" t="str">
        <f>SORT!J222</f>
        <v>0,1</v>
      </c>
      <c r="K9" s="3">
        <f>SORT!K222</f>
        <v>1</v>
      </c>
      <c r="L9" s="3">
        <f>SORT!L222</f>
        <v>1</v>
      </c>
      <c r="M9" s="3">
        <f>SORT!M222</f>
        <v>0</v>
      </c>
    </row>
    <row r="10" spans="1:13" ht="12.75">
      <c r="A10" s="3">
        <f>SORT!A223</f>
        <v>6</v>
      </c>
      <c r="B10" s="3">
        <f>SORT!B223</f>
        <v>3</v>
      </c>
      <c r="C10" s="3" t="str">
        <f>SORT!C223</f>
        <v>E</v>
      </c>
      <c r="D10" s="3">
        <f>SORT!D223</f>
        <v>1</v>
      </c>
      <c r="E10" s="3">
        <f>SORT!E223</f>
        <v>6</v>
      </c>
      <c r="F10" s="3">
        <f>SORT!F223</f>
        <v>6</v>
      </c>
      <c r="G10" s="3" t="str">
        <f>SORT!G223</f>
        <v>X</v>
      </c>
      <c r="H10" s="3" t="str">
        <f>SORT!H223</f>
        <v>FPS-S</v>
      </c>
      <c r="I10" s="3">
        <f>SORT!I223</f>
        <v>84</v>
      </c>
      <c r="J10" s="3" t="str">
        <f>SORT!J223</f>
        <v>2,3</v>
      </c>
      <c r="K10" s="3">
        <f>SORT!K223</f>
        <v>1</v>
      </c>
      <c r="L10" s="3">
        <f>SORT!L223</f>
        <v>1</v>
      </c>
      <c r="M10" s="3">
        <f>SORT!M223</f>
        <v>0</v>
      </c>
    </row>
    <row r="11" spans="1:13" ht="12.75">
      <c r="A11" s="3">
        <f>SORT!A224</f>
        <v>7</v>
      </c>
      <c r="B11" s="3">
        <f>SORT!B224</f>
        <v>4</v>
      </c>
      <c r="C11" s="3" t="str">
        <f>SORT!C224</f>
        <v>E</v>
      </c>
      <c r="D11" s="3">
        <f>SORT!D224</f>
        <v>1</v>
      </c>
      <c r="E11" s="3">
        <f>SORT!E224</f>
        <v>7</v>
      </c>
      <c r="F11" s="3">
        <f>SORT!F224</f>
        <v>7</v>
      </c>
      <c r="G11" s="3" t="str">
        <f>SORT!G224</f>
        <v>X</v>
      </c>
      <c r="H11" s="3" t="str">
        <f>SORT!H224</f>
        <v>FPS-S</v>
      </c>
      <c r="I11" s="3">
        <f>SORT!I224</f>
        <v>84</v>
      </c>
      <c r="J11" s="3" t="str">
        <f>SORT!J224</f>
        <v>4,5</v>
      </c>
      <c r="K11" s="3">
        <f>SORT!K224</f>
        <v>1</v>
      </c>
      <c r="L11" s="3">
        <f>SORT!L224</f>
        <v>1</v>
      </c>
      <c r="M11" s="3">
        <f>SORT!M224</f>
        <v>0</v>
      </c>
    </row>
    <row r="12" spans="1:13" ht="12.75">
      <c r="A12" s="3">
        <f>SORT!A225</f>
        <v>8</v>
      </c>
      <c r="B12" s="3">
        <f>SORT!B225</f>
        <v>4</v>
      </c>
      <c r="C12" s="3" t="str">
        <f>SORT!C225</f>
        <v>E</v>
      </c>
      <c r="D12" s="3">
        <f>SORT!D225</f>
        <v>1</v>
      </c>
      <c r="E12" s="3">
        <f>SORT!E225</f>
        <v>8</v>
      </c>
      <c r="F12" s="3">
        <f>SORT!F225</f>
        <v>8</v>
      </c>
      <c r="G12" s="3" t="str">
        <f>SORT!G225</f>
        <v>X</v>
      </c>
      <c r="H12" s="3" t="str">
        <f>SORT!H225</f>
        <v>FPS-S</v>
      </c>
      <c r="I12" s="3">
        <f>SORT!I225</f>
        <v>84</v>
      </c>
      <c r="J12" s="3" t="str">
        <f>SORT!J225</f>
        <v>6,7</v>
      </c>
      <c r="K12" s="3">
        <f>SORT!K225</f>
        <v>1</v>
      </c>
      <c r="L12" s="3">
        <f>SORT!L225</f>
        <v>1</v>
      </c>
      <c r="M12" s="3">
        <f>SORT!M225</f>
        <v>0</v>
      </c>
    </row>
    <row r="13" spans="1:13" ht="12.75">
      <c r="A13" s="3">
        <f>SORT!A226</f>
        <v>9</v>
      </c>
      <c r="B13" s="3">
        <f>SORT!B226</f>
        <v>5</v>
      </c>
      <c r="C13" s="3" t="str">
        <f>SORT!C226</f>
        <v>E</v>
      </c>
      <c r="D13" s="3">
        <f>SORT!D226</f>
        <v>1</v>
      </c>
      <c r="E13" s="3">
        <f>SORT!E226</f>
        <v>9</v>
      </c>
      <c r="F13" s="3">
        <f>SORT!F226</f>
        <v>9</v>
      </c>
      <c r="G13" s="3" t="str">
        <f>SORT!G226</f>
        <v>X</v>
      </c>
      <c r="H13" s="3" t="str">
        <f>SORT!H226</f>
        <v>FPS-S</v>
      </c>
      <c r="I13" s="3">
        <f>SORT!I226</f>
        <v>84</v>
      </c>
      <c r="J13" s="3" t="str">
        <f>SORT!J226</f>
        <v>0,1</v>
      </c>
      <c r="K13" s="3">
        <f>SORT!K226</f>
        <v>2</v>
      </c>
      <c r="L13" s="3">
        <f>SORT!L226</f>
        <v>2</v>
      </c>
      <c r="M13" s="3">
        <f>SORT!M226</f>
        <v>0</v>
      </c>
    </row>
    <row r="14" spans="1:13" ht="12.75">
      <c r="A14" s="3">
        <f>SORT!A227</f>
        <v>10</v>
      </c>
      <c r="B14" s="3">
        <f>SORT!B227</f>
        <v>5</v>
      </c>
      <c r="C14" s="3" t="str">
        <f>SORT!C227</f>
        <v>E</v>
      </c>
      <c r="D14" s="3">
        <f>SORT!D227</f>
        <v>1</v>
      </c>
      <c r="E14" s="3">
        <f>SORT!E227</f>
        <v>10</v>
      </c>
      <c r="F14" s="3">
        <f>SORT!F227</f>
        <v>10</v>
      </c>
      <c r="G14" s="3" t="str">
        <f>SORT!G227</f>
        <v>X</v>
      </c>
      <c r="H14" s="3" t="str">
        <f>SORT!H227</f>
        <v>FPS-S</v>
      </c>
      <c r="I14" s="3">
        <f>SORT!I227</f>
        <v>84</v>
      </c>
      <c r="J14" s="3" t="str">
        <f>SORT!J227</f>
        <v>2,3</v>
      </c>
      <c r="K14" s="3">
        <f>SORT!K227</f>
        <v>2</v>
      </c>
      <c r="L14" s="3">
        <f>SORT!L227</f>
        <v>2</v>
      </c>
      <c r="M14" s="3">
        <f>SORT!M227</f>
        <v>0</v>
      </c>
    </row>
    <row r="15" spans="1:13" ht="12.75">
      <c r="A15" s="3">
        <f>SORT!A228</f>
        <v>11</v>
      </c>
      <c r="B15" s="3">
        <f>SORT!B228</f>
        <v>6</v>
      </c>
      <c r="C15" s="3" t="str">
        <f>SORT!C228</f>
        <v>E</v>
      </c>
      <c r="D15" s="3">
        <f>SORT!D228</f>
        <v>1</v>
      </c>
      <c r="E15" s="3">
        <f>SORT!E228</f>
        <v>11</v>
      </c>
      <c r="F15" s="3">
        <f>SORT!F228</f>
        <v>11</v>
      </c>
      <c r="G15" s="3" t="str">
        <f>SORT!G228</f>
        <v>X</v>
      </c>
      <c r="H15" s="3" t="str">
        <f>SORT!H228</f>
        <v>FPS-S</v>
      </c>
      <c r="I15" s="3">
        <f>SORT!I228</f>
        <v>84</v>
      </c>
      <c r="J15" s="3" t="str">
        <f>SORT!J228</f>
        <v>4,5</v>
      </c>
      <c r="K15" s="3">
        <f>SORT!K228</f>
        <v>2</v>
      </c>
      <c r="L15" s="3">
        <f>SORT!L228</f>
        <v>2</v>
      </c>
      <c r="M15" s="3">
        <f>SORT!M228</f>
        <v>0</v>
      </c>
    </row>
    <row r="16" spans="1:13" ht="12.75">
      <c r="A16" s="3">
        <f>SORT!A229</f>
        <v>12</v>
      </c>
      <c r="B16" s="3">
        <f>SORT!B229</f>
        <v>6</v>
      </c>
      <c r="C16" s="3" t="str">
        <f>SORT!C229</f>
        <v>E</v>
      </c>
      <c r="D16" s="3">
        <f>SORT!D229</f>
        <v>1</v>
      </c>
      <c r="E16" s="3">
        <f>SORT!E229</f>
        <v>12</v>
      </c>
      <c r="F16" s="3">
        <f>SORT!F229</f>
        <v>12</v>
      </c>
      <c r="G16" s="3" t="str">
        <f>SORT!G229</f>
        <v>X</v>
      </c>
      <c r="H16" s="3" t="str">
        <f>SORT!H229</f>
        <v>FPS-S</v>
      </c>
      <c r="I16" s="3">
        <f>SORT!I229</f>
        <v>84</v>
      </c>
      <c r="J16" s="3" t="str">
        <f>SORT!J229</f>
        <v>6,7</v>
      </c>
      <c r="K16" s="3">
        <f>SORT!K229</f>
        <v>2</v>
      </c>
      <c r="L16" s="3">
        <f>SORT!L229</f>
        <v>2</v>
      </c>
      <c r="M16" s="3">
        <f>SORT!M229</f>
        <v>0</v>
      </c>
    </row>
    <row r="17" spans="1:13" ht="12.75">
      <c r="A17" s="3">
        <f>SORT!A230</f>
        <v>13</v>
      </c>
      <c r="B17" s="3">
        <f>SORT!B230</f>
        <v>7</v>
      </c>
      <c r="C17" s="3" t="str">
        <f>SORT!C230</f>
        <v>E</v>
      </c>
      <c r="D17" s="3">
        <f>SORT!D230</f>
        <v>1</v>
      </c>
      <c r="E17" s="3">
        <f>SORT!E230</f>
        <v>13</v>
      </c>
      <c r="F17" s="3">
        <f>SORT!F230</f>
        <v>13</v>
      </c>
      <c r="G17" s="3" t="str">
        <f>SORT!G230</f>
        <v>X</v>
      </c>
      <c r="H17" s="3" t="str">
        <f>SORT!H230</f>
        <v>FPS-S</v>
      </c>
      <c r="I17" s="3">
        <f>SORT!I230</f>
        <v>84</v>
      </c>
      <c r="J17" s="3" t="str">
        <f>SORT!J230</f>
        <v>0,1</v>
      </c>
      <c r="K17" s="3">
        <f>SORT!K230</f>
        <v>3</v>
      </c>
      <c r="L17" s="3">
        <f>SORT!L230</f>
        <v>3</v>
      </c>
      <c r="M17" s="3">
        <f>SORT!M230</f>
        <v>0</v>
      </c>
    </row>
    <row r="18" spans="1:13" ht="12.75">
      <c r="A18" s="3">
        <f>SORT!A231</f>
        <v>14</v>
      </c>
      <c r="B18" s="3">
        <f>SORT!B231</f>
        <v>7</v>
      </c>
      <c r="C18" s="3" t="str">
        <f>SORT!C231</f>
        <v>E</v>
      </c>
      <c r="D18" s="3">
        <f>SORT!D231</f>
        <v>1</v>
      </c>
      <c r="E18" s="3">
        <f>SORT!E231</f>
        <v>14</v>
      </c>
      <c r="F18" s="3">
        <f>SORT!F231</f>
        <v>14</v>
      </c>
      <c r="G18" s="3" t="str">
        <f>SORT!G231</f>
        <v>X</v>
      </c>
      <c r="H18" s="3" t="str">
        <f>SORT!H231</f>
        <v>FPS-S</v>
      </c>
      <c r="I18" s="3">
        <f>SORT!I231</f>
        <v>84</v>
      </c>
      <c r="J18" s="3" t="str">
        <f>SORT!J231</f>
        <v>2,3</v>
      </c>
      <c r="K18" s="3">
        <f>SORT!K231</f>
        <v>3</v>
      </c>
      <c r="L18" s="3">
        <f>SORT!L231</f>
        <v>3</v>
      </c>
      <c r="M18" s="3">
        <f>SORT!M231</f>
        <v>0</v>
      </c>
    </row>
    <row r="19" spans="1:13" ht="12.75">
      <c r="A19" s="3">
        <f>SORT!A232</f>
        <v>15</v>
      </c>
      <c r="B19" s="3">
        <f>SORT!B232</f>
        <v>8</v>
      </c>
      <c r="C19" s="3" t="str">
        <f>SORT!C232</f>
        <v>E</v>
      </c>
      <c r="D19" s="3">
        <f>SORT!D232</f>
        <v>1</v>
      </c>
      <c r="E19" s="3">
        <f>SORT!E232</f>
        <v>15</v>
      </c>
      <c r="F19" s="3">
        <f>SORT!F232</f>
        <v>15</v>
      </c>
      <c r="G19" s="3" t="str">
        <f>SORT!G232</f>
        <v>X</v>
      </c>
      <c r="H19" s="3" t="str">
        <f>SORT!H232</f>
        <v>FPS-S</v>
      </c>
      <c r="I19" s="3">
        <f>SORT!I232</f>
        <v>84</v>
      </c>
      <c r="J19" s="3" t="str">
        <f>SORT!J232</f>
        <v>4,5</v>
      </c>
      <c r="K19" s="3">
        <f>SORT!K232</f>
        <v>3</v>
      </c>
      <c r="L19" s="3">
        <f>SORT!L232</f>
        <v>3</v>
      </c>
      <c r="M19" s="3">
        <f>SORT!M232</f>
        <v>0</v>
      </c>
    </row>
    <row r="20" spans="1:13" ht="12.75">
      <c r="A20" s="3">
        <f>SORT!A233</f>
        <v>16</v>
      </c>
      <c r="B20" s="3">
        <f>SORT!B233</f>
        <v>8</v>
      </c>
      <c r="C20" s="3" t="str">
        <f>SORT!C233</f>
        <v>E</v>
      </c>
      <c r="D20" s="3">
        <f>SORT!D233</f>
        <v>1</v>
      </c>
      <c r="E20" s="3">
        <f>SORT!E233</f>
        <v>16</v>
      </c>
      <c r="F20" s="3">
        <f>SORT!F233</f>
        <v>16</v>
      </c>
      <c r="G20" s="3" t="str">
        <f>SORT!G233</f>
        <v>X</v>
      </c>
      <c r="H20" s="3" t="str">
        <f>SORT!H233</f>
        <v>FPS-S</v>
      </c>
      <c r="I20" s="3">
        <f>SORT!I233</f>
        <v>84</v>
      </c>
      <c r="J20" s="3" t="str">
        <f>SORT!J233</f>
        <v>6,7</v>
      </c>
      <c r="K20" s="3">
        <f>SORT!K233</f>
        <v>3</v>
      </c>
      <c r="L20" s="3">
        <f>SORT!L233</f>
        <v>3</v>
      </c>
      <c r="M20" s="3">
        <f>SORT!M233</f>
        <v>0</v>
      </c>
    </row>
    <row r="21" spans="1:13" ht="12.75">
      <c r="A21" s="3">
        <f>SORT!A234</f>
        <v>87</v>
      </c>
      <c r="B21" s="3">
        <f>SORT!B234</f>
        <v>44</v>
      </c>
      <c r="C21" s="3" t="str">
        <f>SORT!C234</f>
        <v>W</v>
      </c>
      <c r="D21" s="3">
        <f>SORT!D234</f>
        <v>7</v>
      </c>
      <c r="E21" s="3">
        <f>SORT!E234</f>
        <v>1</v>
      </c>
      <c r="F21" s="3">
        <f>SORT!F234</f>
        <v>1</v>
      </c>
      <c r="G21" s="3" t="str">
        <f>SORT!G234</f>
        <v>X</v>
      </c>
      <c r="H21" s="3" t="str">
        <f>SORT!H234</f>
        <v>FPS-N</v>
      </c>
      <c r="I21" s="3">
        <f>SORT!I234</f>
        <v>84</v>
      </c>
      <c r="J21" s="3" t="str">
        <f>SORT!J234</f>
        <v>0,1</v>
      </c>
      <c r="K21" s="3">
        <f>SORT!K234</f>
        <v>4</v>
      </c>
      <c r="L21" s="3">
        <f>SORT!L234</f>
        <v>4</v>
      </c>
      <c r="M21" s="3">
        <f>SORT!M234</f>
        <v>0</v>
      </c>
    </row>
    <row r="22" spans="1:13" ht="12.75">
      <c r="A22" s="3">
        <f>SORT!A235</f>
        <v>88</v>
      </c>
      <c r="B22" s="3">
        <f>SORT!B235</f>
        <v>44</v>
      </c>
      <c r="C22" s="3" t="str">
        <f>SORT!C235</f>
        <v>W</v>
      </c>
      <c r="D22" s="3">
        <f>SORT!D235</f>
        <v>7</v>
      </c>
      <c r="E22" s="3">
        <f>SORT!E235</f>
        <v>2</v>
      </c>
      <c r="F22" s="3">
        <f>SORT!F235</f>
        <v>2</v>
      </c>
      <c r="G22" s="3" t="str">
        <f>SORT!G235</f>
        <v>X</v>
      </c>
      <c r="H22" s="3" t="str">
        <f>SORT!H235</f>
        <v>FPS-N</v>
      </c>
      <c r="I22" s="3">
        <f>SORT!I235</f>
        <v>84</v>
      </c>
      <c r="J22" s="3" t="str">
        <f>SORT!J235</f>
        <v>2,3</v>
      </c>
      <c r="K22" s="3">
        <f>SORT!K235</f>
        <v>4</v>
      </c>
      <c r="L22" s="3">
        <f>SORT!L235</f>
        <v>4</v>
      </c>
      <c r="M22" s="3">
        <f>SORT!M235</f>
        <v>0</v>
      </c>
    </row>
    <row r="23" spans="1:13" ht="12.75">
      <c r="A23" s="3">
        <f>SORT!A236</f>
        <v>89</v>
      </c>
      <c r="B23" s="3">
        <f>SORT!B236</f>
        <v>45</v>
      </c>
      <c r="C23" s="3" t="str">
        <f>SORT!C236</f>
        <v>W</v>
      </c>
      <c r="D23" s="3">
        <f>SORT!D236</f>
        <v>7</v>
      </c>
      <c r="E23" s="3">
        <f>SORT!E236</f>
        <v>3</v>
      </c>
      <c r="F23" s="3">
        <f>SORT!F236</f>
        <v>3</v>
      </c>
      <c r="G23" s="3" t="str">
        <f>SORT!G236</f>
        <v>X</v>
      </c>
      <c r="H23" s="3" t="str">
        <f>SORT!H236</f>
        <v>FPS-N</v>
      </c>
      <c r="I23" s="3">
        <f>SORT!I236</f>
        <v>84</v>
      </c>
      <c r="J23" s="3" t="str">
        <f>SORT!J236</f>
        <v>4,5</v>
      </c>
      <c r="K23" s="3">
        <f>SORT!K236</f>
        <v>4</v>
      </c>
      <c r="L23" s="3">
        <f>SORT!L236</f>
        <v>4</v>
      </c>
      <c r="M23" s="3">
        <f>SORT!M236</f>
        <v>0</v>
      </c>
    </row>
    <row r="24" spans="1:13" ht="12.75">
      <c r="A24" s="3">
        <f>SORT!A237</f>
        <v>90</v>
      </c>
      <c r="B24" s="3">
        <f>SORT!B237</f>
        <v>45</v>
      </c>
      <c r="C24" s="3" t="str">
        <f>SORT!C237</f>
        <v>W</v>
      </c>
      <c r="D24" s="3">
        <f>SORT!D237</f>
        <v>7</v>
      </c>
      <c r="E24" s="3">
        <f>SORT!E237</f>
        <v>4</v>
      </c>
      <c r="F24" s="3">
        <f>SORT!F237</f>
        <v>4</v>
      </c>
      <c r="G24" s="3" t="str">
        <f>SORT!G237</f>
        <v>X</v>
      </c>
      <c r="H24" s="3" t="str">
        <f>SORT!H237</f>
        <v>FPS-N</v>
      </c>
      <c r="I24" s="3">
        <f>SORT!I237</f>
        <v>84</v>
      </c>
      <c r="J24" s="3" t="str">
        <f>SORT!J237</f>
        <v>6,7</v>
      </c>
      <c r="K24" s="3">
        <f>SORT!K237</f>
        <v>4</v>
      </c>
      <c r="L24" s="3">
        <f>SORT!L237</f>
        <v>4</v>
      </c>
      <c r="M24" s="3">
        <f>SORT!M237</f>
        <v>0</v>
      </c>
    </row>
    <row r="25" spans="1:13" ht="12.75">
      <c r="A25" s="3">
        <f>SORT!A238</f>
        <v>91</v>
      </c>
      <c r="B25" s="3">
        <f>SORT!B238</f>
        <v>46</v>
      </c>
      <c r="C25" s="3" t="str">
        <f>SORT!C238</f>
        <v>W</v>
      </c>
      <c r="D25" s="3">
        <f>SORT!D238</f>
        <v>7</v>
      </c>
      <c r="E25" s="3">
        <f>SORT!E238</f>
        <v>5</v>
      </c>
      <c r="F25" s="3">
        <f>SORT!F238</f>
        <v>5</v>
      </c>
      <c r="G25" s="3" t="str">
        <f>SORT!G238</f>
        <v>X</v>
      </c>
      <c r="H25" s="3" t="str">
        <f>SORT!H238</f>
        <v>FPS-N</v>
      </c>
      <c r="I25" s="3">
        <f>SORT!I238</f>
        <v>84</v>
      </c>
      <c r="J25" s="3" t="str">
        <f>SORT!J238</f>
        <v>0,1</v>
      </c>
      <c r="K25" s="3">
        <f>SORT!K238</f>
        <v>5</v>
      </c>
      <c r="L25" s="3">
        <f>SORT!L238</f>
        <v>5</v>
      </c>
      <c r="M25" s="3">
        <f>SORT!M238</f>
        <v>0</v>
      </c>
    </row>
    <row r="26" spans="1:13" ht="12.75">
      <c r="A26" s="3">
        <f>SORT!A239</f>
        <v>92</v>
      </c>
      <c r="B26" s="3">
        <f>SORT!B239</f>
        <v>46</v>
      </c>
      <c r="C26" s="3" t="str">
        <f>SORT!C239</f>
        <v>W</v>
      </c>
      <c r="D26" s="3">
        <f>SORT!D239</f>
        <v>7</v>
      </c>
      <c r="E26" s="3">
        <f>SORT!E239</f>
        <v>6</v>
      </c>
      <c r="F26" s="3">
        <f>SORT!F239</f>
        <v>6</v>
      </c>
      <c r="G26" s="3" t="str">
        <f>SORT!G239</f>
        <v>X</v>
      </c>
      <c r="H26" s="3" t="str">
        <f>SORT!H239</f>
        <v>FPS-N</v>
      </c>
      <c r="I26" s="3">
        <f>SORT!I239</f>
        <v>84</v>
      </c>
      <c r="J26" s="3" t="str">
        <f>SORT!J239</f>
        <v>2,3</v>
      </c>
      <c r="K26" s="3">
        <f>SORT!K239</f>
        <v>5</v>
      </c>
      <c r="L26" s="3">
        <f>SORT!L239</f>
        <v>5</v>
      </c>
      <c r="M26" s="3">
        <f>SORT!M239</f>
        <v>0</v>
      </c>
    </row>
    <row r="27" spans="1:13" ht="12.75">
      <c r="A27" s="3">
        <f>SORT!A240</f>
        <v>93</v>
      </c>
      <c r="B27" s="3">
        <f>SORT!B240</f>
        <v>47</v>
      </c>
      <c r="C27" s="3" t="str">
        <f>SORT!C240</f>
        <v>W</v>
      </c>
      <c r="D27" s="3">
        <f>SORT!D240</f>
        <v>7</v>
      </c>
      <c r="E27" s="3">
        <f>SORT!E240</f>
        <v>7</v>
      </c>
      <c r="F27" s="3">
        <f>SORT!F240</f>
        <v>7</v>
      </c>
      <c r="G27" s="3" t="str">
        <f>SORT!G240</f>
        <v>X</v>
      </c>
      <c r="H27" s="3" t="str">
        <f>SORT!H240</f>
        <v>FPS-N</v>
      </c>
      <c r="I27" s="3">
        <f>SORT!I240</f>
        <v>84</v>
      </c>
      <c r="J27" s="3" t="str">
        <f>SORT!J240</f>
        <v>4,5</v>
      </c>
      <c r="K27" s="3">
        <f>SORT!K240</f>
        <v>5</v>
      </c>
      <c r="L27" s="3">
        <f>SORT!L240</f>
        <v>5</v>
      </c>
      <c r="M27" s="3">
        <f>SORT!M240</f>
        <v>0</v>
      </c>
    </row>
    <row r="28" spans="1:13" ht="12.75">
      <c r="A28" s="3">
        <f>SORT!A241</f>
        <v>94</v>
      </c>
      <c r="B28" s="3">
        <f>SORT!B241</f>
        <v>47</v>
      </c>
      <c r="C28" s="3" t="str">
        <f>SORT!C241</f>
        <v>W</v>
      </c>
      <c r="D28" s="3">
        <f>SORT!D241</f>
        <v>7</v>
      </c>
      <c r="E28" s="3">
        <f>SORT!E241</f>
        <v>8</v>
      </c>
      <c r="F28" s="3">
        <f>SORT!F241</f>
        <v>8</v>
      </c>
      <c r="G28" s="3" t="str">
        <f>SORT!G241</f>
        <v>X</v>
      </c>
      <c r="H28" s="3" t="str">
        <f>SORT!H241</f>
        <v>FPS-N</v>
      </c>
      <c r="I28" s="3">
        <f>SORT!I241</f>
        <v>84</v>
      </c>
      <c r="J28" s="3" t="str">
        <f>SORT!J241</f>
        <v>6,7</v>
      </c>
      <c r="K28" s="3">
        <f>SORT!K241</f>
        <v>5</v>
      </c>
      <c r="L28" s="3">
        <f>SORT!L241</f>
        <v>5</v>
      </c>
      <c r="M28" s="3">
        <f>SORT!M241</f>
        <v>0</v>
      </c>
    </row>
    <row r="29" spans="1:13" ht="12.75">
      <c r="A29" s="3">
        <f>SORT!A242</f>
        <v>95</v>
      </c>
      <c r="B29" s="3">
        <f>SORT!B242</f>
        <v>48</v>
      </c>
      <c r="C29" s="3" t="str">
        <f>SORT!C242</f>
        <v>W</v>
      </c>
      <c r="D29" s="3">
        <f>SORT!D242</f>
        <v>7</v>
      </c>
      <c r="E29" s="3">
        <f>SORT!E242</f>
        <v>9</v>
      </c>
      <c r="F29" s="3">
        <f>SORT!F242</f>
        <v>9</v>
      </c>
      <c r="G29" s="3" t="str">
        <f>SORT!G242</f>
        <v>X</v>
      </c>
      <c r="H29" s="3" t="str">
        <f>SORT!H242</f>
        <v>FPS-N</v>
      </c>
      <c r="I29" s="3">
        <f>SORT!I242</f>
        <v>84</v>
      </c>
      <c r="J29" s="3" t="str">
        <f>SORT!J242</f>
        <v>0,1</v>
      </c>
      <c r="K29" s="3">
        <f>SORT!K242</f>
        <v>6</v>
      </c>
      <c r="L29" s="3">
        <f>SORT!L242</f>
        <v>6</v>
      </c>
      <c r="M29" s="3">
        <f>SORT!M242</f>
        <v>0</v>
      </c>
    </row>
    <row r="30" spans="1:13" ht="12.75">
      <c r="A30" s="3">
        <f>SORT!A243</f>
        <v>96</v>
      </c>
      <c r="B30" s="3">
        <f>SORT!B243</f>
        <v>48</v>
      </c>
      <c r="C30" s="3" t="str">
        <f>SORT!C243</f>
        <v>W</v>
      </c>
      <c r="D30" s="3">
        <f>SORT!D243</f>
        <v>7</v>
      </c>
      <c r="E30" s="3">
        <f>SORT!E243</f>
        <v>10</v>
      </c>
      <c r="F30" s="3">
        <f>SORT!F243</f>
        <v>10</v>
      </c>
      <c r="G30" s="3" t="str">
        <f>SORT!G243</f>
        <v>X</v>
      </c>
      <c r="H30" s="3" t="str">
        <f>SORT!H243</f>
        <v>FPS-N</v>
      </c>
      <c r="I30" s="3">
        <f>SORT!I243</f>
        <v>84</v>
      </c>
      <c r="J30" s="3" t="str">
        <f>SORT!J243</f>
        <v>2,3</v>
      </c>
      <c r="K30" s="3">
        <f>SORT!K243</f>
        <v>6</v>
      </c>
      <c r="L30" s="3">
        <f>SORT!L243</f>
        <v>6</v>
      </c>
      <c r="M30" s="3">
        <f>SORT!M243</f>
        <v>0</v>
      </c>
    </row>
    <row r="31" spans="1:13" ht="12.75">
      <c r="A31" s="3">
        <f>SORT!A244</f>
        <v>97</v>
      </c>
      <c r="B31" s="3">
        <f>SORT!B244</f>
        <v>49</v>
      </c>
      <c r="C31" s="3" t="str">
        <f>SORT!C244</f>
        <v>W</v>
      </c>
      <c r="D31" s="3">
        <f>SORT!D244</f>
        <v>7</v>
      </c>
      <c r="E31" s="3">
        <f>SORT!E244</f>
        <v>11</v>
      </c>
      <c r="F31" s="3">
        <f>SORT!F244</f>
        <v>11</v>
      </c>
      <c r="G31" s="3" t="str">
        <f>SORT!G244</f>
        <v>X</v>
      </c>
      <c r="H31" s="3" t="str">
        <f>SORT!H244</f>
        <v>FPS-N</v>
      </c>
      <c r="I31" s="3">
        <f>SORT!I244</f>
        <v>84</v>
      </c>
      <c r="J31" s="3" t="str">
        <f>SORT!J244</f>
        <v>4,5</v>
      </c>
      <c r="K31" s="3">
        <f>SORT!K244</f>
        <v>6</v>
      </c>
      <c r="L31" s="3">
        <f>SORT!L244</f>
        <v>6</v>
      </c>
      <c r="M31" s="3">
        <f>SORT!M244</f>
        <v>0</v>
      </c>
    </row>
    <row r="32" spans="1:13" ht="12.75">
      <c r="A32" s="3">
        <f>SORT!A245</f>
        <v>98</v>
      </c>
      <c r="B32" s="3">
        <f>SORT!B245</f>
        <v>49</v>
      </c>
      <c r="C32" s="3" t="str">
        <f>SORT!C245</f>
        <v>W</v>
      </c>
      <c r="D32" s="3">
        <f>SORT!D245</f>
        <v>7</v>
      </c>
      <c r="E32" s="3">
        <f>SORT!E245</f>
        <v>12</v>
      </c>
      <c r="F32" s="3">
        <f>SORT!F245</f>
        <v>12</v>
      </c>
      <c r="G32" s="3" t="str">
        <f>SORT!G245</f>
        <v>X</v>
      </c>
      <c r="H32" s="3" t="str">
        <f>SORT!H245</f>
        <v>FPS-N</v>
      </c>
      <c r="I32" s="3">
        <f>SORT!I245</f>
        <v>84</v>
      </c>
      <c r="J32" s="3" t="str">
        <f>SORT!J245</f>
        <v>6,7</v>
      </c>
      <c r="K32" s="3">
        <f>SORT!K245</f>
        <v>6</v>
      </c>
      <c r="L32" s="3">
        <f>SORT!L245</f>
        <v>6</v>
      </c>
      <c r="M32" s="3">
        <f>SORT!M245</f>
        <v>0</v>
      </c>
    </row>
    <row r="33" spans="1:13" ht="12.75">
      <c r="A33" s="3">
        <f>SORT!A246</f>
        <v>99</v>
      </c>
      <c r="B33" s="3">
        <f>SORT!B246</f>
        <v>50</v>
      </c>
      <c r="C33" s="3" t="str">
        <f>SORT!C246</f>
        <v>W</v>
      </c>
      <c r="D33" s="3">
        <f>SORT!D246</f>
        <v>7</v>
      </c>
      <c r="E33" s="3">
        <f>SORT!E246</f>
        <v>13</v>
      </c>
      <c r="F33" s="3">
        <f>SORT!F246</f>
        <v>13</v>
      </c>
      <c r="G33" s="3" t="str">
        <f>SORT!G246</f>
        <v>X</v>
      </c>
      <c r="H33" s="3" t="str">
        <f>SORT!H246</f>
        <v>FPS-N</v>
      </c>
      <c r="I33" s="3">
        <f>SORT!I246</f>
        <v>84</v>
      </c>
      <c r="J33" s="3" t="str">
        <f>SORT!J246</f>
        <v>0,1</v>
      </c>
      <c r="K33" s="3">
        <f>SORT!K246</f>
        <v>7</v>
      </c>
      <c r="L33" s="3">
        <f>SORT!L246</f>
        <v>7</v>
      </c>
      <c r="M33" s="3">
        <f>SORT!M246</f>
        <v>0</v>
      </c>
    </row>
    <row r="34" spans="1:13" ht="12.75">
      <c r="A34" s="3">
        <f>SORT!A247</f>
        <v>100</v>
      </c>
      <c r="B34" s="3">
        <f>SORT!B247</f>
        <v>50</v>
      </c>
      <c r="C34" s="3" t="str">
        <f>SORT!C247</f>
        <v>W</v>
      </c>
      <c r="D34" s="3">
        <f>SORT!D247</f>
        <v>7</v>
      </c>
      <c r="E34" s="3">
        <f>SORT!E247</f>
        <v>14</v>
      </c>
      <c r="F34" s="3">
        <f>SORT!F247</f>
        <v>14</v>
      </c>
      <c r="G34" s="3" t="str">
        <f>SORT!G247</f>
        <v>X</v>
      </c>
      <c r="H34" s="3" t="str">
        <f>SORT!H247</f>
        <v>FPS-N</v>
      </c>
      <c r="I34" s="3">
        <f>SORT!I247</f>
        <v>84</v>
      </c>
      <c r="J34" s="3" t="str">
        <f>SORT!J247</f>
        <v>2,3</v>
      </c>
      <c r="K34" s="3">
        <f>SORT!K247</f>
        <v>7</v>
      </c>
      <c r="L34" s="3">
        <f>SORT!L247</f>
        <v>7</v>
      </c>
      <c r="M34" s="3">
        <f>SORT!M247</f>
        <v>0</v>
      </c>
    </row>
    <row r="35" spans="1:13" ht="12.75">
      <c r="A35" s="3">
        <f>SORT!A248</f>
        <v>101</v>
      </c>
      <c r="B35" s="3">
        <f>SORT!B248</f>
        <v>51</v>
      </c>
      <c r="C35" s="3" t="str">
        <f>SORT!C248</f>
        <v>W</v>
      </c>
      <c r="D35" s="3">
        <f>SORT!D248</f>
        <v>7</v>
      </c>
      <c r="E35" s="3">
        <f>SORT!E248</f>
        <v>15</v>
      </c>
      <c r="F35" s="3">
        <f>SORT!F248</f>
        <v>15</v>
      </c>
      <c r="G35" s="3" t="str">
        <f>SORT!G248</f>
        <v>X</v>
      </c>
      <c r="H35" s="3" t="str">
        <f>SORT!H248</f>
        <v>FPS-N</v>
      </c>
      <c r="I35" s="3">
        <f>SORT!I248</f>
        <v>84</v>
      </c>
      <c r="J35" s="3" t="str">
        <f>SORT!J248</f>
        <v>4,5</v>
      </c>
      <c r="K35" s="3">
        <f>SORT!K248</f>
        <v>7</v>
      </c>
      <c r="L35" s="3">
        <f>SORT!L248</f>
        <v>7</v>
      </c>
      <c r="M35" s="3">
        <f>SORT!M248</f>
        <v>0</v>
      </c>
    </row>
    <row r="36" spans="1:13" ht="12.75">
      <c r="A36" s="3">
        <f>SORT!A249</f>
        <v>102</v>
      </c>
      <c r="B36" s="3">
        <f>SORT!B249</f>
        <v>51</v>
      </c>
      <c r="C36" s="3" t="str">
        <f>SORT!C249</f>
        <v>W</v>
      </c>
      <c r="D36" s="3">
        <f>SORT!D249</f>
        <v>7</v>
      </c>
      <c r="E36" s="3">
        <f>SORT!E249</f>
        <v>16</v>
      </c>
      <c r="F36" s="3">
        <f>SORT!F249</f>
        <v>16</v>
      </c>
      <c r="G36" s="3" t="str">
        <f>SORT!G249</f>
        <v>X</v>
      </c>
      <c r="H36" s="3" t="str">
        <f>SORT!H249</f>
        <v>FPS-N</v>
      </c>
      <c r="I36" s="3">
        <f>SORT!I249</f>
        <v>84</v>
      </c>
      <c r="J36" s="3" t="str">
        <f>SORT!J249</f>
        <v>6,7</v>
      </c>
      <c r="K36" s="3">
        <f>SORT!K249</f>
        <v>7</v>
      </c>
      <c r="L36" s="3">
        <f>SORT!L249</f>
        <v>7</v>
      </c>
      <c r="M36" s="3">
        <f>SORT!M249</f>
        <v>0</v>
      </c>
    </row>
    <row r="37" spans="1:13" ht="12.75">
      <c r="A37" s="3">
        <f>SORT!A250</f>
        <v>17</v>
      </c>
      <c r="B37" s="3">
        <f>SORT!B250</f>
        <v>9</v>
      </c>
      <c r="C37" s="3" t="str">
        <f>SORT!C250</f>
        <v>E</v>
      </c>
      <c r="D37" s="3">
        <f>SORT!D250</f>
        <v>2</v>
      </c>
      <c r="E37" s="3">
        <f>SORT!E250</f>
        <v>1</v>
      </c>
      <c r="F37" s="3">
        <f>SORT!F250</f>
        <v>1</v>
      </c>
      <c r="G37" s="3" t="str">
        <f>SORT!G250</f>
        <v>X</v>
      </c>
      <c r="H37" s="3" t="str">
        <f>SORT!H250</f>
        <v>CPS-St-S</v>
      </c>
      <c r="I37" s="3">
        <f>SORT!I250</f>
        <v>84</v>
      </c>
      <c r="J37" s="3" t="str">
        <f>SORT!J250</f>
        <v>0,1</v>
      </c>
      <c r="K37" s="3">
        <f>SORT!K250</f>
        <v>8</v>
      </c>
      <c r="L37" s="3">
        <f>SORT!L250</f>
        <v>8</v>
      </c>
      <c r="M37" s="3">
        <f>SORT!M250</f>
        <v>0</v>
      </c>
    </row>
    <row r="38" spans="1:13" ht="12.75">
      <c r="A38" s="3">
        <f>SORT!A251</f>
        <v>18</v>
      </c>
      <c r="B38" s="3">
        <f>SORT!B251</f>
        <v>9</v>
      </c>
      <c r="C38" s="3" t="str">
        <f>SORT!C251</f>
        <v>E</v>
      </c>
      <c r="D38" s="3">
        <f>SORT!D251</f>
        <v>2</v>
      </c>
      <c r="E38" s="3">
        <f>SORT!E251</f>
        <v>2</v>
      </c>
      <c r="F38" s="3">
        <f>SORT!F251</f>
        <v>2</v>
      </c>
      <c r="G38" s="3" t="str">
        <f>SORT!G251</f>
        <v>X</v>
      </c>
      <c r="H38" s="3" t="str">
        <f>SORT!H251</f>
        <v>CPS-St-S</v>
      </c>
      <c r="I38" s="3">
        <f>SORT!I251</f>
        <v>84</v>
      </c>
      <c r="J38" s="3" t="str">
        <f>SORT!J251</f>
        <v>2,3</v>
      </c>
      <c r="K38" s="3">
        <f>SORT!K251</f>
        <v>8</v>
      </c>
      <c r="L38" s="3">
        <f>SORT!L251</f>
        <v>8</v>
      </c>
      <c r="M38" s="3">
        <f>SORT!M251</f>
        <v>0</v>
      </c>
    </row>
    <row r="39" spans="1:13" ht="12.75">
      <c r="A39" s="3">
        <f>SORT!A252</f>
        <v>19</v>
      </c>
      <c r="B39" s="3">
        <f>SORT!B252</f>
        <v>10</v>
      </c>
      <c r="C39" s="3" t="str">
        <f>SORT!C252</f>
        <v>E</v>
      </c>
      <c r="D39" s="3">
        <f>SORT!D252</f>
        <v>2</v>
      </c>
      <c r="E39" s="3">
        <f>SORT!E252</f>
        <v>3</v>
      </c>
      <c r="F39" s="3">
        <f>SORT!F252</f>
        <v>3</v>
      </c>
      <c r="G39" s="3" t="str">
        <f>SORT!G252</f>
        <v>X</v>
      </c>
      <c r="H39" s="3" t="str">
        <f>SORT!H252</f>
        <v>CPS-St-S</v>
      </c>
      <c r="I39" s="3">
        <f>SORT!I252</f>
        <v>84</v>
      </c>
      <c r="J39" s="3" t="str">
        <f>SORT!J252</f>
        <v>4,5</v>
      </c>
      <c r="K39" s="3">
        <f>SORT!K252</f>
        <v>8</v>
      </c>
      <c r="L39" s="3">
        <f>SORT!L252</f>
        <v>8</v>
      </c>
      <c r="M39" s="3">
        <f>SORT!M252</f>
        <v>0</v>
      </c>
    </row>
    <row r="40" spans="1:13" ht="12.75">
      <c r="A40" s="3">
        <f>SORT!A253</f>
        <v>20</v>
      </c>
      <c r="B40" s="3">
        <f>SORT!B253</f>
        <v>10</v>
      </c>
      <c r="C40" s="3" t="str">
        <f>SORT!C253</f>
        <v>E</v>
      </c>
      <c r="D40" s="3">
        <f>SORT!D253</f>
        <v>2</v>
      </c>
      <c r="E40" s="3">
        <f>SORT!E253</f>
        <v>4</v>
      </c>
      <c r="F40" s="3">
        <f>SORT!F253</f>
        <v>4</v>
      </c>
      <c r="G40" s="3" t="str">
        <f>SORT!G253</f>
        <v>X</v>
      </c>
      <c r="H40" s="3" t="str">
        <f>SORT!H253</f>
        <v>CPS-St-S</v>
      </c>
      <c r="I40" s="3">
        <f>SORT!I253</f>
        <v>84</v>
      </c>
      <c r="J40" s="3" t="str">
        <f>SORT!J253</f>
        <v>6,7</v>
      </c>
      <c r="K40" s="3">
        <f>SORT!K253</f>
        <v>8</v>
      </c>
      <c r="L40" s="3">
        <f>SORT!L253</f>
        <v>8</v>
      </c>
      <c r="M40" s="3">
        <f>SORT!M253</f>
        <v>0</v>
      </c>
    </row>
    <row r="41" spans="1:13" ht="12.75">
      <c r="A41" s="3">
        <f>SORT!A254</f>
        <v>33</v>
      </c>
      <c r="B41" s="3">
        <f>SORT!B254</f>
        <v>0</v>
      </c>
      <c r="C41" s="3">
        <f>SORT!C254</f>
        <v>0</v>
      </c>
      <c r="D41" s="3">
        <f>SORT!D254</f>
        <v>0</v>
      </c>
      <c r="E41" s="3">
        <f>SORT!E254</f>
        <v>0</v>
      </c>
      <c r="F41" s="3">
        <f>SORT!F254</f>
        <v>0</v>
      </c>
      <c r="G41" s="3">
        <f>SORT!G254</f>
        <v>0</v>
      </c>
      <c r="H41" s="3" t="str">
        <f>SORT!H254</f>
        <v>Spare</v>
      </c>
      <c r="I41" s="3">
        <f>SORT!I254</f>
        <v>84</v>
      </c>
      <c r="J41" s="3">
        <f>SORT!J254</f>
        <v>2</v>
      </c>
      <c r="K41" s="3">
        <f>SORT!K254</f>
        <v>9</v>
      </c>
      <c r="L41" s="3">
        <f>SORT!L254</f>
        <v>9</v>
      </c>
      <c r="M41" s="3">
        <f>SORT!M254</f>
        <v>0</v>
      </c>
    </row>
    <row r="42" spans="1:13" ht="12.75">
      <c r="A42" s="3">
        <f>SORT!A255</f>
        <v>34</v>
      </c>
      <c r="B42" s="3">
        <f>SORT!B255</f>
        <v>0</v>
      </c>
      <c r="C42" s="3">
        <f>SORT!C255</f>
        <v>0</v>
      </c>
      <c r="D42" s="3">
        <f>SORT!D255</f>
        <v>0</v>
      </c>
      <c r="E42" s="3">
        <f>SORT!E255</f>
        <v>0</v>
      </c>
      <c r="F42" s="3">
        <f>SORT!F255</f>
        <v>0</v>
      </c>
      <c r="G42" s="3">
        <f>SORT!G255</f>
        <v>0</v>
      </c>
      <c r="H42" s="3" t="str">
        <f>SORT!H255</f>
        <v>Spare</v>
      </c>
      <c r="I42" s="3">
        <f>SORT!I255</f>
        <v>84</v>
      </c>
      <c r="J42" s="3">
        <f>SORT!J255</f>
        <v>3</v>
      </c>
      <c r="K42" s="3">
        <f>SORT!K255</f>
        <v>9</v>
      </c>
      <c r="L42" s="3">
        <f>SORT!L255</f>
        <v>9</v>
      </c>
      <c r="M42" s="3">
        <f>SORT!M255</f>
        <v>0</v>
      </c>
    </row>
    <row r="43" spans="1:13" ht="12.75">
      <c r="A43" s="3">
        <f>SORT!A256</f>
        <v>35</v>
      </c>
      <c r="B43" s="3">
        <f>SORT!B256</f>
        <v>0</v>
      </c>
      <c r="C43" s="3">
        <f>SORT!C256</f>
        <v>0</v>
      </c>
      <c r="D43" s="3">
        <f>SORT!D256</f>
        <v>0</v>
      </c>
      <c r="E43" s="3">
        <f>SORT!E256</f>
        <v>0</v>
      </c>
      <c r="F43" s="3">
        <f>SORT!F256</f>
        <v>0</v>
      </c>
      <c r="G43" s="3">
        <f>SORT!G256</f>
        <v>0</v>
      </c>
      <c r="H43" s="3" t="str">
        <f>SORT!H256</f>
        <v>Spare</v>
      </c>
      <c r="I43" s="3">
        <f>SORT!I256</f>
        <v>84</v>
      </c>
      <c r="J43" s="3">
        <f>SORT!J256</f>
        <v>4</v>
      </c>
      <c r="K43" s="3">
        <f>SORT!K256</f>
        <v>9</v>
      </c>
      <c r="L43" s="3">
        <f>SORT!L256</f>
        <v>9</v>
      </c>
      <c r="M43" s="3">
        <f>SORT!M256</f>
        <v>0</v>
      </c>
    </row>
    <row r="44" spans="1:13" ht="12.75">
      <c r="A44" s="3">
        <f>SORT!A257</f>
        <v>36</v>
      </c>
      <c r="B44" s="3">
        <f>SORT!B257</f>
        <v>0</v>
      </c>
      <c r="C44" s="3">
        <f>SORT!C257</f>
        <v>0</v>
      </c>
      <c r="D44" s="3">
        <f>SORT!D257</f>
        <v>0</v>
      </c>
      <c r="E44" s="3">
        <f>SORT!E257</f>
        <v>0</v>
      </c>
      <c r="F44" s="3">
        <f>SORT!F257</f>
        <v>0</v>
      </c>
      <c r="G44" s="3">
        <f>SORT!G257</f>
        <v>0</v>
      </c>
      <c r="H44" s="3" t="str">
        <f>SORT!H257</f>
        <v>Spare</v>
      </c>
      <c r="I44" s="3">
        <f>SORT!I257</f>
        <v>84</v>
      </c>
      <c r="J44" s="3">
        <f>SORT!J257</f>
        <v>5</v>
      </c>
      <c r="K44" s="3">
        <f>SORT!K257</f>
        <v>9</v>
      </c>
      <c r="L44" s="3">
        <f>SORT!L257</f>
        <v>9</v>
      </c>
      <c r="M44" s="3">
        <f>SORT!M257</f>
        <v>0</v>
      </c>
    </row>
    <row r="45" spans="1:13" ht="12.75">
      <c r="A45" s="3">
        <f>SORT!A258</f>
        <v>37</v>
      </c>
      <c r="B45" s="3">
        <f>SORT!B258</f>
        <v>0</v>
      </c>
      <c r="C45" s="3">
        <f>SORT!C258</f>
        <v>0</v>
      </c>
      <c r="D45" s="3">
        <f>SORT!D258</f>
        <v>0</v>
      </c>
      <c r="E45" s="3">
        <f>SORT!E258</f>
        <v>0</v>
      </c>
      <c r="F45" s="3">
        <f>SORT!F258</f>
        <v>0</v>
      </c>
      <c r="G45" s="3">
        <f>SORT!G258</f>
        <v>0</v>
      </c>
      <c r="H45" s="3" t="str">
        <f>SORT!H258</f>
        <v>Spare</v>
      </c>
      <c r="I45" s="3">
        <f>SORT!I258</f>
        <v>84</v>
      </c>
      <c r="J45" s="3">
        <f>SORT!J258</f>
        <v>6</v>
      </c>
      <c r="K45" s="3">
        <f>SORT!K258</f>
        <v>9</v>
      </c>
      <c r="L45" s="3">
        <f>SORT!L258</f>
        <v>9</v>
      </c>
      <c r="M45" s="3">
        <f>SORT!M258</f>
        <v>0</v>
      </c>
    </row>
    <row r="46" spans="1:13" ht="12.75">
      <c r="A46" s="3">
        <f>SORT!A259</f>
        <v>38</v>
      </c>
      <c r="B46" s="3">
        <f>SORT!B259</f>
        <v>0</v>
      </c>
      <c r="C46" s="3">
        <f>SORT!C259</f>
        <v>0</v>
      </c>
      <c r="D46" s="3">
        <f>SORT!D259</f>
        <v>0</v>
      </c>
      <c r="E46" s="3">
        <f>SORT!E259</f>
        <v>0</v>
      </c>
      <c r="F46" s="3">
        <f>SORT!F259</f>
        <v>0</v>
      </c>
      <c r="G46" s="3">
        <f>SORT!G259</f>
        <v>0</v>
      </c>
      <c r="H46" s="3" t="str">
        <f>SORT!H259</f>
        <v>Spare</v>
      </c>
      <c r="I46" s="3">
        <f>SORT!I259</f>
        <v>84</v>
      </c>
      <c r="J46" s="3">
        <f>SORT!J259</f>
        <v>7</v>
      </c>
      <c r="K46" s="3">
        <f>SORT!K259</f>
        <v>9</v>
      </c>
      <c r="L46" s="3">
        <f>SORT!L259</f>
        <v>9</v>
      </c>
      <c r="M46" s="3">
        <f>SORT!M259</f>
        <v>0</v>
      </c>
    </row>
    <row r="47" spans="1:13" ht="12.75">
      <c r="A47" s="3">
        <f>SORT!A260</f>
        <v>21</v>
      </c>
      <c r="B47" s="3">
        <f>SORT!B260</f>
        <v>11</v>
      </c>
      <c r="C47" s="3" t="str">
        <f>SORT!C260</f>
        <v>E</v>
      </c>
      <c r="D47" s="3">
        <f>SORT!D260</f>
        <v>2</v>
      </c>
      <c r="E47" s="3">
        <f>SORT!E260</f>
        <v>5</v>
      </c>
      <c r="F47" s="3">
        <f>SORT!F260</f>
        <v>5</v>
      </c>
      <c r="G47" s="3" t="str">
        <f>SORT!G260</f>
        <v>X</v>
      </c>
      <c r="H47" s="3" t="str">
        <f>SORT!H260</f>
        <v>CPS-St-S</v>
      </c>
      <c r="I47" s="3">
        <f>SORT!I260</f>
        <v>84</v>
      </c>
      <c r="J47" s="3" t="str">
        <f>SORT!J260</f>
        <v>0,1</v>
      </c>
      <c r="K47" s="3">
        <f>SORT!K260</f>
        <v>9</v>
      </c>
      <c r="L47" s="3">
        <f>SORT!L260</f>
        <v>9</v>
      </c>
      <c r="M47" s="3">
        <f>SORT!M260</f>
        <v>0</v>
      </c>
    </row>
    <row r="48" spans="1:13" ht="12.75">
      <c r="A48" s="3">
        <f>SORT!A261</f>
        <v>82</v>
      </c>
      <c r="B48" s="3">
        <f>SORT!B261</f>
        <v>41</v>
      </c>
      <c r="C48" s="3" t="str">
        <f>SORT!C261</f>
        <v>W</v>
      </c>
      <c r="D48" s="3">
        <f>SORT!D261</f>
        <v>6</v>
      </c>
      <c r="E48" s="3">
        <f>SORT!E261</f>
        <v>2</v>
      </c>
      <c r="F48" s="3">
        <f>SORT!F261</f>
        <v>2</v>
      </c>
      <c r="G48" s="3" t="str">
        <f>SORT!G261</f>
        <v>X</v>
      </c>
      <c r="H48" s="3" t="str">
        <f>SORT!H261</f>
        <v>CPS-St-N</v>
      </c>
      <c r="I48" s="3">
        <f>SORT!I261</f>
        <v>84</v>
      </c>
      <c r="J48" s="3" t="str">
        <f>SORT!J261</f>
        <v>0,1</v>
      </c>
      <c r="K48" s="3">
        <f>SORT!K261</f>
        <v>10</v>
      </c>
      <c r="L48" s="3">
        <f>SORT!L261</f>
        <v>10</v>
      </c>
      <c r="M48" s="3">
        <f>SORT!M261</f>
        <v>0</v>
      </c>
    </row>
    <row r="49" spans="1:13" ht="12.75">
      <c r="A49" s="3">
        <f>SORT!A262</f>
        <v>83</v>
      </c>
      <c r="B49" s="3">
        <f>SORT!B262</f>
        <v>42</v>
      </c>
      <c r="C49" s="3" t="str">
        <f>SORT!C262</f>
        <v>W</v>
      </c>
      <c r="D49" s="3">
        <f>SORT!D262</f>
        <v>6</v>
      </c>
      <c r="E49" s="3">
        <f>SORT!E262</f>
        <v>3</v>
      </c>
      <c r="F49" s="3">
        <f>SORT!F262</f>
        <v>3</v>
      </c>
      <c r="G49" s="3" t="str">
        <f>SORT!G262</f>
        <v>X</v>
      </c>
      <c r="H49" s="3" t="str">
        <f>SORT!H262</f>
        <v>CPS-St-N</v>
      </c>
      <c r="I49" s="3">
        <f>SORT!I262</f>
        <v>84</v>
      </c>
      <c r="J49" s="3" t="str">
        <f>SORT!J262</f>
        <v>2,3</v>
      </c>
      <c r="K49" s="3">
        <f>SORT!K262</f>
        <v>10</v>
      </c>
      <c r="L49" s="3">
        <f>SORT!L262</f>
        <v>10</v>
      </c>
      <c r="M49" s="3">
        <f>SORT!M262</f>
        <v>0</v>
      </c>
    </row>
    <row r="50" spans="1:13" ht="12.75">
      <c r="A50" s="3">
        <f>SORT!A263</f>
        <v>84</v>
      </c>
      <c r="B50" s="3">
        <f>SORT!B263</f>
        <v>42</v>
      </c>
      <c r="C50" s="3" t="str">
        <f>SORT!C263</f>
        <v>W</v>
      </c>
      <c r="D50" s="3">
        <f>SORT!D263</f>
        <v>6</v>
      </c>
      <c r="E50" s="3">
        <f>SORT!E263</f>
        <v>4</v>
      </c>
      <c r="F50" s="3">
        <f>SORT!F263</f>
        <v>4</v>
      </c>
      <c r="G50" s="3" t="str">
        <f>SORT!G263</f>
        <v>X</v>
      </c>
      <c r="H50" s="3" t="str">
        <f>SORT!H263</f>
        <v>CPS-St-N</v>
      </c>
      <c r="I50" s="3">
        <f>SORT!I263</f>
        <v>84</v>
      </c>
      <c r="J50" s="3" t="str">
        <f>SORT!J263</f>
        <v>4,5</v>
      </c>
      <c r="K50" s="3">
        <f>SORT!K263</f>
        <v>10</v>
      </c>
      <c r="L50" s="3">
        <f>SORT!L263</f>
        <v>10</v>
      </c>
      <c r="M50" s="3">
        <f>SORT!M263</f>
        <v>0</v>
      </c>
    </row>
    <row r="51" spans="1:13" ht="12.75">
      <c r="A51" s="3">
        <f>SORT!A264</f>
        <v>85</v>
      </c>
      <c r="B51" s="3">
        <f>SORT!B264</f>
        <v>43</v>
      </c>
      <c r="C51" s="3" t="str">
        <f>SORT!C264</f>
        <v>W</v>
      </c>
      <c r="D51" s="3">
        <f>SORT!D264</f>
        <v>6</v>
      </c>
      <c r="E51" s="3">
        <f>SORT!E264</f>
        <v>5</v>
      </c>
      <c r="F51" s="3">
        <f>SORT!F264</f>
        <v>5</v>
      </c>
      <c r="G51" s="3" t="str">
        <f>SORT!G264</f>
        <v>X</v>
      </c>
      <c r="H51" s="3" t="str">
        <f>SORT!H264</f>
        <v>CPS-St-N</v>
      </c>
      <c r="I51" s="3">
        <f>SORT!I264</f>
        <v>84</v>
      </c>
      <c r="J51" s="3" t="str">
        <f>SORT!J264</f>
        <v>6,7</v>
      </c>
      <c r="K51" s="3">
        <f>SORT!K264</f>
        <v>10</v>
      </c>
      <c r="L51" s="3">
        <f>SORT!L264</f>
        <v>10</v>
      </c>
      <c r="M51" s="3">
        <f>SORT!M264</f>
        <v>0</v>
      </c>
    </row>
    <row r="52" spans="1:13" ht="12.75">
      <c r="A52" s="3">
        <f>SORT!A265</f>
        <v>27</v>
      </c>
      <c r="B52" s="3">
        <f>SORT!B265</f>
        <v>0</v>
      </c>
      <c r="C52" s="3">
        <f>SORT!C265</f>
        <v>0</v>
      </c>
      <c r="D52" s="3">
        <f>SORT!D265</f>
        <v>0</v>
      </c>
      <c r="E52" s="3">
        <f>SORT!E265</f>
        <v>0</v>
      </c>
      <c r="F52" s="3">
        <f>SORT!F265</f>
        <v>0</v>
      </c>
      <c r="G52" s="3">
        <f>SORT!G265</f>
        <v>0</v>
      </c>
      <c r="H52" s="3" t="str">
        <f>SORT!H265</f>
        <v>Spare</v>
      </c>
      <c r="I52" s="3">
        <f>SORT!I265</f>
        <v>84</v>
      </c>
      <c r="J52" s="3">
        <f>SORT!J265</f>
        <v>2</v>
      </c>
      <c r="K52" s="3">
        <f>SORT!K265</f>
        <v>11</v>
      </c>
      <c r="L52" s="3">
        <f>SORT!L265</f>
        <v>11</v>
      </c>
      <c r="M52" s="3">
        <f>SORT!M265</f>
        <v>0</v>
      </c>
    </row>
    <row r="53" spans="1:13" ht="12.75">
      <c r="A53" s="3">
        <f>SORT!A266</f>
        <v>28</v>
      </c>
      <c r="B53" s="3">
        <f>SORT!B266</f>
        <v>0</v>
      </c>
      <c r="C53" s="3">
        <f>SORT!C266</f>
        <v>0</v>
      </c>
      <c r="D53" s="3">
        <f>SORT!D266</f>
        <v>0</v>
      </c>
      <c r="E53" s="3">
        <f>SORT!E266</f>
        <v>0</v>
      </c>
      <c r="F53" s="3">
        <f>SORT!F266</f>
        <v>0</v>
      </c>
      <c r="G53" s="3">
        <f>SORT!G266</f>
        <v>0</v>
      </c>
      <c r="H53" s="3" t="str">
        <f>SORT!H266</f>
        <v>Spare</v>
      </c>
      <c r="I53" s="3">
        <f>SORT!I266</f>
        <v>84</v>
      </c>
      <c r="J53" s="3">
        <f>SORT!J266</f>
        <v>3</v>
      </c>
      <c r="K53" s="3">
        <f>SORT!K266</f>
        <v>11</v>
      </c>
      <c r="L53" s="3">
        <f>SORT!L266</f>
        <v>11</v>
      </c>
      <c r="M53" s="3">
        <f>SORT!M266</f>
        <v>0</v>
      </c>
    </row>
    <row r="54" spans="1:13" ht="12.75">
      <c r="A54" s="3">
        <f>SORT!A267</f>
        <v>29</v>
      </c>
      <c r="B54" s="3">
        <f>SORT!B267</f>
        <v>0</v>
      </c>
      <c r="C54" s="3">
        <f>SORT!C267</f>
        <v>0</v>
      </c>
      <c r="D54" s="3">
        <f>SORT!D267</f>
        <v>0</v>
      </c>
      <c r="E54" s="3">
        <f>SORT!E267</f>
        <v>0</v>
      </c>
      <c r="F54" s="3">
        <f>SORT!F267</f>
        <v>0</v>
      </c>
      <c r="G54" s="3">
        <f>SORT!G267</f>
        <v>0</v>
      </c>
      <c r="H54" s="3" t="str">
        <f>SORT!H267</f>
        <v>Spare</v>
      </c>
      <c r="I54" s="3">
        <f>SORT!I267</f>
        <v>84</v>
      </c>
      <c r="J54" s="3">
        <f>SORT!J267</f>
        <v>4</v>
      </c>
      <c r="K54" s="3">
        <f>SORT!K267</f>
        <v>11</v>
      </c>
      <c r="L54" s="3">
        <f>SORT!L267</f>
        <v>11</v>
      </c>
      <c r="M54" s="3">
        <f>SORT!M267</f>
        <v>0</v>
      </c>
    </row>
    <row r="55" spans="1:13" ht="12.75">
      <c r="A55" s="3">
        <f>SORT!A268</f>
        <v>30</v>
      </c>
      <c r="B55" s="3">
        <f>SORT!B268</f>
        <v>0</v>
      </c>
      <c r="C55" s="3">
        <f>SORT!C268</f>
        <v>0</v>
      </c>
      <c r="D55" s="3">
        <f>SORT!D268</f>
        <v>0</v>
      </c>
      <c r="E55" s="3">
        <f>SORT!E268</f>
        <v>0</v>
      </c>
      <c r="F55" s="3">
        <f>SORT!F268</f>
        <v>0</v>
      </c>
      <c r="G55" s="3">
        <f>SORT!G268</f>
        <v>0</v>
      </c>
      <c r="H55" s="3" t="str">
        <f>SORT!H268</f>
        <v>Spare</v>
      </c>
      <c r="I55" s="3">
        <f>SORT!I268</f>
        <v>84</v>
      </c>
      <c r="J55" s="3">
        <f>SORT!J268</f>
        <v>5</v>
      </c>
      <c r="K55" s="3">
        <f>SORT!K268</f>
        <v>11</v>
      </c>
      <c r="L55" s="3">
        <f>SORT!L268</f>
        <v>11</v>
      </c>
      <c r="M55" s="3">
        <f>SORT!M268</f>
        <v>0</v>
      </c>
    </row>
    <row r="56" spans="1:13" ht="12.75">
      <c r="A56" s="3">
        <f>SORT!A269</f>
        <v>32</v>
      </c>
      <c r="B56" s="3">
        <f>SORT!B269</f>
        <v>0</v>
      </c>
      <c r="C56" s="3">
        <f>SORT!C269</f>
        <v>0</v>
      </c>
      <c r="D56" s="3">
        <f>SORT!D269</f>
        <v>0</v>
      </c>
      <c r="E56" s="3">
        <f>SORT!E269</f>
        <v>0</v>
      </c>
      <c r="F56" s="3">
        <f>SORT!F269</f>
        <v>0</v>
      </c>
      <c r="G56" s="3">
        <f>SORT!G269</f>
        <v>0</v>
      </c>
      <c r="H56" s="3" t="str">
        <f>SORT!H269</f>
        <v>Spare</v>
      </c>
      <c r="I56" s="3">
        <f>SORT!I269</f>
        <v>84</v>
      </c>
      <c r="J56" s="3">
        <f>SORT!J269</f>
        <v>7</v>
      </c>
      <c r="K56" s="3">
        <f>SORT!K269</f>
        <v>11</v>
      </c>
      <c r="L56" s="3">
        <f>SORT!L269</f>
        <v>11</v>
      </c>
      <c r="M56" s="3">
        <f>SORT!M269</f>
        <v>0</v>
      </c>
    </row>
    <row r="57" spans="1:13" ht="12.75">
      <c r="A57" s="3">
        <f>SORT!A270</f>
        <v>86</v>
      </c>
      <c r="B57" s="3">
        <f>SORT!B270</f>
        <v>43</v>
      </c>
      <c r="C57" s="3" t="str">
        <f>SORT!C270</f>
        <v>W</v>
      </c>
      <c r="D57" s="3">
        <f>SORT!D270</f>
        <v>6</v>
      </c>
      <c r="E57" s="3">
        <f>SORT!E270</f>
        <v>6</v>
      </c>
      <c r="F57" s="3">
        <f>SORT!F270</f>
        <v>6</v>
      </c>
      <c r="G57" s="3" t="str">
        <f>SORT!G270</f>
        <v>X</v>
      </c>
      <c r="H57" s="3" t="str">
        <f>SORT!H270</f>
        <v>CPS-St-N</v>
      </c>
      <c r="I57" s="3">
        <f>SORT!I270</f>
        <v>84</v>
      </c>
      <c r="J57" s="3" t="str">
        <f>SORT!J270</f>
        <v>0,1</v>
      </c>
      <c r="K57" s="3">
        <f>SORT!K270</f>
        <v>11</v>
      </c>
      <c r="L57" s="3">
        <f>SORT!L270</f>
        <v>11</v>
      </c>
      <c r="M57" s="3">
        <f>SORT!M270</f>
        <v>0</v>
      </c>
    </row>
    <row r="58" spans="1:13" ht="12.75">
      <c r="A58" s="3">
        <f>SORT!A271</f>
        <v>1</v>
      </c>
      <c r="B58" s="3">
        <f>SORT!B271</f>
        <v>0</v>
      </c>
      <c r="C58" s="3">
        <f>SORT!C271</f>
        <v>0</v>
      </c>
      <c r="D58" s="3">
        <f>SORT!D271</f>
        <v>0</v>
      </c>
      <c r="E58" s="3">
        <f>SORT!E271</f>
        <v>0</v>
      </c>
      <c r="F58" s="3">
        <f>SORT!F271</f>
        <v>0</v>
      </c>
      <c r="G58" s="3" t="str">
        <f>SORT!G271</f>
        <v>DG</v>
      </c>
      <c r="H58" s="3" t="str">
        <f>SORT!H271</f>
        <v>FPS DG</v>
      </c>
      <c r="I58" s="3">
        <f>SORT!I271</f>
        <v>84</v>
      </c>
      <c r="J58" s="3">
        <f>SORT!J271</f>
        <v>0</v>
      </c>
      <c r="K58" s="3">
        <f>SORT!K271</f>
        <v>12</v>
      </c>
      <c r="L58" s="3">
        <f>SORT!L271</f>
        <v>12</v>
      </c>
      <c r="M58" s="3">
        <f>SORT!M271</f>
        <v>0</v>
      </c>
    </row>
    <row r="59" spans="1:13" ht="12.75">
      <c r="A59" s="3">
        <f>SORT!A272</f>
        <v>2</v>
      </c>
      <c r="B59" s="3">
        <f>SORT!B272</f>
        <v>0</v>
      </c>
      <c r="C59" s="3">
        <f>SORT!C272</f>
        <v>0</v>
      </c>
      <c r="D59" s="3">
        <f>SORT!D272</f>
        <v>0</v>
      </c>
      <c r="E59" s="3">
        <f>SORT!E272</f>
        <v>0</v>
      </c>
      <c r="F59" s="3">
        <f>SORT!F272</f>
        <v>0</v>
      </c>
      <c r="G59" s="3" t="str">
        <f>SORT!G272</f>
        <v>DG</v>
      </c>
      <c r="H59" s="3" t="str">
        <f>SORT!H272</f>
        <v>FPS DG</v>
      </c>
      <c r="I59" s="3">
        <f>SORT!I272</f>
        <v>84</v>
      </c>
      <c r="J59" s="3">
        <f>SORT!J272</f>
        <v>1</v>
      </c>
      <c r="K59" s="3">
        <f>SORT!K272</f>
        <v>12</v>
      </c>
      <c r="L59" s="3">
        <f>SORT!L272</f>
        <v>12</v>
      </c>
      <c r="M59" s="3">
        <f>SORT!M272</f>
        <v>0</v>
      </c>
    </row>
    <row r="60" spans="1:13" ht="12.75">
      <c r="A60" s="3">
        <f>SORT!A273</f>
        <v>3</v>
      </c>
      <c r="B60" s="3">
        <f>SORT!B273</f>
        <v>0</v>
      </c>
      <c r="C60" s="3">
        <f>SORT!C273</f>
        <v>0</v>
      </c>
      <c r="D60" s="3">
        <f>SORT!D273</f>
        <v>0</v>
      </c>
      <c r="E60" s="3">
        <f>SORT!E273</f>
        <v>0</v>
      </c>
      <c r="F60" s="3">
        <f>SORT!F273</f>
        <v>0</v>
      </c>
      <c r="G60" s="3" t="str">
        <f>SORT!G273</f>
        <v>DG</v>
      </c>
      <c r="H60" s="3" t="str">
        <f>SORT!H273</f>
        <v>FPS DG</v>
      </c>
      <c r="I60" s="3">
        <f>SORT!I273</f>
        <v>84</v>
      </c>
      <c r="J60" s="3">
        <f>SORT!J273</f>
        <v>2</v>
      </c>
      <c r="K60" s="3">
        <f>SORT!K273</f>
        <v>12</v>
      </c>
      <c r="L60" s="3">
        <f>SORT!L273</f>
        <v>12</v>
      </c>
      <c r="M60" s="3">
        <f>SORT!M273</f>
        <v>0</v>
      </c>
    </row>
    <row r="61" spans="1:13" ht="12.75">
      <c r="A61" s="3">
        <f>SORT!A274</f>
        <v>4</v>
      </c>
      <c r="B61" s="3">
        <f>SORT!B274</f>
        <v>0</v>
      </c>
      <c r="C61" s="3">
        <f>SORT!C274</f>
        <v>0</v>
      </c>
      <c r="D61" s="3">
        <f>SORT!D274</f>
        <v>0</v>
      </c>
      <c r="E61" s="3">
        <f>SORT!E274</f>
        <v>0</v>
      </c>
      <c r="F61" s="3">
        <f>SORT!F274</f>
        <v>0</v>
      </c>
      <c r="G61" s="3" t="str">
        <f>SORT!G274</f>
        <v>DG</v>
      </c>
      <c r="H61" s="3" t="str">
        <f>SORT!H274</f>
        <v>FPS DG</v>
      </c>
      <c r="I61" s="3">
        <f>SORT!I274</f>
        <v>84</v>
      </c>
      <c r="J61" s="3">
        <f>SORT!J274</f>
        <v>3</v>
      </c>
      <c r="K61" s="3">
        <f>SORT!K274</f>
        <v>12</v>
      </c>
      <c r="L61" s="3">
        <f>SORT!L274</f>
        <v>12</v>
      </c>
      <c r="M61" s="3">
        <f>SORT!M274</f>
        <v>0</v>
      </c>
    </row>
    <row r="62" spans="1:13" ht="12.75">
      <c r="A62" s="3">
        <f>SORT!A275</f>
        <v>5</v>
      </c>
      <c r="B62" s="3">
        <f>SORT!B275</f>
        <v>0</v>
      </c>
      <c r="C62" s="3">
        <f>SORT!C275</f>
        <v>0</v>
      </c>
      <c r="D62" s="3">
        <f>SORT!D275</f>
        <v>0</v>
      </c>
      <c r="E62" s="3">
        <f>SORT!E275</f>
        <v>0</v>
      </c>
      <c r="F62" s="3">
        <f>SORT!F275</f>
        <v>0</v>
      </c>
      <c r="G62" s="3" t="str">
        <f>SORT!G275</f>
        <v>L2</v>
      </c>
      <c r="H62" s="3" t="str">
        <f>SORT!H275</f>
        <v>FPS CN</v>
      </c>
      <c r="I62" s="3">
        <f>SORT!I275</f>
        <v>84</v>
      </c>
      <c r="J62" s="3">
        <f>SORT!J275</f>
        <v>4</v>
      </c>
      <c r="K62" s="3">
        <f>SORT!K275</f>
        <v>12</v>
      </c>
      <c r="L62" s="3">
        <f>SORT!L275</f>
        <v>12</v>
      </c>
      <c r="M62" s="3">
        <f>SORT!M275</f>
        <v>0</v>
      </c>
    </row>
    <row r="63" spans="1:13" ht="12.75">
      <c r="A63" s="3">
        <f>SORT!A276</f>
        <v>6</v>
      </c>
      <c r="B63" s="3">
        <f>SORT!B276</f>
        <v>0</v>
      </c>
      <c r="C63" s="3">
        <f>SORT!C276</f>
        <v>0</v>
      </c>
      <c r="D63" s="3">
        <f>SORT!D276</f>
        <v>0</v>
      </c>
      <c r="E63" s="3">
        <f>SORT!E276</f>
        <v>0</v>
      </c>
      <c r="F63" s="3">
        <f>SORT!F276</f>
        <v>0</v>
      </c>
      <c r="G63" s="3" t="str">
        <f>SORT!G276</f>
        <v>L2</v>
      </c>
      <c r="H63" s="3" t="str">
        <f>SORT!H276</f>
        <v>FPS CN</v>
      </c>
      <c r="I63" s="3">
        <f>SORT!I276</f>
        <v>84</v>
      </c>
      <c r="J63" s="3">
        <f>SORT!J276</f>
        <v>5</v>
      </c>
      <c r="K63" s="3">
        <f>SORT!K276</f>
        <v>12</v>
      </c>
      <c r="L63" s="3">
        <f>SORT!L276</f>
        <v>12</v>
      </c>
      <c r="M63" s="3">
        <f>SORT!M276</f>
        <v>0</v>
      </c>
    </row>
    <row r="64" spans="1:13" ht="12.75">
      <c r="A64" s="3">
        <f>SORT!A277</f>
        <v>7</v>
      </c>
      <c r="B64" s="3">
        <f>SORT!B277</f>
        <v>0</v>
      </c>
      <c r="C64" s="3">
        <f>SORT!C277</f>
        <v>0</v>
      </c>
      <c r="D64" s="3">
        <f>SORT!D277</f>
        <v>0</v>
      </c>
      <c r="E64" s="3">
        <f>SORT!E277</f>
        <v>0</v>
      </c>
      <c r="F64" s="3">
        <f>SORT!F277</f>
        <v>0</v>
      </c>
      <c r="G64" s="3" t="str">
        <f>SORT!G277</f>
        <v>L2</v>
      </c>
      <c r="H64" s="3" t="str">
        <f>SORT!H277</f>
        <v>FPS CN</v>
      </c>
      <c r="I64" s="3">
        <f>SORT!I277</f>
        <v>84</v>
      </c>
      <c r="J64" s="3">
        <f>SORT!J277</f>
        <v>6</v>
      </c>
      <c r="K64" s="3">
        <f>SORT!K277</f>
        <v>12</v>
      </c>
      <c r="L64" s="3">
        <f>SORT!L277</f>
        <v>12</v>
      </c>
      <c r="M64" s="3">
        <f>SORT!M277</f>
        <v>0</v>
      </c>
    </row>
    <row r="65" spans="1:13" ht="12.75">
      <c r="A65" s="3">
        <f>SORT!A278</f>
        <v>8</v>
      </c>
      <c r="B65" s="3">
        <f>SORT!B278</f>
        <v>0</v>
      </c>
      <c r="C65" s="3">
        <f>SORT!C278</f>
        <v>0</v>
      </c>
      <c r="D65" s="3">
        <f>SORT!D278</f>
        <v>0</v>
      </c>
      <c r="E65" s="3">
        <f>SORT!E278</f>
        <v>0</v>
      </c>
      <c r="F65" s="3">
        <f>SORT!F278</f>
        <v>0</v>
      </c>
      <c r="G65" s="3" t="str">
        <f>SORT!G278</f>
        <v>L2</v>
      </c>
      <c r="H65" s="3" t="str">
        <f>SORT!H278</f>
        <v>FPS CN</v>
      </c>
      <c r="I65" s="3">
        <f>SORT!I278</f>
        <v>84</v>
      </c>
      <c r="J65" s="3">
        <f>SORT!J278</f>
        <v>7</v>
      </c>
      <c r="K65" s="3">
        <f>SORT!K278</f>
        <v>12</v>
      </c>
      <c r="L65" s="3">
        <f>SORT!L278</f>
        <v>12</v>
      </c>
      <c r="M65" s="3">
        <f>SORT!M278</f>
        <v>0</v>
      </c>
    </row>
    <row r="66" spans="1:13" ht="12.75">
      <c r="A66" s="3">
        <f>SORT!A279</f>
        <v>9</v>
      </c>
      <c r="B66" s="3">
        <f>SORT!B279</f>
        <v>0</v>
      </c>
      <c r="C66" s="3">
        <f>SORT!C279</f>
        <v>0</v>
      </c>
      <c r="D66" s="3">
        <f>SORT!D279</f>
        <v>0</v>
      </c>
      <c r="E66" s="3">
        <f>SORT!E279</f>
        <v>0</v>
      </c>
      <c r="F66" s="3">
        <f>SORT!F279</f>
        <v>0</v>
      </c>
      <c r="G66" s="3" t="str">
        <f>SORT!G279</f>
        <v>L2</v>
      </c>
      <c r="H66" s="3" t="str">
        <f>SORT!H279</f>
        <v>CPSS CN</v>
      </c>
      <c r="I66" s="3">
        <f>SORT!I279</f>
        <v>84</v>
      </c>
      <c r="J66" s="3">
        <f>SORT!J279</f>
        <v>0</v>
      </c>
      <c r="K66" s="3">
        <f>SORT!K279</f>
        <v>13</v>
      </c>
      <c r="L66" s="3">
        <f>SORT!L279</f>
        <v>13</v>
      </c>
      <c r="M66" s="3">
        <f>SORT!M279</f>
        <v>0</v>
      </c>
    </row>
    <row r="67" spans="1:13" ht="12.75">
      <c r="A67" s="3">
        <f>SORT!A280</f>
        <v>10</v>
      </c>
      <c r="B67" s="3">
        <f>SORT!B280</f>
        <v>0</v>
      </c>
      <c r="C67" s="3">
        <f>SORT!C280</f>
        <v>0</v>
      </c>
      <c r="D67" s="3">
        <f>SORT!D280</f>
        <v>0</v>
      </c>
      <c r="E67" s="3">
        <f>SORT!E280</f>
        <v>0</v>
      </c>
      <c r="F67" s="3">
        <f>SORT!F280</f>
        <v>0</v>
      </c>
      <c r="G67" s="3" t="str">
        <f>SORT!G280</f>
        <v>L2</v>
      </c>
      <c r="H67" s="3" t="str">
        <f>SORT!H280</f>
        <v>CPSS CN</v>
      </c>
      <c r="I67" s="3">
        <f>SORT!I280</f>
        <v>84</v>
      </c>
      <c r="J67" s="3">
        <f>SORT!J280</f>
        <v>1</v>
      </c>
      <c r="K67" s="3">
        <f>SORT!K280</f>
        <v>13</v>
      </c>
      <c r="L67" s="3">
        <f>SORT!L280</f>
        <v>13</v>
      </c>
      <c r="M67" s="3">
        <f>SORT!M280</f>
        <v>0</v>
      </c>
    </row>
    <row r="68" spans="1:13" ht="12.75">
      <c r="A68" s="3">
        <f>SORT!A281</f>
        <v>11</v>
      </c>
      <c r="B68" s="3">
        <f>SORT!B281</f>
        <v>0</v>
      </c>
      <c r="C68" s="3">
        <f>SORT!C281</f>
        <v>0</v>
      </c>
      <c r="D68" s="3">
        <f>SORT!D281</f>
        <v>0</v>
      </c>
      <c r="E68" s="3">
        <f>SORT!E281</f>
        <v>0</v>
      </c>
      <c r="F68" s="3">
        <f>SORT!F281</f>
        <v>0</v>
      </c>
      <c r="G68" s="3" t="str">
        <f>SORT!G281</f>
        <v>L2</v>
      </c>
      <c r="H68" s="3" t="str">
        <f>SORT!H281</f>
        <v>CPSA CN</v>
      </c>
      <c r="I68" s="3">
        <f>SORT!I281</f>
        <v>84</v>
      </c>
      <c r="J68" s="3">
        <f>SORT!J281</f>
        <v>2</v>
      </c>
      <c r="K68" s="3">
        <f>SORT!K281</f>
        <v>13</v>
      </c>
      <c r="L68" s="3">
        <f>SORT!L281</f>
        <v>13</v>
      </c>
      <c r="M68" s="3">
        <f>SORT!M281</f>
        <v>0</v>
      </c>
    </row>
    <row r="69" spans="1:13" ht="12.75">
      <c r="A69" s="3">
        <f>SORT!A282</f>
        <v>12</v>
      </c>
      <c r="B69" s="3">
        <f>SORT!B282</f>
        <v>0</v>
      </c>
      <c r="C69" s="3">
        <f>SORT!C282</f>
        <v>0</v>
      </c>
      <c r="D69" s="3">
        <f>SORT!D282</f>
        <v>0</v>
      </c>
      <c r="E69" s="3">
        <f>SORT!E282</f>
        <v>0</v>
      </c>
      <c r="F69" s="3">
        <f>SORT!F282</f>
        <v>0</v>
      </c>
      <c r="G69" s="3" t="str">
        <f>SORT!G282</f>
        <v>L2</v>
      </c>
      <c r="H69" s="3" t="str">
        <f>SORT!H282</f>
        <v>CPSA CN</v>
      </c>
      <c r="I69" s="3">
        <f>SORT!I282</f>
        <v>84</v>
      </c>
      <c r="J69" s="3">
        <f>SORT!J282</f>
        <v>3</v>
      </c>
      <c r="K69" s="3">
        <f>SORT!K282</f>
        <v>13</v>
      </c>
      <c r="L69" s="3">
        <f>SORT!L282</f>
        <v>13</v>
      </c>
      <c r="M69" s="3">
        <f>SORT!M282</f>
        <v>0</v>
      </c>
    </row>
    <row r="70" spans="1:13" ht="12.75">
      <c r="A70" s="3">
        <f>SORT!A283</f>
        <v>13</v>
      </c>
      <c r="B70" s="3">
        <f>SORT!B283</f>
        <v>0</v>
      </c>
      <c r="C70" s="3">
        <f>SORT!C283</f>
        <v>0</v>
      </c>
      <c r="D70" s="3">
        <f>SORT!D283</f>
        <v>0</v>
      </c>
      <c r="E70" s="3">
        <f>SORT!E283</f>
        <v>0</v>
      </c>
      <c r="F70" s="3">
        <f>SORT!F283</f>
        <v>0</v>
      </c>
      <c r="G70" s="3" t="str">
        <f>SORT!G283</f>
        <v>L2</v>
      </c>
      <c r="H70" s="3" t="str">
        <f>SORT!H283</f>
        <v>CPSA CN</v>
      </c>
      <c r="I70" s="3">
        <f>SORT!I283</f>
        <v>84</v>
      </c>
      <c r="J70" s="3">
        <f>SORT!J283</f>
        <v>4</v>
      </c>
      <c r="K70" s="3">
        <f>SORT!K283</f>
        <v>13</v>
      </c>
      <c r="L70" s="3">
        <f>SORT!L283</f>
        <v>13</v>
      </c>
      <c r="M70" s="3">
        <f>SORT!M283</f>
        <v>0</v>
      </c>
    </row>
    <row r="71" spans="1:13" ht="12.75">
      <c r="A71" s="3">
        <f>SORT!A284</f>
        <v>14</v>
      </c>
      <c r="B71" s="3">
        <f>SORT!B284</f>
        <v>0</v>
      </c>
      <c r="C71" s="3">
        <f>SORT!C284</f>
        <v>0</v>
      </c>
      <c r="D71" s="3">
        <f>SORT!D284</f>
        <v>0</v>
      </c>
      <c r="E71" s="3">
        <f>SORT!E284</f>
        <v>0</v>
      </c>
      <c r="F71" s="3">
        <f>SORT!F284</f>
        <v>0</v>
      </c>
      <c r="G71" s="3" t="str">
        <f>SORT!G284</f>
        <v>L2</v>
      </c>
      <c r="H71" s="3" t="str">
        <f>SORT!H284</f>
        <v>CPSA CN</v>
      </c>
      <c r="I71" s="3">
        <f>SORT!I284</f>
        <v>84</v>
      </c>
      <c r="J71" s="3">
        <f>SORT!J284</f>
        <v>5</v>
      </c>
      <c r="K71" s="3">
        <f>SORT!K284</f>
        <v>13</v>
      </c>
      <c r="L71" s="3">
        <f>SORT!L284</f>
        <v>13</v>
      </c>
      <c r="M71" s="3">
        <f>SORT!M284</f>
        <v>0</v>
      </c>
    </row>
    <row r="72" spans="1:13" ht="12.75">
      <c r="A72" s="3">
        <f>SORT!A285</f>
        <v>39</v>
      </c>
      <c r="B72" s="3">
        <f>SORT!B285</f>
        <v>0</v>
      </c>
      <c r="C72" s="3">
        <f>SORT!C285</f>
        <v>0</v>
      </c>
      <c r="D72" s="3">
        <f>SORT!D285</f>
        <v>0</v>
      </c>
      <c r="E72" s="3">
        <f>SORT!E285</f>
        <v>0</v>
      </c>
      <c r="F72" s="3">
        <f>SORT!F285</f>
        <v>0</v>
      </c>
      <c r="G72" s="3">
        <f>SORT!G285</f>
        <v>0</v>
      </c>
      <c r="H72" s="3" t="str">
        <f>SORT!H285</f>
        <v>Spare</v>
      </c>
      <c r="I72" s="3">
        <f>SORT!I285</f>
        <v>84</v>
      </c>
      <c r="J72" s="3">
        <f>SORT!J285</f>
        <v>6</v>
      </c>
      <c r="K72" s="3">
        <f>SORT!K285</f>
        <v>13</v>
      </c>
      <c r="L72" s="3">
        <f>SORT!L285</f>
        <v>13</v>
      </c>
      <c r="M72" s="3">
        <f>SORT!M285</f>
        <v>0</v>
      </c>
    </row>
    <row r="73" spans="1:13" ht="12.75">
      <c r="A73" s="3">
        <f>SORT!A286</f>
        <v>40</v>
      </c>
      <c r="B73" s="3">
        <f>SORT!B286</f>
        <v>0</v>
      </c>
      <c r="C73" s="3">
        <f>SORT!C286</f>
        <v>0</v>
      </c>
      <c r="D73" s="3">
        <f>SORT!D286</f>
        <v>0</v>
      </c>
      <c r="E73" s="3">
        <f>SORT!E286</f>
        <v>0</v>
      </c>
      <c r="F73" s="3">
        <f>SORT!F286</f>
        <v>0</v>
      </c>
      <c r="G73" s="3">
        <f>SORT!G286</f>
        <v>0</v>
      </c>
      <c r="H73" s="3" t="str">
        <f>SORT!H286</f>
        <v>Spare</v>
      </c>
      <c r="I73" s="3">
        <f>SORT!I286</f>
        <v>84</v>
      </c>
      <c r="J73" s="3">
        <f>SORT!J286</f>
        <v>7</v>
      </c>
      <c r="K73" s="3">
        <f>SORT!K286</f>
        <v>13</v>
      </c>
      <c r="L73" s="3">
        <f>SORT!L286</f>
        <v>13</v>
      </c>
      <c r="M73" s="3">
        <f>SORT!M286</f>
        <v>0</v>
      </c>
    </row>
    <row r="74" spans="1:13" ht="12.75">
      <c r="A74" s="3">
        <f>SORT!A287</f>
        <v>41</v>
      </c>
      <c r="B74" s="3">
        <f>SORT!B287</f>
        <v>0</v>
      </c>
      <c r="C74" s="3">
        <f>SORT!C287</f>
        <v>0</v>
      </c>
      <c r="D74" s="3">
        <f>SORT!D287</f>
        <v>0</v>
      </c>
      <c r="E74" s="3">
        <f>SORT!E287</f>
        <v>0</v>
      </c>
      <c r="F74" s="3">
        <f>SORT!F287</f>
        <v>0</v>
      </c>
      <c r="G74" s="3">
        <f>SORT!G287</f>
        <v>0</v>
      </c>
      <c r="H74" s="3" t="str">
        <f>SORT!H287</f>
        <v>Spare</v>
      </c>
      <c r="I74" s="3">
        <f>SORT!I287</f>
        <v>84</v>
      </c>
      <c r="J74" s="3">
        <f>SORT!J287</f>
        <v>0</v>
      </c>
      <c r="K74" s="3">
        <f>SORT!K287</f>
        <v>14</v>
      </c>
      <c r="L74" s="3">
        <f>SORT!L287</f>
        <v>14</v>
      </c>
      <c r="M74" s="3">
        <f>SORT!M287</f>
        <v>0</v>
      </c>
    </row>
    <row r="75" spans="1:13" ht="12.75">
      <c r="A75" s="3">
        <f>SORT!A288</f>
        <v>42</v>
      </c>
      <c r="B75" s="3">
        <f>SORT!B288</f>
        <v>0</v>
      </c>
      <c r="C75" s="3">
        <f>SORT!C288</f>
        <v>0</v>
      </c>
      <c r="D75" s="3">
        <f>SORT!D288</f>
        <v>0</v>
      </c>
      <c r="E75" s="3">
        <f>SORT!E288</f>
        <v>0</v>
      </c>
      <c r="F75" s="3">
        <f>SORT!F288</f>
        <v>0</v>
      </c>
      <c r="G75" s="3">
        <f>SORT!G288</f>
        <v>0</v>
      </c>
      <c r="H75" s="3" t="str">
        <f>SORT!H288</f>
        <v>Spare</v>
      </c>
      <c r="I75" s="3">
        <f>SORT!I288</f>
        <v>84</v>
      </c>
      <c r="J75" s="3">
        <f>SORT!J288</f>
        <v>1</v>
      </c>
      <c r="K75" s="3">
        <f>SORT!K288</f>
        <v>14</v>
      </c>
      <c r="L75" s="3">
        <f>SORT!L288</f>
        <v>14</v>
      </c>
      <c r="M75" s="3">
        <f>SORT!M288</f>
        <v>0</v>
      </c>
    </row>
    <row r="76" spans="1:14" ht="12.75">
      <c r="A76" s="10"/>
      <c r="B76" s="69"/>
      <c r="C76" s="69"/>
      <c r="D76" s="69"/>
      <c r="E76" s="69"/>
      <c r="F76" s="10"/>
      <c r="G76" s="10"/>
      <c r="H76" s="10"/>
      <c r="I76" s="67"/>
      <c r="J76" s="67"/>
      <c r="K76" s="67"/>
      <c r="L76" s="67"/>
      <c r="M76" s="81"/>
      <c r="N76" s="16"/>
    </row>
    <row r="77" spans="1:14" ht="12.75">
      <c r="A77" s="10"/>
      <c r="B77" s="69"/>
      <c r="C77" s="69"/>
      <c r="D77" s="69"/>
      <c r="E77" s="69"/>
      <c r="F77" s="10"/>
      <c r="G77" s="10"/>
      <c r="H77" s="10"/>
      <c r="I77" s="67"/>
      <c r="J77" s="67"/>
      <c r="K77" s="67"/>
      <c r="L77" s="67"/>
      <c r="M77" s="81"/>
      <c r="N77" s="16"/>
    </row>
    <row r="78" spans="1:14" ht="12.75">
      <c r="A78" s="16"/>
      <c r="B78" s="68"/>
      <c r="C78" s="70"/>
      <c r="D78" s="71"/>
      <c r="E78" s="68"/>
      <c r="F78" s="16"/>
      <c r="G78" s="16"/>
      <c r="H78" s="16"/>
      <c r="I78" s="65"/>
      <c r="J78" s="65"/>
      <c r="K78" s="65"/>
      <c r="L78" s="65"/>
      <c r="M78" s="82"/>
      <c r="N78" s="16"/>
    </row>
    <row r="79" spans="1:14" ht="12.75">
      <c r="A79" s="16"/>
      <c r="B79" s="68"/>
      <c r="C79" s="70"/>
      <c r="D79" s="71"/>
      <c r="E79" s="68"/>
      <c r="F79" s="16"/>
      <c r="G79" s="16"/>
      <c r="H79" s="16"/>
      <c r="I79" s="65"/>
      <c r="J79" s="65"/>
      <c r="K79" s="65"/>
      <c r="L79" s="65"/>
      <c r="M79" s="82"/>
      <c r="N79" s="16"/>
    </row>
    <row r="80" spans="1:13" ht="12.75">
      <c r="A80" s="16"/>
      <c r="B80" s="68"/>
      <c r="C80" s="70"/>
      <c r="D80" s="71"/>
      <c r="E80" s="68"/>
      <c r="F80" s="16"/>
      <c r="G80" s="16"/>
      <c r="H80" s="16"/>
      <c r="I80" s="65"/>
      <c r="J80" s="65"/>
      <c r="K80" s="65"/>
      <c r="L80" s="65"/>
      <c r="M80" s="82"/>
    </row>
    <row r="81" spans="1:13" ht="12.75">
      <c r="A81" s="16"/>
      <c r="B81" s="68"/>
      <c r="C81" s="70"/>
      <c r="D81" s="71"/>
      <c r="E81" s="68"/>
      <c r="F81" s="16"/>
      <c r="G81" s="16"/>
      <c r="H81" s="16"/>
      <c r="I81" s="65"/>
      <c r="J81" s="65"/>
      <c r="K81" s="65"/>
      <c r="L81" s="65"/>
      <c r="M81" s="82"/>
    </row>
    <row r="82" spans="1:13" ht="12.75">
      <c r="A82" s="16"/>
      <c r="B82" s="68"/>
      <c r="C82" s="70"/>
      <c r="D82" s="71"/>
      <c r="E82" s="68"/>
      <c r="F82" s="16"/>
      <c r="G82" s="16"/>
      <c r="H82" s="16"/>
      <c r="I82" s="65"/>
      <c r="J82" s="65"/>
      <c r="K82" s="65"/>
      <c r="L82" s="65"/>
      <c r="M82" s="82"/>
    </row>
    <row r="83" spans="1:13" ht="12.75">
      <c r="A83" s="16"/>
      <c r="B83" s="68"/>
      <c r="C83" s="70"/>
      <c r="D83" s="71"/>
      <c r="E83" s="68"/>
      <c r="F83" s="16"/>
      <c r="G83" s="16"/>
      <c r="H83" s="16"/>
      <c r="I83" s="65"/>
      <c r="J83" s="65"/>
      <c r="K83" s="65"/>
      <c r="L83" s="65"/>
      <c r="M83" s="82"/>
    </row>
    <row r="84" spans="1:13" ht="12.75">
      <c r="A84" s="16"/>
      <c r="B84" s="68"/>
      <c r="C84" s="70"/>
      <c r="D84" s="71"/>
      <c r="E84" s="68"/>
      <c r="F84" s="16"/>
      <c r="G84" s="16"/>
      <c r="H84" s="16"/>
      <c r="I84" s="65"/>
      <c r="J84" s="65"/>
      <c r="K84" s="65"/>
      <c r="L84" s="65"/>
      <c r="M84" s="82"/>
    </row>
    <row r="85" spans="1:13" ht="12.75">
      <c r="A85" s="16"/>
      <c r="B85" s="68"/>
      <c r="C85" s="70"/>
      <c r="D85" s="71"/>
      <c r="E85" s="68"/>
      <c r="F85" s="16"/>
      <c r="G85" s="16"/>
      <c r="H85" s="16"/>
      <c r="I85" s="65"/>
      <c r="J85" s="65"/>
      <c r="K85" s="65"/>
      <c r="L85" s="65"/>
      <c r="M85" s="82"/>
    </row>
    <row r="86" spans="1:13" ht="12.75">
      <c r="A86" s="16"/>
      <c r="B86" s="68"/>
      <c r="C86" s="70"/>
      <c r="D86" s="71"/>
      <c r="E86" s="68"/>
      <c r="F86" s="16"/>
      <c r="G86" s="16"/>
      <c r="H86" s="16"/>
      <c r="I86" s="65"/>
      <c r="J86" s="65"/>
      <c r="K86" s="65"/>
      <c r="L86" s="65"/>
      <c r="M86" s="82"/>
    </row>
    <row r="87" spans="1:13" ht="12.75">
      <c r="A87" s="16"/>
      <c r="B87" s="68"/>
      <c r="C87" s="70"/>
      <c r="D87" s="71"/>
      <c r="E87" s="68"/>
      <c r="F87" s="16"/>
      <c r="G87" s="16"/>
      <c r="H87" s="16"/>
      <c r="I87" s="65"/>
      <c r="J87" s="65"/>
      <c r="K87" s="65"/>
      <c r="L87" s="65"/>
      <c r="M87" s="82"/>
    </row>
    <row r="88" spans="1:13" ht="12.75">
      <c r="A88" s="16"/>
      <c r="B88" s="68"/>
      <c r="C88" s="70"/>
      <c r="D88" s="71"/>
      <c r="E88" s="68"/>
      <c r="F88" s="16"/>
      <c r="G88" s="16"/>
      <c r="H88" s="16"/>
      <c r="I88" s="65"/>
      <c r="J88" s="65"/>
      <c r="K88" s="65"/>
      <c r="L88" s="65"/>
      <c r="M88" s="82"/>
    </row>
    <row r="89" spans="1:13" ht="12.75">
      <c r="A89" s="16"/>
      <c r="B89" s="68"/>
      <c r="C89" s="70"/>
      <c r="D89" s="71"/>
      <c r="E89" s="68"/>
      <c r="F89" s="16"/>
      <c r="G89" s="16"/>
      <c r="H89" s="16"/>
      <c r="I89" s="65"/>
      <c r="J89" s="65"/>
      <c r="K89" s="65"/>
      <c r="L89" s="65"/>
      <c r="M89" s="82"/>
    </row>
    <row r="90" spans="1:13" ht="12.75">
      <c r="A90" s="20"/>
      <c r="B90" s="68"/>
      <c r="C90" s="70"/>
      <c r="D90" s="71"/>
      <c r="E90" s="68"/>
      <c r="F90" s="20"/>
      <c r="G90" s="20"/>
      <c r="H90" s="20"/>
      <c r="I90" s="65"/>
      <c r="J90" s="65"/>
      <c r="K90" s="65"/>
      <c r="L90" s="65"/>
      <c r="M90" s="82"/>
    </row>
    <row r="91" spans="1:13" ht="12.75">
      <c r="A91" s="16"/>
      <c r="B91" s="68"/>
      <c r="C91" s="70"/>
      <c r="D91" s="71"/>
      <c r="E91" s="68"/>
      <c r="F91" s="16"/>
      <c r="G91" s="16"/>
      <c r="H91" s="16"/>
      <c r="I91" s="65"/>
      <c r="J91" s="65"/>
      <c r="K91" s="65"/>
      <c r="L91" s="65"/>
      <c r="M91" s="82"/>
    </row>
    <row r="92" spans="1:13" ht="12.75">
      <c r="A92" s="16"/>
      <c r="B92" s="68"/>
      <c r="C92" s="70"/>
      <c r="D92" s="71"/>
      <c r="E92" s="68"/>
      <c r="F92" s="16"/>
      <c r="G92" s="16"/>
      <c r="H92" s="16"/>
      <c r="I92" s="65"/>
      <c r="J92" s="65"/>
      <c r="K92" s="65"/>
      <c r="L92" s="65"/>
      <c r="M92" s="82"/>
    </row>
    <row r="93" spans="1:13" ht="12.75">
      <c r="A93" s="16"/>
      <c r="B93" s="68"/>
      <c r="C93" s="70"/>
      <c r="D93" s="71"/>
      <c r="E93" s="68"/>
      <c r="F93" s="16"/>
      <c r="G93" s="16"/>
      <c r="H93" s="16"/>
      <c r="I93" s="65"/>
      <c r="J93" s="65"/>
      <c r="K93" s="65"/>
      <c r="L93" s="65"/>
      <c r="M93" s="82"/>
    </row>
    <row r="94" spans="1:13" ht="12.75">
      <c r="A94" s="16"/>
      <c r="B94" s="68"/>
      <c r="C94" s="70"/>
      <c r="D94" s="71"/>
      <c r="E94" s="68"/>
      <c r="F94" s="16"/>
      <c r="G94" s="16"/>
      <c r="H94" s="16"/>
      <c r="I94" s="65"/>
      <c r="J94" s="65"/>
      <c r="K94" s="65"/>
      <c r="L94" s="65"/>
      <c r="M94" s="82"/>
    </row>
    <row r="95" spans="1:13" ht="12.75">
      <c r="A95" s="16"/>
      <c r="B95" s="68"/>
      <c r="C95" s="70"/>
      <c r="D95" s="71"/>
      <c r="E95" s="68"/>
      <c r="F95" s="16"/>
      <c r="G95" s="16"/>
      <c r="H95" s="16"/>
      <c r="I95" s="65"/>
      <c r="J95" s="65"/>
      <c r="K95" s="65"/>
      <c r="L95" s="65"/>
      <c r="M95" s="82"/>
    </row>
    <row r="96" spans="1:13" ht="12.75">
      <c r="A96" s="16"/>
      <c r="B96" s="68"/>
      <c r="C96" s="70"/>
      <c r="D96" s="71"/>
      <c r="E96" s="68"/>
      <c r="F96" s="16"/>
      <c r="G96" s="16"/>
      <c r="H96" s="16"/>
      <c r="I96" s="65"/>
      <c r="J96" s="65"/>
      <c r="K96" s="65"/>
      <c r="L96" s="65"/>
      <c r="M96" s="82"/>
    </row>
    <row r="97" spans="1:13" ht="12.75">
      <c r="A97" s="16"/>
      <c r="B97" s="68"/>
      <c r="C97" s="70"/>
      <c r="D97" s="71"/>
      <c r="E97" s="68"/>
      <c r="F97" s="16"/>
      <c r="G97" s="16"/>
      <c r="H97" s="16"/>
      <c r="I97" s="65"/>
      <c r="J97" s="65"/>
      <c r="K97" s="65"/>
      <c r="L97" s="65"/>
      <c r="M97" s="82"/>
    </row>
    <row r="98" spans="1:13" ht="12.75">
      <c r="A98" s="16"/>
      <c r="B98" s="68"/>
      <c r="C98" s="70"/>
      <c r="D98" s="71"/>
      <c r="E98" s="68"/>
      <c r="F98" s="16"/>
      <c r="G98" s="16"/>
      <c r="H98" s="16"/>
      <c r="I98" s="65"/>
      <c r="J98" s="65"/>
      <c r="K98" s="65"/>
      <c r="L98" s="65"/>
      <c r="M98" s="82"/>
    </row>
    <row r="99" spans="1:13" ht="12.75">
      <c r="A99" s="16"/>
      <c r="B99" s="68"/>
      <c r="C99" s="70"/>
      <c r="D99" s="71"/>
      <c r="E99" s="68"/>
      <c r="F99" s="16"/>
      <c r="G99" s="16"/>
      <c r="H99" s="16"/>
      <c r="I99" s="65"/>
      <c r="J99" s="65"/>
      <c r="K99" s="65"/>
      <c r="L99" s="65"/>
      <c r="M99" s="82"/>
    </row>
    <row r="100" spans="1:13" ht="12.75">
      <c r="A100" s="16"/>
      <c r="B100" s="68"/>
      <c r="C100" s="70"/>
      <c r="D100" s="71"/>
      <c r="E100" s="68"/>
      <c r="F100" s="16"/>
      <c r="G100" s="16"/>
      <c r="H100" s="16"/>
      <c r="I100" s="65"/>
      <c r="J100" s="65"/>
      <c r="K100" s="65"/>
      <c r="L100" s="65"/>
      <c r="M100" s="82"/>
    </row>
    <row r="101" spans="1:13" ht="12.75">
      <c r="A101" s="16"/>
      <c r="B101" s="68"/>
      <c r="C101" s="70"/>
      <c r="D101" s="71"/>
      <c r="E101" s="68"/>
      <c r="F101" s="16"/>
      <c r="G101" s="16"/>
      <c r="H101" s="16"/>
      <c r="I101" s="65"/>
      <c r="J101" s="65"/>
      <c r="K101" s="65"/>
      <c r="L101" s="65"/>
      <c r="M101" s="82"/>
    </row>
    <row r="102" spans="1:13" ht="12.75">
      <c r="A102" s="16"/>
      <c r="B102" s="68"/>
      <c r="C102" s="70"/>
      <c r="D102" s="71"/>
      <c r="E102" s="68"/>
      <c r="F102" s="16"/>
      <c r="G102" s="16"/>
      <c r="H102" s="16"/>
      <c r="I102" s="65"/>
      <c r="J102" s="65"/>
      <c r="K102" s="65"/>
      <c r="L102" s="65"/>
      <c r="M102" s="82"/>
    </row>
    <row r="103" spans="1:13" ht="12.75">
      <c r="A103" s="16"/>
      <c r="B103" s="68"/>
      <c r="C103" s="70"/>
      <c r="D103" s="71"/>
      <c r="E103" s="68"/>
      <c r="F103" s="16"/>
      <c r="G103" s="16"/>
      <c r="H103" s="16"/>
      <c r="I103" s="65"/>
      <c r="J103" s="65"/>
      <c r="K103" s="65"/>
      <c r="L103" s="65"/>
      <c r="M103" s="82"/>
    </row>
    <row r="104" spans="1:13" ht="12.75">
      <c r="A104" s="16"/>
      <c r="B104" s="68"/>
      <c r="C104" s="70"/>
      <c r="D104" s="71"/>
      <c r="E104" s="68"/>
      <c r="F104" s="16"/>
      <c r="G104" s="16"/>
      <c r="H104" s="16"/>
      <c r="I104" s="65"/>
      <c r="J104" s="65"/>
      <c r="K104" s="65"/>
      <c r="L104" s="65"/>
      <c r="M104" s="82"/>
    </row>
    <row r="105" spans="1:13" ht="12.75">
      <c r="A105" s="16"/>
      <c r="B105" s="68"/>
      <c r="C105" s="70"/>
      <c r="D105" s="71"/>
      <c r="E105" s="68"/>
      <c r="F105" s="16"/>
      <c r="G105" s="16"/>
      <c r="H105" s="16"/>
      <c r="I105" s="65"/>
      <c r="J105" s="65"/>
      <c r="K105" s="65"/>
      <c r="L105" s="65"/>
      <c r="M105" s="82"/>
    </row>
    <row r="106" spans="1:13" ht="12.75">
      <c r="A106" s="16"/>
      <c r="B106" s="68"/>
      <c r="C106" s="70"/>
      <c r="D106" s="71"/>
      <c r="E106" s="68"/>
      <c r="F106" s="16"/>
      <c r="G106" s="16"/>
      <c r="H106" s="16"/>
      <c r="I106" s="65"/>
      <c r="J106" s="65"/>
      <c r="K106" s="65"/>
      <c r="L106" s="65"/>
      <c r="M106" s="82"/>
    </row>
    <row r="107" spans="1:13" ht="12.75">
      <c r="A107" s="16"/>
      <c r="B107" s="68"/>
      <c r="C107" s="70"/>
      <c r="D107" s="71"/>
      <c r="E107" s="68"/>
      <c r="F107" s="16"/>
      <c r="G107" s="16"/>
      <c r="H107" s="16"/>
      <c r="I107" s="65"/>
      <c r="J107" s="65"/>
      <c r="K107" s="65"/>
      <c r="L107" s="65"/>
      <c r="M107" s="82"/>
    </row>
    <row r="108" spans="1:13" ht="12.75">
      <c r="A108" s="16"/>
      <c r="B108" s="68"/>
      <c r="C108" s="70"/>
      <c r="D108" s="71"/>
      <c r="E108" s="68"/>
      <c r="F108" s="16"/>
      <c r="G108" s="16"/>
      <c r="H108" s="16"/>
      <c r="I108" s="65"/>
      <c r="J108" s="65"/>
      <c r="K108" s="65"/>
      <c r="L108" s="65"/>
      <c r="M108" s="82"/>
    </row>
    <row r="109" spans="1:13" ht="12.75">
      <c r="A109" s="16"/>
      <c r="B109" s="68"/>
      <c r="C109" s="70"/>
      <c r="D109" s="71"/>
      <c r="E109" s="68"/>
      <c r="F109" s="16"/>
      <c r="G109" s="16"/>
      <c r="H109" s="16"/>
      <c r="I109" s="65"/>
      <c r="J109" s="65"/>
      <c r="K109" s="65"/>
      <c r="L109" s="65"/>
      <c r="M109" s="82"/>
    </row>
    <row r="110" spans="1:13" ht="12.75">
      <c r="A110" s="16"/>
      <c r="B110" s="68"/>
      <c r="C110" s="70"/>
      <c r="D110" s="71"/>
      <c r="E110" s="68"/>
      <c r="F110" s="16"/>
      <c r="G110" s="16"/>
      <c r="H110" s="16"/>
      <c r="I110" s="65"/>
      <c r="J110" s="65"/>
      <c r="K110" s="65"/>
      <c r="L110" s="65"/>
      <c r="M110" s="82"/>
    </row>
    <row r="111" spans="1:13" ht="12.75">
      <c r="A111" s="16"/>
      <c r="B111" s="68"/>
      <c r="C111" s="70"/>
      <c r="D111" s="71"/>
      <c r="E111" s="68"/>
      <c r="F111" s="16"/>
      <c r="G111" s="16"/>
      <c r="H111" s="16"/>
      <c r="I111" s="65"/>
      <c r="J111" s="65"/>
      <c r="K111" s="65"/>
      <c r="L111" s="65"/>
      <c r="M111" s="82"/>
    </row>
    <row r="112" spans="1:13" ht="12.75">
      <c r="A112" s="16"/>
      <c r="B112" s="68"/>
      <c r="C112" s="70"/>
      <c r="D112" s="71"/>
      <c r="E112" s="68"/>
      <c r="F112" s="16"/>
      <c r="G112" s="16"/>
      <c r="H112" s="16"/>
      <c r="I112" s="65"/>
      <c r="J112" s="65"/>
      <c r="K112" s="65"/>
      <c r="L112" s="65"/>
      <c r="M112" s="82"/>
    </row>
    <row r="113" spans="1:13" ht="12.75">
      <c r="A113" s="16"/>
      <c r="B113" s="68"/>
      <c r="C113" s="70"/>
      <c r="D113" s="71"/>
      <c r="E113" s="68"/>
      <c r="F113" s="16"/>
      <c r="G113" s="16"/>
      <c r="H113" s="16"/>
      <c r="I113" s="65"/>
      <c r="J113" s="65"/>
      <c r="K113" s="65"/>
      <c r="L113" s="65"/>
      <c r="M113" s="82"/>
    </row>
    <row r="114" spans="1:13" ht="12.75">
      <c r="A114" s="16"/>
      <c r="B114" s="68"/>
      <c r="C114" s="70"/>
      <c r="D114" s="71"/>
      <c r="E114" s="68"/>
      <c r="F114" s="16"/>
      <c r="G114" s="16"/>
      <c r="H114" s="16"/>
      <c r="I114" s="65"/>
      <c r="J114" s="65"/>
      <c r="K114" s="65"/>
      <c r="L114" s="65"/>
      <c r="M114" s="82"/>
    </row>
    <row r="115" spans="1:13" ht="12.75">
      <c r="A115" s="16"/>
      <c r="B115" s="68"/>
      <c r="C115" s="70"/>
      <c r="D115" s="71"/>
      <c r="E115" s="68"/>
      <c r="F115" s="16"/>
      <c r="G115" s="16"/>
      <c r="H115" s="16"/>
      <c r="I115" s="65"/>
      <c r="J115" s="65"/>
      <c r="K115" s="65"/>
      <c r="L115" s="65"/>
      <c r="M115" s="82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L43" sqref="L43"/>
    </sheetView>
  </sheetViews>
  <sheetFormatPr defaultColWidth="9.140625" defaultRowHeight="12.75"/>
  <cols>
    <col min="1" max="1" width="4.00390625" style="0" customWidth="1"/>
    <col min="2" max="2" width="5.28125" style="37" customWidth="1"/>
    <col min="3" max="3" width="4.57421875" style="37" customWidth="1"/>
    <col min="4" max="4" width="5.7109375" style="38" customWidth="1"/>
    <col min="5" max="5" width="4.57421875" style="39" customWidth="1"/>
    <col min="6" max="6" width="7.28125" style="0" customWidth="1"/>
    <col min="9" max="9" width="7.140625" style="56" customWidth="1"/>
    <col min="10" max="10" width="5.7109375" style="56" customWidth="1"/>
    <col min="11" max="11" width="6.28125" style="56" customWidth="1"/>
    <col min="12" max="12" width="6.57421875" style="57" customWidth="1"/>
    <col min="13" max="13" width="9.140625" style="83" customWidth="1"/>
  </cols>
  <sheetData>
    <row r="1" spans="2:13" s="1" customFormat="1" ht="12.75">
      <c r="B1" s="21"/>
      <c r="C1" s="21"/>
      <c r="D1" s="22"/>
      <c r="E1" s="23"/>
      <c r="I1" s="45"/>
      <c r="J1" s="45"/>
      <c r="K1" s="45"/>
      <c r="L1" s="46"/>
      <c r="M1" s="78"/>
    </row>
    <row r="2" spans="2:13" s="1" customFormat="1" ht="12.75">
      <c r="B2" s="21"/>
      <c r="C2" s="21"/>
      <c r="D2" s="22"/>
      <c r="E2" s="23"/>
      <c r="I2" s="45"/>
      <c r="J2" s="45"/>
      <c r="K2" s="45"/>
      <c r="L2" s="46"/>
      <c r="M2" s="78"/>
    </row>
    <row r="3" spans="1:13" s="1" customFormat="1" ht="12.75">
      <c r="A3" s="11" t="s">
        <v>0</v>
      </c>
      <c r="B3" s="73" t="s">
        <v>15</v>
      </c>
      <c r="C3" s="74"/>
      <c r="D3" s="73" t="s">
        <v>4</v>
      </c>
      <c r="E3" s="75"/>
      <c r="F3" s="11" t="s">
        <v>7</v>
      </c>
      <c r="G3" s="11"/>
      <c r="H3" s="11" t="s">
        <v>14</v>
      </c>
      <c r="I3" s="76" t="s">
        <v>10</v>
      </c>
      <c r="J3" s="76" t="s">
        <v>30</v>
      </c>
      <c r="K3" s="76" t="s">
        <v>18</v>
      </c>
      <c r="L3" s="77" t="s">
        <v>12</v>
      </c>
      <c r="M3" s="79" t="s">
        <v>39</v>
      </c>
    </row>
    <row r="4" spans="1:13" s="1" customFormat="1" ht="13.5" thickBot="1">
      <c r="A4" s="5"/>
      <c r="B4" s="26" t="s">
        <v>15</v>
      </c>
      <c r="C4" s="41"/>
      <c r="D4" s="26" t="s">
        <v>5</v>
      </c>
      <c r="E4" s="27" t="s">
        <v>6</v>
      </c>
      <c r="F4" s="5" t="s">
        <v>17</v>
      </c>
      <c r="G4" s="5" t="s">
        <v>15</v>
      </c>
      <c r="H4" s="5"/>
      <c r="I4" s="49" t="s">
        <v>11</v>
      </c>
      <c r="J4" s="49" t="s">
        <v>31</v>
      </c>
      <c r="K4" s="49" t="s">
        <v>31</v>
      </c>
      <c r="L4" s="51" t="s">
        <v>31</v>
      </c>
      <c r="M4" s="80" t="s">
        <v>31</v>
      </c>
    </row>
    <row r="5" spans="1:13" ht="13.5" thickTop="1">
      <c r="A5" s="4">
        <v>1</v>
      </c>
      <c r="B5" s="28"/>
      <c r="C5" s="28"/>
      <c r="D5" s="29"/>
      <c r="E5" s="30"/>
      <c r="F5" s="4"/>
      <c r="G5" s="4" t="s">
        <v>15</v>
      </c>
      <c r="H5" s="4" t="s">
        <v>36</v>
      </c>
      <c r="I5" s="52">
        <v>80</v>
      </c>
      <c r="J5" s="52">
        <v>6</v>
      </c>
      <c r="K5" s="52">
        <f aca="true" t="shared" si="0" ref="K5:K30">L5</f>
        <v>12</v>
      </c>
      <c r="L5" s="52">
        <v>12</v>
      </c>
      <c r="M5" s="64" t="s">
        <v>15</v>
      </c>
    </row>
    <row r="6" spans="1:13" ht="12.75">
      <c r="A6" s="3">
        <f aca="true" t="shared" si="1" ref="A6:A44">A5+1</f>
        <v>2</v>
      </c>
      <c r="B6" s="31"/>
      <c r="C6" s="31"/>
      <c r="D6" s="32"/>
      <c r="E6" s="33"/>
      <c r="F6" s="3"/>
      <c r="G6" s="3" t="str">
        <f>G5</f>
        <v> </v>
      </c>
      <c r="H6" s="3" t="str">
        <f>H5</f>
        <v>Spare</v>
      </c>
      <c r="I6" s="54">
        <f>I5</f>
        <v>80</v>
      </c>
      <c r="J6" s="54">
        <f>J5+1</f>
        <v>7</v>
      </c>
      <c r="K6" s="52">
        <f t="shared" si="0"/>
        <v>12</v>
      </c>
      <c r="L6" s="54">
        <f>L5</f>
        <v>12</v>
      </c>
      <c r="M6" s="64" t="s">
        <v>15</v>
      </c>
    </row>
    <row r="7" spans="1:13" ht="12.75">
      <c r="A7" s="3">
        <f t="shared" si="1"/>
        <v>3</v>
      </c>
      <c r="B7" s="31"/>
      <c r="C7" s="31"/>
      <c r="D7" s="32"/>
      <c r="E7" s="33"/>
      <c r="F7" s="3"/>
      <c r="G7" s="3" t="str">
        <f>G6</f>
        <v> </v>
      </c>
      <c r="H7" s="3" t="str">
        <f>H6</f>
        <v>Spare</v>
      </c>
      <c r="I7" s="54">
        <f aca="true" t="shared" si="2" ref="I7:I30">I6</f>
        <v>80</v>
      </c>
      <c r="J7" s="54">
        <f aca="true" t="shared" si="3" ref="J7:J30">J6+1</f>
        <v>8</v>
      </c>
      <c r="K7" s="52">
        <f t="shared" si="0"/>
        <v>12</v>
      </c>
      <c r="L7" s="54">
        <f aca="true" t="shared" si="4" ref="L7:L30">L6</f>
        <v>12</v>
      </c>
      <c r="M7" s="64" t="s">
        <v>15</v>
      </c>
    </row>
    <row r="8" spans="1:13" ht="12.75">
      <c r="A8" s="3">
        <f t="shared" si="1"/>
        <v>4</v>
      </c>
      <c r="B8" s="31"/>
      <c r="C8" s="31"/>
      <c r="D8" s="32"/>
      <c r="E8" s="33"/>
      <c r="F8" s="3"/>
      <c r="G8" s="3" t="str">
        <f>G7</f>
        <v> </v>
      </c>
      <c r="H8" s="3" t="str">
        <f>H7</f>
        <v>Spare</v>
      </c>
      <c r="I8" s="54">
        <f t="shared" si="2"/>
        <v>80</v>
      </c>
      <c r="J8" s="54">
        <f t="shared" si="3"/>
        <v>9</v>
      </c>
      <c r="K8" s="52">
        <f t="shared" si="0"/>
        <v>12</v>
      </c>
      <c r="L8" s="54">
        <f t="shared" si="4"/>
        <v>12</v>
      </c>
      <c r="M8" s="64" t="s">
        <v>15</v>
      </c>
    </row>
    <row r="9" spans="1:13" ht="12.75">
      <c r="A9" s="3">
        <f t="shared" si="1"/>
        <v>5</v>
      </c>
      <c r="B9" s="31"/>
      <c r="C9" s="31"/>
      <c r="D9" s="32"/>
      <c r="E9" s="33"/>
      <c r="F9" s="3"/>
      <c r="G9" s="3" t="str">
        <f aca="true" t="shared" si="5" ref="G9:G18">G8</f>
        <v> </v>
      </c>
      <c r="H9" s="3" t="str">
        <f aca="true" t="shared" si="6" ref="H9:H24">H8</f>
        <v>Spare</v>
      </c>
      <c r="I9" s="54">
        <f t="shared" si="2"/>
        <v>80</v>
      </c>
      <c r="J9" s="54">
        <f t="shared" si="3"/>
        <v>10</v>
      </c>
      <c r="K9" s="52">
        <f t="shared" si="0"/>
        <v>12</v>
      </c>
      <c r="L9" s="54">
        <f t="shared" si="4"/>
        <v>12</v>
      </c>
      <c r="M9" s="64" t="s">
        <v>15</v>
      </c>
    </row>
    <row r="10" spans="1:13" ht="12.75">
      <c r="A10" s="3">
        <f t="shared" si="1"/>
        <v>6</v>
      </c>
      <c r="B10" s="31"/>
      <c r="C10" s="31"/>
      <c r="D10" s="32"/>
      <c r="E10" s="33"/>
      <c r="F10" s="3"/>
      <c r="G10" s="3" t="str">
        <f t="shared" si="5"/>
        <v> </v>
      </c>
      <c r="H10" s="3" t="str">
        <f t="shared" si="6"/>
        <v>Spare</v>
      </c>
      <c r="I10" s="54">
        <f t="shared" si="2"/>
        <v>80</v>
      </c>
      <c r="J10" s="54">
        <v>0</v>
      </c>
      <c r="K10" s="52">
        <f t="shared" si="0"/>
        <v>13</v>
      </c>
      <c r="L10" s="54">
        <v>13</v>
      </c>
      <c r="M10" s="64" t="s">
        <v>15</v>
      </c>
    </row>
    <row r="11" spans="1:13" ht="12.75">
      <c r="A11" s="3">
        <f t="shared" si="1"/>
        <v>7</v>
      </c>
      <c r="B11" s="31"/>
      <c r="C11" s="31"/>
      <c r="D11" s="32"/>
      <c r="E11" s="33"/>
      <c r="F11" s="3"/>
      <c r="G11" s="3" t="str">
        <f t="shared" si="5"/>
        <v> </v>
      </c>
      <c r="H11" s="3" t="str">
        <f t="shared" si="6"/>
        <v>Spare</v>
      </c>
      <c r="I11" s="54">
        <f t="shared" si="2"/>
        <v>80</v>
      </c>
      <c r="J11" s="54">
        <f t="shared" si="3"/>
        <v>1</v>
      </c>
      <c r="K11" s="52">
        <f t="shared" si="0"/>
        <v>13</v>
      </c>
      <c r="L11" s="54">
        <f t="shared" si="4"/>
        <v>13</v>
      </c>
      <c r="M11" s="64" t="s">
        <v>15</v>
      </c>
    </row>
    <row r="12" spans="1:13" ht="12.75">
      <c r="A12" s="3">
        <f t="shared" si="1"/>
        <v>8</v>
      </c>
      <c r="B12" s="31"/>
      <c r="C12" s="31"/>
      <c r="D12" s="32"/>
      <c r="E12" s="33"/>
      <c r="F12" s="3"/>
      <c r="G12" s="3" t="str">
        <f t="shared" si="5"/>
        <v> </v>
      </c>
      <c r="H12" s="3" t="str">
        <f t="shared" si="6"/>
        <v>Spare</v>
      </c>
      <c r="I12" s="54">
        <f t="shared" si="2"/>
        <v>80</v>
      </c>
      <c r="J12" s="54">
        <f t="shared" si="3"/>
        <v>2</v>
      </c>
      <c r="K12" s="52">
        <f t="shared" si="0"/>
        <v>13</v>
      </c>
      <c r="L12" s="54">
        <f t="shared" si="4"/>
        <v>13</v>
      </c>
      <c r="M12" s="64" t="s">
        <v>15</v>
      </c>
    </row>
    <row r="13" spans="1:13" ht="12.75">
      <c r="A13" s="3">
        <f t="shared" si="1"/>
        <v>9</v>
      </c>
      <c r="B13" s="31"/>
      <c r="C13" s="31"/>
      <c r="D13" s="32"/>
      <c r="E13" s="33"/>
      <c r="F13" s="3"/>
      <c r="G13" s="3" t="str">
        <f t="shared" si="5"/>
        <v> </v>
      </c>
      <c r="H13" s="3" t="str">
        <f t="shared" si="6"/>
        <v>Spare</v>
      </c>
      <c r="I13" s="54">
        <f t="shared" si="2"/>
        <v>80</v>
      </c>
      <c r="J13" s="54">
        <f t="shared" si="3"/>
        <v>3</v>
      </c>
      <c r="K13" s="52">
        <f t="shared" si="0"/>
        <v>13</v>
      </c>
      <c r="L13" s="54">
        <f t="shared" si="4"/>
        <v>13</v>
      </c>
      <c r="M13" s="64" t="s">
        <v>15</v>
      </c>
    </row>
    <row r="14" spans="1:13" ht="12.75">
      <c r="A14" s="3">
        <f t="shared" si="1"/>
        <v>10</v>
      </c>
      <c r="B14" s="31"/>
      <c r="C14" s="31"/>
      <c r="D14" s="32"/>
      <c r="E14" s="33"/>
      <c r="F14" s="3"/>
      <c r="G14" s="3" t="str">
        <f t="shared" si="5"/>
        <v> </v>
      </c>
      <c r="H14" s="3" t="str">
        <f t="shared" si="6"/>
        <v>Spare</v>
      </c>
      <c r="I14" s="54">
        <f t="shared" si="2"/>
        <v>80</v>
      </c>
      <c r="J14" s="54">
        <f t="shared" si="3"/>
        <v>4</v>
      </c>
      <c r="K14" s="52">
        <f t="shared" si="0"/>
        <v>13</v>
      </c>
      <c r="L14" s="54">
        <f t="shared" si="4"/>
        <v>13</v>
      </c>
      <c r="M14" s="64" t="s">
        <v>15</v>
      </c>
    </row>
    <row r="15" spans="1:13" ht="12.75">
      <c r="A15" s="3">
        <f t="shared" si="1"/>
        <v>11</v>
      </c>
      <c r="B15" s="31"/>
      <c r="C15" s="31"/>
      <c r="D15" s="32"/>
      <c r="E15" s="33"/>
      <c r="F15" s="3"/>
      <c r="G15" s="3" t="str">
        <f t="shared" si="5"/>
        <v> </v>
      </c>
      <c r="H15" s="3" t="str">
        <f t="shared" si="6"/>
        <v>Spare</v>
      </c>
      <c r="I15" s="54">
        <f t="shared" si="2"/>
        <v>80</v>
      </c>
      <c r="J15" s="54">
        <f t="shared" si="3"/>
        <v>5</v>
      </c>
      <c r="K15" s="52">
        <f t="shared" si="0"/>
        <v>13</v>
      </c>
      <c r="L15" s="54">
        <f t="shared" si="4"/>
        <v>13</v>
      </c>
      <c r="M15" s="64" t="s">
        <v>15</v>
      </c>
    </row>
    <row r="16" spans="1:13" ht="12.75">
      <c r="A16" s="3">
        <f t="shared" si="1"/>
        <v>12</v>
      </c>
      <c r="B16" s="31"/>
      <c r="C16" s="31"/>
      <c r="D16" s="32"/>
      <c r="E16" s="33"/>
      <c r="F16" s="3"/>
      <c r="G16" s="3" t="str">
        <f t="shared" si="5"/>
        <v> </v>
      </c>
      <c r="H16" s="3" t="str">
        <f t="shared" si="6"/>
        <v>Spare</v>
      </c>
      <c r="I16" s="54">
        <f t="shared" si="2"/>
        <v>80</v>
      </c>
      <c r="J16" s="54">
        <f t="shared" si="3"/>
        <v>6</v>
      </c>
      <c r="K16" s="52">
        <f t="shared" si="0"/>
        <v>13</v>
      </c>
      <c r="L16" s="54">
        <f t="shared" si="4"/>
        <v>13</v>
      </c>
      <c r="M16" s="64" t="s">
        <v>15</v>
      </c>
    </row>
    <row r="17" spans="1:13" ht="12.75">
      <c r="A17" s="3">
        <f t="shared" si="1"/>
        <v>13</v>
      </c>
      <c r="B17" s="31"/>
      <c r="C17" s="31"/>
      <c r="D17" s="32"/>
      <c r="E17" s="33"/>
      <c r="F17" s="3"/>
      <c r="G17" s="3" t="str">
        <f t="shared" si="5"/>
        <v> </v>
      </c>
      <c r="H17" s="3" t="str">
        <f t="shared" si="6"/>
        <v>Spare</v>
      </c>
      <c r="I17" s="54">
        <f t="shared" si="2"/>
        <v>80</v>
      </c>
      <c r="J17" s="54">
        <f t="shared" si="3"/>
        <v>7</v>
      </c>
      <c r="K17" s="52">
        <f t="shared" si="0"/>
        <v>13</v>
      </c>
      <c r="L17" s="54">
        <f t="shared" si="4"/>
        <v>13</v>
      </c>
      <c r="M17" s="64" t="s">
        <v>15</v>
      </c>
    </row>
    <row r="18" spans="1:13" ht="12.75">
      <c r="A18" s="3">
        <f t="shared" si="1"/>
        <v>14</v>
      </c>
      <c r="B18" s="31"/>
      <c r="C18" s="31"/>
      <c r="D18" s="32"/>
      <c r="E18" s="33"/>
      <c r="F18" s="3"/>
      <c r="G18" s="3" t="str">
        <f t="shared" si="5"/>
        <v> </v>
      </c>
      <c r="H18" s="3" t="str">
        <f t="shared" si="6"/>
        <v>Spare</v>
      </c>
      <c r="I18" s="54">
        <v>81</v>
      </c>
      <c r="J18" s="54">
        <v>3</v>
      </c>
      <c r="K18" s="54">
        <f t="shared" si="0"/>
        <v>9</v>
      </c>
      <c r="L18" s="54">
        <v>9</v>
      </c>
      <c r="M18" s="62" t="s">
        <v>15</v>
      </c>
    </row>
    <row r="19" spans="1:13" ht="12.75">
      <c r="A19" s="3">
        <f t="shared" si="1"/>
        <v>15</v>
      </c>
      <c r="B19" s="31"/>
      <c r="C19" s="31"/>
      <c r="D19" s="32"/>
      <c r="E19" s="33"/>
      <c r="F19" s="3"/>
      <c r="G19" s="3" t="s">
        <v>15</v>
      </c>
      <c r="H19" s="3" t="str">
        <f t="shared" si="6"/>
        <v>Spare</v>
      </c>
      <c r="I19" s="54">
        <f t="shared" si="2"/>
        <v>81</v>
      </c>
      <c r="J19" s="54">
        <f t="shared" si="3"/>
        <v>4</v>
      </c>
      <c r="K19" s="54">
        <f t="shared" si="0"/>
        <v>12</v>
      </c>
      <c r="L19" s="54">
        <v>12</v>
      </c>
      <c r="M19" s="62"/>
    </row>
    <row r="20" spans="1:13" ht="12.75">
      <c r="A20" s="3">
        <f t="shared" si="1"/>
        <v>16</v>
      </c>
      <c r="B20" s="31"/>
      <c r="C20" s="31"/>
      <c r="D20" s="32"/>
      <c r="E20" s="33"/>
      <c r="F20" s="3"/>
      <c r="G20" s="3" t="str">
        <f>G19</f>
        <v> </v>
      </c>
      <c r="H20" s="3" t="str">
        <f t="shared" si="6"/>
        <v>Spare</v>
      </c>
      <c r="I20" s="54">
        <f t="shared" si="2"/>
        <v>81</v>
      </c>
      <c r="J20" s="54">
        <f t="shared" si="3"/>
        <v>5</v>
      </c>
      <c r="K20" s="54">
        <f t="shared" si="0"/>
        <v>12</v>
      </c>
      <c r="L20" s="54">
        <f t="shared" si="4"/>
        <v>12</v>
      </c>
      <c r="M20" s="62"/>
    </row>
    <row r="21" spans="1:13" ht="12.75">
      <c r="A21" s="3">
        <f t="shared" si="1"/>
        <v>17</v>
      </c>
      <c r="B21" s="31"/>
      <c r="C21" s="31"/>
      <c r="D21" s="32"/>
      <c r="E21" s="33"/>
      <c r="F21" s="3"/>
      <c r="G21" s="3" t="str">
        <f>G20</f>
        <v> </v>
      </c>
      <c r="H21" s="3" t="str">
        <f t="shared" si="6"/>
        <v>Spare</v>
      </c>
      <c r="I21" s="54">
        <f t="shared" si="2"/>
        <v>81</v>
      </c>
      <c r="J21" s="54">
        <f t="shared" si="3"/>
        <v>6</v>
      </c>
      <c r="K21" s="54">
        <f t="shared" si="0"/>
        <v>12</v>
      </c>
      <c r="L21" s="54">
        <f t="shared" si="4"/>
        <v>12</v>
      </c>
      <c r="M21" s="62"/>
    </row>
    <row r="22" spans="1:13" ht="12.75">
      <c r="A22" s="3">
        <f t="shared" si="1"/>
        <v>18</v>
      </c>
      <c r="B22" s="31"/>
      <c r="C22" s="31"/>
      <c r="D22" s="32"/>
      <c r="E22" s="33"/>
      <c r="F22" s="3"/>
      <c r="G22" s="3" t="str">
        <f>G21</f>
        <v> </v>
      </c>
      <c r="H22" s="3" t="str">
        <f t="shared" si="6"/>
        <v>Spare</v>
      </c>
      <c r="I22" s="54">
        <f t="shared" si="2"/>
        <v>81</v>
      </c>
      <c r="J22" s="54">
        <f t="shared" si="3"/>
        <v>7</v>
      </c>
      <c r="K22" s="54">
        <f t="shared" si="0"/>
        <v>12</v>
      </c>
      <c r="L22" s="54">
        <f t="shared" si="4"/>
        <v>12</v>
      </c>
      <c r="M22" s="62"/>
    </row>
    <row r="23" spans="1:13" ht="12.75">
      <c r="A23" s="3">
        <f t="shared" si="1"/>
        <v>19</v>
      </c>
      <c r="B23" s="31"/>
      <c r="C23" s="31"/>
      <c r="D23" s="32"/>
      <c r="E23" s="33"/>
      <c r="F23" s="3"/>
      <c r="G23" s="3"/>
      <c r="H23" s="3" t="str">
        <f t="shared" si="6"/>
        <v>Spare</v>
      </c>
      <c r="I23" s="54">
        <f t="shared" si="2"/>
        <v>81</v>
      </c>
      <c r="J23" s="54">
        <v>4</v>
      </c>
      <c r="K23" s="54">
        <f t="shared" si="0"/>
        <v>10</v>
      </c>
      <c r="L23" s="54">
        <v>10</v>
      </c>
      <c r="M23" s="62"/>
    </row>
    <row r="24" spans="1:13" ht="12.75">
      <c r="A24" s="3">
        <f t="shared" si="1"/>
        <v>20</v>
      </c>
      <c r="B24" s="31"/>
      <c r="C24" s="31"/>
      <c r="D24" s="32"/>
      <c r="E24" s="33"/>
      <c r="F24" s="3"/>
      <c r="G24" s="3"/>
      <c r="H24" s="3" t="str">
        <f t="shared" si="6"/>
        <v>Spare</v>
      </c>
      <c r="I24" s="54">
        <f t="shared" si="2"/>
        <v>81</v>
      </c>
      <c r="J24" s="54">
        <f t="shared" si="3"/>
        <v>5</v>
      </c>
      <c r="K24" s="54">
        <f t="shared" si="0"/>
        <v>10</v>
      </c>
      <c r="L24" s="54">
        <f t="shared" si="4"/>
        <v>10</v>
      </c>
      <c r="M24" s="62"/>
    </row>
    <row r="25" spans="1:14" ht="12.75">
      <c r="A25" s="3">
        <f t="shared" si="1"/>
        <v>21</v>
      </c>
      <c r="B25" s="31"/>
      <c r="C25" s="31"/>
      <c r="D25" s="32"/>
      <c r="E25" s="33"/>
      <c r="F25" s="3"/>
      <c r="G25" s="3"/>
      <c r="H25" s="3" t="str">
        <f aca="true" t="shared" si="7" ref="H25:H44">H24</f>
        <v>Spare</v>
      </c>
      <c r="I25" s="54">
        <f t="shared" si="2"/>
        <v>81</v>
      </c>
      <c r="J25" s="54">
        <f t="shared" si="3"/>
        <v>6</v>
      </c>
      <c r="K25" s="54">
        <f t="shared" si="0"/>
        <v>10</v>
      </c>
      <c r="L25" s="54">
        <f t="shared" si="4"/>
        <v>10</v>
      </c>
      <c r="M25" s="62"/>
      <c r="N25" s="16"/>
    </row>
    <row r="26" spans="1:14" ht="12.75">
      <c r="A26" s="3">
        <f t="shared" si="1"/>
        <v>22</v>
      </c>
      <c r="B26" s="31"/>
      <c r="C26" s="31"/>
      <c r="D26" s="32"/>
      <c r="E26" s="33"/>
      <c r="F26" s="3"/>
      <c r="G26" s="3"/>
      <c r="H26" s="3" t="str">
        <f t="shared" si="7"/>
        <v>Spare</v>
      </c>
      <c r="I26" s="54">
        <f t="shared" si="2"/>
        <v>81</v>
      </c>
      <c r="J26" s="54">
        <v>0</v>
      </c>
      <c r="K26" s="54">
        <f t="shared" si="0"/>
        <v>11</v>
      </c>
      <c r="L26" s="54">
        <v>11</v>
      </c>
      <c r="M26" s="62"/>
      <c r="N26" s="16"/>
    </row>
    <row r="27" spans="1:14" ht="12.75">
      <c r="A27" s="3">
        <f t="shared" si="1"/>
        <v>23</v>
      </c>
      <c r="B27" s="31"/>
      <c r="C27" s="31"/>
      <c r="D27" s="32"/>
      <c r="E27" s="33"/>
      <c r="F27" s="3"/>
      <c r="G27" s="3"/>
      <c r="H27" s="3" t="str">
        <f t="shared" si="7"/>
        <v>Spare</v>
      </c>
      <c r="I27" s="54">
        <f t="shared" si="2"/>
        <v>81</v>
      </c>
      <c r="J27" s="54">
        <f t="shared" si="3"/>
        <v>1</v>
      </c>
      <c r="K27" s="54">
        <f t="shared" si="0"/>
        <v>11</v>
      </c>
      <c r="L27" s="54">
        <f t="shared" si="4"/>
        <v>11</v>
      </c>
      <c r="M27" s="62"/>
      <c r="N27" s="16"/>
    </row>
    <row r="28" spans="1:14" ht="12.75">
      <c r="A28" s="3">
        <f t="shared" si="1"/>
        <v>24</v>
      </c>
      <c r="B28" s="31"/>
      <c r="C28" s="31"/>
      <c r="D28" s="32"/>
      <c r="E28" s="33"/>
      <c r="F28" s="3"/>
      <c r="G28" s="3"/>
      <c r="H28" s="3" t="str">
        <f t="shared" si="7"/>
        <v>Spare</v>
      </c>
      <c r="I28" s="54">
        <f t="shared" si="2"/>
        <v>81</v>
      </c>
      <c r="J28" s="54">
        <f t="shared" si="3"/>
        <v>2</v>
      </c>
      <c r="K28" s="54">
        <f t="shared" si="0"/>
        <v>11</v>
      </c>
      <c r="L28" s="54">
        <f t="shared" si="4"/>
        <v>11</v>
      </c>
      <c r="M28" s="62"/>
      <c r="N28" s="16"/>
    </row>
    <row r="29" spans="1:14" ht="12.75">
      <c r="A29" s="3">
        <f t="shared" si="1"/>
        <v>25</v>
      </c>
      <c r="B29" s="31"/>
      <c r="C29" s="31"/>
      <c r="D29" s="32"/>
      <c r="E29" s="33"/>
      <c r="F29" s="3"/>
      <c r="G29" s="3"/>
      <c r="H29" s="3" t="str">
        <f t="shared" si="7"/>
        <v>Spare</v>
      </c>
      <c r="I29" s="54">
        <f t="shared" si="2"/>
        <v>81</v>
      </c>
      <c r="J29" s="54">
        <f t="shared" si="3"/>
        <v>3</v>
      </c>
      <c r="K29" s="54">
        <f t="shared" si="0"/>
        <v>11</v>
      </c>
      <c r="L29" s="54">
        <f t="shared" si="4"/>
        <v>11</v>
      </c>
      <c r="M29" s="62"/>
      <c r="N29" s="16"/>
    </row>
    <row r="30" spans="1:14" ht="12.75">
      <c r="A30" s="3">
        <f t="shared" si="1"/>
        <v>26</v>
      </c>
      <c r="B30" s="31"/>
      <c r="C30" s="31"/>
      <c r="D30" s="32"/>
      <c r="E30" s="33"/>
      <c r="F30" s="3"/>
      <c r="G30" s="3"/>
      <c r="H30" s="3" t="str">
        <f t="shared" si="7"/>
        <v>Spare</v>
      </c>
      <c r="I30" s="54">
        <f t="shared" si="2"/>
        <v>81</v>
      </c>
      <c r="J30" s="54">
        <f t="shared" si="3"/>
        <v>4</v>
      </c>
      <c r="K30" s="54">
        <f t="shared" si="0"/>
        <v>11</v>
      </c>
      <c r="L30" s="54">
        <f t="shared" si="4"/>
        <v>11</v>
      </c>
      <c r="M30" s="62"/>
      <c r="N30" s="16"/>
    </row>
    <row r="31" spans="1:14" ht="12.75">
      <c r="A31" s="3">
        <f t="shared" si="1"/>
        <v>27</v>
      </c>
      <c r="B31" s="31"/>
      <c r="C31" s="31"/>
      <c r="D31" s="32"/>
      <c r="E31" s="33"/>
      <c r="F31" s="3"/>
      <c r="G31" s="3"/>
      <c r="H31" s="3" t="str">
        <f t="shared" si="7"/>
        <v>Spare</v>
      </c>
      <c r="I31" s="54">
        <v>84</v>
      </c>
      <c r="J31" s="54">
        <v>2</v>
      </c>
      <c r="K31" s="54">
        <f aca="true" t="shared" si="8" ref="K31:K36">L31</f>
        <v>11</v>
      </c>
      <c r="L31" s="54">
        <v>11</v>
      </c>
      <c r="M31" s="62"/>
      <c r="N31" s="16"/>
    </row>
    <row r="32" spans="1:14" ht="12.75">
      <c r="A32" s="3">
        <f t="shared" si="1"/>
        <v>28</v>
      </c>
      <c r="B32" s="31"/>
      <c r="C32" s="31"/>
      <c r="D32" s="32"/>
      <c r="E32" s="33"/>
      <c r="F32" s="3"/>
      <c r="G32" s="3"/>
      <c r="H32" s="3" t="str">
        <f t="shared" si="7"/>
        <v>Spare</v>
      </c>
      <c r="I32" s="54">
        <f>I31</f>
        <v>84</v>
      </c>
      <c r="J32" s="54">
        <f>J31+1</f>
        <v>3</v>
      </c>
      <c r="K32" s="54">
        <f t="shared" si="8"/>
        <v>11</v>
      </c>
      <c r="L32" s="54">
        <f>L31</f>
        <v>11</v>
      </c>
      <c r="M32" s="62"/>
      <c r="N32" s="16"/>
    </row>
    <row r="33" spans="1:14" ht="12.75">
      <c r="A33" s="3">
        <f t="shared" si="1"/>
        <v>29</v>
      </c>
      <c r="B33" s="31"/>
      <c r="C33" s="31"/>
      <c r="D33" s="32"/>
      <c r="E33" s="33"/>
      <c r="F33" s="3"/>
      <c r="G33" s="3"/>
      <c r="H33" s="3" t="str">
        <f t="shared" si="7"/>
        <v>Spare</v>
      </c>
      <c r="I33" s="54">
        <f>I32</f>
        <v>84</v>
      </c>
      <c r="J33" s="54">
        <f>J32+1</f>
        <v>4</v>
      </c>
      <c r="K33" s="54">
        <f t="shared" si="8"/>
        <v>11</v>
      </c>
      <c r="L33" s="54">
        <f>L32</f>
        <v>11</v>
      </c>
      <c r="M33" s="62"/>
      <c r="N33" s="16"/>
    </row>
    <row r="34" spans="1:14" ht="12.75">
      <c r="A34" s="3">
        <f t="shared" si="1"/>
        <v>30</v>
      </c>
      <c r="B34" s="31"/>
      <c r="C34" s="31"/>
      <c r="D34" s="32"/>
      <c r="E34" s="33"/>
      <c r="F34" s="3"/>
      <c r="G34" s="3"/>
      <c r="H34" s="3" t="str">
        <f t="shared" si="7"/>
        <v>Spare</v>
      </c>
      <c r="I34" s="54">
        <f>I33</f>
        <v>84</v>
      </c>
      <c r="J34" s="54">
        <f>J33+1</f>
        <v>5</v>
      </c>
      <c r="K34" s="54">
        <f t="shared" si="8"/>
        <v>11</v>
      </c>
      <c r="L34" s="54">
        <f>L33</f>
        <v>11</v>
      </c>
      <c r="M34" s="62"/>
      <c r="N34" s="16"/>
    </row>
    <row r="35" spans="1:14" ht="12.75">
      <c r="A35" s="3">
        <f t="shared" si="1"/>
        <v>31</v>
      </c>
      <c r="B35" s="31"/>
      <c r="C35" s="31"/>
      <c r="D35" s="32"/>
      <c r="E35" s="33"/>
      <c r="F35" s="3"/>
      <c r="G35" s="3"/>
      <c r="H35" s="3" t="str">
        <f>H34</f>
        <v>Spare</v>
      </c>
      <c r="I35" s="54">
        <f>I34</f>
        <v>84</v>
      </c>
      <c r="J35" s="54">
        <f>J34+1</f>
        <v>6</v>
      </c>
      <c r="K35" s="54">
        <f t="shared" si="8"/>
        <v>11</v>
      </c>
      <c r="L35" s="54">
        <f>L34</f>
        <v>11</v>
      </c>
      <c r="M35" s="62"/>
      <c r="N35" s="16"/>
    </row>
    <row r="36" spans="1:14" ht="12.75">
      <c r="A36" s="3">
        <f t="shared" si="1"/>
        <v>32</v>
      </c>
      <c r="B36" s="31"/>
      <c r="C36" s="31"/>
      <c r="D36" s="32"/>
      <c r="E36" s="33"/>
      <c r="F36" s="3"/>
      <c r="G36" s="3"/>
      <c r="H36" s="3" t="str">
        <f>H35</f>
        <v>Spare</v>
      </c>
      <c r="I36" s="54">
        <f>I35</f>
        <v>84</v>
      </c>
      <c r="J36" s="54">
        <f>J35+1</f>
        <v>7</v>
      </c>
      <c r="K36" s="54">
        <f t="shared" si="8"/>
        <v>11</v>
      </c>
      <c r="L36" s="54">
        <f>L35</f>
        <v>11</v>
      </c>
      <c r="M36" s="85"/>
      <c r="N36" s="16"/>
    </row>
    <row r="37" spans="1:14" ht="12.75">
      <c r="A37" s="3">
        <f t="shared" si="1"/>
        <v>33</v>
      </c>
      <c r="B37" s="31"/>
      <c r="C37" s="31"/>
      <c r="D37" s="32"/>
      <c r="E37" s="33"/>
      <c r="F37" s="3"/>
      <c r="G37" s="3"/>
      <c r="H37" s="3" t="str">
        <f t="shared" si="7"/>
        <v>Spare</v>
      </c>
      <c r="I37" s="54">
        <f aca="true" t="shared" si="9" ref="I37:I44">I36</f>
        <v>84</v>
      </c>
      <c r="J37" s="54">
        <v>2</v>
      </c>
      <c r="K37" s="54">
        <f aca="true" t="shared" si="10" ref="K37:K48">L37</f>
        <v>9</v>
      </c>
      <c r="L37" s="54">
        <v>9</v>
      </c>
      <c r="M37" s="85"/>
      <c r="N37" s="16"/>
    </row>
    <row r="38" spans="1:14" ht="12.75">
      <c r="A38" s="3">
        <f t="shared" si="1"/>
        <v>34</v>
      </c>
      <c r="B38" s="31"/>
      <c r="C38" s="31"/>
      <c r="D38" s="32"/>
      <c r="E38" s="33"/>
      <c r="F38" s="3"/>
      <c r="G38" s="3"/>
      <c r="H38" s="3" t="str">
        <f t="shared" si="7"/>
        <v>Spare</v>
      </c>
      <c r="I38" s="54">
        <f t="shared" si="9"/>
        <v>84</v>
      </c>
      <c r="J38" s="54">
        <f aca="true" t="shared" si="11" ref="J38:J44">J37+1</f>
        <v>3</v>
      </c>
      <c r="K38" s="54">
        <f t="shared" si="10"/>
        <v>9</v>
      </c>
      <c r="L38" s="54">
        <f aca="true" t="shared" si="12" ref="L38:L44">L37</f>
        <v>9</v>
      </c>
      <c r="M38" s="85"/>
      <c r="N38" s="16"/>
    </row>
    <row r="39" spans="1:14" ht="12.75">
      <c r="A39" s="3">
        <f t="shared" si="1"/>
        <v>35</v>
      </c>
      <c r="B39" s="31"/>
      <c r="C39" s="31"/>
      <c r="D39" s="32"/>
      <c r="E39" s="33"/>
      <c r="F39" s="3"/>
      <c r="G39" s="3"/>
      <c r="H39" s="3" t="str">
        <f t="shared" si="7"/>
        <v>Spare</v>
      </c>
      <c r="I39" s="54">
        <f t="shared" si="9"/>
        <v>84</v>
      </c>
      <c r="J39" s="54">
        <f t="shared" si="11"/>
        <v>4</v>
      </c>
      <c r="K39" s="54">
        <f t="shared" si="10"/>
        <v>9</v>
      </c>
      <c r="L39" s="54">
        <f t="shared" si="12"/>
        <v>9</v>
      </c>
      <c r="M39" s="85"/>
      <c r="N39" s="16"/>
    </row>
    <row r="40" spans="1:14" ht="12.75">
      <c r="A40" s="3">
        <f t="shared" si="1"/>
        <v>36</v>
      </c>
      <c r="B40" s="31"/>
      <c r="C40" s="31"/>
      <c r="D40" s="32"/>
      <c r="E40" s="33"/>
      <c r="F40" s="3"/>
      <c r="G40" s="3"/>
      <c r="H40" s="3" t="str">
        <f t="shared" si="7"/>
        <v>Spare</v>
      </c>
      <c r="I40" s="54">
        <f t="shared" si="9"/>
        <v>84</v>
      </c>
      <c r="J40" s="54">
        <f t="shared" si="11"/>
        <v>5</v>
      </c>
      <c r="K40" s="54">
        <f t="shared" si="10"/>
        <v>9</v>
      </c>
      <c r="L40" s="54">
        <f t="shared" si="12"/>
        <v>9</v>
      </c>
      <c r="M40" s="85"/>
      <c r="N40" s="16"/>
    </row>
    <row r="41" spans="1:14" ht="12.75">
      <c r="A41" s="3">
        <f t="shared" si="1"/>
        <v>37</v>
      </c>
      <c r="B41" s="31"/>
      <c r="C41" s="31"/>
      <c r="D41" s="32"/>
      <c r="E41" s="33"/>
      <c r="F41" s="3"/>
      <c r="G41" s="3"/>
      <c r="H41" s="3" t="str">
        <f t="shared" si="7"/>
        <v>Spare</v>
      </c>
      <c r="I41" s="54">
        <f t="shared" si="9"/>
        <v>84</v>
      </c>
      <c r="J41" s="54">
        <f t="shared" si="11"/>
        <v>6</v>
      </c>
      <c r="K41" s="54">
        <f t="shared" si="10"/>
        <v>9</v>
      </c>
      <c r="L41" s="54">
        <f t="shared" si="12"/>
        <v>9</v>
      </c>
      <c r="M41" s="85"/>
      <c r="N41" s="16"/>
    </row>
    <row r="42" spans="1:14" ht="12.75">
      <c r="A42" s="3">
        <f t="shared" si="1"/>
        <v>38</v>
      </c>
      <c r="B42" s="31"/>
      <c r="C42" s="31"/>
      <c r="D42" s="32"/>
      <c r="E42" s="33"/>
      <c r="F42" s="3"/>
      <c r="G42" s="3"/>
      <c r="H42" s="3" t="str">
        <f t="shared" si="7"/>
        <v>Spare</v>
      </c>
      <c r="I42" s="54">
        <f t="shared" si="9"/>
        <v>84</v>
      </c>
      <c r="J42" s="54">
        <f t="shared" si="11"/>
        <v>7</v>
      </c>
      <c r="K42" s="54">
        <f t="shared" si="10"/>
        <v>9</v>
      </c>
      <c r="L42" s="54">
        <f t="shared" si="12"/>
        <v>9</v>
      </c>
      <c r="M42" s="85"/>
      <c r="N42" s="16"/>
    </row>
    <row r="43" spans="1:14" ht="12.75">
      <c r="A43" s="3">
        <f t="shared" si="1"/>
        <v>39</v>
      </c>
      <c r="B43" s="31"/>
      <c r="C43" s="31"/>
      <c r="D43" s="32"/>
      <c r="E43" s="33"/>
      <c r="F43" s="3"/>
      <c r="G43" s="3"/>
      <c r="H43" s="3" t="str">
        <f t="shared" si="7"/>
        <v>Spare</v>
      </c>
      <c r="I43" s="54">
        <f t="shared" si="9"/>
        <v>84</v>
      </c>
      <c r="J43" s="54">
        <v>6</v>
      </c>
      <c r="K43" s="54">
        <f t="shared" si="10"/>
        <v>13</v>
      </c>
      <c r="L43" s="54">
        <v>13</v>
      </c>
      <c r="M43" s="85"/>
      <c r="N43" s="16"/>
    </row>
    <row r="44" spans="1:14" ht="12.75">
      <c r="A44" s="3">
        <f t="shared" si="1"/>
        <v>40</v>
      </c>
      <c r="B44" s="31"/>
      <c r="C44" s="31"/>
      <c r="D44" s="32"/>
      <c r="E44" s="33"/>
      <c r="F44" s="3"/>
      <c r="G44" s="3"/>
      <c r="H44" s="3" t="str">
        <f t="shared" si="7"/>
        <v>Spare</v>
      </c>
      <c r="I44" s="54">
        <f t="shared" si="9"/>
        <v>84</v>
      </c>
      <c r="J44" s="54">
        <f t="shared" si="11"/>
        <v>7</v>
      </c>
      <c r="K44" s="54">
        <f t="shared" si="10"/>
        <v>13</v>
      </c>
      <c r="L44" s="54">
        <f t="shared" si="12"/>
        <v>13</v>
      </c>
      <c r="M44" s="85"/>
      <c r="N44" s="16"/>
    </row>
    <row r="45" spans="1:14" ht="12.75">
      <c r="A45" s="3">
        <f>A44+1</f>
        <v>41</v>
      </c>
      <c r="B45" s="31"/>
      <c r="C45" s="31"/>
      <c r="D45" s="32"/>
      <c r="E45" s="33"/>
      <c r="F45" s="3"/>
      <c r="G45" s="3"/>
      <c r="H45" s="3" t="str">
        <f aca="true" t="shared" si="13" ref="H45:I48">H44</f>
        <v>Spare</v>
      </c>
      <c r="I45" s="54">
        <f t="shared" si="13"/>
        <v>84</v>
      </c>
      <c r="J45" s="54">
        <v>0</v>
      </c>
      <c r="K45" s="54">
        <f t="shared" si="10"/>
        <v>14</v>
      </c>
      <c r="L45" s="54">
        <v>14</v>
      </c>
      <c r="M45" s="85"/>
      <c r="N45" s="16"/>
    </row>
    <row r="46" spans="1:14" ht="12.75">
      <c r="A46" s="3">
        <f>A45+1</f>
        <v>42</v>
      </c>
      <c r="B46" s="31"/>
      <c r="C46" s="31"/>
      <c r="D46" s="32"/>
      <c r="E46" s="33"/>
      <c r="F46" s="3"/>
      <c r="G46" s="3"/>
      <c r="H46" s="3" t="str">
        <f t="shared" si="13"/>
        <v>Spare</v>
      </c>
      <c r="I46" s="54">
        <f t="shared" si="13"/>
        <v>84</v>
      </c>
      <c r="J46" s="54">
        <f>J45+1</f>
        <v>1</v>
      </c>
      <c r="K46" s="54">
        <f t="shared" si="10"/>
        <v>14</v>
      </c>
      <c r="L46" s="54">
        <f>L45</f>
        <v>14</v>
      </c>
      <c r="M46" s="85"/>
      <c r="N46" s="16"/>
    </row>
    <row r="47" spans="1:14" ht="12.75">
      <c r="A47" s="3">
        <f>A46+1</f>
        <v>43</v>
      </c>
      <c r="B47" s="31"/>
      <c r="C47" s="31"/>
      <c r="D47" s="32"/>
      <c r="E47" s="33"/>
      <c r="F47" s="3"/>
      <c r="G47" s="3"/>
      <c r="H47" s="3" t="str">
        <f t="shared" si="13"/>
        <v>Spare</v>
      </c>
      <c r="I47" s="54">
        <f t="shared" si="13"/>
        <v>84</v>
      </c>
      <c r="J47" s="54">
        <f>J46+1</f>
        <v>2</v>
      </c>
      <c r="K47" s="54">
        <f t="shared" si="10"/>
        <v>14</v>
      </c>
      <c r="L47" s="54">
        <f>L46</f>
        <v>14</v>
      </c>
      <c r="M47" s="85"/>
      <c r="N47" s="16"/>
    </row>
    <row r="48" spans="1:14" ht="12.75">
      <c r="A48" s="3">
        <f>A47+1</f>
        <v>44</v>
      </c>
      <c r="B48" s="31"/>
      <c r="C48" s="31"/>
      <c r="D48" s="32"/>
      <c r="E48" s="33"/>
      <c r="F48" s="3"/>
      <c r="G48" s="3"/>
      <c r="H48" s="3" t="str">
        <f t="shared" si="13"/>
        <v>Spare</v>
      </c>
      <c r="I48" s="54">
        <f t="shared" si="13"/>
        <v>84</v>
      </c>
      <c r="J48" s="54">
        <f>J47+1</f>
        <v>3</v>
      </c>
      <c r="K48" s="54">
        <f t="shared" si="10"/>
        <v>14</v>
      </c>
      <c r="L48" s="54">
        <f>L47</f>
        <v>14</v>
      </c>
      <c r="M48" s="85"/>
      <c r="N48" s="16"/>
    </row>
    <row r="49" spans="1:14" ht="12.75">
      <c r="A49" s="3"/>
      <c r="B49" s="31"/>
      <c r="C49" s="31"/>
      <c r="D49" s="32"/>
      <c r="E49" s="33"/>
      <c r="F49" s="3"/>
      <c r="G49" s="3"/>
      <c r="H49" s="3"/>
      <c r="I49" s="54"/>
      <c r="J49" s="54"/>
      <c r="K49" s="54"/>
      <c r="L49" s="54"/>
      <c r="M49" s="85"/>
      <c r="N49" s="16"/>
    </row>
    <row r="50" spans="1:14" ht="12.75">
      <c r="A50" s="3"/>
      <c r="B50" s="31"/>
      <c r="C50" s="31"/>
      <c r="D50" s="32"/>
      <c r="E50" s="33"/>
      <c r="F50" s="3"/>
      <c r="G50" s="3"/>
      <c r="H50" s="3"/>
      <c r="I50" s="54"/>
      <c r="J50" s="54"/>
      <c r="K50" s="54"/>
      <c r="L50" s="54"/>
      <c r="M50" s="85"/>
      <c r="N50" s="16"/>
    </row>
    <row r="51" spans="1:14" ht="12.75">
      <c r="A51" s="3"/>
      <c r="B51" s="31"/>
      <c r="C51" s="31"/>
      <c r="D51" s="32"/>
      <c r="E51" s="33"/>
      <c r="F51" s="3"/>
      <c r="G51" s="3"/>
      <c r="H51" s="3"/>
      <c r="I51" s="54"/>
      <c r="J51" s="54"/>
      <c r="K51" s="54"/>
      <c r="L51" s="54"/>
      <c r="M51" s="85"/>
      <c r="N51" s="16"/>
    </row>
    <row r="52" spans="1:14" ht="12.75">
      <c r="A52" s="3"/>
      <c r="B52" s="31"/>
      <c r="C52" s="31"/>
      <c r="D52" s="32"/>
      <c r="E52" s="33"/>
      <c r="F52" s="3"/>
      <c r="G52" s="3"/>
      <c r="H52" s="3"/>
      <c r="I52" s="54"/>
      <c r="J52" s="54"/>
      <c r="K52" s="54"/>
      <c r="L52" s="54"/>
      <c r="M52" s="85"/>
      <c r="N52" s="16"/>
    </row>
    <row r="53" spans="1:14" ht="12.75">
      <c r="A53" s="3"/>
      <c r="B53" s="31"/>
      <c r="C53" s="31"/>
      <c r="D53" s="32"/>
      <c r="E53" s="33"/>
      <c r="F53" s="3"/>
      <c r="G53" s="3"/>
      <c r="H53" s="3"/>
      <c r="I53" s="54"/>
      <c r="J53" s="54"/>
      <c r="K53" s="54"/>
      <c r="L53" s="54"/>
      <c r="M53" s="85"/>
      <c r="N53" s="16"/>
    </row>
    <row r="54" spans="1:14" ht="12.75">
      <c r="A54" s="3"/>
      <c r="B54" s="31"/>
      <c r="C54" s="31"/>
      <c r="D54" s="32"/>
      <c r="E54" s="33"/>
      <c r="F54" s="3"/>
      <c r="G54" s="3"/>
      <c r="H54" s="3"/>
      <c r="I54" s="54"/>
      <c r="J54" s="54"/>
      <c r="K54" s="54"/>
      <c r="L54" s="54"/>
      <c r="M54" s="85"/>
      <c r="N54" s="16"/>
    </row>
    <row r="55" spans="1:14" ht="12.75">
      <c r="A55" s="10"/>
      <c r="B55" s="70"/>
      <c r="C55" s="70"/>
      <c r="D55" s="71"/>
      <c r="E55" s="69"/>
      <c r="F55" s="10"/>
      <c r="G55" s="10"/>
      <c r="H55" s="10"/>
      <c r="I55" s="67"/>
      <c r="J55" s="67"/>
      <c r="K55" s="67"/>
      <c r="L55" s="67"/>
      <c r="M55" s="82"/>
      <c r="N55" s="16"/>
    </row>
    <row r="56" spans="1:14" ht="12.75">
      <c r="A56" s="10"/>
      <c r="B56" s="70"/>
      <c r="C56" s="70"/>
      <c r="D56" s="71"/>
      <c r="E56" s="69"/>
      <c r="F56" s="10"/>
      <c r="G56" s="10"/>
      <c r="H56" s="10"/>
      <c r="I56" s="67"/>
      <c r="J56" s="67"/>
      <c r="K56" s="67"/>
      <c r="L56" s="67"/>
      <c r="M56" s="82"/>
      <c r="N56" s="16"/>
    </row>
    <row r="57" spans="1:14" ht="12.75">
      <c r="A57" s="10"/>
      <c r="B57" s="70"/>
      <c r="C57" s="70"/>
      <c r="D57" s="71"/>
      <c r="E57" s="69"/>
      <c r="F57" s="10"/>
      <c r="G57" s="10"/>
      <c r="H57" s="10"/>
      <c r="I57" s="67"/>
      <c r="J57" s="67"/>
      <c r="K57" s="67"/>
      <c r="L57" s="67"/>
      <c r="M57" s="82"/>
      <c r="N57" s="16"/>
    </row>
    <row r="58" spans="1:14" ht="12.75">
      <c r="A58" s="10"/>
      <c r="B58" s="70"/>
      <c r="C58" s="70"/>
      <c r="D58" s="71"/>
      <c r="E58" s="69"/>
      <c r="F58" s="10"/>
      <c r="G58" s="10"/>
      <c r="H58" s="10"/>
      <c r="I58" s="67"/>
      <c r="J58" s="67"/>
      <c r="K58" s="67"/>
      <c r="L58" s="67"/>
      <c r="M58" s="82"/>
      <c r="N58" s="16"/>
    </row>
    <row r="59" spans="1:14" ht="12.75">
      <c r="A59" s="10"/>
      <c r="B59" s="70"/>
      <c r="C59" s="70"/>
      <c r="D59" s="71"/>
      <c r="E59" s="69"/>
      <c r="F59" s="10"/>
      <c r="G59" s="10"/>
      <c r="H59" s="10"/>
      <c r="I59" s="67"/>
      <c r="J59" s="67"/>
      <c r="K59" s="67"/>
      <c r="L59" s="67"/>
      <c r="M59" s="82"/>
      <c r="N59" s="16"/>
    </row>
    <row r="60" spans="1:14" ht="12.75">
      <c r="A60" s="10"/>
      <c r="B60" s="70"/>
      <c r="C60" s="70"/>
      <c r="D60" s="71"/>
      <c r="E60" s="69"/>
      <c r="F60" s="10"/>
      <c r="G60" s="10"/>
      <c r="H60" s="10"/>
      <c r="I60" s="67"/>
      <c r="J60" s="67"/>
      <c r="K60" s="67"/>
      <c r="L60" s="67"/>
      <c r="M60" s="82"/>
      <c r="N60" s="16"/>
    </row>
    <row r="61" spans="1:14" ht="12.75">
      <c r="A61" s="10"/>
      <c r="B61" s="70"/>
      <c r="C61" s="70"/>
      <c r="D61" s="71"/>
      <c r="E61" s="69"/>
      <c r="F61" s="10"/>
      <c r="G61" s="10"/>
      <c r="H61" s="10"/>
      <c r="I61" s="67"/>
      <c r="J61" s="67"/>
      <c r="K61" s="67"/>
      <c r="L61" s="67"/>
      <c r="M61" s="82"/>
      <c r="N61" s="16"/>
    </row>
    <row r="62" spans="1:14" ht="12.75">
      <c r="A62" s="10"/>
      <c r="B62" s="70"/>
      <c r="C62" s="70"/>
      <c r="D62" s="71"/>
      <c r="E62" s="69"/>
      <c r="F62" s="10"/>
      <c r="G62" s="10"/>
      <c r="H62" s="10"/>
      <c r="I62" s="67"/>
      <c r="J62" s="67"/>
      <c r="K62" s="67"/>
      <c r="L62" s="67"/>
      <c r="M62" s="82"/>
      <c r="N62" s="16"/>
    </row>
    <row r="63" spans="1:14" ht="12.75">
      <c r="A63" s="10"/>
      <c r="B63" s="70"/>
      <c r="C63" s="70"/>
      <c r="D63" s="71"/>
      <c r="E63" s="69"/>
      <c r="F63" s="10"/>
      <c r="G63" s="10"/>
      <c r="H63" s="10"/>
      <c r="I63" s="67"/>
      <c r="J63" s="67"/>
      <c r="K63" s="67"/>
      <c r="L63" s="67"/>
      <c r="M63" s="82"/>
      <c r="N63" s="16"/>
    </row>
    <row r="64" spans="1:14" ht="12.75">
      <c r="A64" s="10"/>
      <c r="B64" s="70"/>
      <c r="C64" s="70"/>
      <c r="D64" s="71"/>
      <c r="E64" s="69"/>
      <c r="F64" s="10"/>
      <c r="G64" s="10"/>
      <c r="H64" s="10"/>
      <c r="I64" s="67"/>
      <c r="J64" s="67"/>
      <c r="K64" s="67"/>
      <c r="L64" s="67"/>
      <c r="M64" s="82"/>
      <c r="N64" s="16"/>
    </row>
    <row r="65" spans="1:14" ht="12.75">
      <c r="A65" s="10"/>
      <c r="B65" s="70"/>
      <c r="C65" s="70"/>
      <c r="D65" s="71"/>
      <c r="E65" s="69"/>
      <c r="F65" s="10"/>
      <c r="G65" s="10"/>
      <c r="H65" s="10"/>
      <c r="I65" s="67"/>
      <c r="J65" s="67"/>
      <c r="K65" s="67"/>
      <c r="L65" s="67"/>
      <c r="M65" s="82"/>
      <c r="N65" s="16"/>
    </row>
    <row r="66" spans="1:14" ht="12.75">
      <c r="A66" s="10"/>
      <c r="B66" s="70"/>
      <c r="C66" s="70"/>
      <c r="D66" s="71"/>
      <c r="E66" s="69"/>
      <c r="F66" s="10"/>
      <c r="G66" s="10"/>
      <c r="H66" s="10"/>
      <c r="I66" s="67"/>
      <c r="J66" s="67"/>
      <c r="K66" s="67"/>
      <c r="L66" s="67"/>
      <c r="M66" s="82"/>
      <c r="N66" s="16"/>
    </row>
    <row r="67" spans="1:14" ht="12.75">
      <c r="A67" s="10"/>
      <c r="B67" s="70"/>
      <c r="C67" s="70"/>
      <c r="D67" s="71"/>
      <c r="E67" s="69"/>
      <c r="F67" s="10"/>
      <c r="G67" s="10"/>
      <c r="H67" s="10"/>
      <c r="I67" s="67"/>
      <c r="J67" s="67"/>
      <c r="K67" s="67"/>
      <c r="L67" s="67"/>
      <c r="M67" s="82"/>
      <c r="N67" s="16"/>
    </row>
    <row r="68" spans="1:14" ht="12.75">
      <c r="A68" s="10"/>
      <c r="B68" s="70"/>
      <c r="C68" s="70"/>
      <c r="D68" s="71"/>
      <c r="E68" s="69"/>
      <c r="F68" s="10"/>
      <c r="G68" s="10"/>
      <c r="H68" s="10"/>
      <c r="I68" s="67"/>
      <c r="J68" s="67"/>
      <c r="K68" s="67"/>
      <c r="L68" s="67"/>
      <c r="M68" s="82"/>
      <c r="N68" s="16"/>
    </row>
    <row r="69" spans="1:14" ht="12.75">
      <c r="A69" s="10"/>
      <c r="B69" s="70"/>
      <c r="C69" s="70"/>
      <c r="D69" s="71"/>
      <c r="E69" s="69"/>
      <c r="F69" s="10"/>
      <c r="G69" s="10"/>
      <c r="H69" s="10"/>
      <c r="I69" s="67"/>
      <c r="J69" s="67"/>
      <c r="K69" s="67"/>
      <c r="L69" s="67"/>
      <c r="M69" s="82"/>
      <c r="N69" s="16"/>
    </row>
    <row r="70" spans="1:14" ht="12.75">
      <c r="A70" s="10"/>
      <c r="B70" s="70"/>
      <c r="C70" s="70"/>
      <c r="D70" s="71"/>
      <c r="E70" s="69"/>
      <c r="F70" s="10"/>
      <c r="G70" s="10"/>
      <c r="H70" s="10"/>
      <c r="I70" s="67"/>
      <c r="J70" s="67"/>
      <c r="K70" s="67"/>
      <c r="L70" s="67"/>
      <c r="M70" s="82"/>
      <c r="N70" s="16"/>
    </row>
    <row r="71" spans="1:14" ht="12.75">
      <c r="A71" s="10"/>
      <c r="B71" s="70"/>
      <c r="C71" s="70"/>
      <c r="D71" s="71"/>
      <c r="E71" s="69"/>
      <c r="F71" s="10"/>
      <c r="G71" s="10"/>
      <c r="H71" s="10"/>
      <c r="I71" s="67"/>
      <c r="J71" s="67"/>
      <c r="K71" s="67"/>
      <c r="L71" s="67"/>
      <c r="M71" s="82"/>
      <c r="N71" s="16"/>
    </row>
    <row r="72" spans="1:14" ht="12.75">
      <c r="A72" s="10"/>
      <c r="B72" s="70"/>
      <c r="C72" s="70"/>
      <c r="D72" s="71"/>
      <c r="E72" s="69"/>
      <c r="F72" s="10"/>
      <c r="G72" s="10"/>
      <c r="H72" s="10"/>
      <c r="I72" s="67"/>
      <c r="J72" s="67"/>
      <c r="K72" s="67"/>
      <c r="L72" s="67"/>
      <c r="M72" s="82"/>
      <c r="N72" s="16"/>
    </row>
    <row r="73" spans="1:14" ht="12.75">
      <c r="A73" s="10"/>
      <c r="B73" s="70"/>
      <c r="C73" s="70"/>
      <c r="D73" s="71"/>
      <c r="E73" s="69"/>
      <c r="F73" s="10"/>
      <c r="G73" s="10"/>
      <c r="H73" s="10"/>
      <c r="I73" s="67"/>
      <c r="J73" s="67"/>
      <c r="K73" s="67"/>
      <c r="L73" s="67"/>
      <c r="M73" s="82"/>
      <c r="N73" s="16"/>
    </row>
    <row r="74" spans="1:14" ht="12.75">
      <c r="A74" s="10"/>
      <c r="B74" s="70"/>
      <c r="C74" s="70"/>
      <c r="D74" s="71"/>
      <c r="E74" s="69"/>
      <c r="F74" s="10"/>
      <c r="G74" s="10"/>
      <c r="H74" s="10"/>
      <c r="I74" s="67"/>
      <c r="J74" s="67"/>
      <c r="K74" s="67"/>
      <c r="L74" s="67"/>
      <c r="M74" s="82"/>
      <c r="N74" s="16"/>
    </row>
    <row r="75" spans="1:14" ht="12.75">
      <c r="A75" s="10"/>
      <c r="B75" s="70"/>
      <c r="C75" s="70"/>
      <c r="D75" s="71"/>
      <c r="E75" s="69"/>
      <c r="F75" s="10"/>
      <c r="G75" s="10"/>
      <c r="H75" s="10"/>
      <c r="I75" s="67"/>
      <c r="J75" s="67"/>
      <c r="K75" s="67"/>
      <c r="L75" s="67"/>
      <c r="M75" s="82"/>
      <c r="N75" s="16"/>
    </row>
    <row r="76" spans="1:14" ht="12.75">
      <c r="A76" s="10"/>
      <c r="B76" s="70"/>
      <c r="C76" s="70"/>
      <c r="D76" s="71"/>
      <c r="E76" s="69"/>
      <c r="F76" s="10"/>
      <c r="G76" s="10"/>
      <c r="H76" s="10"/>
      <c r="I76" s="67"/>
      <c r="J76" s="67"/>
      <c r="K76" s="67"/>
      <c r="L76" s="67"/>
      <c r="M76" s="82"/>
      <c r="N76" s="16"/>
    </row>
    <row r="77" spans="1:14" ht="12.75">
      <c r="A77" s="10"/>
      <c r="B77" s="70"/>
      <c r="C77" s="70"/>
      <c r="D77" s="71"/>
      <c r="E77" s="69"/>
      <c r="F77" s="10"/>
      <c r="G77" s="10"/>
      <c r="H77" s="10"/>
      <c r="I77" s="67"/>
      <c r="J77" s="67"/>
      <c r="K77" s="67"/>
      <c r="L77" s="67"/>
      <c r="M77" s="82"/>
      <c r="N77" s="16"/>
    </row>
    <row r="78" spans="1:14" ht="12.75">
      <c r="A78" s="10"/>
      <c r="B78" s="70"/>
      <c r="C78" s="70"/>
      <c r="D78" s="71"/>
      <c r="E78" s="69"/>
      <c r="F78" s="10"/>
      <c r="G78" s="10"/>
      <c r="H78" s="10"/>
      <c r="I78" s="67"/>
      <c r="J78" s="67"/>
      <c r="K78" s="67"/>
      <c r="L78" s="67"/>
      <c r="M78" s="82"/>
      <c r="N78" s="16"/>
    </row>
    <row r="79" spans="1:14" ht="12.75">
      <c r="A79" s="10"/>
      <c r="B79" s="70"/>
      <c r="C79" s="70"/>
      <c r="D79" s="71"/>
      <c r="E79" s="69"/>
      <c r="F79" s="10"/>
      <c r="G79" s="10"/>
      <c r="H79" s="10"/>
      <c r="I79" s="67"/>
      <c r="J79" s="67"/>
      <c r="K79" s="67"/>
      <c r="L79" s="67"/>
      <c r="M79" s="82"/>
      <c r="N79" s="16"/>
    </row>
    <row r="80" spans="1:14" ht="12.75">
      <c r="A80" s="10"/>
      <c r="B80" s="70"/>
      <c r="C80" s="70"/>
      <c r="D80" s="71"/>
      <c r="E80" s="69"/>
      <c r="F80" s="10"/>
      <c r="G80" s="10"/>
      <c r="H80" s="10"/>
      <c r="I80" s="67"/>
      <c r="J80" s="67"/>
      <c r="K80" s="67"/>
      <c r="L80" s="67"/>
      <c r="M80" s="82"/>
      <c r="N80" s="16"/>
    </row>
    <row r="81" spans="1:14" ht="12.75">
      <c r="A81" s="10"/>
      <c r="B81" s="70"/>
      <c r="C81" s="70"/>
      <c r="D81" s="71"/>
      <c r="E81" s="69"/>
      <c r="F81" s="10"/>
      <c r="G81" s="10"/>
      <c r="H81" s="10"/>
      <c r="I81" s="67"/>
      <c r="J81" s="67"/>
      <c r="K81" s="67"/>
      <c r="L81" s="67"/>
      <c r="M81" s="82"/>
      <c r="N81" s="16"/>
    </row>
    <row r="82" spans="1:14" ht="12.75">
      <c r="A82" s="72"/>
      <c r="B82" s="70"/>
      <c r="C82" s="70"/>
      <c r="D82" s="71"/>
      <c r="E82" s="69"/>
      <c r="F82" s="10"/>
      <c r="G82" s="72"/>
      <c r="H82" s="72"/>
      <c r="I82" s="67"/>
      <c r="J82" s="67"/>
      <c r="K82" s="67"/>
      <c r="L82" s="67"/>
      <c r="M82" s="82"/>
      <c r="N82" s="16"/>
    </row>
    <row r="83" spans="1:14" ht="12.75">
      <c r="A83" s="10"/>
      <c r="B83" s="70"/>
      <c r="C83" s="70"/>
      <c r="D83" s="71"/>
      <c r="E83" s="69"/>
      <c r="F83" s="10"/>
      <c r="G83" s="10"/>
      <c r="H83" s="10"/>
      <c r="I83" s="67"/>
      <c r="J83" s="67"/>
      <c r="K83" s="67"/>
      <c r="L83" s="67"/>
      <c r="M83" s="82"/>
      <c r="N83" s="16"/>
    </row>
    <row r="84" spans="1:14" ht="12.75">
      <c r="A84" s="10"/>
      <c r="B84" s="70"/>
      <c r="C84" s="70"/>
      <c r="D84" s="71"/>
      <c r="E84" s="69"/>
      <c r="F84" s="10"/>
      <c r="G84" s="10"/>
      <c r="H84" s="10"/>
      <c r="I84" s="67"/>
      <c r="J84" s="67"/>
      <c r="K84" s="67"/>
      <c r="L84" s="67"/>
      <c r="M84" s="82"/>
      <c r="N84" s="16"/>
    </row>
    <row r="85" spans="1:14" ht="12.75">
      <c r="A85" s="10"/>
      <c r="B85" s="70"/>
      <c r="C85" s="70"/>
      <c r="D85" s="71"/>
      <c r="E85" s="69"/>
      <c r="F85" s="10"/>
      <c r="G85" s="10"/>
      <c r="H85" s="10"/>
      <c r="I85" s="67"/>
      <c r="J85" s="67"/>
      <c r="K85" s="67"/>
      <c r="L85" s="67"/>
      <c r="M85" s="82"/>
      <c r="N85" s="16"/>
    </row>
    <row r="86" spans="1:14" ht="12.75">
      <c r="A86" s="10"/>
      <c r="B86" s="70"/>
      <c r="C86" s="70"/>
      <c r="D86" s="71"/>
      <c r="E86" s="69"/>
      <c r="F86" s="10"/>
      <c r="G86" s="10"/>
      <c r="H86" s="10"/>
      <c r="I86" s="67"/>
      <c r="J86" s="67"/>
      <c r="K86" s="67"/>
      <c r="L86" s="67"/>
      <c r="M86" s="82"/>
      <c r="N86" s="16"/>
    </row>
    <row r="87" spans="1:14" ht="12.75">
      <c r="A87" s="10"/>
      <c r="B87" s="70"/>
      <c r="C87" s="70"/>
      <c r="D87" s="71"/>
      <c r="E87" s="69"/>
      <c r="F87" s="10"/>
      <c r="G87" s="10"/>
      <c r="H87" s="10"/>
      <c r="I87" s="67"/>
      <c r="J87" s="67"/>
      <c r="K87" s="67"/>
      <c r="L87" s="67"/>
      <c r="M87" s="82"/>
      <c r="N87" s="16"/>
    </row>
    <row r="88" spans="1:14" ht="12.75">
      <c r="A88" s="10"/>
      <c r="B88" s="70"/>
      <c r="C88" s="70"/>
      <c r="D88" s="71"/>
      <c r="E88" s="69"/>
      <c r="F88" s="10"/>
      <c r="G88" s="10"/>
      <c r="H88" s="10"/>
      <c r="I88" s="67"/>
      <c r="J88" s="67"/>
      <c r="K88" s="67"/>
      <c r="L88" s="67"/>
      <c r="M88" s="82"/>
      <c r="N88" s="16"/>
    </row>
    <row r="89" spans="1:14" ht="12.75">
      <c r="A89" s="10"/>
      <c r="B89" s="70"/>
      <c r="C89" s="70"/>
      <c r="D89" s="71"/>
      <c r="E89" s="69"/>
      <c r="F89" s="10"/>
      <c r="G89" s="10"/>
      <c r="H89" s="10"/>
      <c r="I89" s="67"/>
      <c r="J89" s="67"/>
      <c r="K89" s="67"/>
      <c r="L89" s="67"/>
      <c r="M89" s="82"/>
      <c r="N89" s="16"/>
    </row>
    <row r="90" spans="1:14" ht="12.75">
      <c r="A90" s="10"/>
      <c r="B90" s="70"/>
      <c r="C90" s="70"/>
      <c r="D90" s="71"/>
      <c r="E90" s="69"/>
      <c r="F90" s="10"/>
      <c r="G90" s="10"/>
      <c r="H90" s="10"/>
      <c r="I90" s="67"/>
      <c r="J90" s="67"/>
      <c r="K90" s="67"/>
      <c r="L90" s="67"/>
      <c r="M90" s="82"/>
      <c r="N90" s="16"/>
    </row>
    <row r="91" spans="1:14" ht="12.75">
      <c r="A91" s="10"/>
      <c r="B91" s="70"/>
      <c r="C91" s="70"/>
      <c r="D91" s="71"/>
      <c r="E91" s="69"/>
      <c r="F91" s="10"/>
      <c r="G91" s="10"/>
      <c r="H91" s="10"/>
      <c r="I91" s="67"/>
      <c r="J91" s="67"/>
      <c r="K91" s="67"/>
      <c r="L91" s="67"/>
      <c r="M91" s="82"/>
      <c r="N91" s="16"/>
    </row>
    <row r="92" spans="1:14" ht="12.75">
      <c r="A92" s="10"/>
      <c r="B92" s="70"/>
      <c r="C92" s="70"/>
      <c r="D92" s="71"/>
      <c r="E92" s="69"/>
      <c r="F92" s="10"/>
      <c r="G92" s="10"/>
      <c r="H92" s="10"/>
      <c r="I92" s="67"/>
      <c r="J92" s="67"/>
      <c r="K92" s="67"/>
      <c r="L92" s="67"/>
      <c r="M92" s="82"/>
      <c r="N92" s="16"/>
    </row>
    <row r="93" spans="1:14" ht="12.75">
      <c r="A93" s="10"/>
      <c r="B93" s="70"/>
      <c r="C93" s="70"/>
      <c r="D93" s="71"/>
      <c r="E93" s="69"/>
      <c r="F93" s="10"/>
      <c r="G93" s="10"/>
      <c r="H93" s="10"/>
      <c r="I93" s="67"/>
      <c r="J93" s="67"/>
      <c r="K93" s="67"/>
      <c r="L93" s="67"/>
      <c r="M93" s="82"/>
      <c r="N93" s="16"/>
    </row>
    <row r="94" spans="1:14" ht="12.75">
      <c r="A94" s="10"/>
      <c r="B94" s="70"/>
      <c r="C94" s="70"/>
      <c r="D94" s="71"/>
      <c r="E94" s="69"/>
      <c r="F94" s="10"/>
      <c r="G94" s="10"/>
      <c r="H94" s="10"/>
      <c r="I94" s="67"/>
      <c r="J94" s="67"/>
      <c r="K94" s="67"/>
      <c r="L94" s="67"/>
      <c r="M94" s="82"/>
      <c r="N94" s="16"/>
    </row>
    <row r="95" spans="1:14" ht="12.75">
      <c r="A95" s="10"/>
      <c r="B95" s="70"/>
      <c r="C95" s="70"/>
      <c r="D95" s="71"/>
      <c r="E95" s="69"/>
      <c r="F95" s="10"/>
      <c r="G95" s="10"/>
      <c r="H95" s="10"/>
      <c r="I95" s="67"/>
      <c r="J95" s="67"/>
      <c r="K95" s="67"/>
      <c r="L95" s="67"/>
      <c r="M95" s="82"/>
      <c r="N95" s="16"/>
    </row>
    <row r="96" spans="1:14" ht="12.75">
      <c r="A96" s="10"/>
      <c r="B96" s="70"/>
      <c r="C96" s="70"/>
      <c r="D96" s="71"/>
      <c r="E96" s="69"/>
      <c r="F96" s="10"/>
      <c r="G96" s="10"/>
      <c r="H96" s="10"/>
      <c r="I96" s="67"/>
      <c r="J96" s="67"/>
      <c r="K96" s="67"/>
      <c r="L96" s="67"/>
      <c r="M96" s="82"/>
      <c r="N96" s="16"/>
    </row>
    <row r="97" spans="1:14" ht="12.75">
      <c r="A97" s="10"/>
      <c r="B97" s="70"/>
      <c r="C97" s="70"/>
      <c r="D97" s="71"/>
      <c r="E97" s="69"/>
      <c r="F97" s="10"/>
      <c r="G97" s="10"/>
      <c r="H97" s="10"/>
      <c r="I97" s="67"/>
      <c r="J97" s="67"/>
      <c r="K97" s="67"/>
      <c r="L97" s="67"/>
      <c r="M97" s="82"/>
      <c r="N97" s="16"/>
    </row>
    <row r="98" spans="1:14" ht="12.75">
      <c r="A98" s="10"/>
      <c r="B98" s="70"/>
      <c r="C98" s="70"/>
      <c r="D98" s="71"/>
      <c r="E98" s="69"/>
      <c r="F98" s="10"/>
      <c r="G98" s="10"/>
      <c r="H98" s="10"/>
      <c r="I98" s="67"/>
      <c r="J98" s="67"/>
      <c r="K98" s="67"/>
      <c r="L98" s="67"/>
      <c r="M98" s="82"/>
      <c r="N98" s="16"/>
    </row>
    <row r="99" spans="1:14" ht="12.75">
      <c r="A99" s="16"/>
      <c r="B99" s="70"/>
      <c r="C99" s="70"/>
      <c r="D99" s="71"/>
      <c r="E99" s="68"/>
      <c r="F99" s="16"/>
      <c r="G99" s="16"/>
      <c r="H99" s="16"/>
      <c r="I99" s="67"/>
      <c r="J99" s="67"/>
      <c r="K99" s="67"/>
      <c r="L99" s="65"/>
      <c r="M99" s="82"/>
      <c r="N99" s="16"/>
    </row>
    <row r="100" spans="1:14" ht="12.75">
      <c r="A100" s="16"/>
      <c r="B100" s="70"/>
      <c r="C100" s="70"/>
      <c r="D100" s="71"/>
      <c r="E100" s="68"/>
      <c r="F100" s="16"/>
      <c r="G100" s="16"/>
      <c r="H100" s="16"/>
      <c r="I100" s="67"/>
      <c r="J100" s="67"/>
      <c r="K100" s="67"/>
      <c r="L100" s="65"/>
      <c r="M100" s="82"/>
      <c r="N100" s="16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 &amp;A&amp;R&amp;T  &amp;D</oddHeader>
    <oddFooter>&amp;LFred Borcherding&amp;R&amp;P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1"/>
  <sheetViews>
    <sheetView zoomScale="75" zoomScaleNormal="75" workbookViewId="0" topLeftCell="A1">
      <selection activeCell="P228" sqref="P228"/>
    </sheetView>
  </sheetViews>
  <sheetFormatPr defaultColWidth="9.140625" defaultRowHeight="12.75"/>
  <sheetData>
    <row r="1" spans="1:13" ht="12.75">
      <c r="A1">
        <f>'East Cryostat'!A5</f>
        <v>1</v>
      </c>
      <c r="B1">
        <f>'East Cryostat'!B5</f>
        <v>1</v>
      </c>
      <c r="C1" t="str">
        <f>'East Cryostat'!C5</f>
        <v>E</v>
      </c>
      <c r="D1">
        <f>'East Cryostat'!D5</f>
        <v>1</v>
      </c>
      <c r="E1">
        <f>'East Cryostat'!E5</f>
        <v>1</v>
      </c>
      <c r="F1">
        <f>'East Cryostat'!F5</f>
        <v>1</v>
      </c>
      <c r="G1" t="str">
        <f>'East Cryostat'!G5</f>
        <v>X</v>
      </c>
      <c r="H1" t="str">
        <f>'East Cryostat'!H5</f>
        <v>FPS-S</v>
      </c>
      <c r="I1">
        <f>'East Cryostat'!I5</f>
        <v>84</v>
      </c>
      <c r="J1" t="str">
        <f>'East Cryostat'!J5</f>
        <v>0,1</v>
      </c>
      <c r="K1">
        <f>'East Cryostat'!K5</f>
        <v>0</v>
      </c>
      <c r="L1">
        <f>'East Cryostat'!L5</f>
        <v>0</v>
      </c>
      <c r="M1">
        <f>'East Cryostat'!M5</f>
        <v>0</v>
      </c>
    </row>
    <row r="2" spans="1:13" ht="12.75">
      <c r="A2">
        <f>'East Cryostat'!A6</f>
        <v>2</v>
      </c>
      <c r="B2">
        <f>'East Cryostat'!B6</f>
        <v>1</v>
      </c>
      <c r="C2" t="str">
        <f>'East Cryostat'!C6</f>
        <v>E</v>
      </c>
      <c r="D2">
        <f>'East Cryostat'!D6</f>
        <v>1</v>
      </c>
      <c r="E2">
        <f>'East Cryostat'!E6</f>
        <v>2</v>
      </c>
      <c r="F2">
        <f>'East Cryostat'!F6</f>
        <v>2</v>
      </c>
      <c r="G2" t="str">
        <f>'East Cryostat'!G6</f>
        <v>X</v>
      </c>
      <c r="H2" t="str">
        <f>'East Cryostat'!H6</f>
        <v>FPS-S</v>
      </c>
      <c r="I2">
        <f>'East Cryostat'!I6</f>
        <v>84</v>
      </c>
      <c r="J2" t="str">
        <f>'East Cryostat'!J6</f>
        <v>2,3</v>
      </c>
      <c r="K2">
        <f>'East Cryostat'!K6</f>
        <v>0</v>
      </c>
      <c r="L2">
        <f>'East Cryostat'!L6</f>
        <v>0</v>
      </c>
      <c r="M2">
        <f>'East Cryostat'!M6</f>
        <v>0</v>
      </c>
    </row>
    <row r="3" spans="1:13" ht="12.75">
      <c r="A3">
        <f>'East Cryostat'!A7</f>
        <v>3</v>
      </c>
      <c r="B3">
        <f>'East Cryostat'!B7</f>
        <v>2</v>
      </c>
      <c r="C3" t="str">
        <f>'East Cryostat'!C7</f>
        <v>E</v>
      </c>
      <c r="D3">
        <f>'East Cryostat'!D7</f>
        <v>1</v>
      </c>
      <c r="E3">
        <f>'East Cryostat'!E7</f>
        <v>3</v>
      </c>
      <c r="F3">
        <f>'East Cryostat'!F7</f>
        <v>3</v>
      </c>
      <c r="G3" t="str">
        <f>'East Cryostat'!G7</f>
        <v>X</v>
      </c>
      <c r="H3" t="str">
        <f>'East Cryostat'!H7</f>
        <v>FPS-S</v>
      </c>
      <c r="I3">
        <f>'East Cryostat'!I7</f>
        <v>84</v>
      </c>
      <c r="J3" t="str">
        <f>'East Cryostat'!J7</f>
        <v>4,5</v>
      </c>
      <c r="K3">
        <f>'East Cryostat'!K7</f>
        <v>0</v>
      </c>
      <c r="L3">
        <f>'East Cryostat'!L7</f>
        <v>0</v>
      </c>
      <c r="M3">
        <f>'East Cryostat'!M7</f>
        <v>0</v>
      </c>
    </row>
    <row r="4" spans="1:13" ht="12.75">
      <c r="A4">
        <f>'East Cryostat'!A8</f>
        <v>4</v>
      </c>
      <c r="B4">
        <f>'East Cryostat'!B8</f>
        <v>2</v>
      </c>
      <c r="C4" t="str">
        <f>'East Cryostat'!C8</f>
        <v>E</v>
      </c>
      <c r="D4">
        <f>'East Cryostat'!D8</f>
        <v>1</v>
      </c>
      <c r="E4">
        <f>'East Cryostat'!E8</f>
        <v>4</v>
      </c>
      <c r="F4">
        <f>'East Cryostat'!F8</f>
        <v>4</v>
      </c>
      <c r="G4" t="str">
        <f>'East Cryostat'!G8</f>
        <v>X</v>
      </c>
      <c r="H4" t="str">
        <f>'East Cryostat'!H8</f>
        <v>FPS-S</v>
      </c>
      <c r="I4">
        <f>'East Cryostat'!I8</f>
        <v>84</v>
      </c>
      <c r="J4" t="str">
        <f>'East Cryostat'!J8</f>
        <v>6,7</v>
      </c>
      <c r="K4">
        <f>'East Cryostat'!K8</f>
        <v>0</v>
      </c>
      <c r="L4">
        <f>'East Cryostat'!L8</f>
        <v>0</v>
      </c>
      <c r="M4">
        <f>'East Cryostat'!M8</f>
        <v>0</v>
      </c>
    </row>
    <row r="5" spans="1:13" ht="12.75">
      <c r="A5">
        <f>'East Cryostat'!A9</f>
        <v>5</v>
      </c>
      <c r="B5">
        <f>'East Cryostat'!B9</f>
        <v>3</v>
      </c>
      <c r="C5" t="str">
        <f>'East Cryostat'!C9</f>
        <v>E</v>
      </c>
      <c r="D5">
        <f>'East Cryostat'!D9</f>
        <v>1</v>
      </c>
      <c r="E5">
        <f>'East Cryostat'!E9</f>
        <v>5</v>
      </c>
      <c r="F5">
        <f>'East Cryostat'!F9</f>
        <v>5</v>
      </c>
      <c r="G5" t="str">
        <f>'East Cryostat'!G9</f>
        <v>X</v>
      </c>
      <c r="H5" t="str">
        <f>'East Cryostat'!H9</f>
        <v>FPS-S</v>
      </c>
      <c r="I5">
        <f>'East Cryostat'!I9</f>
        <v>84</v>
      </c>
      <c r="J5" t="str">
        <f>'East Cryostat'!J9</f>
        <v>0,1</v>
      </c>
      <c r="K5">
        <f>'East Cryostat'!K9</f>
        <v>1</v>
      </c>
      <c r="L5">
        <f>'East Cryostat'!L9</f>
        <v>1</v>
      </c>
      <c r="M5">
        <f>'East Cryostat'!M9</f>
        <v>0</v>
      </c>
    </row>
    <row r="6" spans="1:13" ht="12.75">
      <c r="A6">
        <f>'East Cryostat'!A10</f>
        <v>6</v>
      </c>
      <c r="B6">
        <f>'East Cryostat'!B10</f>
        <v>3</v>
      </c>
      <c r="C6" t="str">
        <f>'East Cryostat'!C10</f>
        <v>E</v>
      </c>
      <c r="D6">
        <f>'East Cryostat'!D10</f>
        <v>1</v>
      </c>
      <c r="E6">
        <f>'East Cryostat'!E10</f>
        <v>6</v>
      </c>
      <c r="F6">
        <f>'East Cryostat'!F10</f>
        <v>6</v>
      </c>
      <c r="G6" t="str">
        <f>'East Cryostat'!G10</f>
        <v>X</v>
      </c>
      <c r="H6" t="str">
        <f>'East Cryostat'!H10</f>
        <v>FPS-S</v>
      </c>
      <c r="I6">
        <f>'East Cryostat'!I10</f>
        <v>84</v>
      </c>
      <c r="J6" t="str">
        <f>'East Cryostat'!J10</f>
        <v>2,3</v>
      </c>
      <c r="K6">
        <f>'East Cryostat'!K10</f>
        <v>1</v>
      </c>
      <c r="L6">
        <f>'East Cryostat'!L10</f>
        <v>1</v>
      </c>
      <c r="M6">
        <f>'East Cryostat'!M10</f>
        <v>0</v>
      </c>
    </row>
    <row r="7" spans="1:13" ht="12.75">
      <c r="A7">
        <f>'East Cryostat'!A11</f>
        <v>7</v>
      </c>
      <c r="B7">
        <f>'East Cryostat'!B11</f>
        <v>4</v>
      </c>
      <c r="C7" t="str">
        <f>'East Cryostat'!C11</f>
        <v>E</v>
      </c>
      <c r="D7">
        <f>'East Cryostat'!D11</f>
        <v>1</v>
      </c>
      <c r="E7">
        <f>'East Cryostat'!E11</f>
        <v>7</v>
      </c>
      <c r="F7">
        <f>'East Cryostat'!F11</f>
        <v>7</v>
      </c>
      <c r="G7" t="str">
        <f>'East Cryostat'!G11</f>
        <v>X</v>
      </c>
      <c r="H7" t="str">
        <f>'East Cryostat'!H11</f>
        <v>FPS-S</v>
      </c>
      <c r="I7">
        <f>'East Cryostat'!I11</f>
        <v>84</v>
      </c>
      <c r="J7" t="str">
        <f>'East Cryostat'!J11</f>
        <v>4,5</v>
      </c>
      <c r="K7">
        <f>'East Cryostat'!K11</f>
        <v>1</v>
      </c>
      <c r="L7">
        <f>'East Cryostat'!L11</f>
        <v>1</v>
      </c>
      <c r="M7">
        <f>'East Cryostat'!M11</f>
        <v>0</v>
      </c>
    </row>
    <row r="8" spans="1:13" ht="12.75">
      <c r="A8">
        <f>'East Cryostat'!A12</f>
        <v>8</v>
      </c>
      <c r="B8">
        <f>'East Cryostat'!B12</f>
        <v>4</v>
      </c>
      <c r="C8" t="str">
        <f>'East Cryostat'!C12</f>
        <v>E</v>
      </c>
      <c r="D8">
        <f>'East Cryostat'!D12</f>
        <v>1</v>
      </c>
      <c r="E8">
        <f>'East Cryostat'!E12</f>
        <v>8</v>
      </c>
      <c r="F8">
        <f>'East Cryostat'!F12</f>
        <v>8</v>
      </c>
      <c r="G8" t="str">
        <f>'East Cryostat'!G12</f>
        <v>X</v>
      </c>
      <c r="H8" t="str">
        <f>'East Cryostat'!H12</f>
        <v>FPS-S</v>
      </c>
      <c r="I8">
        <f>'East Cryostat'!I12</f>
        <v>84</v>
      </c>
      <c r="J8" t="str">
        <f>'East Cryostat'!J12</f>
        <v>6,7</v>
      </c>
      <c r="K8">
        <f>'East Cryostat'!K12</f>
        <v>1</v>
      </c>
      <c r="L8">
        <f>'East Cryostat'!L12</f>
        <v>1</v>
      </c>
      <c r="M8">
        <f>'East Cryostat'!M12</f>
        <v>0</v>
      </c>
    </row>
    <row r="9" spans="1:13" ht="12.75">
      <c r="A9">
        <f>'East Cryostat'!A13</f>
        <v>9</v>
      </c>
      <c r="B9">
        <f>'East Cryostat'!B13</f>
        <v>5</v>
      </c>
      <c r="C9" t="str">
        <f>'East Cryostat'!C13</f>
        <v>E</v>
      </c>
      <c r="D9">
        <f>'East Cryostat'!D13</f>
        <v>1</v>
      </c>
      <c r="E9">
        <f>'East Cryostat'!E13</f>
        <v>9</v>
      </c>
      <c r="F9">
        <f>'East Cryostat'!F13</f>
        <v>9</v>
      </c>
      <c r="G9" t="str">
        <f>'East Cryostat'!G13</f>
        <v>X</v>
      </c>
      <c r="H9" t="str">
        <f>'East Cryostat'!H13</f>
        <v>FPS-S</v>
      </c>
      <c r="I9">
        <f>'East Cryostat'!I13</f>
        <v>84</v>
      </c>
      <c r="J9" t="str">
        <f>'East Cryostat'!J13</f>
        <v>0,1</v>
      </c>
      <c r="K9">
        <f>'East Cryostat'!K13</f>
        <v>2</v>
      </c>
      <c r="L9">
        <f>'East Cryostat'!L13</f>
        <v>2</v>
      </c>
      <c r="M9">
        <f>'East Cryostat'!M13</f>
        <v>0</v>
      </c>
    </row>
    <row r="10" spans="1:13" ht="12.75">
      <c r="A10">
        <f>'East Cryostat'!A14</f>
        <v>10</v>
      </c>
      <c r="B10">
        <f>'East Cryostat'!B14</f>
        <v>5</v>
      </c>
      <c r="C10" t="str">
        <f>'East Cryostat'!C14</f>
        <v>E</v>
      </c>
      <c r="D10">
        <f>'East Cryostat'!D14</f>
        <v>1</v>
      </c>
      <c r="E10">
        <f>'East Cryostat'!E14</f>
        <v>10</v>
      </c>
      <c r="F10">
        <f>'East Cryostat'!F14</f>
        <v>10</v>
      </c>
      <c r="G10" t="str">
        <f>'East Cryostat'!G14</f>
        <v>X</v>
      </c>
      <c r="H10" t="str">
        <f>'East Cryostat'!H14</f>
        <v>FPS-S</v>
      </c>
      <c r="I10">
        <f>'East Cryostat'!I14</f>
        <v>84</v>
      </c>
      <c r="J10" t="str">
        <f>'East Cryostat'!J14</f>
        <v>2,3</v>
      </c>
      <c r="K10">
        <f>'East Cryostat'!K14</f>
        <v>2</v>
      </c>
      <c r="L10">
        <f>'East Cryostat'!L14</f>
        <v>2</v>
      </c>
      <c r="M10">
        <f>'East Cryostat'!M14</f>
        <v>0</v>
      </c>
    </row>
    <row r="11" spans="1:13" ht="12.75">
      <c r="A11">
        <f>'East Cryostat'!A15</f>
        <v>11</v>
      </c>
      <c r="B11">
        <f>'East Cryostat'!B15</f>
        <v>6</v>
      </c>
      <c r="C11" t="str">
        <f>'East Cryostat'!C15</f>
        <v>E</v>
      </c>
      <c r="D11">
        <f>'East Cryostat'!D15</f>
        <v>1</v>
      </c>
      <c r="E11">
        <f>'East Cryostat'!E15</f>
        <v>11</v>
      </c>
      <c r="F11">
        <f>'East Cryostat'!F15</f>
        <v>11</v>
      </c>
      <c r="G11" t="str">
        <f>'East Cryostat'!G15</f>
        <v>X</v>
      </c>
      <c r="H11" t="str">
        <f>'East Cryostat'!H15</f>
        <v>FPS-S</v>
      </c>
      <c r="I11">
        <f>'East Cryostat'!I15</f>
        <v>84</v>
      </c>
      <c r="J11" t="str">
        <f>'East Cryostat'!J15</f>
        <v>4,5</v>
      </c>
      <c r="K11">
        <f>'East Cryostat'!K15</f>
        <v>2</v>
      </c>
      <c r="L11">
        <f>'East Cryostat'!L15</f>
        <v>2</v>
      </c>
      <c r="M11">
        <f>'East Cryostat'!M15</f>
        <v>0</v>
      </c>
    </row>
    <row r="12" spans="1:13" ht="12.75">
      <c r="A12">
        <f>'East Cryostat'!A16</f>
        <v>12</v>
      </c>
      <c r="B12">
        <f>'East Cryostat'!B16</f>
        <v>6</v>
      </c>
      <c r="C12" t="str">
        <f>'East Cryostat'!C16</f>
        <v>E</v>
      </c>
      <c r="D12">
        <f>'East Cryostat'!D16</f>
        <v>1</v>
      </c>
      <c r="E12">
        <f>'East Cryostat'!E16</f>
        <v>12</v>
      </c>
      <c r="F12">
        <f>'East Cryostat'!F16</f>
        <v>12</v>
      </c>
      <c r="G12" t="str">
        <f>'East Cryostat'!G16</f>
        <v>X</v>
      </c>
      <c r="H12" t="str">
        <f>'East Cryostat'!H16</f>
        <v>FPS-S</v>
      </c>
      <c r="I12">
        <f>'East Cryostat'!I16</f>
        <v>84</v>
      </c>
      <c r="J12" t="str">
        <f>'East Cryostat'!J16</f>
        <v>6,7</v>
      </c>
      <c r="K12">
        <f>'East Cryostat'!K16</f>
        <v>2</v>
      </c>
      <c r="L12">
        <f>'East Cryostat'!L16</f>
        <v>2</v>
      </c>
      <c r="M12">
        <f>'East Cryostat'!M16</f>
        <v>0</v>
      </c>
    </row>
    <row r="13" spans="1:13" ht="12.75">
      <c r="A13">
        <f>'East Cryostat'!A17</f>
        <v>13</v>
      </c>
      <c r="B13">
        <f>'East Cryostat'!B17</f>
        <v>7</v>
      </c>
      <c r="C13" t="str">
        <f>'East Cryostat'!C17</f>
        <v>E</v>
      </c>
      <c r="D13">
        <f>'East Cryostat'!D17</f>
        <v>1</v>
      </c>
      <c r="E13">
        <f>'East Cryostat'!E17</f>
        <v>13</v>
      </c>
      <c r="F13">
        <f>'East Cryostat'!F17</f>
        <v>13</v>
      </c>
      <c r="G13" t="str">
        <f>'East Cryostat'!G17</f>
        <v>X</v>
      </c>
      <c r="H13" t="str">
        <f>'East Cryostat'!H17</f>
        <v>FPS-S</v>
      </c>
      <c r="I13">
        <f>'East Cryostat'!I17</f>
        <v>84</v>
      </c>
      <c r="J13" t="str">
        <f>'East Cryostat'!J17</f>
        <v>0,1</v>
      </c>
      <c r="K13">
        <f>'East Cryostat'!K17</f>
        <v>3</v>
      </c>
      <c r="L13">
        <f>'East Cryostat'!L17</f>
        <v>3</v>
      </c>
      <c r="M13">
        <f>'East Cryostat'!M17</f>
        <v>0</v>
      </c>
    </row>
    <row r="14" spans="1:13" ht="12.75">
      <c r="A14">
        <f>'East Cryostat'!A18</f>
        <v>14</v>
      </c>
      <c r="B14">
        <f>'East Cryostat'!B18</f>
        <v>7</v>
      </c>
      <c r="C14" t="str">
        <f>'East Cryostat'!C18</f>
        <v>E</v>
      </c>
      <c r="D14">
        <f>'East Cryostat'!D18</f>
        <v>1</v>
      </c>
      <c r="E14">
        <f>'East Cryostat'!E18</f>
        <v>14</v>
      </c>
      <c r="F14">
        <f>'East Cryostat'!F18</f>
        <v>14</v>
      </c>
      <c r="G14" t="str">
        <f>'East Cryostat'!G18</f>
        <v>X</v>
      </c>
      <c r="H14" t="str">
        <f>'East Cryostat'!H18</f>
        <v>FPS-S</v>
      </c>
      <c r="I14">
        <f>'East Cryostat'!I18</f>
        <v>84</v>
      </c>
      <c r="J14" t="str">
        <f>'East Cryostat'!J18</f>
        <v>2,3</v>
      </c>
      <c r="K14">
        <f>'East Cryostat'!K18</f>
        <v>3</v>
      </c>
      <c r="L14">
        <f>'East Cryostat'!L18</f>
        <v>3</v>
      </c>
      <c r="M14">
        <f>'East Cryostat'!M18</f>
        <v>0</v>
      </c>
    </row>
    <row r="15" spans="1:13" ht="12.75">
      <c r="A15">
        <f>'East Cryostat'!A19</f>
        <v>15</v>
      </c>
      <c r="B15">
        <f>'East Cryostat'!B19</f>
        <v>8</v>
      </c>
      <c r="C15" t="str">
        <f>'East Cryostat'!C19</f>
        <v>E</v>
      </c>
      <c r="D15">
        <f>'East Cryostat'!D19</f>
        <v>1</v>
      </c>
      <c r="E15">
        <f>'East Cryostat'!E19</f>
        <v>15</v>
      </c>
      <c r="F15">
        <f>'East Cryostat'!F19</f>
        <v>15</v>
      </c>
      <c r="G15" t="str">
        <f>'East Cryostat'!G19</f>
        <v>X</v>
      </c>
      <c r="H15" t="str">
        <f>'East Cryostat'!H19</f>
        <v>FPS-S</v>
      </c>
      <c r="I15">
        <f>'East Cryostat'!I19</f>
        <v>84</v>
      </c>
      <c r="J15" t="str">
        <f>'East Cryostat'!J19</f>
        <v>4,5</v>
      </c>
      <c r="K15">
        <f>'East Cryostat'!K19</f>
        <v>3</v>
      </c>
      <c r="L15">
        <f>'East Cryostat'!L19</f>
        <v>3</v>
      </c>
      <c r="M15">
        <f>'East Cryostat'!M19</f>
        <v>0</v>
      </c>
    </row>
    <row r="16" spans="1:13" ht="12.75">
      <c r="A16">
        <f>'East Cryostat'!A20</f>
        <v>16</v>
      </c>
      <c r="B16">
        <f>'East Cryostat'!B20</f>
        <v>8</v>
      </c>
      <c r="C16" t="str">
        <f>'East Cryostat'!C20</f>
        <v>E</v>
      </c>
      <c r="D16">
        <f>'East Cryostat'!D20</f>
        <v>1</v>
      </c>
      <c r="E16">
        <f>'East Cryostat'!E20</f>
        <v>16</v>
      </c>
      <c r="F16">
        <f>'East Cryostat'!F20</f>
        <v>16</v>
      </c>
      <c r="G16" t="str">
        <f>'East Cryostat'!G20</f>
        <v>X</v>
      </c>
      <c r="H16" t="str">
        <f>'East Cryostat'!H20</f>
        <v>FPS-S</v>
      </c>
      <c r="I16">
        <f>'East Cryostat'!I20</f>
        <v>84</v>
      </c>
      <c r="J16" t="str">
        <f>'East Cryostat'!J20</f>
        <v>6,7</v>
      </c>
      <c r="K16">
        <f>'East Cryostat'!K20</f>
        <v>3</v>
      </c>
      <c r="L16">
        <f>'East Cryostat'!L20</f>
        <v>3</v>
      </c>
      <c r="M16">
        <f>'East Cryostat'!M20</f>
        <v>0</v>
      </c>
    </row>
    <row r="17" spans="1:13" ht="12.75">
      <c r="A17">
        <f>'East Cryostat'!A21</f>
        <v>17</v>
      </c>
      <c r="B17">
        <f>'East Cryostat'!B21</f>
        <v>9</v>
      </c>
      <c r="C17" t="str">
        <f>'East Cryostat'!C21</f>
        <v>E</v>
      </c>
      <c r="D17">
        <f>'East Cryostat'!D21</f>
        <v>2</v>
      </c>
      <c r="E17">
        <f>'East Cryostat'!E21</f>
        <v>1</v>
      </c>
      <c r="F17">
        <f>'East Cryostat'!F21</f>
        <v>1</v>
      </c>
      <c r="G17" t="str">
        <f>'East Cryostat'!G21</f>
        <v>X</v>
      </c>
      <c r="H17" t="str">
        <f>'East Cryostat'!H21</f>
        <v>CPS-St-S</v>
      </c>
      <c r="I17">
        <f>'East Cryostat'!I21</f>
        <v>84</v>
      </c>
      <c r="J17" t="str">
        <f>'East Cryostat'!J21</f>
        <v>0,1</v>
      </c>
      <c r="K17">
        <f>'East Cryostat'!K21</f>
        <v>8</v>
      </c>
      <c r="L17">
        <f>'East Cryostat'!L21</f>
        <v>8</v>
      </c>
      <c r="M17">
        <f>'East Cryostat'!M21</f>
        <v>0</v>
      </c>
    </row>
    <row r="18" spans="1:13" ht="12.75">
      <c r="A18">
        <f>'East Cryostat'!A22</f>
        <v>18</v>
      </c>
      <c r="B18">
        <f>'East Cryostat'!B22</f>
        <v>9</v>
      </c>
      <c r="C18" t="str">
        <f>'East Cryostat'!C22</f>
        <v>E</v>
      </c>
      <c r="D18">
        <f>'East Cryostat'!D22</f>
        <v>2</v>
      </c>
      <c r="E18">
        <f>'East Cryostat'!E22</f>
        <v>2</v>
      </c>
      <c r="F18">
        <f>'East Cryostat'!F22</f>
        <v>2</v>
      </c>
      <c r="G18" t="str">
        <f>'East Cryostat'!G22</f>
        <v>X</v>
      </c>
      <c r="H18" t="str">
        <f>'East Cryostat'!H22</f>
        <v>CPS-St-S</v>
      </c>
      <c r="I18">
        <f>'East Cryostat'!I22</f>
        <v>84</v>
      </c>
      <c r="J18" t="str">
        <f>'East Cryostat'!J22</f>
        <v>2,3</v>
      </c>
      <c r="K18">
        <f>'East Cryostat'!K22</f>
        <v>8</v>
      </c>
      <c r="L18">
        <f>'East Cryostat'!L22</f>
        <v>8</v>
      </c>
      <c r="M18">
        <f>'East Cryostat'!M22</f>
        <v>0</v>
      </c>
    </row>
    <row r="19" spans="1:13" ht="12.75">
      <c r="A19">
        <f>'East Cryostat'!A23</f>
        <v>19</v>
      </c>
      <c r="B19">
        <f>'East Cryostat'!B23</f>
        <v>10</v>
      </c>
      <c r="C19" t="str">
        <f>'East Cryostat'!C23</f>
        <v>E</v>
      </c>
      <c r="D19">
        <f>'East Cryostat'!D23</f>
        <v>2</v>
      </c>
      <c r="E19">
        <f>'East Cryostat'!E23</f>
        <v>3</v>
      </c>
      <c r="F19">
        <f>'East Cryostat'!F23</f>
        <v>3</v>
      </c>
      <c r="G19" t="str">
        <f>'East Cryostat'!G23</f>
        <v>X</v>
      </c>
      <c r="H19" t="str">
        <f>'East Cryostat'!H23</f>
        <v>CPS-St-S</v>
      </c>
      <c r="I19">
        <f>'East Cryostat'!I23</f>
        <v>84</v>
      </c>
      <c r="J19" t="str">
        <f>'East Cryostat'!J23</f>
        <v>4,5</v>
      </c>
      <c r="K19">
        <f>'East Cryostat'!K23</f>
        <v>8</v>
      </c>
      <c r="L19">
        <f>'East Cryostat'!L23</f>
        <v>8</v>
      </c>
      <c r="M19">
        <f>'East Cryostat'!M23</f>
        <v>0</v>
      </c>
    </row>
    <row r="20" spans="1:13" ht="12.75">
      <c r="A20">
        <f>'East Cryostat'!A24</f>
        <v>20</v>
      </c>
      <c r="B20">
        <f>'East Cryostat'!B24</f>
        <v>10</v>
      </c>
      <c r="C20" t="str">
        <f>'East Cryostat'!C24</f>
        <v>E</v>
      </c>
      <c r="D20">
        <f>'East Cryostat'!D24</f>
        <v>2</v>
      </c>
      <c r="E20">
        <f>'East Cryostat'!E24</f>
        <v>4</v>
      </c>
      <c r="F20">
        <f>'East Cryostat'!F24</f>
        <v>4</v>
      </c>
      <c r="G20" t="str">
        <f>'East Cryostat'!G24</f>
        <v>X</v>
      </c>
      <c r="H20" t="str">
        <f>'East Cryostat'!H24</f>
        <v>CPS-St-S</v>
      </c>
      <c r="I20">
        <f>'East Cryostat'!I24</f>
        <v>84</v>
      </c>
      <c r="J20" t="str">
        <f>'East Cryostat'!J24</f>
        <v>6,7</v>
      </c>
      <c r="K20">
        <f>'East Cryostat'!K24</f>
        <v>8</v>
      </c>
      <c r="L20">
        <f>'East Cryostat'!L24</f>
        <v>8</v>
      </c>
      <c r="M20">
        <f>'East Cryostat'!M24</f>
        <v>0</v>
      </c>
    </row>
    <row r="21" spans="1:13" ht="12.75">
      <c r="A21">
        <f>'East Cryostat'!A25</f>
        <v>21</v>
      </c>
      <c r="B21">
        <f>'East Cryostat'!B25</f>
        <v>11</v>
      </c>
      <c r="C21" t="str">
        <f>'East Cryostat'!C25</f>
        <v>E</v>
      </c>
      <c r="D21">
        <f>'East Cryostat'!D25</f>
        <v>2</v>
      </c>
      <c r="E21">
        <f>'East Cryostat'!E25</f>
        <v>5</v>
      </c>
      <c r="F21">
        <f>'East Cryostat'!F25</f>
        <v>5</v>
      </c>
      <c r="G21" t="str">
        <f>'East Cryostat'!G25</f>
        <v>X</v>
      </c>
      <c r="H21" t="str">
        <f>'East Cryostat'!H25</f>
        <v>CPS-St-S</v>
      </c>
      <c r="I21">
        <f>'East Cryostat'!I25</f>
        <v>84</v>
      </c>
      <c r="J21" t="str">
        <f>'East Cryostat'!J25</f>
        <v>0,1</v>
      </c>
      <c r="K21">
        <f>'East Cryostat'!K25</f>
        <v>9</v>
      </c>
      <c r="L21">
        <f>'East Cryostat'!L25</f>
        <v>9</v>
      </c>
      <c r="M21">
        <f>'East Cryostat'!M25</f>
        <v>0</v>
      </c>
    </row>
    <row r="22" spans="1:13" ht="12.75">
      <c r="A22">
        <f>'East Cryostat'!A26</f>
        <v>22</v>
      </c>
      <c r="B22">
        <f>'East Cryostat'!B26</f>
        <v>11</v>
      </c>
      <c r="C22" t="str">
        <f>'East Cryostat'!C26</f>
        <v>E</v>
      </c>
      <c r="D22">
        <f>'East Cryostat'!D26</f>
        <v>2</v>
      </c>
      <c r="E22">
        <f>'East Cryostat'!E26</f>
        <v>6</v>
      </c>
      <c r="F22">
        <f>'East Cryostat'!F26</f>
        <v>6</v>
      </c>
      <c r="G22" t="str">
        <f>'East Cryostat'!G26</f>
        <v>X</v>
      </c>
      <c r="H22" t="str">
        <f>'East Cryostat'!H26</f>
        <v>Spare</v>
      </c>
      <c r="I22">
        <f>'East Cryostat'!I26</f>
        <v>0</v>
      </c>
      <c r="J22">
        <f>'East Cryostat'!J26</f>
        <v>0</v>
      </c>
      <c r="K22">
        <f>'East Cryostat'!K26</f>
        <v>0</v>
      </c>
      <c r="L22">
        <f>'East Cryostat'!L26</f>
        <v>0</v>
      </c>
      <c r="M22">
        <f>'East Cryostat'!M26</f>
        <v>0</v>
      </c>
    </row>
    <row r="23" spans="1:13" ht="12.75">
      <c r="A23">
        <f>'East Cryostat'!A27</f>
        <v>23</v>
      </c>
      <c r="B23">
        <f>'East Cryostat'!B27</f>
        <v>12</v>
      </c>
      <c r="C23" t="str">
        <f>'East Cryostat'!C27</f>
        <v>E</v>
      </c>
      <c r="D23">
        <f>'East Cryostat'!D27</f>
        <v>3</v>
      </c>
      <c r="E23">
        <f>'East Cryostat'!E27</f>
        <v>1</v>
      </c>
      <c r="F23">
        <f>'East Cryostat'!F27</f>
        <v>1</v>
      </c>
      <c r="G23" t="str">
        <f>'East Cryostat'!G27</f>
        <v> </v>
      </c>
      <c r="H23" t="str">
        <f>'East Cryostat'!H27</f>
        <v>CFT-Ax</v>
      </c>
      <c r="I23">
        <f>'East Cryostat'!I27</f>
        <v>80</v>
      </c>
      <c r="J23">
        <f>'East Cryostat'!J27</f>
        <v>0</v>
      </c>
      <c r="K23">
        <f>'East Cryostat'!K27</f>
        <v>0</v>
      </c>
      <c r="L23">
        <f>'East Cryostat'!L27</f>
        <v>0</v>
      </c>
      <c r="M23">
        <f>'East Cryostat'!M27</f>
        <v>0</v>
      </c>
    </row>
    <row r="24" spans="1:13" ht="12.75">
      <c r="A24">
        <f>'East Cryostat'!A28</f>
        <v>24</v>
      </c>
      <c r="B24">
        <f>'East Cryostat'!B28</f>
        <v>12</v>
      </c>
      <c r="C24" t="str">
        <f>'East Cryostat'!C28</f>
        <v>E</v>
      </c>
      <c r="D24">
        <f>'East Cryostat'!D28</f>
        <v>3</v>
      </c>
      <c r="E24">
        <f>'East Cryostat'!E28</f>
        <v>2</v>
      </c>
      <c r="F24">
        <f>'East Cryostat'!F28</f>
        <v>2</v>
      </c>
      <c r="G24" t="str">
        <f>'East Cryostat'!G28</f>
        <v> </v>
      </c>
      <c r="H24" t="str">
        <f>'East Cryostat'!H28</f>
        <v>CFT-Ax</v>
      </c>
      <c r="I24">
        <f>'East Cryostat'!I28</f>
        <v>80</v>
      </c>
      <c r="J24">
        <f>'East Cryostat'!J28</f>
        <v>1</v>
      </c>
      <c r="K24">
        <f>'East Cryostat'!K28</f>
        <v>0</v>
      </c>
      <c r="L24">
        <f>'East Cryostat'!L28</f>
        <v>0</v>
      </c>
      <c r="M24">
        <f>'East Cryostat'!M28</f>
        <v>0</v>
      </c>
    </row>
    <row r="25" spans="1:13" ht="12.75">
      <c r="A25">
        <f>'East Cryostat'!A29</f>
        <v>25</v>
      </c>
      <c r="B25">
        <f>'East Cryostat'!B29</f>
        <v>13</v>
      </c>
      <c r="C25" t="str">
        <f>'East Cryostat'!C29</f>
        <v>E</v>
      </c>
      <c r="D25">
        <f>'East Cryostat'!D29</f>
        <v>3</v>
      </c>
      <c r="E25">
        <f>'East Cryostat'!E29</f>
        <v>3</v>
      </c>
      <c r="F25">
        <f>'East Cryostat'!F29</f>
        <v>3</v>
      </c>
      <c r="G25" t="str">
        <f>'East Cryostat'!G29</f>
        <v> </v>
      </c>
      <c r="H25" t="str">
        <f>'East Cryostat'!H29</f>
        <v>CFT-Ax</v>
      </c>
      <c r="I25">
        <f>'East Cryostat'!I29</f>
        <v>80</v>
      </c>
      <c r="J25">
        <f>'East Cryostat'!J29</f>
        <v>2</v>
      </c>
      <c r="K25">
        <f>'East Cryostat'!K29</f>
        <v>0</v>
      </c>
      <c r="L25">
        <f>'East Cryostat'!L29</f>
        <v>0</v>
      </c>
      <c r="M25">
        <f>'East Cryostat'!M29</f>
        <v>0</v>
      </c>
    </row>
    <row r="26" spans="1:13" ht="12.75">
      <c r="A26">
        <f>'East Cryostat'!A30</f>
        <v>26</v>
      </c>
      <c r="B26">
        <f>'East Cryostat'!B30</f>
        <v>13</v>
      </c>
      <c r="C26" t="str">
        <f>'East Cryostat'!C30</f>
        <v>E</v>
      </c>
      <c r="D26">
        <f>'East Cryostat'!D30</f>
        <v>3</v>
      </c>
      <c r="E26">
        <f>'East Cryostat'!E30</f>
        <v>4</v>
      </c>
      <c r="F26">
        <f>'East Cryostat'!F30</f>
        <v>4</v>
      </c>
      <c r="G26" t="str">
        <f>'East Cryostat'!G30</f>
        <v> </v>
      </c>
      <c r="H26" t="str">
        <f>'East Cryostat'!H30</f>
        <v>CFT-Ax</v>
      </c>
      <c r="I26">
        <f>'East Cryostat'!I30</f>
        <v>80</v>
      </c>
      <c r="J26">
        <f>'East Cryostat'!J30</f>
        <v>3</v>
      </c>
      <c r="K26">
        <f>'East Cryostat'!K30</f>
        <v>0</v>
      </c>
      <c r="L26">
        <f>'East Cryostat'!L30</f>
        <v>0</v>
      </c>
      <c r="M26">
        <f>'East Cryostat'!M30</f>
        <v>0</v>
      </c>
    </row>
    <row r="27" spans="1:13" ht="12.75">
      <c r="A27">
        <f>'East Cryostat'!A31</f>
        <v>27</v>
      </c>
      <c r="B27">
        <f>'East Cryostat'!B31</f>
        <v>14</v>
      </c>
      <c r="C27" t="str">
        <f>'East Cryostat'!C31</f>
        <v>E</v>
      </c>
      <c r="D27">
        <f>'East Cryostat'!D31</f>
        <v>3</v>
      </c>
      <c r="E27">
        <f>'East Cryostat'!E31</f>
        <v>5</v>
      </c>
      <c r="F27">
        <f>'East Cryostat'!F31</f>
        <v>5</v>
      </c>
      <c r="G27" t="str">
        <f>'East Cryostat'!G31</f>
        <v> </v>
      </c>
      <c r="H27" t="str">
        <f>'East Cryostat'!H31</f>
        <v>CFT-Ax</v>
      </c>
      <c r="I27">
        <f>'East Cryostat'!I31</f>
        <v>80</v>
      </c>
      <c r="J27">
        <f>'East Cryostat'!J31</f>
        <v>4</v>
      </c>
      <c r="K27">
        <f>'East Cryostat'!K31</f>
        <v>0</v>
      </c>
      <c r="L27">
        <f>'East Cryostat'!L31</f>
        <v>0</v>
      </c>
      <c r="M27">
        <f>'East Cryostat'!M31</f>
        <v>0</v>
      </c>
    </row>
    <row r="28" spans="1:13" ht="12.75">
      <c r="A28">
        <f>'East Cryostat'!A32</f>
        <v>28</v>
      </c>
      <c r="B28">
        <f>'East Cryostat'!B32</f>
        <v>14</v>
      </c>
      <c r="C28" t="str">
        <f>'East Cryostat'!C32</f>
        <v>E</v>
      </c>
      <c r="D28">
        <f>'East Cryostat'!D32</f>
        <v>3</v>
      </c>
      <c r="E28">
        <f>'East Cryostat'!E32</f>
        <v>6</v>
      </c>
      <c r="F28">
        <f>'East Cryostat'!F32</f>
        <v>6</v>
      </c>
      <c r="G28" t="str">
        <f>'East Cryostat'!G32</f>
        <v> </v>
      </c>
      <c r="H28" t="str">
        <f>'East Cryostat'!H32</f>
        <v>CFT-Ax</v>
      </c>
      <c r="I28">
        <f>'East Cryostat'!I32</f>
        <v>80</v>
      </c>
      <c r="J28">
        <f>'East Cryostat'!J32</f>
        <v>5</v>
      </c>
      <c r="K28">
        <f>'East Cryostat'!K32</f>
        <v>0</v>
      </c>
      <c r="L28">
        <f>'East Cryostat'!L32</f>
        <v>0</v>
      </c>
      <c r="M28">
        <f>'East Cryostat'!M32</f>
        <v>0</v>
      </c>
    </row>
    <row r="29" spans="1:13" ht="12.75">
      <c r="A29">
        <f>'East Cryostat'!A33</f>
        <v>29</v>
      </c>
      <c r="B29">
        <f>'East Cryostat'!B33</f>
        <v>15</v>
      </c>
      <c r="C29" t="str">
        <f>'East Cryostat'!C33</f>
        <v>E</v>
      </c>
      <c r="D29">
        <f>'East Cryostat'!D33</f>
        <v>3</v>
      </c>
      <c r="E29">
        <f>'East Cryostat'!E33</f>
        <v>7</v>
      </c>
      <c r="F29">
        <f>'East Cryostat'!F33</f>
        <v>7</v>
      </c>
      <c r="G29" t="str">
        <f>'East Cryostat'!G33</f>
        <v> </v>
      </c>
      <c r="H29" t="str">
        <f>'East Cryostat'!H33</f>
        <v>CFT-Ax</v>
      </c>
      <c r="I29">
        <f>'East Cryostat'!I33</f>
        <v>80</v>
      </c>
      <c r="J29">
        <f>'East Cryostat'!J33</f>
        <v>6</v>
      </c>
      <c r="K29">
        <f>'East Cryostat'!K33</f>
        <v>0</v>
      </c>
      <c r="L29">
        <f>'East Cryostat'!L33</f>
        <v>0</v>
      </c>
      <c r="M29">
        <f>'East Cryostat'!M33</f>
        <v>0</v>
      </c>
    </row>
    <row r="30" spans="1:13" ht="12.75">
      <c r="A30">
        <f>'East Cryostat'!A34</f>
        <v>30</v>
      </c>
      <c r="B30">
        <f>'East Cryostat'!B34</f>
        <v>15</v>
      </c>
      <c r="C30" t="str">
        <f>'East Cryostat'!C34</f>
        <v>E</v>
      </c>
      <c r="D30">
        <f>'East Cryostat'!D34</f>
        <v>3</v>
      </c>
      <c r="E30">
        <f>'East Cryostat'!E34</f>
        <v>8</v>
      </c>
      <c r="F30">
        <f>'East Cryostat'!F34</f>
        <v>8</v>
      </c>
      <c r="G30" t="str">
        <f>'East Cryostat'!G34</f>
        <v> </v>
      </c>
      <c r="H30" t="str">
        <f>'East Cryostat'!H34</f>
        <v>CFT-Ax</v>
      </c>
      <c r="I30">
        <f>'East Cryostat'!I34</f>
        <v>80</v>
      </c>
      <c r="J30">
        <f>'East Cryostat'!J34</f>
        <v>7</v>
      </c>
      <c r="K30">
        <f>'East Cryostat'!K34</f>
        <v>0</v>
      </c>
      <c r="L30">
        <f>'East Cryostat'!L34</f>
        <v>0</v>
      </c>
      <c r="M30">
        <f>'East Cryostat'!M34</f>
        <v>0</v>
      </c>
    </row>
    <row r="31" spans="1:13" ht="12.75">
      <c r="A31">
        <f>'East Cryostat'!A35</f>
        <v>31</v>
      </c>
      <c r="B31">
        <f>'East Cryostat'!B35</f>
        <v>16</v>
      </c>
      <c r="C31" t="str">
        <f>'East Cryostat'!C35</f>
        <v>E</v>
      </c>
      <c r="D31">
        <f>'East Cryostat'!D35</f>
        <v>3</v>
      </c>
      <c r="E31">
        <f>'East Cryostat'!E35</f>
        <v>9</v>
      </c>
      <c r="F31">
        <f>'East Cryostat'!F35</f>
        <v>9</v>
      </c>
      <c r="G31" t="str">
        <f>'East Cryostat'!G35</f>
        <v> </v>
      </c>
      <c r="H31" t="str">
        <f>'East Cryostat'!H35</f>
        <v>CFT-Ax</v>
      </c>
      <c r="I31">
        <f>'East Cryostat'!I35</f>
        <v>80</v>
      </c>
      <c r="J31">
        <f>'East Cryostat'!J35</f>
        <v>0</v>
      </c>
      <c r="K31">
        <f>'East Cryostat'!K35</f>
        <v>1</v>
      </c>
      <c r="L31">
        <f>'East Cryostat'!L35</f>
        <v>1</v>
      </c>
      <c r="M31">
        <f>'East Cryostat'!M35</f>
        <v>0</v>
      </c>
    </row>
    <row r="32" spans="1:13" ht="12.75">
      <c r="A32">
        <f>'East Cryostat'!A36</f>
        <v>32</v>
      </c>
      <c r="B32">
        <f>'East Cryostat'!B36</f>
        <v>16</v>
      </c>
      <c r="C32" t="str">
        <f>'East Cryostat'!C36</f>
        <v>E</v>
      </c>
      <c r="D32">
        <f>'East Cryostat'!D36</f>
        <v>3</v>
      </c>
      <c r="E32">
        <f>'East Cryostat'!E36</f>
        <v>10</v>
      </c>
      <c r="F32">
        <f>'East Cryostat'!F36</f>
        <v>10</v>
      </c>
      <c r="G32" t="str">
        <f>'East Cryostat'!G36</f>
        <v> </v>
      </c>
      <c r="H32" t="str">
        <f>'East Cryostat'!H36</f>
        <v>CFT-Ax</v>
      </c>
      <c r="I32">
        <f>'East Cryostat'!I36</f>
        <v>80</v>
      </c>
      <c r="J32">
        <f>'East Cryostat'!J36</f>
        <v>1</v>
      </c>
      <c r="K32">
        <f>'East Cryostat'!K36</f>
        <v>1</v>
      </c>
      <c r="L32">
        <f>'East Cryostat'!L36</f>
        <v>1</v>
      </c>
      <c r="M32">
        <f>'East Cryostat'!M36</f>
        <v>0</v>
      </c>
    </row>
    <row r="33" spans="1:13" ht="12.75">
      <c r="A33">
        <f>'East Cryostat'!A37</f>
        <v>33</v>
      </c>
      <c r="B33">
        <f>'East Cryostat'!B37</f>
        <v>17</v>
      </c>
      <c r="C33" t="str">
        <f>'East Cryostat'!C37</f>
        <v>E</v>
      </c>
      <c r="D33">
        <f>'East Cryostat'!D37</f>
        <v>3</v>
      </c>
      <c r="E33">
        <f>'East Cryostat'!E37</f>
        <v>11</v>
      </c>
      <c r="F33">
        <f>'East Cryostat'!F37</f>
        <v>11</v>
      </c>
      <c r="G33" t="str">
        <f>'East Cryostat'!G37</f>
        <v> </v>
      </c>
      <c r="H33" t="str">
        <f>'East Cryostat'!H37</f>
        <v>CFT-Ax</v>
      </c>
      <c r="I33">
        <f>'East Cryostat'!I37</f>
        <v>80</v>
      </c>
      <c r="J33">
        <f>'East Cryostat'!J37</f>
        <v>2</v>
      </c>
      <c r="K33">
        <f>'East Cryostat'!K37</f>
        <v>1</v>
      </c>
      <c r="L33">
        <f>'East Cryostat'!L37</f>
        <v>1</v>
      </c>
      <c r="M33">
        <f>'East Cryostat'!M37</f>
        <v>0</v>
      </c>
    </row>
    <row r="34" spans="1:13" ht="12.75">
      <c r="A34">
        <f>'East Cryostat'!A38</f>
        <v>34</v>
      </c>
      <c r="B34">
        <f>'East Cryostat'!B38</f>
        <v>17</v>
      </c>
      <c r="C34" t="str">
        <f>'East Cryostat'!C38</f>
        <v>E</v>
      </c>
      <c r="D34">
        <f>'East Cryostat'!D38</f>
        <v>3</v>
      </c>
      <c r="E34">
        <f>'East Cryostat'!E38</f>
        <v>12</v>
      </c>
      <c r="F34">
        <f>'East Cryostat'!F38</f>
        <v>12</v>
      </c>
      <c r="G34" t="str">
        <f>'East Cryostat'!G38</f>
        <v> </v>
      </c>
      <c r="H34" t="str">
        <f>'East Cryostat'!H38</f>
        <v>CFT-Ax</v>
      </c>
      <c r="I34">
        <f>'East Cryostat'!I38</f>
        <v>80</v>
      </c>
      <c r="J34">
        <f>'East Cryostat'!J38</f>
        <v>3</v>
      </c>
      <c r="K34">
        <f>'East Cryostat'!K38</f>
        <v>1</v>
      </c>
      <c r="L34">
        <f>'East Cryostat'!L38</f>
        <v>1</v>
      </c>
      <c r="M34">
        <f>'East Cryostat'!M38</f>
        <v>0</v>
      </c>
    </row>
    <row r="35" spans="1:13" ht="12.75">
      <c r="A35">
        <f>'East Cryostat'!A39</f>
        <v>35</v>
      </c>
      <c r="B35">
        <f>'East Cryostat'!B39</f>
        <v>18</v>
      </c>
      <c r="C35" t="str">
        <f>'East Cryostat'!C39</f>
        <v>E</v>
      </c>
      <c r="D35">
        <f>'East Cryostat'!D39</f>
        <v>3</v>
      </c>
      <c r="E35">
        <f>'East Cryostat'!E39</f>
        <v>13</v>
      </c>
      <c r="F35">
        <f>'East Cryostat'!F39</f>
        <v>13</v>
      </c>
      <c r="G35" t="str">
        <f>'East Cryostat'!G39</f>
        <v> </v>
      </c>
      <c r="H35" t="str">
        <f>'East Cryostat'!H39</f>
        <v>CFT-Ax</v>
      </c>
      <c r="I35">
        <f>'East Cryostat'!I39</f>
        <v>80</v>
      </c>
      <c r="J35">
        <f>'East Cryostat'!J39</f>
        <v>4</v>
      </c>
      <c r="K35">
        <f>'East Cryostat'!K39</f>
        <v>1</v>
      </c>
      <c r="L35">
        <f>'East Cryostat'!L39</f>
        <v>1</v>
      </c>
      <c r="M35">
        <f>'East Cryostat'!M39</f>
        <v>0</v>
      </c>
    </row>
    <row r="36" spans="1:13" ht="12.75">
      <c r="A36">
        <f>'East Cryostat'!A40</f>
        <v>36</v>
      </c>
      <c r="B36">
        <f>'East Cryostat'!B40</f>
        <v>18</v>
      </c>
      <c r="C36" t="str">
        <f>'East Cryostat'!C40</f>
        <v>E</v>
      </c>
      <c r="D36">
        <f>'East Cryostat'!D40</f>
        <v>3</v>
      </c>
      <c r="E36">
        <f>'East Cryostat'!E40</f>
        <v>14</v>
      </c>
      <c r="F36">
        <f>'East Cryostat'!F40</f>
        <v>14</v>
      </c>
      <c r="G36" t="str">
        <f>'East Cryostat'!G40</f>
        <v> </v>
      </c>
      <c r="H36" t="str">
        <f>'East Cryostat'!H40</f>
        <v>CFT-Ax</v>
      </c>
      <c r="I36">
        <f>'East Cryostat'!I40</f>
        <v>80</v>
      </c>
      <c r="J36">
        <f>'East Cryostat'!J40</f>
        <v>5</v>
      </c>
      <c r="K36">
        <f>'East Cryostat'!K40</f>
        <v>1</v>
      </c>
      <c r="L36">
        <f>'East Cryostat'!L40</f>
        <v>1</v>
      </c>
      <c r="M36">
        <f>'East Cryostat'!M40</f>
        <v>0</v>
      </c>
    </row>
    <row r="37" spans="1:13" ht="12.75">
      <c r="A37">
        <f>'East Cryostat'!A41</f>
        <v>37</v>
      </c>
      <c r="B37">
        <f>'East Cryostat'!B41</f>
        <v>19</v>
      </c>
      <c r="C37" t="str">
        <f>'East Cryostat'!C41</f>
        <v>E</v>
      </c>
      <c r="D37">
        <f>'East Cryostat'!D41</f>
        <v>3</v>
      </c>
      <c r="E37">
        <f>'East Cryostat'!E41</f>
        <v>15</v>
      </c>
      <c r="F37">
        <f>'East Cryostat'!F41</f>
        <v>15</v>
      </c>
      <c r="G37" t="str">
        <f>'East Cryostat'!G41</f>
        <v> </v>
      </c>
      <c r="H37" t="str">
        <f>'East Cryostat'!H41</f>
        <v>CFT-Ax</v>
      </c>
      <c r="I37">
        <f>'East Cryostat'!I41</f>
        <v>80</v>
      </c>
      <c r="J37">
        <f>'East Cryostat'!J41</f>
        <v>6</v>
      </c>
      <c r="K37">
        <f>'East Cryostat'!K41</f>
        <v>1</v>
      </c>
      <c r="L37">
        <f>'East Cryostat'!L41</f>
        <v>1</v>
      </c>
      <c r="M37">
        <f>'East Cryostat'!M41</f>
        <v>0</v>
      </c>
    </row>
    <row r="38" spans="1:13" ht="12.75">
      <c r="A38">
        <f>'East Cryostat'!A42</f>
        <v>38</v>
      </c>
      <c r="B38">
        <f>'East Cryostat'!B42</f>
        <v>19</v>
      </c>
      <c r="C38" t="str">
        <f>'East Cryostat'!C42</f>
        <v>E</v>
      </c>
      <c r="D38">
        <f>'East Cryostat'!D42</f>
        <v>3</v>
      </c>
      <c r="E38">
        <f>'East Cryostat'!E42</f>
        <v>16</v>
      </c>
      <c r="F38">
        <f>'East Cryostat'!F42</f>
        <v>16</v>
      </c>
      <c r="G38" t="str">
        <f>'East Cryostat'!G42</f>
        <v> </v>
      </c>
      <c r="H38" t="str">
        <f>'East Cryostat'!H42</f>
        <v>CFT-Ax</v>
      </c>
      <c r="I38">
        <f>'East Cryostat'!I42</f>
        <v>80</v>
      </c>
      <c r="J38">
        <f>'East Cryostat'!J42</f>
        <v>7</v>
      </c>
      <c r="K38">
        <f>'East Cryostat'!K42</f>
        <v>1</v>
      </c>
      <c r="L38">
        <f>'East Cryostat'!L42</f>
        <v>1</v>
      </c>
      <c r="M38">
        <f>'East Cryostat'!M42</f>
        <v>0</v>
      </c>
    </row>
    <row r="39" spans="1:13" ht="12.75">
      <c r="A39">
        <f>'East Cryostat'!A43</f>
        <v>39</v>
      </c>
      <c r="B39">
        <f>'East Cryostat'!B43</f>
        <v>20</v>
      </c>
      <c r="C39" t="str">
        <f>'East Cryostat'!C43</f>
        <v>E</v>
      </c>
      <c r="D39">
        <f>'East Cryostat'!D43</f>
        <v>4</v>
      </c>
      <c r="E39">
        <f>'East Cryostat'!E43</f>
        <v>1</v>
      </c>
      <c r="F39">
        <f>'East Cryostat'!F43</f>
        <v>17</v>
      </c>
      <c r="G39" t="str">
        <f>'East Cryostat'!G43</f>
        <v> </v>
      </c>
      <c r="H39" t="str">
        <f>'East Cryostat'!H43</f>
        <v>CFT-Ax</v>
      </c>
      <c r="I39">
        <f>'East Cryostat'!I43</f>
        <v>80</v>
      </c>
      <c r="J39">
        <f>'East Cryostat'!J43</f>
        <v>0</v>
      </c>
      <c r="K39">
        <f>'East Cryostat'!K43</f>
        <v>2</v>
      </c>
      <c r="L39">
        <f>'East Cryostat'!L43</f>
        <v>2</v>
      </c>
      <c r="M39">
        <f>'East Cryostat'!M43</f>
        <v>0</v>
      </c>
    </row>
    <row r="40" spans="1:13" ht="12.75">
      <c r="A40">
        <f>'East Cryostat'!A44</f>
        <v>40</v>
      </c>
      <c r="B40">
        <f>'East Cryostat'!B44</f>
        <v>20</v>
      </c>
      <c r="C40" t="str">
        <f>'East Cryostat'!C44</f>
        <v>E</v>
      </c>
      <c r="D40">
        <f>'East Cryostat'!D44</f>
        <v>4</v>
      </c>
      <c r="E40">
        <f>'East Cryostat'!E44</f>
        <v>2</v>
      </c>
      <c r="F40">
        <f>'East Cryostat'!F44</f>
        <v>18</v>
      </c>
      <c r="G40" t="str">
        <f>'East Cryostat'!G44</f>
        <v> </v>
      </c>
      <c r="H40" t="str">
        <f>'East Cryostat'!H44</f>
        <v>CFT-Ax</v>
      </c>
      <c r="I40">
        <f>'East Cryostat'!I44</f>
        <v>80</v>
      </c>
      <c r="J40">
        <f>'East Cryostat'!J44</f>
        <v>1</v>
      </c>
      <c r="K40">
        <f>'East Cryostat'!K44</f>
        <v>2</v>
      </c>
      <c r="L40">
        <f>'East Cryostat'!L44</f>
        <v>2</v>
      </c>
      <c r="M40">
        <f>'East Cryostat'!M44</f>
        <v>0</v>
      </c>
    </row>
    <row r="41" spans="1:13" ht="12.75">
      <c r="A41">
        <f>'East Cryostat'!A45</f>
        <v>41</v>
      </c>
      <c r="B41">
        <f>'East Cryostat'!B45</f>
        <v>21</v>
      </c>
      <c r="C41" t="str">
        <f>'East Cryostat'!C45</f>
        <v>E</v>
      </c>
      <c r="D41">
        <f>'East Cryostat'!D45</f>
        <v>4</v>
      </c>
      <c r="E41">
        <f>'East Cryostat'!E45</f>
        <v>3</v>
      </c>
      <c r="F41">
        <f>'East Cryostat'!F45</f>
        <v>19</v>
      </c>
      <c r="G41" t="str">
        <f>'East Cryostat'!G45</f>
        <v> </v>
      </c>
      <c r="H41" t="str">
        <f>'East Cryostat'!H45</f>
        <v>CFT-Ax</v>
      </c>
      <c r="I41">
        <f>'East Cryostat'!I45</f>
        <v>80</v>
      </c>
      <c r="J41">
        <f>'East Cryostat'!J45</f>
        <v>2</v>
      </c>
      <c r="K41">
        <f>'East Cryostat'!K45</f>
        <v>2</v>
      </c>
      <c r="L41">
        <f>'East Cryostat'!L45</f>
        <v>2</v>
      </c>
      <c r="M41">
        <f>'East Cryostat'!M45</f>
        <v>0</v>
      </c>
    </row>
    <row r="42" spans="1:13" ht="12.75">
      <c r="A42">
        <f>'East Cryostat'!A46</f>
        <v>42</v>
      </c>
      <c r="B42">
        <f>'East Cryostat'!B46</f>
        <v>21</v>
      </c>
      <c r="C42" t="str">
        <f>'East Cryostat'!C46</f>
        <v>E</v>
      </c>
      <c r="D42">
        <f>'East Cryostat'!D46</f>
        <v>4</v>
      </c>
      <c r="E42">
        <f>'East Cryostat'!E46</f>
        <v>4</v>
      </c>
      <c r="F42">
        <f>'East Cryostat'!F46</f>
        <v>20</v>
      </c>
      <c r="G42" t="str">
        <f>'East Cryostat'!G46</f>
        <v> </v>
      </c>
      <c r="H42" t="str">
        <f>'East Cryostat'!H46</f>
        <v>CFT-Ax</v>
      </c>
      <c r="I42">
        <f>'East Cryostat'!I46</f>
        <v>80</v>
      </c>
      <c r="J42">
        <f>'East Cryostat'!J46</f>
        <v>3</v>
      </c>
      <c r="K42">
        <f>'East Cryostat'!K46</f>
        <v>2</v>
      </c>
      <c r="L42">
        <f>'East Cryostat'!L46</f>
        <v>2</v>
      </c>
      <c r="M42">
        <f>'East Cryostat'!M46</f>
        <v>0</v>
      </c>
    </row>
    <row r="43" spans="1:13" ht="12.75">
      <c r="A43">
        <f>'East Cryostat'!A47</f>
        <v>43</v>
      </c>
      <c r="B43">
        <f>'East Cryostat'!B47</f>
        <v>22</v>
      </c>
      <c r="C43" t="str">
        <f>'East Cryostat'!C47</f>
        <v>E</v>
      </c>
      <c r="D43">
        <f>'East Cryostat'!D47</f>
        <v>4</v>
      </c>
      <c r="E43">
        <f>'East Cryostat'!E47</f>
        <v>5</v>
      </c>
      <c r="F43">
        <f>'East Cryostat'!F47</f>
        <v>21</v>
      </c>
      <c r="G43" t="str">
        <f>'East Cryostat'!G47</f>
        <v> </v>
      </c>
      <c r="H43" t="str">
        <f>'East Cryostat'!H47</f>
        <v>CFT-Ax</v>
      </c>
      <c r="I43">
        <f>'East Cryostat'!I47</f>
        <v>80</v>
      </c>
      <c r="J43">
        <f>'East Cryostat'!J47</f>
        <v>4</v>
      </c>
      <c r="K43">
        <f>'East Cryostat'!K47</f>
        <v>2</v>
      </c>
      <c r="L43">
        <f>'East Cryostat'!L47</f>
        <v>2</v>
      </c>
      <c r="M43">
        <f>'East Cryostat'!M47</f>
        <v>0</v>
      </c>
    </row>
    <row r="44" spans="1:13" ht="12.75">
      <c r="A44">
        <f>'East Cryostat'!A48</f>
        <v>44</v>
      </c>
      <c r="B44">
        <f>'East Cryostat'!B48</f>
        <v>22</v>
      </c>
      <c r="C44" t="str">
        <f>'East Cryostat'!C48</f>
        <v>E</v>
      </c>
      <c r="D44">
        <f>'East Cryostat'!D48</f>
        <v>4</v>
      </c>
      <c r="E44">
        <f>'East Cryostat'!E48</f>
        <v>6</v>
      </c>
      <c r="F44">
        <f>'East Cryostat'!F48</f>
        <v>22</v>
      </c>
      <c r="G44" t="str">
        <f>'East Cryostat'!G48</f>
        <v> </v>
      </c>
      <c r="H44" t="str">
        <f>'East Cryostat'!H48</f>
        <v>CFT-Ax</v>
      </c>
      <c r="I44">
        <f>'East Cryostat'!I48</f>
        <v>80</v>
      </c>
      <c r="J44">
        <f>'East Cryostat'!J48</f>
        <v>5</v>
      </c>
      <c r="K44">
        <f>'East Cryostat'!K48</f>
        <v>2</v>
      </c>
      <c r="L44">
        <f>'East Cryostat'!L48</f>
        <v>2</v>
      </c>
      <c r="M44">
        <f>'East Cryostat'!M48</f>
        <v>0</v>
      </c>
    </row>
    <row r="45" spans="1:13" ht="12.75">
      <c r="A45">
        <f>'East Cryostat'!A49</f>
        <v>45</v>
      </c>
      <c r="B45">
        <f>'East Cryostat'!B49</f>
        <v>23</v>
      </c>
      <c r="C45" t="str">
        <f>'East Cryostat'!C49</f>
        <v>E</v>
      </c>
      <c r="D45">
        <f>'East Cryostat'!D49</f>
        <v>4</v>
      </c>
      <c r="E45">
        <f>'East Cryostat'!E49</f>
        <v>7</v>
      </c>
      <c r="F45">
        <f>'East Cryostat'!F49</f>
        <v>23</v>
      </c>
      <c r="G45" t="str">
        <f>'East Cryostat'!G49</f>
        <v> </v>
      </c>
      <c r="H45" t="str">
        <f>'East Cryostat'!H49</f>
        <v>CFT-Ax</v>
      </c>
      <c r="I45">
        <f>'East Cryostat'!I49</f>
        <v>80</v>
      </c>
      <c r="J45">
        <f>'East Cryostat'!J49</f>
        <v>6</v>
      </c>
      <c r="K45">
        <f>'East Cryostat'!K49</f>
        <v>2</v>
      </c>
      <c r="L45">
        <f>'East Cryostat'!L49</f>
        <v>2</v>
      </c>
      <c r="M45">
        <f>'East Cryostat'!M49</f>
        <v>0</v>
      </c>
    </row>
    <row r="46" spans="1:13" ht="12.75">
      <c r="A46">
        <f>'East Cryostat'!A50</f>
        <v>46</v>
      </c>
      <c r="B46">
        <f>'East Cryostat'!B50</f>
        <v>23</v>
      </c>
      <c r="C46" t="str">
        <f>'East Cryostat'!C50</f>
        <v>E</v>
      </c>
      <c r="D46">
        <f>'East Cryostat'!D50</f>
        <v>4</v>
      </c>
      <c r="E46">
        <f>'East Cryostat'!E50</f>
        <v>8</v>
      </c>
      <c r="F46">
        <f>'East Cryostat'!F50</f>
        <v>24</v>
      </c>
      <c r="G46" t="str">
        <f>'East Cryostat'!G50</f>
        <v> </v>
      </c>
      <c r="H46" t="str">
        <f>'East Cryostat'!H50</f>
        <v>CFT-Ax</v>
      </c>
      <c r="I46">
        <f>'East Cryostat'!I50</f>
        <v>80</v>
      </c>
      <c r="J46">
        <f>'East Cryostat'!J50</f>
        <v>7</v>
      </c>
      <c r="K46">
        <f>'East Cryostat'!K50</f>
        <v>2</v>
      </c>
      <c r="L46">
        <f>'East Cryostat'!L50</f>
        <v>2</v>
      </c>
      <c r="M46">
        <f>'East Cryostat'!M50</f>
        <v>0</v>
      </c>
    </row>
    <row r="47" spans="1:13" ht="12.75">
      <c r="A47">
        <f>'East Cryostat'!A51</f>
        <v>47</v>
      </c>
      <c r="B47">
        <f>'East Cryostat'!B51</f>
        <v>24</v>
      </c>
      <c r="C47" t="str">
        <f>'East Cryostat'!C51</f>
        <v>E</v>
      </c>
      <c r="D47">
        <f>'East Cryostat'!D51</f>
        <v>4</v>
      </c>
      <c r="E47">
        <f>'East Cryostat'!E51</f>
        <v>9</v>
      </c>
      <c r="F47">
        <f>'East Cryostat'!F51</f>
        <v>25</v>
      </c>
      <c r="G47" t="str">
        <f>'East Cryostat'!G51</f>
        <v> </v>
      </c>
      <c r="H47" t="str">
        <f>'East Cryostat'!H51</f>
        <v>CFT-Ax</v>
      </c>
      <c r="I47">
        <f>'East Cryostat'!I51</f>
        <v>80</v>
      </c>
      <c r="J47">
        <f>'East Cryostat'!J51</f>
        <v>0</v>
      </c>
      <c r="K47">
        <f>'East Cryostat'!K51</f>
        <v>3</v>
      </c>
      <c r="L47">
        <f>'East Cryostat'!L51</f>
        <v>3</v>
      </c>
      <c r="M47">
        <f>'East Cryostat'!M51</f>
        <v>0</v>
      </c>
    </row>
    <row r="48" spans="1:13" ht="12.75">
      <c r="A48">
        <f>'East Cryostat'!A52</f>
        <v>48</v>
      </c>
      <c r="B48">
        <f>'East Cryostat'!B52</f>
        <v>24</v>
      </c>
      <c r="C48" t="str">
        <f>'East Cryostat'!C52</f>
        <v>E</v>
      </c>
      <c r="D48">
        <f>'East Cryostat'!D52</f>
        <v>4</v>
      </c>
      <c r="E48">
        <f>'East Cryostat'!E52</f>
        <v>10</v>
      </c>
      <c r="F48">
        <f>'East Cryostat'!F52</f>
        <v>26</v>
      </c>
      <c r="G48" t="str">
        <f>'East Cryostat'!G52</f>
        <v> </v>
      </c>
      <c r="H48" t="str">
        <f>'East Cryostat'!H52</f>
        <v>CFT-Ax</v>
      </c>
      <c r="I48">
        <f>'East Cryostat'!I52</f>
        <v>80</v>
      </c>
      <c r="J48">
        <f>'East Cryostat'!J52</f>
        <v>1</v>
      </c>
      <c r="K48">
        <f>'East Cryostat'!K52</f>
        <v>3</v>
      </c>
      <c r="L48">
        <f>'East Cryostat'!L52</f>
        <v>3</v>
      </c>
      <c r="M48">
        <f>'East Cryostat'!M52</f>
        <v>0</v>
      </c>
    </row>
    <row r="49" spans="1:13" ht="12.75">
      <c r="A49">
        <f>'East Cryostat'!A53</f>
        <v>49</v>
      </c>
      <c r="B49">
        <f>'East Cryostat'!B53</f>
        <v>25</v>
      </c>
      <c r="C49" t="str">
        <f>'East Cryostat'!C53</f>
        <v>E</v>
      </c>
      <c r="D49">
        <f>'East Cryostat'!D53</f>
        <v>4</v>
      </c>
      <c r="E49">
        <f>'East Cryostat'!E53</f>
        <v>11</v>
      </c>
      <c r="F49">
        <f>'East Cryostat'!F53</f>
        <v>27</v>
      </c>
      <c r="G49" t="str">
        <f>'East Cryostat'!G53</f>
        <v> </v>
      </c>
      <c r="H49" t="str">
        <f>'East Cryostat'!H53</f>
        <v>CFT-Ax</v>
      </c>
      <c r="I49">
        <f>'East Cryostat'!I53</f>
        <v>80</v>
      </c>
      <c r="J49">
        <f>'East Cryostat'!J53</f>
        <v>2</v>
      </c>
      <c r="K49">
        <f>'East Cryostat'!K53</f>
        <v>3</v>
      </c>
      <c r="L49">
        <f>'East Cryostat'!L53</f>
        <v>3</v>
      </c>
      <c r="M49">
        <f>'East Cryostat'!M53</f>
        <v>0</v>
      </c>
    </row>
    <row r="50" spans="1:13" ht="12.75">
      <c r="A50">
        <f>'East Cryostat'!A54</f>
        <v>50</v>
      </c>
      <c r="B50">
        <f>'East Cryostat'!B54</f>
        <v>25</v>
      </c>
      <c r="C50" t="str">
        <f>'East Cryostat'!C54</f>
        <v>E</v>
      </c>
      <c r="D50">
        <f>'East Cryostat'!D54</f>
        <v>4</v>
      </c>
      <c r="E50">
        <f>'East Cryostat'!E54</f>
        <v>12</v>
      </c>
      <c r="F50">
        <f>'East Cryostat'!F54</f>
        <v>28</v>
      </c>
      <c r="G50" t="str">
        <f>'East Cryostat'!G54</f>
        <v> </v>
      </c>
      <c r="H50" t="str">
        <f>'East Cryostat'!H54</f>
        <v>CFT-Ax</v>
      </c>
      <c r="I50">
        <f>'East Cryostat'!I54</f>
        <v>80</v>
      </c>
      <c r="J50">
        <f>'East Cryostat'!J54</f>
        <v>3</v>
      </c>
      <c r="K50">
        <f>'East Cryostat'!K54</f>
        <v>3</v>
      </c>
      <c r="L50">
        <f>'East Cryostat'!L54</f>
        <v>3</v>
      </c>
      <c r="M50">
        <f>'East Cryostat'!M54</f>
        <v>0</v>
      </c>
    </row>
    <row r="51" spans="1:13" ht="12.75">
      <c r="A51">
        <f>'East Cryostat'!A55</f>
        <v>51</v>
      </c>
      <c r="B51">
        <f>'East Cryostat'!B55</f>
        <v>26</v>
      </c>
      <c r="C51" t="str">
        <f>'East Cryostat'!C55</f>
        <v>E</v>
      </c>
      <c r="D51">
        <f>'East Cryostat'!D55</f>
        <v>4</v>
      </c>
      <c r="E51">
        <f>'East Cryostat'!E55</f>
        <v>13</v>
      </c>
      <c r="F51">
        <f>'East Cryostat'!F55</f>
        <v>29</v>
      </c>
      <c r="G51" t="str">
        <f>'East Cryostat'!G55</f>
        <v> </v>
      </c>
      <c r="H51" t="str">
        <f>'East Cryostat'!H55</f>
        <v>CFT-Ax</v>
      </c>
      <c r="I51">
        <f>'East Cryostat'!I55</f>
        <v>80</v>
      </c>
      <c r="J51">
        <f>'East Cryostat'!J55</f>
        <v>4</v>
      </c>
      <c r="K51">
        <f>'East Cryostat'!K55</f>
        <v>3</v>
      </c>
      <c r="L51">
        <f>'East Cryostat'!L55</f>
        <v>3</v>
      </c>
      <c r="M51">
        <f>'East Cryostat'!M55</f>
        <v>0</v>
      </c>
    </row>
    <row r="52" spans="1:13" ht="12.75">
      <c r="A52">
        <f>'East Cryostat'!A56</f>
        <v>52</v>
      </c>
      <c r="B52">
        <f>'East Cryostat'!B56</f>
        <v>26</v>
      </c>
      <c r="C52" t="str">
        <f>'East Cryostat'!C56</f>
        <v>E</v>
      </c>
      <c r="D52">
        <f>'East Cryostat'!D56</f>
        <v>4</v>
      </c>
      <c r="E52">
        <f>'East Cryostat'!E56</f>
        <v>14</v>
      </c>
      <c r="F52">
        <f>'East Cryostat'!F56</f>
        <v>30</v>
      </c>
      <c r="G52" t="str">
        <f>'East Cryostat'!G56</f>
        <v> </v>
      </c>
      <c r="H52" t="str">
        <f>'East Cryostat'!H56</f>
        <v>CFT-Ax</v>
      </c>
      <c r="I52">
        <f>'East Cryostat'!I56</f>
        <v>80</v>
      </c>
      <c r="J52">
        <f>'East Cryostat'!J56</f>
        <v>5</v>
      </c>
      <c r="K52">
        <f>'East Cryostat'!K56</f>
        <v>3</v>
      </c>
      <c r="L52">
        <f>'East Cryostat'!L56</f>
        <v>3</v>
      </c>
      <c r="M52">
        <f>'East Cryostat'!M56</f>
        <v>0</v>
      </c>
    </row>
    <row r="53" spans="1:13" ht="12.75">
      <c r="A53">
        <f>'East Cryostat'!A57</f>
        <v>53</v>
      </c>
      <c r="B53">
        <f>'East Cryostat'!B57</f>
        <v>27</v>
      </c>
      <c r="C53" t="str">
        <f>'East Cryostat'!C57</f>
        <v>E</v>
      </c>
      <c r="D53">
        <f>'East Cryostat'!D57</f>
        <v>4</v>
      </c>
      <c r="E53">
        <f>'East Cryostat'!E57</f>
        <v>15</v>
      </c>
      <c r="F53">
        <f>'East Cryostat'!F57</f>
        <v>31</v>
      </c>
      <c r="G53" t="str">
        <f>'East Cryostat'!G57</f>
        <v> </v>
      </c>
      <c r="H53" t="str">
        <f>'East Cryostat'!H57</f>
        <v>CFT-Ax</v>
      </c>
      <c r="I53">
        <f>'East Cryostat'!I57</f>
        <v>80</v>
      </c>
      <c r="J53">
        <f>'East Cryostat'!J57</f>
        <v>6</v>
      </c>
      <c r="K53">
        <f>'East Cryostat'!K57</f>
        <v>3</v>
      </c>
      <c r="L53">
        <f>'East Cryostat'!L57</f>
        <v>3</v>
      </c>
      <c r="M53">
        <f>'East Cryostat'!M57</f>
        <v>0</v>
      </c>
    </row>
    <row r="54" spans="1:13" ht="12.75">
      <c r="A54">
        <f>'East Cryostat'!A58</f>
        <v>54</v>
      </c>
      <c r="B54">
        <f>'East Cryostat'!B58</f>
        <v>27</v>
      </c>
      <c r="C54" t="str">
        <f>'East Cryostat'!C58</f>
        <v>E</v>
      </c>
      <c r="D54">
        <f>'East Cryostat'!D58</f>
        <v>4</v>
      </c>
      <c r="E54">
        <f>'East Cryostat'!E58</f>
        <v>16</v>
      </c>
      <c r="F54">
        <f>'East Cryostat'!F58</f>
        <v>32</v>
      </c>
      <c r="G54" t="str">
        <f>'East Cryostat'!G58</f>
        <v> </v>
      </c>
      <c r="H54" t="str">
        <f>'East Cryostat'!H58</f>
        <v>CFT-Ax</v>
      </c>
      <c r="I54">
        <f>'East Cryostat'!I58</f>
        <v>80</v>
      </c>
      <c r="J54">
        <f>'East Cryostat'!J58</f>
        <v>7</v>
      </c>
      <c r="K54">
        <f>'East Cryostat'!K58</f>
        <v>3</v>
      </c>
      <c r="L54">
        <f>'East Cryostat'!L58</f>
        <v>3</v>
      </c>
      <c r="M54">
        <f>'East Cryostat'!M58</f>
        <v>0</v>
      </c>
    </row>
    <row r="55" spans="1:13" ht="12.75">
      <c r="A55">
        <f>'East Cryostat'!A59</f>
        <v>55</v>
      </c>
      <c r="B55">
        <f>'East Cryostat'!B59</f>
        <v>28</v>
      </c>
      <c r="C55" t="str">
        <f>'East Cryostat'!C59</f>
        <v>E</v>
      </c>
      <c r="D55">
        <f>'East Cryostat'!D59</f>
        <v>5</v>
      </c>
      <c r="E55">
        <f>'East Cryostat'!E59</f>
        <v>1</v>
      </c>
      <c r="F55">
        <f>'East Cryostat'!F59</f>
        <v>33</v>
      </c>
      <c r="G55" t="str">
        <f>'East Cryostat'!G59</f>
        <v> </v>
      </c>
      <c r="H55" t="str">
        <f>'East Cryostat'!H59</f>
        <v>CFT-Ax</v>
      </c>
      <c r="I55">
        <f>'East Cryostat'!I59</f>
        <v>80</v>
      </c>
      <c r="J55">
        <f>'East Cryostat'!J59</f>
        <v>0</v>
      </c>
      <c r="K55">
        <f>'East Cryostat'!K59</f>
        <v>4</v>
      </c>
      <c r="L55">
        <f>'East Cryostat'!L59</f>
        <v>4</v>
      </c>
      <c r="M55">
        <f>'East Cryostat'!M59</f>
        <v>0</v>
      </c>
    </row>
    <row r="56" spans="1:13" ht="12.75">
      <c r="A56">
        <f>'East Cryostat'!A60</f>
        <v>56</v>
      </c>
      <c r="B56">
        <f>'East Cryostat'!B60</f>
        <v>28</v>
      </c>
      <c r="C56" t="str">
        <f>'East Cryostat'!C60</f>
        <v>E</v>
      </c>
      <c r="D56">
        <f>'East Cryostat'!D60</f>
        <v>5</v>
      </c>
      <c r="E56">
        <f>'East Cryostat'!E60</f>
        <v>2</v>
      </c>
      <c r="F56">
        <f>'East Cryostat'!F60</f>
        <v>34</v>
      </c>
      <c r="G56" t="str">
        <f>'East Cryostat'!G60</f>
        <v> </v>
      </c>
      <c r="H56" t="str">
        <f>'East Cryostat'!H60</f>
        <v>CFT-Ax</v>
      </c>
      <c r="I56">
        <f>'East Cryostat'!I60</f>
        <v>80</v>
      </c>
      <c r="J56">
        <f>'East Cryostat'!J60</f>
        <v>1</v>
      </c>
      <c r="K56">
        <f>'East Cryostat'!K60</f>
        <v>4</v>
      </c>
      <c r="L56">
        <f>'East Cryostat'!L60</f>
        <v>4</v>
      </c>
      <c r="M56">
        <f>'East Cryostat'!M60</f>
        <v>0</v>
      </c>
    </row>
    <row r="57" spans="1:13" ht="12.75">
      <c r="A57">
        <f>'East Cryostat'!A61</f>
        <v>57</v>
      </c>
      <c r="B57">
        <f>'East Cryostat'!B61</f>
        <v>29</v>
      </c>
      <c r="C57" t="str">
        <f>'East Cryostat'!C61</f>
        <v>E</v>
      </c>
      <c r="D57">
        <f>'East Cryostat'!D61</f>
        <v>5</v>
      </c>
      <c r="E57">
        <f>'East Cryostat'!E61</f>
        <v>3</v>
      </c>
      <c r="F57">
        <f>'East Cryostat'!F61</f>
        <v>35</v>
      </c>
      <c r="G57" t="str">
        <f>'East Cryostat'!G61</f>
        <v> </v>
      </c>
      <c r="H57" t="str">
        <f>'East Cryostat'!H61</f>
        <v>CFT-Ax</v>
      </c>
      <c r="I57">
        <f>'East Cryostat'!I61</f>
        <v>80</v>
      </c>
      <c r="J57">
        <f>'East Cryostat'!J61</f>
        <v>2</v>
      </c>
      <c r="K57">
        <f>'East Cryostat'!K61</f>
        <v>4</v>
      </c>
      <c r="L57">
        <f>'East Cryostat'!L61</f>
        <v>4</v>
      </c>
      <c r="M57">
        <f>'East Cryostat'!M61</f>
        <v>0</v>
      </c>
    </row>
    <row r="58" spans="1:13" ht="12.75">
      <c r="A58">
        <f>'East Cryostat'!A62</f>
        <v>58</v>
      </c>
      <c r="B58">
        <f>'East Cryostat'!B62</f>
        <v>29</v>
      </c>
      <c r="C58" t="str">
        <f>'East Cryostat'!C62</f>
        <v>E</v>
      </c>
      <c r="D58">
        <f>'East Cryostat'!D62</f>
        <v>5</v>
      </c>
      <c r="E58">
        <f>'East Cryostat'!E62</f>
        <v>4</v>
      </c>
      <c r="F58">
        <f>'East Cryostat'!F62</f>
        <v>36</v>
      </c>
      <c r="G58" t="str">
        <f>'East Cryostat'!G62</f>
        <v> </v>
      </c>
      <c r="H58" t="str">
        <f>'East Cryostat'!H62</f>
        <v>CFT-Ax</v>
      </c>
      <c r="I58">
        <f>'East Cryostat'!I62</f>
        <v>80</v>
      </c>
      <c r="J58">
        <f>'East Cryostat'!J62</f>
        <v>3</v>
      </c>
      <c r="K58">
        <f>'East Cryostat'!K62</f>
        <v>4</v>
      </c>
      <c r="L58">
        <f>'East Cryostat'!L62</f>
        <v>4</v>
      </c>
      <c r="M58">
        <f>'East Cryostat'!M62</f>
        <v>0</v>
      </c>
    </row>
    <row r="59" spans="1:13" ht="12.75">
      <c r="A59">
        <f>'East Cryostat'!A63</f>
        <v>59</v>
      </c>
      <c r="B59">
        <f>'East Cryostat'!B63</f>
        <v>30</v>
      </c>
      <c r="C59" t="str">
        <f>'East Cryostat'!C63</f>
        <v>E</v>
      </c>
      <c r="D59">
        <f>'East Cryostat'!D63</f>
        <v>5</v>
      </c>
      <c r="E59">
        <f>'East Cryostat'!E63</f>
        <v>5</v>
      </c>
      <c r="F59">
        <f>'East Cryostat'!F63</f>
        <v>37</v>
      </c>
      <c r="G59" t="str">
        <f>'East Cryostat'!G63</f>
        <v> </v>
      </c>
      <c r="H59" t="str">
        <f>'East Cryostat'!H63</f>
        <v>CFT-Ax</v>
      </c>
      <c r="I59">
        <f>'East Cryostat'!I63</f>
        <v>80</v>
      </c>
      <c r="J59">
        <f>'East Cryostat'!J63</f>
        <v>4</v>
      </c>
      <c r="K59">
        <f>'East Cryostat'!K63</f>
        <v>4</v>
      </c>
      <c r="L59">
        <f>'East Cryostat'!L63</f>
        <v>4</v>
      </c>
      <c r="M59">
        <f>'East Cryostat'!M63</f>
        <v>0</v>
      </c>
    </row>
    <row r="60" spans="1:13" ht="12.75">
      <c r="A60">
        <f>'East Cryostat'!A64</f>
        <v>60</v>
      </c>
      <c r="B60">
        <f>'East Cryostat'!B64</f>
        <v>30</v>
      </c>
      <c r="C60" t="str">
        <f>'East Cryostat'!C64</f>
        <v>E</v>
      </c>
      <c r="D60">
        <f>'East Cryostat'!D64</f>
        <v>5</v>
      </c>
      <c r="E60">
        <f>'East Cryostat'!E64</f>
        <v>6</v>
      </c>
      <c r="F60">
        <f>'East Cryostat'!F64</f>
        <v>38</v>
      </c>
      <c r="G60" t="str">
        <f>'East Cryostat'!G64</f>
        <v> </v>
      </c>
      <c r="H60" t="str">
        <f>'East Cryostat'!H64</f>
        <v>CFT-Ax</v>
      </c>
      <c r="I60">
        <f>'East Cryostat'!I64</f>
        <v>80</v>
      </c>
      <c r="J60">
        <f>'East Cryostat'!J64</f>
        <v>5</v>
      </c>
      <c r="K60">
        <f>'East Cryostat'!K64</f>
        <v>4</v>
      </c>
      <c r="L60">
        <f>'East Cryostat'!L64</f>
        <v>4</v>
      </c>
      <c r="M60">
        <f>'East Cryostat'!M64</f>
        <v>0</v>
      </c>
    </row>
    <row r="61" spans="1:13" ht="12.75">
      <c r="A61">
        <f>'East Cryostat'!A65</f>
        <v>61</v>
      </c>
      <c r="B61">
        <f>'East Cryostat'!B65</f>
        <v>31</v>
      </c>
      <c r="C61" t="str">
        <f>'East Cryostat'!C65</f>
        <v>E</v>
      </c>
      <c r="D61">
        <f>'East Cryostat'!D65</f>
        <v>5</v>
      </c>
      <c r="E61">
        <f>'East Cryostat'!E65</f>
        <v>7</v>
      </c>
      <c r="F61">
        <f>'East Cryostat'!F65</f>
        <v>39</v>
      </c>
      <c r="G61" t="str">
        <f>'East Cryostat'!G65</f>
        <v> </v>
      </c>
      <c r="H61" t="str">
        <f>'East Cryostat'!H65</f>
        <v>CFT-Ax</v>
      </c>
      <c r="I61">
        <f>'East Cryostat'!I65</f>
        <v>80</v>
      </c>
      <c r="J61">
        <f>'East Cryostat'!J65</f>
        <v>6</v>
      </c>
      <c r="K61">
        <f>'East Cryostat'!K65</f>
        <v>4</v>
      </c>
      <c r="L61">
        <f>'East Cryostat'!L65</f>
        <v>4</v>
      </c>
      <c r="M61">
        <f>'East Cryostat'!M65</f>
        <v>0</v>
      </c>
    </row>
    <row r="62" spans="1:13" ht="12.75">
      <c r="A62">
        <f>'East Cryostat'!A66</f>
        <v>62</v>
      </c>
      <c r="B62">
        <f>'East Cryostat'!B66</f>
        <v>31</v>
      </c>
      <c r="C62" t="str">
        <f>'East Cryostat'!C66</f>
        <v>E</v>
      </c>
      <c r="D62">
        <f>'East Cryostat'!D66</f>
        <v>5</v>
      </c>
      <c r="E62">
        <f>'East Cryostat'!E66</f>
        <v>8</v>
      </c>
      <c r="F62">
        <f>'East Cryostat'!F66</f>
        <v>40</v>
      </c>
      <c r="G62" t="str">
        <f>'East Cryostat'!G66</f>
        <v> </v>
      </c>
      <c r="H62" t="str">
        <f>'East Cryostat'!H66</f>
        <v>CFT-Ax</v>
      </c>
      <c r="I62">
        <f>'East Cryostat'!I66</f>
        <v>80</v>
      </c>
      <c r="J62">
        <f>'East Cryostat'!J66</f>
        <v>7</v>
      </c>
      <c r="K62">
        <f>'East Cryostat'!K66</f>
        <v>4</v>
      </c>
      <c r="L62">
        <f>'East Cryostat'!L66</f>
        <v>4</v>
      </c>
      <c r="M62">
        <f>'East Cryostat'!M66</f>
        <v>0</v>
      </c>
    </row>
    <row r="63" spans="1:13" ht="12.75">
      <c r="A63">
        <f>'East Cryostat'!A67</f>
        <v>63</v>
      </c>
      <c r="B63">
        <f>'East Cryostat'!B67</f>
        <v>32</v>
      </c>
      <c r="C63" t="str">
        <f>'East Cryostat'!C67</f>
        <v>E</v>
      </c>
      <c r="D63">
        <f>'East Cryostat'!D67</f>
        <v>5</v>
      </c>
      <c r="E63">
        <f>'East Cryostat'!E67</f>
        <v>9</v>
      </c>
      <c r="F63">
        <f>'East Cryostat'!F67</f>
        <v>41</v>
      </c>
      <c r="G63" t="str">
        <f>'East Cryostat'!G67</f>
        <v> </v>
      </c>
      <c r="H63" t="str">
        <f>'East Cryostat'!H67</f>
        <v>CFT-Ax</v>
      </c>
      <c r="I63">
        <f>'East Cryostat'!I67</f>
        <v>80</v>
      </c>
      <c r="J63">
        <f>'East Cryostat'!J67</f>
        <v>0</v>
      </c>
      <c r="K63">
        <f>'East Cryostat'!K67</f>
        <v>5</v>
      </c>
      <c r="L63">
        <f>'East Cryostat'!L67</f>
        <v>5</v>
      </c>
      <c r="M63">
        <f>'East Cryostat'!M67</f>
        <v>0</v>
      </c>
    </row>
    <row r="64" spans="1:13" ht="12.75">
      <c r="A64">
        <f>'East Cryostat'!A68</f>
        <v>64</v>
      </c>
      <c r="B64">
        <f>'East Cryostat'!B68</f>
        <v>32</v>
      </c>
      <c r="C64" t="str">
        <f>'East Cryostat'!C68</f>
        <v>E</v>
      </c>
      <c r="D64">
        <f>'East Cryostat'!D68</f>
        <v>5</v>
      </c>
      <c r="E64">
        <f>'East Cryostat'!E68</f>
        <v>10</v>
      </c>
      <c r="F64">
        <f>'East Cryostat'!F68</f>
        <v>42</v>
      </c>
      <c r="G64" t="str">
        <f>'East Cryostat'!G68</f>
        <v> </v>
      </c>
      <c r="H64" t="str">
        <f>'East Cryostat'!H68</f>
        <v>CFT-Ax</v>
      </c>
      <c r="I64">
        <f>'East Cryostat'!I68</f>
        <v>80</v>
      </c>
      <c r="J64">
        <f>'East Cryostat'!J68</f>
        <v>1</v>
      </c>
      <c r="K64">
        <f>'East Cryostat'!K68</f>
        <v>5</v>
      </c>
      <c r="L64">
        <f>'East Cryostat'!L68</f>
        <v>5</v>
      </c>
      <c r="M64">
        <f>'East Cryostat'!M68</f>
        <v>0</v>
      </c>
    </row>
    <row r="65" spans="1:13" ht="12.75">
      <c r="A65">
        <f>'East Cryostat'!A69</f>
        <v>65</v>
      </c>
      <c r="B65">
        <f>'East Cryostat'!B69</f>
        <v>33</v>
      </c>
      <c r="C65" t="str">
        <f>'East Cryostat'!C69</f>
        <v>E</v>
      </c>
      <c r="D65">
        <f>'East Cryostat'!D69</f>
        <v>5</v>
      </c>
      <c r="E65">
        <f>'East Cryostat'!E69</f>
        <v>11</v>
      </c>
      <c r="F65">
        <f>'East Cryostat'!F69</f>
        <v>43</v>
      </c>
      <c r="G65" t="str">
        <f>'East Cryostat'!G69</f>
        <v> </v>
      </c>
      <c r="H65" t="str">
        <f>'East Cryostat'!H69</f>
        <v>CFT-Ax</v>
      </c>
      <c r="I65">
        <f>'East Cryostat'!I69</f>
        <v>80</v>
      </c>
      <c r="J65">
        <f>'East Cryostat'!J69</f>
        <v>2</v>
      </c>
      <c r="K65">
        <f>'East Cryostat'!K69</f>
        <v>5</v>
      </c>
      <c r="L65">
        <f>'East Cryostat'!L69</f>
        <v>5</v>
      </c>
      <c r="M65">
        <f>'East Cryostat'!M69</f>
        <v>0</v>
      </c>
    </row>
    <row r="66" spans="1:13" ht="12.75">
      <c r="A66">
        <f>'East Cryostat'!A70</f>
        <v>66</v>
      </c>
      <c r="B66">
        <f>'East Cryostat'!B70</f>
        <v>33</v>
      </c>
      <c r="C66" t="str">
        <f>'East Cryostat'!C70</f>
        <v>E</v>
      </c>
      <c r="D66">
        <f>'East Cryostat'!D70</f>
        <v>5</v>
      </c>
      <c r="E66">
        <f>'East Cryostat'!E70</f>
        <v>12</v>
      </c>
      <c r="F66">
        <f>'East Cryostat'!F70</f>
        <v>44</v>
      </c>
      <c r="G66" t="str">
        <f>'East Cryostat'!G70</f>
        <v> </v>
      </c>
      <c r="H66" t="str">
        <f>'East Cryostat'!H70</f>
        <v>CFT-Ax</v>
      </c>
      <c r="I66">
        <f>'East Cryostat'!I70</f>
        <v>80</v>
      </c>
      <c r="J66">
        <f>'East Cryostat'!J70</f>
        <v>3</v>
      </c>
      <c r="K66">
        <f>'East Cryostat'!K70</f>
        <v>5</v>
      </c>
      <c r="L66">
        <f>'East Cryostat'!L70</f>
        <v>5</v>
      </c>
      <c r="M66">
        <f>'East Cryostat'!M70</f>
        <v>0</v>
      </c>
    </row>
    <row r="67" spans="1:13" ht="12.75">
      <c r="A67">
        <f>'East Cryostat'!A71</f>
        <v>67</v>
      </c>
      <c r="B67">
        <f>'East Cryostat'!B71</f>
        <v>34</v>
      </c>
      <c r="C67" t="str">
        <f>'East Cryostat'!C71</f>
        <v>E</v>
      </c>
      <c r="D67">
        <f>'East Cryostat'!D71</f>
        <v>5</v>
      </c>
      <c r="E67">
        <f>'East Cryostat'!E71</f>
        <v>13</v>
      </c>
      <c r="F67">
        <f>'East Cryostat'!F71</f>
        <v>45</v>
      </c>
      <c r="G67" t="str">
        <f>'East Cryostat'!G71</f>
        <v> </v>
      </c>
      <c r="H67" t="str">
        <f>'East Cryostat'!H71</f>
        <v>CFT-Ax</v>
      </c>
      <c r="I67">
        <f>'East Cryostat'!I71</f>
        <v>80</v>
      </c>
      <c r="J67">
        <f>'East Cryostat'!J71</f>
        <v>4</v>
      </c>
      <c r="K67">
        <f>'East Cryostat'!K71</f>
        <v>5</v>
      </c>
      <c r="L67">
        <f>'East Cryostat'!L71</f>
        <v>5</v>
      </c>
      <c r="M67">
        <f>'East Cryostat'!M71</f>
        <v>0</v>
      </c>
    </row>
    <row r="68" spans="1:13" ht="12.75">
      <c r="A68">
        <f>'East Cryostat'!A72</f>
        <v>68</v>
      </c>
      <c r="B68">
        <f>'East Cryostat'!B72</f>
        <v>34</v>
      </c>
      <c r="C68" t="str">
        <f>'East Cryostat'!C72</f>
        <v>E</v>
      </c>
      <c r="D68">
        <f>'East Cryostat'!D72</f>
        <v>5</v>
      </c>
      <c r="E68">
        <f>'East Cryostat'!E72</f>
        <v>14</v>
      </c>
      <c r="F68">
        <f>'East Cryostat'!F72</f>
        <v>46</v>
      </c>
      <c r="G68" t="str">
        <f>'East Cryostat'!G72</f>
        <v> </v>
      </c>
      <c r="H68" t="str">
        <f>'East Cryostat'!H72</f>
        <v>CFT-Ax</v>
      </c>
      <c r="I68">
        <f>'East Cryostat'!I72</f>
        <v>80</v>
      </c>
      <c r="J68">
        <f>'East Cryostat'!J72</f>
        <v>5</v>
      </c>
      <c r="K68">
        <f>'East Cryostat'!K72</f>
        <v>5</v>
      </c>
      <c r="L68">
        <f>'East Cryostat'!L72</f>
        <v>5</v>
      </c>
      <c r="M68">
        <f>'East Cryostat'!M72</f>
        <v>0</v>
      </c>
    </row>
    <row r="69" spans="1:13" ht="12.75">
      <c r="A69">
        <f>'East Cryostat'!A73</f>
        <v>69</v>
      </c>
      <c r="B69">
        <f>'East Cryostat'!B73</f>
        <v>35</v>
      </c>
      <c r="C69" t="str">
        <f>'East Cryostat'!C73</f>
        <v>E</v>
      </c>
      <c r="D69">
        <f>'East Cryostat'!D73</f>
        <v>5</v>
      </c>
      <c r="E69">
        <f>'East Cryostat'!E73</f>
        <v>15</v>
      </c>
      <c r="F69">
        <f>'East Cryostat'!F73</f>
        <v>47</v>
      </c>
      <c r="G69" t="str">
        <f>'East Cryostat'!G73</f>
        <v> </v>
      </c>
      <c r="H69" t="str">
        <f>'East Cryostat'!H73</f>
        <v>CFT-Ax</v>
      </c>
      <c r="I69">
        <f>'East Cryostat'!I73</f>
        <v>80</v>
      </c>
      <c r="J69">
        <f>'East Cryostat'!J73</f>
        <v>6</v>
      </c>
      <c r="K69">
        <f>'East Cryostat'!K73</f>
        <v>5</v>
      </c>
      <c r="L69">
        <f>'East Cryostat'!L73</f>
        <v>5</v>
      </c>
      <c r="M69">
        <f>'East Cryostat'!M73</f>
        <v>0</v>
      </c>
    </row>
    <row r="70" spans="1:13" ht="12.75">
      <c r="A70">
        <f>'East Cryostat'!A74</f>
        <v>70</v>
      </c>
      <c r="B70">
        <f>'East Cryostat'!B74</f>
        <v>35</v>
      </c>
      <c r="C70" t="str">
        <f>'East Cryostat'!C74</f>
        <v>E</v>
      </c>
      <c r="D70">
        <f>'East Cryostat'!D74</f>
        <v>5</v>
      </c>
      <c r="E70">
        <f>'East Cryostat'!E74</f>
        <v>16</v>
      </c>
      <c r="F70">
        <f>'East Cryostat'!F74</f>
        <v>48</v>
      </c>
      <c r="G70" t="str">
        <f>'East Cryostat'!G74</f>
        <v> </v>
      </c>
      <c r="H70" t="str">
        <f>'East Cryostat'!H74</f>
        <v>CFT-Ax</v>
      </c>
      <c r="I70">
        <f>'East Cryostat'!I74</f>
        <v>80</v>
      </c>
      <c r="J70">
        <f>'East Cryostat'!J74</f>
        <v>7</v>
      </c>
      <c r="K70">
        <f>'East Cryostat'!K74</f>
        <v>5</v>
      </c>
      <c r="L70">
        <f>'East Cryostat'!L74</f>
        <v>5</v>
      </c>
      <c r="M70">
        <f>'East Cryostat'!M74</f>
        <v>0</v>
      </c>
    </row>
    <row r="71" spans="1:13" ht="12.75">
      <c r="A71">
        <f>'East Cryostat'!A75</f>
        <v>71</v>
      </c>
      <c r="B71">
        <f>'East Cryostat'!B75</f>
        <v>36</v>
      </c>
      <c r="C71" t="str">
        <f>'East Cryostat'!C75</f>
        <v>E</v>
      </c>
      <c r="D71">
        <f>'East Cryostat'!D75</f>
        <v>6</v>
      </c>
      <c r="E71">
        <f>'East Cryostat'!E75</f>
        <v>1</v>
      </c>
      <c r="F71">
        <f>'East Cryostat'!F75</f>
        <v>49</v>
      </c>
      <c r="G71" t="str">
        <f>'East Cryostat'!G75</f>
        <v> </v>
      </c>
      <c r="H71" t="str">
        <f>'East Cryostat'!H75</f>
        <v>CFT-Ax</v>
      </c>
      <c r="I71">
        <f>'East Cryostat'!I75</f>
        <v>80</v>
      </c>
      <c r="J71">
        <f>'East Cryostat'!J75</f>
        <v>0</v>
      </c>
      <c r="K71">
        <f>'East Cryostat'!K75</f>
        <v>6</v>
      </c>
      <c r="L71">
        <f>'East Cryostat'!L75</f>
        <v>6</v>
      </c>
      <c r="M71">
        <f>'East Cryostat'!M75</f>
        <v>0</v>
      </c>
    </row>
    <row r="72" spans="1:13" ht="12.75">
      <c r="A72">
        <f>'East Cryostat'!A76</f>
        <v>72</v>
      </c>
      <c r="B72">
        <f>'East Cryostat'!B76</f>
        <v>36</v>
      </c>
      <c r="C72" t="str">
        <f>'East Cryostat'!C76</f>
        <v>E</v>
      </c>
      <c r="D72">
        <f>'East Cryostat'!D76</f>
        <v>6</v>
      </c>
      <c r="E72">
        <f>'East Cryostat'!E76</f>
        <v>2</v>
      </c>
      <c r="F72">
        <f>'East Cryostat'!F76</f>
        <v>50</v>
      </c>
      <c r="G72" t="str">
        <f>'East Cryostat'!G76</f>
        <v> </v>
      </c>
      <c r="H72" t="str">
        <f>'East Cryostat'!H76</f>
        <v>CFT-Ax</v>
      </c>
      <c r="I72">
        <f>'East Cryostat'!I76</f>
        <v>80</v>
      </c>
      <c r="J72">
        <f>'East Cryostat'!J76</f>
        <v>1</v>
      </c>
      <c r="K72">
        <f>'East Cryostat'!K76</f>
        <v>6</v>
      </c>
      <c r="L72">
        <f>'East Cryostat'!L76</f>
        <v>6</v>
      </c>
      <c r="M72">
        <f>'East Cryostat'!M76</f>
        <v>0</v>
      </c>
    </row>
    <row r="73" spans="1:13" ht="12.75">
      <c r="A73">
        <f>'East Cryostat'!A77</f>
        <v>73</v>
      </c>
      <c r="B73">
        <f>'East Cryostat'!B77</f>
        <v>37</v>
      </c>
      <c r="C73" t="str">
        <f>'East Cryostat'!C77</f>
        <v>E</v>
      </c>
      <c r="D73">
        <f>'East Cryostat'!D77</f>
        <v>6</v>
      </c>
      <c r="E73">
        <f>'East Cryostat'!E77</f>
        <v>3</v>
      </c>
      <c r="F73">
        <f>'East Cryostat'!F77</f>
        <v>51</v>
      </c>
      <c r="G73" t="str">
        <f>'East Cryostat'!G77</f>
        <v> </v>
      </c>
      <c r="H73" t="str">
        <f>'East Cryostat'!H77</f>
        <v>CFT-Ax</v>
      </c>
      <c r="I73">
        <f>'East Cryostat'!I77</f>
        <v>80</v>
      </c>
      <c r="J73">
        <f>'East Cryostat'!J77</f>
        <v>2</v>
      </c>
      <c r="K73">
        <f>'East Cryostat'!K77</f>
        <v>6</v>
      </c>
      <c r="L73">
        <f>'East Cryostat'!L77</f>
        <v>6</v>
      </c>
      <c r="M73">
        <f>'East Cryostat'!M77</f>
        <v>0</v>
      </c>
    </row>
    <row r="74" spans="1:13" ht="12.75">
      <c r="A74">
        <f>'East Cryostat'!A78</f>
        <v>74</v>
      </c>
      <c r="B74">
        <f>'East Cryostat'!B78</f>
        <v>37</v>
      </c>
      <c r="C74" t="str">
        <f>'East Cryostat'!C78</f>
        <v>E</v>
      </c>
      <c r="D74">
        <f>'East Cryostat'!D78</f>
        <v>6</v>
      </c>
      <c r="E74">
        <f>'East Cryostat'!E78</f>
        <v>4</v>
      </c>
      <c r="F74">
        <f>'East Cryostat'!F78</f>
        <v>52</v>
      </c>
      <c r="G74" t="str">
        <f>'East Cryostat'!G78</f>
        <v> </v>
      </c>
      <c r="H74" t="str">
        <f>'East Cryostat'!H78</f>
        <v>CFT-Ax</v>
      </c>
      <c r="I74">
        <f>'East Cryostat'!I78</f>
        <v>80</v>
      </c>
      <c r="J74">
        <f>'East Cryostat'!J78</f>
        <v>3</v>
      </c>
      <c r="K74">
        <f>'East Cryostat'!K78</f>
        <v>6</v>
      </c>
      <c r="L74">
        <f>'East Cryostat'!L78</f>
        <v>6</v>
      </c>
      <c r="M74">
        <f>'East Cryostat'!M78</f>
        <v>0</v>
      </c>
    </row>
    <row r="75" spans="1:13" ht="12.75">
      <c r="A75">
        <f>'East Cryostat'!A79</f>
        <v>75</v>
      </c>
      <c r="B75">
        <f>'East Cryostat'!B79</f>
        <v>38</v>
      </c>
      <c r="C75" t="str">
        <f>'East Cryostat'!C79</f>
        <v>E</v>
      </c>
      <c r="D75">
        <f>'East Cryostat'!D79</f>
        <v>6</v>
      </c>
      <c r="E75">
        <f>'East Cryostat'!E79</f>
        <v>5</v>
      </c>
      <c r="F75">
        <f>'East Cryostat'!F79</f>
        <v>53</v>
      </c>
      <c r="G75" t="str">
        <f>'East Cryostat'!G79</f>
        <v> </v>
      </c>
      <c r="H75" t="str">
        <f>'East Cryostat'!H79</f>
        <v>CFT-Ax</v>
      </c>
      <c r="I75">
        <f>'East Cryostat'!I79</f>
        <v>80</v>
      </c>
      <c r="J75">
        <f>'East Cryostat'!J79</f>
        <v>4</v>
      </c>
      <c r="K75">
        <f>'East Cryostat'!K79</f>
        <v>6</v>
      </c>
      <c r="L75">
        <f>'East Cryostat'!L79</f>
        <v>6</v>
      </c>
      <c r="M75">
        <f>'East Cryostat'!M79</f>
        <v>0</v>
      </c>
    </row>
    <row r="76" spans="1:13" ht="12.75">
      <c r="A76">
        <f>'East Cryostat'!A80</f>
        <v>76</v>
      </c>
      <c r="B76">
        <f>'East Cryostat'!B80</f>
        <v>38</v>
      </c>
      <c r="C76" t="str">
        <f>'East Cryostat'!C80</f>
        <v>E</v>
      </c>
      <c r="D76">
        <f>'East Cryostat'!D80</f>
        <v>6</v>
      </c>
      <c r="E76">
        <f>'East Cryostat'!E80</f>
        <v>6</v>
      </c>
      <c r="F76">
        <f>'East Cryostat'!F80</f>
        <v>54</v>
      </c>
      <c r="G76" t="str">
        <f>'East Cryostat'!G80</f>
        <v> </v>
      </c>
      <c r="H76" t="str">
        <f>'East Cryostat'!H80</f>
        <v>CFT-Ax</v>
      </c>
      <c r="I76">
        <f>'East Cryostat'!I80</f>
        <v>80</v>
      </c>
      <c r="J76">
        <f>'East Cryostat'!J80</f>
        <v>5</v>
      </c>
      <c r="K76">
        <f>'East Cryostat'!K80</f>
        <v>6</v>
      </c>
      <c r="L76">
        <f>'East Cryostat'!L80</f>
        <v>6</v>
      </c>
      <c r="M76">
        <f>'East Cryostat'!M80</f>
        <v>0</v>
      </c>
    </row>
    <row r="77" spans="1:13" ht="12.75">
      <c r="A77">
        <f>'East Cryostat'!A81</f>
        <v>77</v>
      </c>
      <c r="B77">
        <f>'East Cryostat'!B81</f>
        <v>39</v>
      </c>
      <c r="C77" t="str">
        <f>'East Cryostat'!C81</f>
        <v>E</v>
      </c>
      <c r="D77">
        <f>'East Cryostat'!D81</f>
        <v>6</v>
      </c>
      <c r="E77">
        <f>'East Cryostat'!E81</f>
        <v>7</v>
      </c>
      <c r="F77">
        <f>'East Cryostat'!F81</f>
        <v>55</v>
      </c>
      <c r="G77" t="str">
        <f>'East Cryostat'!G81</f>
        <v> </v>
      </c>
      <c r="H77" t="str">
        <f>'East Cryostat'!H81</f>
        <v>CFT-Ax</v>
      </c>
      <c r="I77">
        <f>'East Cryostat'!I81</f>
        <v>80</v>
      </c>
      <c r="J77">
        <f>'East Cryostat'!J81</f>
        <v>6</v>
      </c>
      <c r="K77">
        <f>'East Cryostat'!K81</f>
        <v>6</v>
      </c>
      <c r="L77">
        <f>'East Cryostat'!L81</f>
        <v>6</v>
      </c>
      <c r="M77">
        <f>'East Cryostat'!M81</f>
        <v>0</v>
      </c>
    </row>
    <row r="78" spans="1:13" ht="12.75">
      <c r="A78">
        <f>'East Cryostat'!A82</f>
        <v>78</v>
      </c>
      <c r="B78">
        <f>'East Cryostat'!B82</f>
        <v>39</v>
      </c>
      <c r="C78" t="str">
        <f>'East Cryostat'!C82</f>
        <v>E</v>
      </c>
      <c r="D78">
        <f>'East Cryostat'!D82</f>
        <v>6</v>
      </c>
      <c r="E78">
        <f>'East Cryostat'!E82</f>
        <v>8</v>
      </c>
      <c r="F78">
        <f>'East Cryostat'!F82</f>
        <v>56</v>
      </c>
      <c r="G78" t="str">
        <f>'East Cryostat'!G82</f>
        <v> </v>
      </c>
      <c r="H78" t="str">
        <f>'East Cryostat'!H82</f>
        <v>CFT-Ax</v>
      </c>
      <c r="I78">
        <f>'East Cryostat'!I82</f>
        <v>80</v>
      </c>
      <c r="J78">
        <f>'East Cryostat'!J82</f>
        <v>7</v>
      </c>
      <c r="K78">
        <f>'East Cryostat'!K82</f>
        <v>6</v>
      </c>
      <c r="L78">
        <f>'East Cryostat'!L82</f>
        <v>6</v>
      </c>
      <c r="M78">
        <f>'East Cryostat'!M82</f>
        <v>0</v>
      </c>
    </row>
    <row r="79" spans="1:13" ht="12.75">
      <c r="A79">
        <f>'East Cryostat'!A83</f>
        <v>79</v>
      </c>
      <c r="B79">
        <f>'East Cryostat'!B83</f>
        <v>40</v>
      </c>
      <c r="C79" t="str">
        <f>'East Cryostat'!C83</f>
        <v>E</v>
      </c>
      <c r="D79">
        <f>'East Cryostat'!D83</f>
        <v>6</v>
      </c>
      <c r="E79">
        <f>'East Cryostat'!E83</f>
        <v>9</v>
      </c>
      <c r="F79">
        <f>'East Cryostat'!F83</f>
        <v>57</v>
      </c>
      <c r="G79" t="str">
        <f>'East Cryostat'!G83</f>
        <v> </v>
      </c>
      <c r="H79" t="str">
        <f>'East Cryostat'!H83</f>
        <v>CFT-Ax</v>
      </c>
      <c r="I79">
        <f>'East Cryostat'!I83</f>
        <v>80</v>
      </c>
      <c r="J79">
        <f>'East Cryostat'!J83</f>
        <v>0</v>
      </c>
      <c r="K79">
        <f>'East Cryostat'!K83</f>
        <v>7</v>
      </c>
      <c r="L79">
        <f>'East Cryostat'!L83</f>
        <v>7</v>
      </c>
      <c r="M79">
        <f>'East Cryostat'!M83</f>
        <v>0</v>
      </c>
    </row>
    <row r="80" spans="1:13" ht="12.75">
      <c r="A80">
        <f>'East Cryostat'!A84</f>
        <v>80</v>
      </c>
      <c r="B80">
        <f>'East Cryostat'!B84</f>
        <v>40</v>
      </c>
      <c r="C80" t="str">
        <f>'East Cryostat'!C84</f>
        <v>E</v>
      </c>
      <c r="D80">
        <f>'East Cryostat'!D84</f>
        <v>6</v>
      </c>
      <c r="E80">
        <f>'East Cryostat'!E84</f>
        <v>10</v>
      </c>
      <c r="F80">
        <f>'East Cryostat'!F84</f>
        <v>58</v>
      </c>
      <c r="G80" t="str">
        <f>'East Cryostat'!G84</f>
        <v> </v>
      </c>
      <c r="H80" t="str">
        <f>'East Cryostat'!H84</f>
        <v>CFT-Ax</v>
      </c>
      <c r="I80">
        <f>'East Cryostat'!I84</f>
        <v>80</v>
      </c>
      <c r="J80">
        <f>'East Cryostat'!J84</f>
        <v>1</v>
      </c>
      <c r="K80">
        <f>'East Cryostat'!K84</f>
        <v>7</v>
      </c>
      <c r="L80">
        <f>'East Cryostat'!L84</f>
        <v>7</v>
      </c>
      <c r="M80">
        <f>'East Cryostat'!M84</f>
        <v>0</v>
      </c>
    </row>
    <row r="81" spans="1:13" ht="12.75">
      <c r="A81">
        <f>'East Cryostat'!A85</f>
        <v>81</v>
      </c>
      <c r="B81">
        <f>'East Cryostat'!B85</f>
        <v>41</v>
      </c>
      <c r="C81" t="str">
        <f>'East Cryostat'!C85</f>
        <v>E</v>
      </c>
      <c r="D81">
        <f>'East Cryostat'!D85</f>
        <v>6</v>
      </c>
      <c r="E81">
        <f>'East Cryostat'!E85</f>
        <v>11</v>
      </c>
      <c r="F81">
        <f>'East Cryostat'!F85</f>
        <v>59</v>
      </c>
      <c r="G81" t="str">
        <f>'East Cryostat'!G85</f>
        <v> </v>
      </c>
      <c r="H81" t="str">
        <f>'East Cryostat'!H85</f>
        <v>CFT-Ax</v>
      </c>
      <c r="I81">
        <f>'East Cryostat'!I85</f>
        <v>80</v>
      </c>
      <c r="J81">
        <f>'East Cryostat'!J85</f>
        <v>2</v>
      </c>
      <c r="K81">
        <f>'East Cryostat'!K85</f>
        <v>7</v>
      </c>
      <c r="L81">
        <f>'East Cryostat'!L85</f>
        <v>7</v>
      </c>
      <c r="M81">
        <f>'East Cryostat'!M85</f>
        <v>0</v>
      </c>
    </row>
    <row r="82" spans="1:13" ht="12.75">
      <c r="A82">
        <f>'East Cryostat'!A86</f>
        <v>82</v>
      </c>
      <c r="B82">
        <f>'East Cryostat'!B86</f>
        <v>41</v>
      </c>
      <c r="C82" t="str">
        <f>'East Cryostat'!C86</f>
        <v>E</v>
      </c>
      <c r="D82">
        <f>'East Cryostat'!D86</f>
        <v>6</v>
      </c>
      <c r="E82">
        <f>'East Cryostat'!E86</f>
        <v>12</v>
      </c>
      <c r="F82">
        <f>'East Cryostat'!F86</f>
        <v>60</v>
      </c>
      <c r="G82" t="str">
        <f>'East Cryostat'!G86</f>
        <v> </v>
      </c>
      <c r="H82" t="str">
        <f>'East Cryostat'!H86</f>
        <v>CFT-Ax</v>
      </c>
      <c r="I82">
        <f>'East Cryostat'!I86</f>
        <v>80</v>
      </c>
      <c r="J82">
        <f>'East Cryostat'!J86</f>
        <v>3</v>
      </c>
      <c r="K82">
        <f>'East Cryostat'!K86</f>
        <v>7</v>
      </c>
      <c r="L82">
        <f>'East Cryostat'!L86</f>
        <v>7</v>
      </c>
      <c r="M82">
        <f>'East Cryostat'!M86</f>
        <v>0</v>
      </c>
    </row>
    <row r="83" spans="1:13" ht="12.75">
      <c r="A83">
        <f>'East Cryostat'!A87</f>
        <v>83</v>
      </c>
      <c r="B83">
        <f>'East Cryostat'!B87</f>
        <v>42</v>
      </c>
      <c r="C83" t="str">
        <f>'East Cryostat'!C87</f>
        <v>E</v>
      </c>
      <c r="D83">
        <f>'East Cryostat'!D87</f>
        <v>6</v>
      </c>
      <c r="E83">
        <f>'East Cryostat'!E87</f>
        <v>13</v>
      </c>
      <c r="F83">
        <f>'East Cryostat'!F87</f>
        <v>61</v>
      </c>
      <c r="G83" t="str">
        <f>'East Cryostat'!G87</f>
        <v> </v>
      </c>
      <c r="H83" t="str">
        <f>'East Cryostat'!H87</f>
        <v>CFT-Ax</v>
      </c>
      <c r="I83">
        <f>'East Cryostat'!I87</f>
        <v>80</v>
      </c>
      <c r="J83">
        <f>'East Cryostat'!J87</f>
        <v>4</v>
      </c>
      <c r="K83">
        <f>'East Cryostat'!K87</f>
        <v>7</v>
      </c>
      <c r="L83">
        <f>'East Cryostat'!L87</f>
        <v>7</v>
      </c>
      <c r="M83">
        <f>'East Cryostat'!M87</f>
        <v>0</v>
      </c>
    </row>
    <row r="84" spans="1:13" ht="12.75">
      <c r="A84">
        <f>'East Cryostat'!A88</f>
        <v>84</v>
      </c>
      <c r="B84">
        <f>'East Cryostat'!B88</f>
        <v>42</v>
      </c>
      <c r="C84" t="str">
        <f>'East Cryostat'!C88</f>
        <v>E</v>
      </c>
      <c r="D84">
        <f>'East Cryostat'!D88</f>
        <v>6</v>
      </c>
      <c r="E84">
        <f>'East Cryostat'!E88</f>
        <v>14</v>
      </c>
      <c r="F84">
        <f>'East Cryostat'!F88</f>
        <v>62</v>
      </c>
      <c r="G84" t="str">
        <f>'East Cryostat'!G88</f>
        <v> </v>
      </c>
      <c r="H84" t="str">
        <f>'East Cryostat'!H88</f>
        <v>CFT-Ax</v>
      </c>
      <c r="I84">
        <f>'East Cryostat'!I88</f>
        <v>80</v>
      </c>
      <c r="J84">
        <f>'East Cryostat'!J88</f>
        <v>5</v>
      </c>
      <c r="K84">
        <f>'East Cryostat'!K88</f>
        <v>7</v>
      </c>
      <c r="L84">
        <f>'East Cryostat'!L88</f>
        <v>7</v>
      </c>
      <c r="M84">
        <f>'East Cryostat'!M88</f>
        <v>0</v>
      </c>
    </row>
    <row r="85" spans="1:13" ht="12.75">
      <c r="A85">
        <f>'East Cryostat'!A89</f>
        <v>85</v>
      </c>
      <c r="B85">
        <f>'East Cryostat'!B89</f>
        <v>43</v>
      </c>
      <c r="C85" t="str">
        <f>'East Cryostat'!C89</f>
        <v>E</v>
      </c>
      <c r="D85">
        <f>'East Cryostat'!D89</f>
        <v>6</v>
      </c>
      <c r="E85">
        <f>'East Cryostat'!E89</f>
        <v>15</v>
      </c>
      <c r="F85">
        <f>'East Cryostat'!F89</f>
        <v>63</v>
      </c>
      <c r="G85" t="str">
        <f>'East Cryostat'!G89</f>
        <v> </v>
      </c>
      <c r="H85" t="str">
        <f>'East Cryostat'!H89</f>
        <v>CFT-Ax</v>
      </c>
      <c r="I85">
        <f>'East Cryostat'!I89</f>
        <v>80</v>
      </c>
      <c r="J85">
        <f>'East Cryostat'!J89</f>
        <v>6</v>
      </c>
      <c r="K85">
        <f>'East Cryostat'!K89</f>
        <v>7</v>
      </c>
      <c r="L85">
        <f>'East Cryostat'!L89</f>
        <v>7</v>
      </c>
      <c r="M85">
        <f>'East Cryostat'!M89</f>
        <v>0</v>
      </c>
    </row>
    <row r="86" spans="1:13" ht="12.75">
      <c r="A86">
        <f>'East Cryostat'!A90</f>
        <v>86</v>
      </c>
      <c r="B86">
        <f>'East Cryostat'!B90</f>
        <v>43</v>
      </c>
      <c r="C86" t="str">
        <f>'East Cryostat'!C90</f>
        <v>E</v>
      </c>
      <c r="D86">
        <f>'East Cryostat'!D90</f>
        <v>6</v>
      </c>
      <c r="E86">
        <f>'East Cryostat'!E90</f>
        <v>16</v>
      </c>
      <c r="F86">
        <f>'East Cryostat'!F90</f>
        <v>64</v>
      </c>
      <c r="G86" t="str">
        <f>'East Cryostat'!G90</f>
        <v> </v>
      </c>
      <c r="H86" t="str">
        <f>'East Cryostat'!H90</f>
        <v>CFT-Ax</v>
      </c>
      <c r="I86">
        <f>'East Cryostat'!I90</f>
        <v>80</v>
      </c>
      <c r="J86">
        <f>'East Cryostat'!J90</f>
        <v>7</v>
      </c>
      <c r="K86">
        <f>'East Cryostat'!K90</f>
        <v>7</v>
      </c>
      <c r="L86">
        <f>'East Cryostat'!L90</f>
        <v>7</v>
      </c>
      <c r="M86">
        <f>'East Cryostat'!M90</f>
        <v>0</v>
      </c>
    </row>
    <row r="87" spans="1:13" ht="12.75">
      <c r="A87">
        <f>'East Cryostat'!A91</f>
        <v>87</v>
      </c>
      <c r="B87">
        <f>'East Cryostat'!B91</f>
        <v>44</v>
      </c>
      <c r="C87" t="str">
        <f>'East Cryostat'!C91</f>
        <v>E</v>
      </c>
      <c r="D87">
        <f>'East Cryostat'!D91</f>
        <v>7</v>
      </c>
      <c r="E87">
        <f>'East Cryostat'!E91</f>
        <v>1</v>
      </c>
      <c r="F87">
        <f>'East Cryostat'!F91</f>
        <v>65</v>
      </c>
      <c r="G87" t="str">
        <f>'East Cryostat'!G91</f>
        <v> </v>
      </c>
      <c r="H87" t="str">
        <f>'East Cryostat'!H91</f>
        <v>CFT-Ax</v>
      </c>
      <c r="I87">
        <f>'East Cryostat'!I91</f>
        <v>80</v>
      </c>
      <c r="J87">
        <f>'East Cryostat'!J91</f>
        <v>0</v>
      </c>
      <c r="K87">
        <f>'East Cryostat'!K91</f>
        <v>8</v>
      </c>
      <c r="L87">
        <f>'East Cryostat'!L91</f>
        <v>8</v>
      </c>
      <c r="M87">
        <f>'East Cryostat'!M91</f>
        <v>0</v>
      </c>
    </row>
    <row r="88" spans="1:13" ht="12.75">
      <c r="A88">
        <f>'East Cryostat'!A92</f>
        <v>88</v>
      </c>
      <c r="B88">
        <f>'East Cryostat'!B92</f>
        <v>44</v>
      </c>
      <c r="C88" t="str">
        <f>'East Cryostat'!C92</f>
        <v>E</v>
      </c>
      <c r="D88">
        <f>'East Cryostat'!D92</f>
        <v>7</v>
      </c>
      <c r="E88">
        <f>'East Cryostat'!E92</f>
        <v>2</v>
      </c>
      <c r="F88">
        <f>'East Cryostat'!F92</f>
        <v>66</v>
      </c>
      <c r="G88" t="str">
        <f>'East Cryostat'!G92</f>
        <v> </v>
      </c>
      <c r="H88" t="str">
        <f>'East Cryostat'!H92</f>
        <v>CFT-Ax</v>
      </c>
      <c r="I88">
        <f>'East Cryostat'!I92</f>
        <v>80</v>
      </c>
      <c r="J88">
        <f>'East Cryostat'!J92</f>
        <v>1</v>
      </c>
      <c r="K88">
        <f>'East Cryostat'!K92</f>
        <v>8</v>
      </c>
      <c r="L88">
        <f>'East Cryostat'!L92</f>
        <v>8</v>
      </c>
      <c r="M88">
        <f>'East Cryostat'!M92</f>
        <v>0</v>
      </c>
    </row>
    <row r="89" spans="1:13" ht="12.75">
      <c r="A89">
        <f>'East Cryostat'!A93</f>
        <v>89</v>
      </c>
      <c r="B89">
        <f>'East Cryostat'!B93</f>
        <v>45</v>
      </c>
      <c r="C89" t="str">
        <f>'East Cryostat'!C93</f>
        <v>E</v>
      </c>
      <c r="D89">
        <f>'East Cryostat'!D93</f>
        <v>7</v>
      </c>
      <c r="E89">
        <f>'East Cryostat'!E93</f>
        <v>3</v>
      </c>
      <c r="F89">
        <f>'East Cryostat'!F93</f>
        <v>67</v>
      </c>
      <c r="G89" t="str">
        <f>'East Cryostat'!G93</f>
        <v> </v>
      </c>
      <c r="H89" t="str">
        <f>'East Cryostat'!H93</f>
        <v>CFT-Ax</v>
      </c>
      <c r="I89">
        <f>'East Cryostat'!I93</f>
        <v>80</v>
      </c>
      <c r="J89">
        <f>'East Cryostat'!J93</f>
        <v>2</v>
      </c>
      <c r="K89">
        <f>'East Cryostat'!K93</f>
        <v>8</v>
      </c>
      <c r="L89">
        <f>'East Cryostat'!L93</f>
        <v>8</v>
      </c>
      <c r="M89">
        <f>'East Cryostat'!M93</f>
        <v>0</v>
      </c>
    </row>
    <row r="90" spans="1:13" ht="12.75">
      <c r="A90">
        <f>'East Cryostat'!A94</f>
        <v>90</v>
      </c>
      <c r="B90">
        <f>'East Cryostat'!B94</f>
        <v>45</v>
      </c>
      <c r="C90" t="str">
        <f>'East Cryostat'!C94</f>
        <v>E</v>
      </c>
      <c r="D90">
        <f>'East Cryostat'!D94</f>
        <v>7</v>
      </c>
      <c r="E90">
        <f>'East Cryostat'!E94</f>
        <v>4</v>
      </c>
      <c r="F90">
        <f>'East Cryostat'!F94</f>
        <v>68</v>
      </c>
      <c r="G90" t="str">
        <f>'East Cryostat'!G94</f>
        <v> </v>
      </c>
      <c r="H90" t="str">
        <f>'East Cryostat'!H94</f>
        <v>CFT-Ax</v>
      </c>
      <c r="I90">
        <f>'East Cryostat'!I94</f>
        <v>80</v>
      </c>
      <c r="J90">
        <f>'East Cryostat'!J94</f>
        <v>3</v>
      </c>
      <c r="K90">
        <f>'East Cryostat'!K94</f>
        <v>8</v>
      </c>
      <c r="L90">
        <f>'East Cryostat'!L94</f>
        <v>8</v>
      </c>
      <c r="M90">
        <f>'East Cryostat'!M94</f>
        <v>0</v>
      </c>
    </row>
    <row r="91" spans="1:13" ht="12.75">
      <c r="A91">
        <f>'East Cryostat'!A95</f>
        <v>91</v>
      </c>
      <c r="B91">
        <f>'East Cryostat'!B95</f>
        <v>46</v>
      </c>
      <c r="C91" t="str">
        <f>'East Cryostat'!C95</f>
        <v>E</v>
      </c>
      <c r="D91">
        <f>'East Cryostat'!D95</f>
        <v>7</v>
      </c>
      <c r="E91">
        <f>'East Cryostat'!E95</f>
        <v>5</v>
      </c>
      <c r="F91">
        <f>'East Cryostat'!F95</f>
        <v>69</v>
      </c>
      <c r="G91" t="str">
        <f>'East Cryostat'!G95</f>
        <v> </v>
      </c>
      <c r="H91" t="str">
        <f>'East Cryostat'!H95</f>
        <v>CFT-Ax</v>
      </c>
      <c r="I91">
        <f>'East Cryostat'!I95</f>
        <v>80</v>
      </c>
      <c r="J91">
        <f>'East Cryostat'!J95</f>
        <v>4</v>
      </c>
      <c r="K91">
        <f>'East Cryostat'!K95</f>
        <v>8</v>
      </c>
      <c r="L91">
        <f>'East Cryostat'!L95</f>
        <v>8</v>
      </c>
      <c r="M91">
        <f>'East Cryostat'!M95</f>
        <v>0</v>
      </c>
    </row>
    <row r="92" spans="1:13" ht="12.75">
      <c r="A92">
        <f>'East Cryostat'!A96</f>
        <v>92</v>
      </c>
      <c r="B92">
        <f>'East Cryostat'!B96</f>
        <v>46</v>
      </c>
      <c r="C92" t="str">
        <f>'East Cryostat'!C96</f>
        <v>E</v>
      </c>
      <c r="D92">
        <f>'East Cryostat'!D96</f>
        <v>7</v>
      </c>
      <c r="E92">
        <f>'East Cryostat'!E96</f>
        <v>6</v>
      </c>
      <c r="F92">
        <f>'East Cryostat'!F96</f>
        <v>70</v>
      </c>
      <c r="G92" t="str">
        <f>'East Cryostat'!G96</f>
        <v> </v>
      </c>
      <c r="H92" t="str">
        <f>'East Cryostat'!H96</f>
        <v>CFT-Ax</v>
      </c>
      <c r="I92">
        <f>'East Cryostat'!I96</f>
        <v>80</v>
      </c>
      <c r="J92">
        <f>'East Cryostat'!J96</f>
        <v>5</v>
      </c>
      <c r="K92">
        <f>'East Cryostat'!K96</f>
        <v>8</v>
      </c>
      <c r="L92">
        <f>'East Cryostat'!L96</f>
        <v>8</v>
      </c>
      <c r="M92">
        <f>'East Cryostat'!M96</f>
        <v>0</v>
      </c>
    </row>
    <row r="93" spans="1:13" ht="12.75">
      <c r="A93">
        <f>'East Cryostat'!A97</f>
        <v>93</v>
      </c>
      <c r="B93">
        <f>'East Cryostat'!B97</f>
        <v>47</v>
      </c>
      <c r="C93" t="str">
        <f>'East Cryostat'!C97</f>
        <v>E</v>
      </c>
      <c r="D93">
        <f>'East Cryostat'!D97</f>
        <v>7</v>
      </c>
      <c r="E93">
        <f>'East Cryostat'!E97</f>
        <v>7</v>
      </c>
      <c r="F93">
        <f>'East Cryostat'!F97</f>
        <v>71</v>
      </c>
      <c r="G93" t="str">
        <f>'East Cryostat'!G97</f>
        <v> </v>
      </c>
      <c r="H93" t="str">
        <f>'East Cryostat'!H97</f>
        <v>CFT-Ax</v>
      </c>
      <c r="I93">
        <f>'East Cryostat'!I97</f>
        <v>80</v>
      </c>
      <c r="J93">
        <f>'East Cryostat'!J97</f>
        <v>6</v>
      </c>
      <c r="K93">
        <f>'East Cryostat'!K97</f>
        <v>8</v>
      </c>
      <c r="L93">
        <f>'East Cryostat'!L97</f>
        <v>8</v>
      </c>
      <c r="M93">
        <f>'East Cryostat'!M97</f>
        <v>0</v>
      </c>
    </row>
    <row r="94" spans="1:13" ht="12.75">
      <c r="A94">
        <f>'East Cryostat'!A98</f>
        <v>94</v>
      </c>
      <c r="B94">
        <f>'East Cryostat'!B98</f>
        <v>47</v>
      </c>
      <c r="C94" t="str">
        <f>'East Cryostat'!C98</f>
        <v>E</v>
      </c>
      <c r="D94">
        <f>'East Cryostat'!D98</f>
        <v>7</v>
      </c>
      <c r="E94">
        <f>'East Cryostat'!E98</f>
        <v>8</v>
      </c>
      <c r="F94">
        <f>'East Cryostat'!F98</f>
        <v>72</v>
      </c>
      <c r="G94" t="str">
        <f>'East Cryostat'!G98</f>
        <v> </v>
      </c>
      <c r="H94" t="str">
        <f>'East Cryostat'!H98</f>
        <v>CFT-Ax</v>
      </c>
      <c r="I94">
        <f>'East Cryostat'!I98</f>
        <v>80</v>
      </c>
      <c r="J94">
        <f>'East Cryostat'!J98</f>
        <v>7</v>
      </c>
      <c r="K94">
        <f>'East Cryostat'!K98</f>
        <v>8</v>
      </c>
      <c r="L94">
        <f>'East Cryostat'!L98</f>
        <v>8</v>
      </c>
      <c r="M94">
        <f>'East Cryostat'!M98</f>
        <v>0</v>
      </c>
    </row>
    <row r="95" spans="1:13" ht="12.75">
      <c r="A95">
        <f>'East Cryostat'!A99</f>
        <v>95</v>
      </c>
      <c r="B95">
        <f>'East Cryostat'!B99</f>
        <v>48</v>
      </c>
      <c r="C95" t="str">
        <f>'East Cryostat'!C99</f>
        <v>E</v>
      </c>
      <c r="D95">
        <f>'East Cryostat'!D99</f>
        <v>7</v>
      </c>
      <c r="E95">
        <f>'East Cryostat'!E99</f>
        <v>9</v>
      </c>
      <c r="F95">
        <f>'East Cryostat'!F99</f>
        <v>73</v>
      </c>
      <c r="G95" t="str">
        <f>'East Cryostat'!G99</f>
        <v> </v>
      </c>
      <c r="H95" t="str">
        <f>'East Cryostat'!H99</f>
        <v>CFT-Ax</v>
      </c>
      <c r="I95">
        <f>'East Cryostat'!I99</f>
        <v>80</v>
      </c>
      <c r="J95">
        <f>'East Cryostat'!J99</f>
        <v>0</v>
      </c>
      <c r="K95">
        <f>'East Cryostat'!K99</f>
        <v>9</v>
      </c>
      <c r="L95">
        <f>'East Cryostat'!L99</f>
        <v>9</v>
      </c>
      <c r="M95">
        <f>'East Cryostat'!M99</f>
        <v>0</v>
      </c>
    </row>
    <row r="96" spans="1:13" ht="12.75">
      <c r="A96">
        <f>'East Cryostat'!A100</f>
        <v>96</v>
      </c>
      <c r="B96">
        <f>'East Cryostat'!B100</f>
        <v>48</v>
      </c>
      <c r="C96" t="str">
        <f>'East Cryostat'!C100</f>
        <v>E</v>
      </c>
      <c r="D96">
        <f>'East Cryostat'!D100</f>
        <v>7</v>
      </c>
      <c r="E96">
        <f>'East Cryostat'!E100</f>
        <v>10</v>
      </c>
      <c r="F96">
        <f>'East Cryostat'!F100</f>
        <v>74</v>
      </c>
      <c r="G96" t="str">
        <f>'East Cryostat'!G100</f>
        <v> </v>
      </c>
      <c r="H96" t="str">
        <f>'East Cryostat'!H100</f>
        <v>CFT-Ax</v>
      </c>
      <c r="I96">
        <f>'East Cryostat'!I100</f>
        <v>80</v>
      </c>
      <c r="J96">
        <f>'East Cryostat'!J100</f>
        <v>1</v>
      </c>
      <c r="K96">
        <f>'East Cryostat'!K100</f>
        <v>9</v>
      </c>
      <c r="L96">
        <f>'East Cryostat'!L100</f>
        <v>9</v>
      </c>
      <c r="M96">
        <f>'East Cryostat'!M100</f>
        <v>0</v>
      </c>
    </row>
    <row r="97" spans="1:13" ht="12.75">
      <c r="A97">
        <f>'East Cryostat'!A101</f>
        <v>97</v>
      </c>
      <c r="B97">
        <f>'East Cryostat'!B101</f>
        <v>49</v>
      </c>
      <c r="C97" t="str">
        <f>'East Cryostat'!C101</f>
        <v>E</v>
      </c>
      <c r="D97">
        <f>'East Cryostat'!D101</f>
        <v>7</v>
      </c>
      <c r="E97">
        <f>'East Cryostat'!E101</f>
        <v>11</v>
      </c>
      <c r="F97">
        <f>'East Cryostat'!F101</f>
        <v>75</v>
      </c>
      <c r="G97" t="str">
        <f>'East Cryostat'!G101</f>
        <v> </v>
      </c>
      <c r="H97" t="str">
        <f>'East Cryostat'!H101</f>
        <v>CFT-Ax</v>
      </c>
      <c r="I97">
        <f>'East Cryostat'!I101</f>
        <v>80</v>
      </c>
      <c r="J97">
        <f>'East Cryostat'!J101</f>
        <v>2</v>
      </c>
      <c r="K97">
        <f>'East Cryostat'!K101</f>
        <v>9</v>
      </c>
      <c r="L97">
        <f>'East Cryostat'!L101</f>
        <v>9</v>
      </c>
      <c r="M97">
        <f>'East Cryostat'!M101</f>
        <v>0</v>
      </c>
    </row>
    <row r="98" spans="1:13" ht="12.75">
      <c r="A98">
        <f>'East Cryostat'!A102</f>
        <v>98</v>
      </c>
      <c r="B98">
        <f>'East Cryostat'!B102</f>
        <v>49</v>
      </c>
      <c r="C98" t="str">
        <f>'East Cryostat'!C102</f>
        <v>E</v>
      </c>
      <c r="D98">
        <f>'East Cryostat'!D102</f>
        <v>7</v>
      </c>
      <c r="E98">
        <f>'East Cryostat'!E102</f>
        <v>12</v>
      </c>
      <c r="F98">
        <f>'East Cryostat'!F102</f>
        <v>76</v>
      </c>
      <c r="G98" t="str">
        <f>'East Cryostat'!G102</f>
        <v> </v>
      </c>
      <c r="H98" t="str">
        <f>'East Cryostat'!H102</f>
        <v>CFT-Ax</v>
      </c>
      <c r="I98">
        <f>'East Cryostat'!I102</f>
        <v>80</v>
      </c>
      <c r="J98">
        <f>'East Cryostat'!J102</f>
        <v>3</v>
      </c>
      <c r="K98">
        <f>'East Cryostat'!K102</f>
        <v>9</v>
      </c>
      <c r="L98">
        <f>'East Cryostat'!L102</f>
        <v>9</v>
      </c>
      <c r="M98">
        <f>'East Cryostat'!M102</f>
        <v>0</v>
      </c>
    </row>
    <row r="99" spans="1:13" ht="12.75">
      <c r="A99">
        <f>'East Cryostat'!A103</f>
        <v>99</v>
      </c>
      <c r="B99">
        <f>'East Cryostat'!B103</f>
        <v>50</v>
      </c>
      <c r="C99" t="str">
        <f>'East Cryostat'!C103</f>
        <v>E</v>
      </c>
      <c r="D99">
        <f>'East Cryostat'!D103</f>
        <v>7</v>
      </c>
      <c r="E99">
        <f>'East Cryostat'!E103</f>
        <v>13</v>
      </c>
      <c r="F99">
        <f>'East Cryostat'!F103</f>
        <v>77</v>
      </c>
      <c r="G99" t="str">
        <f>'East Cryostat'!G103</f>
        <v> </v>
      </c>
      <c r="H99" t="str">
        <f>'East Cryostat'!H103</f>
        <v>CFT-Ax</v>
      </c>
      <c r="I99">
        <f>'East Cryostat'!I103</f>
        <v>80</v>
      </c>
      <c r="J99">
        <f>'East Cryostat'!J103</f>
        <v>4</v>
      </c>
      <c r="K99">
        <f>'East Cryostat'!K103</f>
        <v>9</v>
      </c>
      <c r="L99">
        <f>'East Cryostat'!L103</f>
        <v>9</v>
      </c>
      <c r="M99">
        <f>'East Cryostat'!M103</f>
        <v>0</v>
      </c>
    </row>
    <row r="100" spans="1:13" ht="12.75">
      <c r="A100">
        <f>'East Cryostat'!A104</f>
        <v>100</v>
      </c>
      <c r="B100">
        <f>'East Cryostat'!B104</f>
        <v>50</v>
      </c>
      <c r="C100" t="str">
        <f>'East Cryostat'!C104</f>
        <v>E</v>
      </c>
      <c r="D100">
        <f>'East Cryostat'!D104</f>
        <v>7</v>
      </c>
      <c r="E100">
        <f>'East Cryostat'!E104</f>
        <v>14</v>
      </c>
      <c r="F100">
        <f>'East Cryostat'!F104</f>
        <v>78</v>
      </c>
      <c r="G100" t="str">
        <f>'East Cryostat'!G104</f>
        <v> </v>
      </c>
      <c r="H100" t="str">
        <f>'East Cryostat'!H104</f>
        <v>CFT-Ax</v>
      </c>
      <c r="I100">
        <f>'East Cryostat'!I104</f>
        <v>80</v>
      </c>
      <c r="J100">
        <f>'East Cryostat'!J104</f>
        <v>5</v>
      </c>
      <c r="K100">
        <f>'East Cryostat'!K104</f>
        <v>9</v>
      </c>
      <c r="L100">
        <f>'East Cryostat'!L104</f>
        <v>9</v>
      </c>
      <c r="M100">
        <f>'East Cryostat'!M104</f>
        <v>0</v>
      </c>
    </row>
    <row r="101" spans="1:13" ht="12.75">
      <c r="A101">
        <f>'East Cryostat'!A105</f>
        <v>101</v>
      </c>
      <c r="B101">
        <f>'East Cryostat'!B105</f>
        <v>51</v>
      </c>
      <c r="C101" t="str">
        <f>'East Cryostat'!C105</f>
        <v>E</v>
      </c>
      <c r="D101">
        <f>'East Cryostat'!D105</f>
        <v>7</v>
      </c>
      <c r="E101">
        <f>'East Cryostat'!E105</f>
        <v>15</v>
      </c>
      <c r="F101">
        <f>'East Cryostat'!F105</f>
        <v>79</v>
      </c>
      <c r="G101" t="str">
        <f>'East Cryostat'!G105</f>
        <v> </v>
      </c>
      <c r="H101" t="str">
        <f>'East Cryostat'!H105</f>
        <v>CFT-Ax</v>
      </c>
      <c r="I101">
        <f>'East Cryostat'!I105</f>
        <v>80</v>
      </c>
      <c r="J101">
        <f>'East Cryostat'!J105</f>
        <v>6</v>
      </c>
      <c r="K101">
        <f>'East Cryostat'!K105</f>
        <v>9</v>
      </c>
      <c r="L101">
        <f>'East Cryostat'!L105</f>
        <v>9</v>
      </c>
      <c r="M101">
        <f>'East Cryostat'!M105</f>
        <v>0</v>
      </c>
    </row>
    <row r="102" spans="1:13" ht="12.75">
      <c r="A102">
        <f>'East Cryostat'!A106</f>
        <v>102</v>
      </c>
      <c r="B102">
        <f>'East Cryostat'!B106</f>
        <v>51</v>
      </c>
      <c r="C102" t="str">
        <f>'East Cryostat'!C106</f>
        <v>E</v>
      </c>
      <c r="D102">
        <f>'East Cryostat'!D106</f>
        <v>7</v>
      </c>
      <c r="E102">
        <f>'East Cryostat'!E106</f>
        <v>16</v>
      </c>
      <c r="F102">
        <f>'East Cryostat'!F106</f>
        <v>80</v>
      </c>
      <c r="G102" t="str">
        <f>'East Cryostat'!G106</f>
        <v> </v>
      </c>
      <c r="H102" t="str">
        <f>'East Cryostat'!H106</f>
        <v>CFT-Ax</v>
      </c>
      <c r="I102">
        <f>'East Cryostat'!I106</f>
        <v>80</v>
      </c>
      <c r="J102">
        <f>'East Cryostat'!J106</f>
        <v>7</v>
      </c>
      <c r="K102">
        <f>'East Cryostat'!K106</f>
        <v>9</v>
      </c>
      <c r="L102">
        <f>'East Cryostat'!L106</f>
        <v>9</v>
      </c>
      <c r="M102">
        <f>'East Cryostat'!M106</f>
        <v>0</v>
      </c>
    </row>
    <row r="103" spans="1:13" ht="12.75">
      <c r="A103">
        <f>'West Cryostat'!A5</f>
        <v>1</v>
      </c>
      <c r="B103">
        <f>'West Cryostat'!B5</f>
        <v>1</v>
      </c>
      <c r="C103" t="str">
        <f>'West Cryostat'!C5</f>
        <v>W</v>
      </c>
      <c r="D103">
        <f>'West Cryostat'!D5</f>
        <v>1</v>
      </c>
      <c r="E103">
        <f>'West Cryostat'!E5</f>
        <v>1</v>
      </c>
      <c r="F103">
        <f>'West Cryostat'!F5</f>
        <v>0</v>
      </c>
      <c r="G103" t="str">
        <f>'West Cryostat'!G5</f>
        <v> </v>
      </c>
      <c r="H103" t="str">
        <f>'West Cryostat'!H5</f>
        <v>CFT-St</v>
      </c>
      <c r="I103">
        <f>'West Cryostat'!I5</f>
        <v>81</v>
      </c>
      <c r="J103">
        <f>'West Cryostat'!J5</f>
        <v>0</v>
      </c>
      <c r="K103">
        <f>'West Cryostat'!K5</f>
        <v>0</v>
      </c>
      <c r="L103">
        <f>'West Cryostat'!L5</f>
        <v>0</v>
      </c>
      <c r="M103">
        <f>'East Cryostat'!M107</f>
        <v>0</v>
      </c>
    </row>
    <row r="104" spans="1:13" ht="12.75">
      <c r="A104">
        <f>'West Cryostat'!A6</f>
        <v>2</v>
      </c>
      <c r="B104">
        <f>'West Cryostat'!B6</f>
        <v>1</v>
      </c>
      <c r="C104" t="str">
        <f>'West Cryostat'!C6</f>
        <v>W</v>
      </c>
      <c r="D104">
        <f>'West Cryostat'!D6</f>
        <v>1</v>
      </c>
      <c r="E104">
        <f>'West Cryostat'!E6</f>
        <v>2</v>
      </c>
      <c r="F104">
        <f>'West Cryostat'!F6</f>
        <v>1</v>
      </c>
      <c r="G104" t="str">
        <f>'West Cryostat'!G6</f>
        <v> </v>
      </c>
      <c r="H104" t="str">
        <f>'West Cryostat'!H6</f>
        <v>CFT-St</v>
      </c>
      <c r="I104">
        <f>'West Cryostat'!I6</f>
        <v>81</v>
      </c>
      <c r="J104">
        <f>'West Cryostat'!J6</f>
        <v>1</v>
      </c>
      <c r="K104">
        <f>'West Cryostat'!K6</f>
        <v>0</v>
      </c>
      <c r="L104">
        <f>'West Cryostat'!L6</f>
        <v>0</v>
      </c>
      <c r="M104">
        <f>'East Cryostat'!M108</f>
        <v>0</v>
      </c>
    </row>
    <row r="105" spans="1:13" ht="12.75">
      <c r="A105">
        <f>'West Cryostat'!A7</f>
        <v>3</v>
      </c>
      <c r="B105">
        <f>'West Cryostat'!B7</f>
        <v>2</v>
      </c>
      <c r="C105" t="str">
        <f>'West Cryostat'!C7</f>
        <v>W</v>
      </c>
      <c r="D105">
        <f>'West Cryostat'!D7</f>
        <v>1</v>
      </c>
      <c r="E105">
        <f>'West Cryostat'!E7</f>
        <v>3</v>
      </c>
      <c r="F105">
        <f>'West Cryostat'!F7</f>
        <v>2</v>
      </c>
      <c r="G105" t="str">
        <f>'West Cryostat'!G7</f>
        <v> </v>
      </c>
      <c r="H105" t="str">
        <f>'West Cryostat'!H7</f>
        <v>CFT-St</v>
      </c>
      <c r="I105">
        <f>'West Cryostat'!I7</f>
        <v>81</v>
      </c>
      <c r="J105">
        <f>'West Cryostat'!J7</f>
        <v>2</v>
      </c>
      <c r="K105">
        <f>'West Cryostat'!K7</f>
        <v>0</v>
      </c>
      <c r="L105">
        <f>'West Cryostat'!L7</f>
        <v>0</v>
      </c>
      <c r="M105">
        <f>'East Cryostat'!M109</f>
        <v>0</v>
      </c>
    </row>
    <row r="106" spans="1:13" ht="12.75">
      <c r="A106">
        <f>'West Cryostat'!A8</f>
        <v>4</v>
      </c>
      <c r="B106">
        <f>'West Cryostat'!B8</f>
        <v>2</v>
      </c>
      <c r="C106" t="str">
        <f>'West Cryostat'!C8</f>
        <v>W</v>
      </c>
      <c r="D106">
        <f>'West Cryostat'!D8</f>
        <v>1</v>
      </c>
      <c r="E106">
        <f>'West Cryostat'!E8</f>
        <v>4</v>
      </c>
      <c r="F106">
        <f>'West Cryostat'!F8</f>
        <v>3</v>
      </c>
      <c r="G106" t="str">
        <f>'West Cryostat'!G8</f>
        <v> </v>
      </c>
      <c r="H106" t="str">
        <f>'West Cryostat'!H8</f>
        <v>CFT-St</v>
      </c>
      <c r="I106">
        <f>'West Cryostat'!I8</f>
        <v>81</v>
      </c>
      <c r="J106">
        <f>'West Cryostat'!J8</f>
        <v>3</v>
      </c>
      <c r="K106">
        <f>'West Cryostat'!K8</f>
        <v>0</v>
      </c>
      <c r="L106">
        <f>'West Cryostat'!L8</f>
        <v>0</v>
      </c>
      <c r="M106">
        <f>'East Cryostat'!M110</f>
        <v>0</v>
      </c>
    </row>
    <row r="107" spans="1:13" ht="12.75">
      <c r="A107">
        <f>'West Cryostat'!A9</f>
        <v>5</v>
      </c>
      <c r="B107">
        <f>'West Cryostat'!B9</f>
        <v>3</v>
      </c>
      <c r="C107" t="str">
        <f>'West Cryostat'!C9</f>
        <v>W</v>
      </c>
      <c r="D107">
        <f>'West Cryostat'!D9</f>
        <v>1</v>
      </c>
      <c r="E107">
        <f>'West Cryostat'!E9</f>
        <v>5</v>
      </c>
      <c r="F107">
        <f>'West Cryostat'!F9</f>
        <v>4</v>
      </c>
      <c r="G107" t="str">
        <f>'West Cryostat'!G9</f>
        <v> </v>
      </c>
      <c r="H107" t="str">
        <f>'West Cryostat'!H9</f>
        <v>CFT-St</v>
      </c>
      <c r="I107">
        <f>'West Cryostat'!I9</f>
        <v>81</v>
      </c>
      <c r="J107">
        <f>'West Cryostat'!J9</f>
        <v>4</v>
      </c>
      <c r="K107">
        <f>'West Cryostat'!K9</f>
        <v>0</v>
      </c>
      <c r="L107">
        <f>'West Cryostat'!L9</f>
        <v>0</v>
      </c>
      <c r="M107">
        <f>'East Cryostat'!M111</f>
        <v>0</v>
      </c>
    </row>
    <row r="108" spans="1:13" ht="12.75">
      <c r="A108">
        <f>'West Cryostat'!A10</f>
        <v>6</v>
      </c>
      <c r="B108">
        <f>'West Cryostat'!B10</f>
        <v>3</v>
      </c>
      <c r="C108" t="str">
        <f>'West Cryostat'!C10</f>
        <v>W</v>
      </c>
      <c r="D108">
        <f>'West Cryostat'!D10</f>
        <v>1</v>
      </c>
      <c r="E108">
        <f>'West Cryostat'!E10</f>
        <v>6</v>
      </c>
      <c r="F108">
        <f>'West Cryostat'!F10</f>
        <v>5</v>
      </c>
      <c r="G108" t="str">
        <f>'West Cryostat'!G10</f>
        <v> </v>
      </c>
      <c r="H108" t="str">
        <f>'West Cryostat'!H10</f>
        <v>CFT-St</v>
      </c>
      <c r="I108">
        <f>'West Cryostat'!I10</f>
        <v>81</v>
      </c>
      <c r="J108">
        <f>'West Cryostat'!J10</f>
        <v>5</v>
      </c>
      <c r="K108">
        <f>'West Cryostat'!K10</f>
        <v>0</v>
      </c>
      <c r="L108">
        <f>'West Cryostat'!L10</f>
        <v>0</v>
      </c>
      <c r="M108">
        <f>'East Cryostat'!M112</f>
        <v>0</v>
      </c>
    </row>
    <row r="109" spans="1:13" ht="12.75">
      <c r="A109">
        <f>'West Cryostat'!A11</f>
        <v>7</v>
      </c>
      <c r="B109">
        <f>'West Cryostat'!B11</f>
        <v>4</v>
      </c>
      <c r="C109" t="str">
        <f>'West Cryostat'!C11</f>
        <v>W</v>
      </c>
      <c r="D109">
        <f>'West Cryostat'!D11</f>
        <v>1</v>
      </c>
      <c r="E109">
        <f>'West Cryostat'!E11</f>
        <v>7</v>
      </c>
      <c r="F109">
        <f>'West Cryostat'!F11</f>
        <v>6</v>
      </c>
      <c r="G109" t="str">
        <f>'West Cryostat'!G11</f>
        <v> </v>
      </c>
      <c r="H109" t="str">
        <f>'West Cryostat'!H11</f>
        <v>CFT-St</v>
      </c>
      <c r="I109">
        <f>'West Cryostat'!I11</f>
        <v>81</v>
      </c>
      <c r="J109">
        <f>'West Cryostat'!J11</f>
        <v>6</v>
      </c>
      <c r="K109">
        <f>'West Cryostat'!K11</f>
        <v>0</v>
      </c>
      <c r="L109">
        <f>'West Cryostat'!L11</f>
        <v>0</v>
      </c>
      <c r="M109">
        <f>'East Cryostat'!M113</f>
        <v>0</v>
      </c>
    </row>
    <row r="110" spans="1:13" ht="12.75">
      <c r="A110">
        <f>'West Cryostat'!A12</f>
        <v>8</v>
      </c>
      <c r="B110">
        <f>'West Cryostat'!B12</f>
        <v>4</v>
      </c>
      <c r="C110" t="str">
        <f>'West Cryostat'!C12</f>
        <v>W</v>
      </c>
      <c r="D110">
        <f>'West Cryostat'!D12</f>
        <v>1</v>
      </c>
      <c r="E110">
        <f>'West Cryostat'!E12</f>
        <v>8</v>
      </c>
      <c r="F110">
        <f>'West Cryostat'!F12</f>
        <v>7</v>
      </c>
      <c r="G110" t="str">
        <f>'West Cryostat'!G12</f>
        <v> </v>
      </c>
      <c r="H110" t="str">
        <f>'West Cryostat'!H12</f>
        <v>CFT-St</v>
      </c>
      <c r="I110">
        <f>'West Cryostat'!I12</f>
        <v>81</v>
      </c>
      <c r="J110">
        <f>'West Cryostat'!J12</f>
        <v>7</v>
      </c>
      <c r="K110">
        <f>'West Cryostat'!K12</f>
        <v>0</v>
      </c>
      <c r="L110">
        <f>'West Cryostat'!L12</f>
        <v>0</v>
      </c>
      <c r="M110">
        <f>'East Cryostat'!M114</f>
        <v>0</v>
      </c>
    </row>
    <row r="111" spans="1:13" ht="12.75">
      <c r="A111">
        <f>'West Cryostat'!A13</f>
        <v>9</v>
      </c>
      <c r="B111">
        <f>'West Cryostat'!B13</f>
        <v>5</v>
      </c>
      <c r="C111" t="str">
        <f>'West Cryostat'!C13</f>
        <v>W</v>
      </c>
      <c r="D111">
        <f>'West Cryostat'!D13</f>
        <v>1</v>
      </c>
      <c r="E111">
        <f>'West Cryostat'!E13</f>
        <v>9</v>
      </c>
      <c r="F111">
        <f>'West Cryostat'!F13</f>
        <v>8</v>
      </c>
      <c r="G111" t="str">
        <f>'West Cryostat'!G13</f>
        <v> </v>
      </c>
      <c r="H111" t="str">
        <f>'West Cryostat'!H13</f>
        <v>CFT-St</v>
      </c>
      <c r="I111">
        <f>'West Cryostat'!I13</f>
        <v>81</v>
      </c>
      <c r="J111">
        <f>'West Cryostat'!J13</f>
        <v>0</v>
      </c>
      <c r="K111">
        <f>'West Cryostat'!K13</f>
        <v>1</v>
      </c>
      <c r="L111">
        <f>'West Cryostat'!L13</f>
        <v>1</v>
      </c>
      <c r="M111">
        <f>'East Cryostat'!M115</f>
        <v>0</v>
      </c>
    </row>
    <row r="112" spans="1:13" ht="12.75">
      <c r="A112">
        <f>'West Cryostat'!A14</f>
        <v>10</v>
      </c>
      <c r="B112">
        <f>'West Cryostat'!B14</f>
        <v>5</v>
      </c>
      <c r="C112" t="str">
        <f>'West Cryostat'!C14</f>
        <v>W</v>
      </c>
      <c r="D112">
        <f>'West Cryostat'!D14</f>
        <v>1</v>
      </c>
      <c r="E112">
        <f>'West Cryostat'!E14</f>
        <v>10</v>
      </c>
      <c r="F112">
        <f>'West Cryostat'!F14</f>
        <v>9</v>
      </c>
      <c r="G112" t="str">
        <f>'West Cryostat'!G14</f>
        <v> </v>
      </c>
      <c r="H112" t="str">
        <f>'West Cryostat'!H14</f>
        <v>CFT-St</v>
      </c>
      <c r="I112">
        <f>'West Cryostat'!I14</f>
        <v>81</v>
      </c>
      <c r="J112">
        <f>'West Cryostat'!J14</f>
        <v>1</v>
      </c>
      <c r="K112">
        <f>'West Cryostat'!K14</f>
        <v>1</v>
      </c>
      <c r="L112">
        <f>'West Cryostat'!L14</f>
        <v>1</v>
      </c>
      <c r="M112">
        <f>'East Cryostat'!M116</f>
        <v>0</v>
      </c>
    </row>
    <row r="113" spans="1:13" ht="12.75">
      <c r="A113">
        <f>'West Cryostat'!A15</f>
        <v>11</v>
      </c>
      <c r="B113">
        <f>'West Cryostat'!B15</f>
        <v>6</v>
      </c>
      <c r="C113" t="str">
        <f>'West Cryostat'!C15</f>
        <v>W</v>
      </c>
      <c r="D113">
        <f>'West Cryostat'!D15</f>
        <v>1</v>
      </c>
      <c r="E113">
        <f>'West Cryostat'!E15</f>
        <v>11</v>
      </c>
      <c r="F113">
        <f>'West Cryostat'!F15</f>
        <v>10</v>
      </c>
      <c r="G113" t="str">
        <f>'West Cryostat'!G15</f>
        <v> </v>
      </c>
      <c r="H113" t="str">
        <f>'West Cryostat'!H15</f>
        <v>CFT-St</v>
      </c>
      <c r="I113">
        <f>'West Cryostat'!I15</f>
        <v>81</v>
      </c>
      <c r="J113">
        <f>'West Cryostat'!J15</f>
        <v>2</v>
      </c>
      <c r="K113">
        <f>'West Cryostat'!K15</f>
        <v>1</v>
      </c>
      <c r="L113">
        <f>'West Cryostat'!L15</f>
        <v>1</v>
      </c>
      <c r="M113">
        <f>'East Cryostat'!M117</f>
        <v>0</v>
      </c>
    </row>
    <row r="114" spans="1:13" ht="12.75">
      <c r="A114">
        <f>'West Cryostat'!A16</f>
        <v>12</v>
      </c>
      <c r="B114">
        <f>'West Cryostat'!B16</f>
        <v>6</v>
      </c>
      <c r="C114" t="str">
        <f>'West Cryostat'!C16</f>
        <v>W</v>
      </c>
      <c r="D114">
        <f>'West Cryostat'!D16</f>
        <v>1</v>
      </c>
      <c r="E114">
        <f>'West Cryostat'!E16</f>
        <v>12</v>
      </c>
      <c r="F114">
        <f>'West Cryostat'!F16</f>
        <v>11</v>
      </c>
      <c r="G114" t="str">
        <f>'West Cryostat'!G16</f>
        <v> </v>
      </c>
      <c r="H114" t="str">
        <f>'West Cryostat'!H16</f>
        <v>CFT-St</v>
      </c>
      <c r="I114">
        <f>'West Cryostat'!I16</f>
        <v>81</v>
      </c>
      <c r="J114">
        <f>'West Cryostat'!J16</f>
        <v>3</v>
      </c>
      <c r="K114">
        <f>'West Cryostat'!K16</f>
        <v>1</v>
      </c>
      <c r="L114">
        <f>'West Cryostat'!L16</f>
        <v>1</v>
      </c>
      <c r="M114">
        <f>'East Cryostat'!M118</f>
        <v>0</v>
      </c>
    </row>
    <row r="115" spans="1:13" ht="12.75">
      <c r="A115">
        <f>'West Cryostat'!A17</f>
        <v>13</v>
      </c>
      <c r="B115">
        <f>'West Cryostat'!B17</f>
        <v>7</v>
      </c>
      <c r="C115" t="str">
        <f>'West Cryostat'!C17</f>
        <v>W</v>
      </c>
      <c r="D115">
        <f>'West Cryostat'!D17</f>
        <v>1</v>
      </c>
      <c r="E115">
        <f>'West Cryostat'!E17</f>
        <v>13</v>
      </c>
      <c r="F115">
        <f>'West Cryostat'!F17</f>
        <v>12</v>
      </c>
      <c r="G115" t="str">
        <f>'West Cryostat'!G17</f>
        <v> </v>
      </c>
      <c r="H115" t="str">
        <f>'West Cryostat'!H17</f>
        <v>CFT-St</v>
      </c>
      <c r="I115">
        <f>'West Cryostat'!I17</f>
        <v>81</v>
      </c>
      <c r="J115">
        <f>'West Cryostat'!J17</f>
        <v>4</v>
      </c>
      <c r="K115">
        <f>'West Cryostat'!K17</f>
        <v>1</v>
      </c>
      <c r="L115">
        <f>'West Cryostat'!L17</f>
        <v>1</v>
      </c>
      <c r="M115">
        <f>'East Cryostat'!M119</f>
        <v>0</v>
      </c>
    </row>
    <row r="116" spans="1:13" ht="12.75">
      <c r="A116">
        <f>'West Cryostat'!A18</f>
        <v>14</v>
      </c>
      <c r="B116">
        <f>'West Cryostat'!B18</f>
        <v>7</v>
      </c>
      <c r="C116" t="str">
        <f>'West Cryostat'!C18</f>
        <v>W</v>
      </c>
      <c r="D116">
        <f>'West Cryostat'!D18</f>
        <v>1</v>
      </c>
      <c r="E116">
        <f>'West Cryostat'!E18</f>
        <v>14</v>
      </c>
      <c r="F116">
        <f>'West Cryostat'!F18</f>
        <v>13</v>
      </c>
      <c r="G116" t="str">
        <f>'West Cryostat'!G18</f>
        <v> </v>
      </c>
      <c r="H116" t="str">
        <f>'West Cryostat'!H18</f>
        <v>CFT-St</v>
      </c>
      <c r="I116">
        <f>'West Cryostat'!I18</f>
        <v>81</v>
      </c>
      <c r="J116">
        <f>'West Cryostat'!J18</f>
        <v>5</v>
      </c>
      <c r="K116">
        <f>'West Cryostat'!K18</f>
        <v>1</v>
      </c>
      <c r="L116">
        <f>'West Cryostat'!L18</f>
        <v>1</v>
      </c>
      <c r="M116">
        <f>'East Cryostat'!M120</f>
        <v>0</v>
      </c>
    </row>
    <row r="117" spans="1:13" ht="12.75">
      <c r="A117">
        <f>'West Cryostat'!A19</f>
        <v>15</v>
      </c>
      <c r="B117">
        <f>'West Cryostat'!B19</f>
        <v>8</v>
      </c>
      <c r="C117" t="str">
        <f>'West Cryostat'!C19</f>
        <v>W</v>
      </c>
      <c r="D117">
        <f>'West Cryostat'!D19</f>
        <v>1</v>
      </c>
      <c r="E117">
        <f>'West Cryostat'!E19</f>
        <v>15</v>
      </c>
      <c r="F117">
        <f>'West Cryostat'!F19</f>
        <v>14</v>
      </c>
      <c r="G117" t="str">
        <f>'West Cryostat'!G19</f>
        <v> </v>
      </c>
      <c r="H117" t="str">
        <f>'West Cryostat'!H19</f>
        <v>CFT-St</v>
      </c>
      <c r="I117">
        <f>'West Cryostat'!I19</f>
        <v>81</v>
      </c>
      <c r="J117">
        <f>'West Cryostat'!J19</f>
        <v>6</v>
      </c>
      <c r="K117">
        <f>'West Cryostat'!K19</f>
        <v>1</v>
      </c>
      <c r="L117">
        <f>'West Cryostat'!L19</f>
        <v>1</v>
      </c>
      <c r="M117">
        <f>'East Cryostat'!M121</f>
        <v>0</v>
      </c>
    </row>
    <row r="118" spans="1:13" ht="12.75">
      <c r="A118">
        <f>'West Cryostat'!A20</f>
        <v>16</v>
      </c>
      <c r="B118">
        <f>'West Cryostat'!B20</f>
        <v>8</v>
      </c>
      <c r="C118" t="str">
        <f>'West Cryostat'!C20</f>
        <v>W</v>
      </c>
      <c r="D118">
        <f>'West Cryostat'!D20</f>
        <v>1</v>
      </c>
      <c r="E118">
        <f>'West Cryostat'!E20</f>
        <v>16</v>
      </c>
      <c r="F118">
        <f>'West Cryostat'!F20</f>
        <v>15</v>
      </c>
      <c r="G118" t="str">
        <f>'West Cryostat'!G20</f>
        <v> </v>
      </c>
      <c r="H118" t="str">
        <f>'West Cryostat'!H20</f>
        <v>CFT-St</v>
      </c>
      <c r="I118">
        <f>'West Cryostat'!I20</f>
        <v>81</v>
      </c>
      <c r="J118">
        <f>'West Cryostat'!J20</f>
        <v>7</v>
      </c>
      <c r="K118">
        <f>'West Cryostat'!K20</f>
        <v>1</v>
      </c>
      <c r="L118">
        <f>'West Cryostat'!L20</f>
        <v>1</v>
      </c>
      <c r="M118">
        <f>'East Cryostat'!M122</f>
        <v>0</v>
      </c>
    </row>
    <row r="119" spans="1:13" ht="12.75">
      <c r="A119">
        <f>'West Cryostat'!A21</f>
        <v>17</v>
      </c>
      <c r="B119">
        <f>'West Cryostat'!B21</f>
        <v>9</v>
      </c>
      <c r="C119" t="str">
        <f>'West Cryostat'!C21</f>
        <v>W</v>
      </c>
      <c r="D119">
        <f>'West Cryostat'!D21</f>
        <v>2</v>
      </c>
      <c r="E119">
        <f>'West Cryostat'!E21</f>
        <v>1</v>
      </c>
      <c r="F119">
        <f>'West Cryostat'!F21</f>
        <v>1</v>
      </c>
      <c r="G119" t="str">
        <f>'West Cryostat'!G21</f>
        <v> </v>
      </c>
      <c r="H119" t="str">
        <f>'West Cryostat'!H21</f>
        <v>CFT-St</v>
      </c>
      <c r="I119">
        <f>'West Cryostat'!I21</f>
        <v>81</v>
      </c>
      <c r="J119">
        <f>'West Cryostat'!J21</f>
        <v>0</v>
      </c>
      <c r="K119">
        <f>'West Cryostat'!K21</f>
        <v>2</v>
      </c>
      <c r="L119">
        <f>'West Cryostat'!L21</f>
        <v>2</v>
      </c>
      <c r="M119">
        <f>'East Cryostat'!M123</f>
        <v>0</v>
      </c>
    </row>
    <row r="120" spans="1:13" ht="12.75">
      <c r="A120">
        <f>'West Cryostat'!A22</f>
        <v>18</v>
      </c>
      <c r="B120">
        <f>'West Cryostat'!B22</f>
        <v>9</v>
      </c>
      <c r="C120" t="str">
        <f>'West Cryostat'!C22</f>
        <v>W</v>
      </c>
      <c r="D120">
        <f>'West Cryostat'!D22</f>
        <v>2</v>
      </c>
      <c r="E120">
        <f>'West Cryostat'!E22</f>
        <v>2</v>
      </c>
      <c r="F120">
        <f>'West Cryostat'!F22</f>
        <v>2</v>
      </c>
      <c r="G120" t="str">
        <f>'West Cryostat'!G22</f>
        <v> </v>
      </c>
      <c r="H120" t="str">
        <f>'West Cryostat'!H22</f>
        <v>CFT-St</v>
      </c>
      <c r="I120">
        <f>'West Cryostat'!I22</f>
        <v>81</v>
      </c>
      <c r="J120">
        <f>'West Cryostat'!J22</f>
        <v>1</v>
      </c>
      <c r="K120">
        <f>'West Cryostat'!K22</f>
        <v>2</v>
      </c>
      <c r="L120">
        <f>'West Cryostat'!L22</f>
        <v>2</v>
      </c>
      <c r="M120">
        <f>'East Cryostat'!M124</f>
        <v>0</v>
      </c>
    </row>
    <row r="121" spans="1:13" ht="12.75">
      <c r="A121">
        <f>'West Cryostat'!A23</f>
        <v>19</v>
      </c>
      <c r="B121">
        <f>'West Cryostat'!B23</f>
        <v>10</v>
      </c>
      <c r="C121" t="str">
        <f>'West Cryostat'!C23</f>
        <v>W</v>
      </c>
      <c r="D121">
        <f>'West Cryostat'!D23</f>
        <v>2</v>
      </c>
      <c r="E121">
        <f>'West Cryostat'!E23</f>
        <v>3</v>
      </c>
      <c r="F121">
        <f>'West Cryostat'!F23</f>
        <v>3</v>
      </c>
      <c r="G121" t="str">
        <f>'West Cryostat'!G23</f>
        <v> </v>
      </c>
      <c r="H121" t="str">
        <f>'West Cryostat'!H23</f>
        <v>CFT-St</v>
      </c>
      <c r="I121">
        <f>'West Cryostat'!I23</f>
        <v>81</v>
      </c>
      <c r="J121">
        <f>'West Cryostat'!J23</f>
        <v>2</v>
      </c>
      <c r="K121">
        <f>'West Cryostat'!K23</f>
        <v>2</v>
      </c>
      <c r="L121">
        <f>'West Cryostat'!L23</f>
        <v>2</v>
      </c>
      <c r="M121">
        <f>'East Cryostat'!M125</f>
        <v>0</v>
      </c>
    </row>
    <row r="122" spans="1:13" ht="12.75">
      <c r="A122">
        <f>'West Cryostat'!A24</f>
        <v>20</v>
      </c>
      <c r="B122">
        <f>'West Cryostat'!B24</f>
        <v>10</v>
      </c>
      <c r="C122" t="str">
        <f>'West Cryostat'!C24</f>
        <v>W</v>
      </c>
      <c r="D122">
        <f>'West Cryostat'!D24</f>
        <v>2</v>
      </c>
      <c r="E122">
        <f>'West Cryostat'!E24</f>
        <v>4</v>
      </c>
      <c r="F122">
        <f>'West Cryostat'!F24</f>
        <v>4</v>
      </c>
      <c r="G122" t="str">
        <f>'West Cryostat'!G24</f>
        <v> </v>
      </c>
      <c r="H122" t="str">
        <f>'West Cryostat'!H24</f>
        <v>CFT-St</v>
      </c>
      <c r="I122">
        <f>'West Cryostat'!I24</f>
        <v>81</v>
      </c>
      <c r="J122">
        <f>'West Cryostat'!J24</f>
        <v>3</v>
      </c>
      <c r="K122">
        <f>'West Cryostat'!K24</f>
        <v>2</v>
      </c>
      <c r="L122">
        <f>'West Cryostat'!L24</f>
        <v>2</v>
      </c>
      <c r="M122">
        <f>'East Cryostat'!M126</f>
        <v>0</v>
      </c>
    </row>
    <row r="123" spans="1:13" ht="12.75">
      <c r="A123">
        <f>'West Cryostat'!A25</f>
        <v>21</v>
      </c>
      <c r="B123">
        <f>'West Cryostat'!B25</f>
        <v>11</v>
      </c>
      <c r="C123" t="str">
        <f>'West Cryostat'!C25</f>
        <v>W</v>
      </c>
      <c r="D123">
        <f>'West Cryostat'!D25</f>
        <v>2</v>
      </c>
      <c r="E123">
        <f>'West Cryostat'!E25</f>
        <v>5</v>
      </c>
      <c r="F123">
        <f>'West Cryostat'!F25</f>
        <v>5</v>
      </c>
      <c r="G123" t="str">
        <f>'West Cryostat'!G25</f>
        <v> </v>
      </c>
      <c r="H123" t="str">
        <f>'West Cryostat'!H25</f>
        <v>CFT-St</v>
      </c>
      <c r="I123">
        <f>'West Cryostat'!I25</f>
        <v>81</v>
      </c>
      <c r="J123">
        <f>'West Cryostat'!J25</f>
        <v>4</v>
      </c>
      <c r="K123">
        <f>'West Cryostat'!K25</f>
        <v>2</v>
      </c>
      <c r="L123">
        <f>'West Cryostat'!L25</f>
        <v>2</v>
      </c>
      <c r="M123">
        <f>'East Cryostat'!M127</f>
        <v>0</v>
      </c>
    </row>
    <row r="124" spans="1:13" ht="12.75">
      <c r="A124">
        <f>'West Cryostat'!A26</f>
        <v>22</v>
      </c>
      <c r="B124">
        <f>'West Cryostat'!B26</f>
        <v>11</v>
      </c>
      <c r="C124" t="str">
        <f>'West Cryostat'!C26</f>
        <v>W</v>
      </c>
      <c r="D124">
        <f>'West Cryostat'!D26</f>
        <v>2</v>
      </c>
      <c r="E124">
        <f>'West Cryostat'!E26</f>
        <v>6</v>
      </c>
      <c r="F124">
        <f>'West Cryostat'!F26</f>
        <v>6</v>
      </c>
      <c r="G124" t="str">
        <f>'West Cryostat'!G26</f>
        <v> </v>
      </c>
      <c r="H124" t="str">
        <f>'West Cryostat'!H26</f>
        <v>CFT-St</v>
      </c>
      <c r="I124">
        <f>'West Cryostat'!I26</f>
        <v>81</v>
      </c>
      <c r="J124">
        <f>'West Cryostat'!J26</f>
        <v>5</v>
      </c>
      <c r="K124">
        <f>'West Cryostat'!K26</f>
        <v>2</v>
      </c>
      <c r="L124">
        <f>'West Cryostat'!L26</f>
        <v>2</v>
      </c>
      <c r="M124">
        <f>'East Cryostat'!M128</f>
        <v>0</v>
      </c>
    </row>
    <row r="125" spans="1:13" ht="12.75">
      <c r="A125">
        <f>'West Cryostat'!A27</f>
        <v>23</v>
      </c>
      <c r="B125">
        <f>'West Cryostat'!B27</f>
        <v>12</v>
      </c>
      <c r="C125" t="str">
        <f>'West Cryostat'!C27</f>
        <v>W</v>
      </c>
      <c r="D125">
        <f>'West Cryostat'!D27</f>
        <v>2</v>
      </c>
      <c r="E125">
        <f>'West Cryostat'!E27</f>
        <v>7</v>
      </c>
      <c r="F125">
        <f>'West Cryostat'!F27</f>
        <v>6</v>
      </c>
      <c r="G125" t="str">
        <f>'West Cryostat'!G27</f>
        <v> </v>
      </c>
      <c r="H125" t="str">
        <f>'West Cryostat'!H27</f>
        <v>CFT-St</v>
      </c>
      <c r="I125">
        <f>'West Cryostat'!I27</f>
        <v>81</v>
      </c>
      <c r="J125">
        <f>'West Cryostat'!J27</f>
        <v>6</v>
      </c>
      <c r="K125">
        <f>'West Cryostat'!K27</f>
        <v>2</v>
      </c>
      <c r="L125">
        <f>'West Cryostat'!L27</f>
        <v>2</v>
      </c>
      <c r="M125">
        <f>'East Cryostat'!M129</f>
        <v>0</v>
      </c>
    </row>
    <row r="126" spans="1:13" ht="12.75">
      <c r="A126">
        <f>'West Cryostat'!A28</f>
        <v>24</v>
      </c>
      <c r="B126">
        <f>'West Cryostat'!B28</f>
        <v>12</v>
      </c>
      <c r="C126" t="str">
        <f>'West Cryostat'!C28</f>
        <v>W</v>
      </c>
      <c r="D126">
        <f>'West Cryostat'!D28</f>
        <v>2</v>
      </c>
      <c r="E126">
        <f>'West Cryostat'!E28</f>
        <v>8</v>
      </c>
      <c r="F126">
        <f>'West Cryostat'!F28</f>
        <v>6</v>
      </c>
      <c r="G126" t="str">
        <f>'West Cryostat'!G28</f>
        <v> </v>
      </c>
      <c r="H126" t="str">
        <f>'West Cryostat'!H28</f>
        <v>CFT-St</v>
      </c>
      <c r="I126">
        <f>'West Cryostat'!I28</f>
        <v>81</v>
      </c>
      <c r="J126">
        <f>'West Cryostat'!J28</f>
        <v>7</v>
      </c>
      <c r="K126">
        <f>'West Cryostat'!K28</f>
        <v>2</v>
      </c>
      <c r="L126">
        <f>'West Cryostat'!L28</f>
        <v>2</v>
      </c>
      <c r="M126">
        <f>'East Cryostat'!M130</f>
        <v>0</v>
      </c>
    </row>
    <row r="127" spans="1:13" ht="12.75">
      <c r="A127">
        <f>'West Cryostat'!A29</f>
        <v>25</v>
      </c>
      <c r="B127">
        <f>'West Cryostat'!B29</f>
        <v>13</v>
      </c>
      <c r="C127" t="str">
        <f>'West Cryostat'!C29</f>
        <v>W</v>
      </c>
      <c r="D127">
        <f>'West Cryostat'!D29</f>
        <v>2</v>
      </c>
      <c r="E127">
        <f>'West Cryostat'!E29</f>
        <v>9</v>
      </c>
      <c r="F127">
        <f>'West Cryostat'!F29</f>
        <v>6</v>
      </c>
      <c r="G127" t="str">
        <f>'West Cryostat'!G29</f>
        <v> </v>
      </c>
      <c r="H127" t="str">
        <f>'West Cryostat'!H29</f>
        <v>CFT-St</v>
      </c>
      <c r="I127">
        <f>'West Cryostat'!I29</f>
        <v>81</v>
      </c>
      <c r="J127">
        <f>'West Cryostat'!J29</f>
        <v>0</v>
      </c>
      <c r="K127">
        <f>'West Cryostat'!K29</f>
        <v>3</v>
      </c>
      <c r="L127">
        <f>'West Cryostat'!L29</f>
        <v>3</v>
      </c>
      <c r="M127">
        <f>'East Cryostat'!M131</f>
        <v>0</v>
      </c>
    </row>
    <row r="128" spans="1:13" ht="12.75">
      <c r="A128">
        <f>'West Cryostat'!A30</f>
        <v>26</v>
      </c>
      <c r="B128">
        <f>'West Cryostat'!B30</f>
        <v>13</v>
      </c>
      <c r="C128" t="str">
        <f>'West Cryostat'!C30</f>
        <v>W</v>
      </c>
      <c r="D128">
        <f>'West Cryostat'!D30</f>
        <v>2</v>
      </c>
      <c r="E128">
        <f>'West Cryostat'!E30</f>
        <v>10</v>
      </c>
      <c r="F128">
        <f>'West Cryostat'!F30</f>
        <v>6</v>
      </c>
      <c r="G128" t="str">
        <f>'West Cryostat'!G30</f>
        <v> </v>
      </c>
      <c r="H128" t="str">
        <f>'West Cryostat'!H30</f>
        <v>CFT-St</v>
      </c>
      <c r="I128">
        <f>'West Cryostat'!I30</f>
        <v>81</v>
      </c>
      <c r="J128">
        <f>'West Cryostat'!J30</f>
        <v>1</v>
      </c>
      <c r="K128">
        <f>'West Cryostat'!K30</f>
        <v>3</v>
      </c>
      <c r="L128">
        <f>'West Cryostat'!L30</f>
        <v>3</v>
      </c>
      <c r="M128">
        <f>'East Cryostat'!M132</f>
        <v>0</v>
      </c>
    </row>
    <row r="129" spans="1:13" ht="12.75">
      <c r="A129">
        <f>'West Cryostat'!A31</f>
        <v>27</v>
      </c>
      <c r="B129">
        <f>'West Cryostat'!B31</f>
        <v>14</v>
      </c>
      <c r="C129" t="str">
        <f>'West Cryostat'!C31</f>
        <v>W</v>
      </c>
      <c r="D129">
        <f>'West Cryostat'!D31</f>
        <v>2</v>
      </c>
      <c r="E129">
        <f>'West Cryostat'!E31</f>
        <v>11</v>
      </c>
      <c r="F129">
        <f>'West Cryostat'!F31</f>
        <v>6</v>
      </c>
      <c r="G129" t="str">
        <f>'West Cryostat'!G31</f>
        <v> </v>
      </c>
      <c r="H129" t="str">
        <f>'West Cryostat'!H31</f>
        <v>CFT-St</v>
      </c>
      <c r="I129">
        <f>'West Cryostat'!I31</f>
        <v>81</v>
      </c>
      <c r="J129">
        <f>'West Cryostat'!J31</f>
        <v>2</v>
      </c>
      <c r="K129">
        <f>'West Cryostat'!K31</f>
        <v>3</v>
      </c>
      <c r="L129">
        <f>'West Cryostat'!L31</f>
        <v>3</v>
      </c>
      <c r="M129">
        <f>'East Cryostat'!M133</f>
        <v>0</v>
      </c>
    </row>
    <row r="130" spans="1:13" ht="12.75">
      <c r="A130">
        <f>'West Cryostat'!A32</f>
        <v>28</v>
      </c>
      <c r="B130">
        <f>'West Cryostat'!B32</f>
        <v>14</v>
      </c>
      <c r="C130" t="str">
        <f>'West Cryostat'!C32</f>
        <v>W</v>
      </c>
      <c r="D130">
        <f>'West Cryostat'!D32</f>
        <v>2</v>
      </c>
      <c r="E130">
        <f>'West Cryostat'!E32</f>
        <v>12</v>
      </c>
      <c r="F130">
        <f>'West Cryostat'!F32</f>
        <v>6</v>
      </c>
      <c r="G130" t="str">
        <f>'West Cryostat'!G32</f>
        <v> </v>
      </c>
      <c r="H130" t="str">
        <f>'West Cryostat'!H32</f>
        <v>CFT-St</v>
      </c>
      <c r="I130">
        <f>'West Cryostat'!I32</f>
        <v>81</v>
      </c>
      <c r="J130">
        <f>'West Cryostat'!J32</f>
        <v>3</v>
      </c>
      <c r="K130">
        <f>'West Cryostat'!K32</f>
        <v>3</v>
      </c>
      <c r="L130">
        <f>'West Cryostat'!L32</f>
        <v>3</v>
      </c>
      <c r="M130">
        <f>'East Cryostat'!M134</f>
        <v>0</v>
      </c>
    </row>
    <row r="131" spans="1:13" ht="12.75">
      <c r="A131">
        <f>'West Cryostat'!A33</f>
        <v>29</v>
      </c>
      <c r="B131">
        <f>'West Cryostat'!B33</f>
        <v>15</v>
      </c>
      <c r="C131" t="str">
        <f>'West Cryostat'!C33</f>
        <v>W</v>
      </c>
      <c r="D131">
        <f>'West Cryostat'!D33</f>
        <v>2</v>
      </c>
      <c r="E131">
        <f>'West Cryostat'!E33</f>
        <v>13</v>
      </c>
      <c r="F131">
        <f>'West Cryostat'!F33</f>
        <v>6</v>
      </c>
      <c r="G131" t="str">
        <f>'West Cryostat'!G33</f>
        <v> </v>
      </c>
      <c r="H131" t="str">
        <f>'West Cryostat'!H33</f>
        <v>CFT-St</v>
      </c>
      <c r="I131">
        <f>'West Cryostat'!I33</f>
        <v>81</v>
      </c>
      <c r="J131">
        <f>'West Cryostat'!J33</f>
        <v>4</v>
      </c>
      <c r="K131">
        <f>'West Cryostat'!K33</f>
        <v>3</v>
      </c>
      <c r="L131">
        <f>'West Cryostat'!L33</f>
        <v>3</v>
      </c>
      <c r="M131">
        <f>'East Cryostat'!M135</f>
        <v>0</v>
      </c>
    </row>
    <row r="132" spans="1:13" ht="12.75">
      <c r="A132">
        <f>'West Cryostat'!A34</f>
        <v>30</v>
      </c>
      <c r="B132">
        <f>'West Cryostat'!B34</f>
        <v>15</v>
      </c>
      <c r="C132" t="str">
        <f>'West Cryostat'!C34</f>
        <v>W</v>
      </c>
      <c r="D132">
        <f>'West Cryostat'!D34</f>
        <v>2</v>
      </c>
      <c r="E132">
        <f>'West Cryostat'!E34</f>
        <v>14</v>
      </c>
      <c r="F132">
        <f>'West Cryostat'!F34</f>
        <v>6</v>
      </c>
      <c r="G132" t="str">
        <f>'West Cryostat'!G34</f>
        <v> </v>
      </c>
      <c r="H132" t="str">
        <f>'West Cryostat'!H34</f>
        <v>CFT-St</v>
      </c>
      <c r="I132">
        <f>'West Cryostat'!I34</f>
        <v>81</v>
      </c>
      <c r="J132">
        <f>'West Cryostat'!J34</f>
        <v>5</v>
      </c>
      <c r="K132">
        <f>'West Cryostat'!K34</f>
        <v>3</v>
      </c>
      <c r="L132">
        <f>'West Cryostat'!L34</f>
        <v>3</v>
      </c>
      <c r="M132">
        <f>'East Cryostat'!M136</f>
        <v>0</v>
      </c>
    </row>
    <row r="133" spans="1:13" ht="12.75">
      <c r="A133">
        <f>'West Cryostat'!A35</f>
        <v>31</v>
      </c>
      <c r="B133">
        <f>'West Cryostat'!B35</f>
        <v>16</v>
      </c>
      <c r="C133" t="str">
        <f>'West Cryostat'!C35</f>
        <v>W</v>
      </c>
      <c r="D133">
        <f>'West Cryostat'!D35</f>
        <v>2</v>
      </c>
      <c r="E133">
        <f>'West Cryostat'!E35</f>
        <v>15</v>
      </c>
      <c r="F133">
        <f>'West Cryostat'!F35</f>
        <v>6</v>
      </c>
      <c r="G133" t="str">
        <f>'West Cryostat'!G35</f>
        <v> </v>
      </c>
      <c r="H133" t="str">
        <f>'West Cryostat'!H35</f>
        <v>CFT-St</v>
      </c>
      <c r="I133">
        <f>'West Cryostat'!I35</f>
        <v>81</v>
      </c>
      <c r="J133">
        <f>'West Cryostat'!J35</f>
        <v>6</v>
      </c>
      <c r="K133">
        <f>'West Cryostat'!K35</f>
        <v>3</v>
      </c>
      <c r="L133">
        <f>'West Cryostat'!L35</f>
        <v>3</v>
      </c>
      <c r="M133">
        <f>'East Cryostat'!M137</f>
        <v>0</v>
      </c>
    </row>
    <row r="134" spans="1:13" ht="12.75">
      <c r="A134">
        <f>'West Cryostat'!A36</f>
        <v>32</v>
      </c>
      <c r="B134">
        <f>'West Cryostat'!B36</f>
        <v>16</v>
      </c>
      <c r="C134" t="str">
        <f>'West Cryostat'!C36</f>
        <v>W</v>
      </c>
      <c r="D134">
        <f>'West Cryostat'!D36</f>
        <v>2</v>
      </c>
      <c r="E134">
        <f>'West Cryostat'!E36</f>
        <v>16</v>
      </c>
      <c r="F134">
        <f>'West Cryostat'!F36</f>
        <v>6</v>
      </c>
      <c r="G134" t="str">
        <f>'West Cryostat'!G36</f>
        <v> </v>
      </c>
      <c r="H134" t="str">
        <f>'West Cryostat'!H36</f>
        <v>CFT-St</v>
      </c>
      <c r="I134">
        <f>'West Cryostat'!I36</f>
        <v>81</v>
      </c>
      <c r="J134">
        <f>'West Cryostat'!J36</f>
        <v>7</v>
      </c>
      <c r="K134">
        <f>'West Cryostat'!K36</f>
        <v>3</v>
      </c>
      <c r="L134">
        <f>'West Cryostat'!L36</f>
        <v>3</v>
      </c>
      <c r="M134">
        <f>'East Cryostat'!M138</f>
        <v>0</v>
      </c>
    </row>
    <row r="135" spans="1:13" ht="12.75">
      <c r="A135">
        <f>'West Cryostat'!A37</f>
        <v>33</v>
      </c>
      <c r="B135">
        <f>'West Cryostat'!B37</f>
        <v>17</v>
      </c>
      <c r="C135" t="str">
        <f>'West Cryostat'!C37</f>
        <v>W</v>
      </c>
      <c r="D135">
        <f>'West Cryostat'!D37</f>
        <v>3</v>
      </c>
      <c r="E135">
        <f>'West Cryostat'!E37</f>
        <v>1</v>
      </c>
      <c r="F135">
        <f>'West Cryostat'!F37</f>
        <v>6</v>
      </c>
      <c r="G135" t="str">
        <f>'West Cryostat'!G37</f>
        <v> </v>
      </c>
      <c r="H135" t="str">
        <f>'West Cryostat'!H37</f>
        <v>CFT-St</v>
      </c>
      <c r="I135">
        <f>'West Cryostat'!I37</f>
        <v>81</v>
      </c>
      <c r="J135">
        <f>'West Cryostat'!J37</f>
        <v>0</v>
      </c>
      <c r="K135">
        <f>'West Cryostat'!K37</f>
        <v>4</v>
      </c>
      <c r="L135">
        <f>'West Cryostat'!L37</f>
        <v>4</v>
      </c>
      <c r="M135">
        <f>'East Cryostat'!M139</f>
        <v>0</v>
      </c>
    </row>
    <row r="136" spans="1:13" ht="12.75">
      <c r="A136">
        <f>'West Cryostat'!A38</f>
        <v>34</v>
      </c>
      <c r="B136">
        <f>'West Cryostat'!B38</f>
        <v>17</v>
      </c>
      <c r="C136" t="str">
        <f>'West Cryostat'!C38</f>
        <v>W</v>
      </c>
      <c r="D136">
        <f>'West Cryostat'!D38</f>
        <v>3</v>
      </c>
      <c r="E136">
        <f>'West Cryostat'!E38</f>
        <v>2</v>
      </c>
      <c r="F136">
        <f>'West Cryostat'!F38</f>
        <v>6</v>
      </c>
      <c r="G136" t="str">
        <f>'West Cryostat'!G38</f>
        <v> </v>
      </c>
      <c r="H136" t="str">
        <f>'West Cryostat'!H38</f>
        <v>CFT-St</v>
      </c>
      <c r="I136">
        <f>'West Cryostat'!I38</f>
        <v>81</v>
      </c>
      <c r="J136">
        <f>'West Cryostat'!J38</f>
        <v>1</v>
      </c>
      <c r="K136">
        <f>'West Cryostat'!K38</f>
        <v>4</v>
      </c>
      <c r="L136">
        <f>'West Cryostat'!L38</f>
        <v>4</v>
      </c>
      <c r="M136">
        <f>'East Cryostat'!M140</f>
        <v>0</v>
      </c>
    </row>
    <row r="137" spans="1:13" ht="12.75">
      <c r="A137">
        <f>'West Cryostat'!A39</f>
        <v>35</v>
      </c>
      <c r="B137">
        <f>'West Cryostat'!B39</f>
        <v>18</v>
      </c>
      <c r="C137" t="str">
        <f>'West Cryostat'!C39</f>
        <v>W</v>
      </c>
      <c r="D137">
        <f>'West Cryostat'!D39</f>
        <v>3</v>
      </c>
      <c r="E137">
        <f>'West Cryostat'!E39</f>
        <v>3</v>
      </c>
      <c r="F137">
        <f>'West Cryostat'!F39</f>
        <v>6</v>
      </c>
      <c r="G137" t="str">
        <f>'West Cryostat'!G39</f>
        <v> </v>
      </c>
      <c r="H137" t="str">
        <f>'West Cryostat'!H39</f>
        <v>CFT-St</v>
      </c>
      <c r="I137">
        <f>'West Cryostat'!I39</f>
        <v>81</v>
      </c>
      <c r="J137">
        <f>'West Cryostat'!J39</f>
        <v>2</v>
      </c>
      <c r="K137">
        <f>'West Cryostat'!K39</f>
        <v>4</v>
      </c>
      <c r="L137">
        <f>'West Cryostat'!L39</f>
        <v>4</v>
      </c>
      <c r="M137">
        <f>'East Cryostat'!M141</f>
        <v>0</v>
      </c>
    </row>
    <row r="138" spans="1:13" ht="12.75">
      <c r="A138">
        <f>'West Cryostat'!A40</f>
        <v>36</v>
      </c>
      <c r="B138">
        <f>'West Cryostat'!B40</f>
        <v>18</v>
      </c>
      <c r="C138" t="str">
        <f>'West Cryostat'!C40</f>
        <v>W</v>
      </c>
      <c r="D138">
        <f>'West Cryostat'!D40</f>
        <v>3</v>
      </c>
      <c r="E138">
        <f>'West Cryostat'!E40</f>
        <v>4</v>
      </c>
      <c r="F138">
        <f>'West Cryostat'!F40</f>
        <v>6</v>
      </c>
      <c r="G138" t="str">
        <f>'West Cryostat'!G40</f>
        <v> </v>
      </c>
      <c r="H138" t="str">
        <f>'West Cryostat'!H40</f>
        <v>CFT-St</v>
      </c>
      <c r="I138">
        <f>'West Cryostat'!I40</f>
        <v>81</v>
      </c>
      <c r="J138">
        <f>'West Cryostat'!J40</f>
        <v>3</v>
      </c>
      <c r="K138">
        <f>'West Cryostat'!K40</f>
        <v>4</v>
      </c>
      <c r="L138">
        <f>'West Cryostat'!L40</f>
        <v>4</v>
      </c>
      <c r="M138">
        <f>'East Cryostat'!M142</f>
        <v>0</v>
      </c>
    </row>
    <row r="139" spans="1:13" ht="12.75">
      <c r="A139">
        <f>'West Cryostat'!A41</f>
        <v>37</v>
      </c>
      <c r="B139">
        <f>'West Cryostat'!B41</f>
        <v>19</v>
      </c>
      <c r="C139" t="str">
        <f>'West Cryostat'!C41</f>
        <v>W</v>
      </c>
      <c r="D139">
        <f>'West Cryostat'!D41</f>
        <v>3</v>
      </c>
      <c r="E139">
        <f>'West Cryostat'!E41</f>
        <v>5</v>
      </c>
      <c r="F139">
        <f>'West Cryostat'!F41</f>
        <v>6</v>
      </c>
      <c r="G139" t="str">
        <f>'West Cryostat'!G41</f>
        <v> </v>
      </c>
      <c r="H139" t="str">
        <f>'West Cryostat'!H41</f>
        <v>CFT-St</v>
      </c>
      <c r="I139">
        <f>'West Cryostat'!I41</f>
        <v>81</v>
      </c>
      <c r="J139">
        <f>'West Cryostat'!J41</f>
        <v>4</v>
      </c>
      <c r="K139">
        <f>'West Cryostat'!K41</f>
        <v>4</v>
      </c>
      <c r="L139">
        <f>'West Cryostat'!L41</f>
        <v>4</v>
      </c>
      <c r="M139">
        <f>'East Cryostat'!M143</f>
        <v>0</v>
      </c>
    </row>
    <row r="140" spans="1:13" ht="12.75">
      <c r="A140">
        <f>'West Cryostat'!A42</f>
        <v>38</v>
      </c>
      <c r="B140">
        <f>'West Cryostat'!B42</f>
        <v>19</v>
      </c>
      <c r="C140" t="str">
        <f>'West Cryostat'!C42</f>
        <v>W</v>
      </c>
      <c r="D140">
        <f>'West Cryostat'!D42</f>
        <v>3</v>
      </c>
      <c r="E140">
        <f>'West Cryostat'!E42</f>
        <v>6</v>
      </c>
      <c r="F140">
        <f>'West Cryostat'!F42</f>
        <v>6</v>
      </c>
      <c r="G140" t="str">
        <f>'West Cryostat'!G42</f>
        <v> </v>
      </c>
      <c r="H140" t="str">
        <f>'West Cryostat'!H42</f>
        <v>CFT-St</v>
      </c>
      <c r="I140">
        <f>'West Cryostat'!I42</f>
        <v>81</v>
      </c>
      <c r="J140">
        <f>'West Cryostat'!J42</f>
        <v>5</v>
      </c>
      <c r="K140">
        <f>'West Cryostat'!K42</f>
        <v>4</v>
      </c>
      <c r="L140">
        <f>'West Cryostat'!L42</f>
        <v>4</v>
      </c>
      <c r="M140">
        <f>'East Cryostat'!M144</f>
        <v>0</v>
      </c>
    </row>
    <row r="141" spans="1:13" ht="12.75">
      <c r="A141">
        <f>'West Cryostat'!A43</f>
        <v>39</v>
      </c>
      <c r="B141">
        <f>'West Cryostat'!B43</f>
        <v>20</v>
      </c>
      <c r="C141" t="str">
        <f>'West Cryostat'!C43</f>
        <v>W</v>
      </c>
      <c r="D141">
        <f>'West Cryostat'!D43</f>
        <v>3</v>
      </c>
      <c r="E141">
        <f>'West Cryostat'!E43</f>
        <v>7</v>
      </c>
      <c r="F141">
        <f>'West Cryostat'!F43</f>
        <v>6</v>
      </c>
      <c r="G141" t="str">
        <f>'West Cryostat'!G43</f>
        <v> </v>
      </c>
      <c r="H141" t="str">
        <f>'West Cryostat'!H43</f>
        <v>CFT-St</v>
      </c>
      <c r="I141">
        <f>'West Cryostat'!I43</f>
        <v>81</v>
      </c>
      <c r="J141">
        <f>'West Cryostat'!J43</f>
        <v>6</v>
      </c>
      <c r="K141">
        <f>'West Cryostat'!K43</f>
        <v>4</v>
      </c>
      <c r="L141">
        <f>'West Cryostat'!L43</f>
        <v>4</v>
      </c>
      <c r="M141">
        <f>'East Cryostat'!M145</f>
        <v>0</v>
      </c>
    </row>
    <row r="142" spans="1:13" ht="12.75">
      <c r="A142">
        <f>'West Cryostat'!A44</f>
        <v>40</v>
      </c>
      <c r="B142">
        <f>'West Cryostat'!B44</f>
        <v>20</v>
      </c>
      <c r="C142" t="str">
        <f>'West Cryostat'!C44</f>
        <v>W</v>
      </c>
      <c r="D142">
        <f>'West Cryostat'!D44</f>
        <v>3</v>
      </c>
      <c r="E142">
        <f>'West Cryostat'!E44</f>
        <v>8</v>
      </c>
      <c r="F142">
        <f>'West Cryostat'!F44</f>
        <v>6</v>
      </c>
      <c r="G142" t="str">
        <f>'West Cryostat'!G44</f>
        <v> </v>
      </c>
      <c r="H142" t="str">
        <f>'West Cryostat'!H44</f>
        <v>CFT-St</v>
      </c>
      <c r="I142">
        <f>'West Cryostat'!I44</f>
        <v>81</v>
      </c>
      <c r="J142">
        <f>'West Cryostat'!J44</f>
        <v>7</v>
      </c>
      <c r="K142">
        <f>'West Cryostat'!K44</f>
        <v>4</v>
      </c>
      <c r="L142">
        <f>'West Cryostat'!L44</f>
        <v>4</v>
      </c>
      <c r="M142">
        <f>'East Cryostat'!M146</f>
        <v>0</v>
      </c>
    </row>
    <row r="143" spans="1:13" ht="12.75">
      <c r="A143">
        <f>'West Cryostat'!A45</f>
        <v>41</v>
      </c>
      <c r="B143">
        <f>'West Cryostat'!B45</f>
        <v>21</v>
      </c>
      <c r="C143" t="str">
        <f>'West Cryostat'!C45</f>
        <v>W</v>
      </c>
      <c r="D143">
        <f>'West Cryostat'!D45</f>
        <v>3</v>
      </c>
      <c r="E143">
        <f>'West Cryostat'!E45</f>
        <v>9</v>
      </c>
      <c r="F143">
        <f>'West Cryostat'!F45</f>
        <v>6</v>
      </c>
      <c r="G143" t="str">
        <f>'West Cryostat'!G45</f>
        <v> </v>
      </c>
      <c r="H143" t="str">
        <f>'West Cryostat'!H45</f>
        <v>CFT-St</v>
      </c>
      <c r="I143">
        <f>'West Cryostat'!I45</f>
        <v>81</v>
      </c>
      <c r="J143">
        <f>'West Cryostat'!J45</f>
        <v>0</v>
      </c>
      <c r="K143">
        <f>'West Cryostat'!K45</f>
        <v>5</v>
      </c>
      <c r="L143">
        <f>'West Cryostat'!L45</f>
        <v>5</v>
      </c>
      <c r="M143">
        <f>'East Cryostat'!M147</f>
        <v>0</v>
      </c>
    </row>
    <row r="144" spans="1:13" ht="12.75">
      <c r="A144">
        <f>'West Cryostat'!A46</f>
        <v>42</v>
      </c>
      <c r="B144">
        <f>'West Cryostat'!B46</f>
        <v>21</v>
      </c>
      <c r="C144" t="str">
        <f>'West Cryostat'!C46</f>
        <v>W</v>
      </c>
      <c r="D144">
        <f>'West Cryostat'!D46</f>
        <v>3</v>
      </c>
      <c r="E144">
        <f>'West Cryostat'!E46</f>
        <v>10</v>
      </c>
      <c r="F144">
        <f>'West Cryostat'!F46</f>
        <v>6</v>
      </c>
      <c r="G144" t="str">
        <f>'West Cryostat'!G46</f>
        <v> </v>
      </c>
      <c r="H144" t="str">
        <f>'West Cryostat'!H46</f>
        <v>CFT-St</v>
      </c>
      <c r="I144">
        <f>'West Cryostat'!I46</f>
        <v>81</v>
      </c>
      <c r="J144">
        <f>'West Cryostat'!J46</f>
        <v>1</v>
      </c>
      <c r="K144">
        <f>'West Cryostat'!K46</f>
        <v>5</v>
      </c>
      <c r="L144">
        <f>'West Cryostat'!L46</f>
        <v>5</v>
      </c>
      <c r="M144">
        <f>'East Cryostat'!M148</f>
        <v>0</v>
      </c>
    </row>
    <row r="145" spans="1:13" ht="12.75">
      <c r="A145">
        <f>'West Cryostat'!A47</f>
        <v>43</v>
      </c>
      <c r="B145">
        <f>'West Cryostat'!B47</f>
        <v>22</v>
      </c>
      <c r="C145" t="str">
        <f>'West Cryostat'!C47</f>
        <v>W</v>
      </c>
      <c r="D145">
        <f>'West Cryostat'!D47</f>
        <v>3</v>
      </c>
      <c r="E145">
        <f>'West Cryostat'!E47</f>
        <v>11</v>
      </c>
      <c r="F145">
        <f>'West Cryostat'!F47</f>
        <v>6</v>
      </c>
      <c r="G145" t="str">
        <f>'West Cryostat'!G47</f>
        <v> </v>
      </c>
      <c r="H145" t="str">
        <f>'West Cryostat'!H47</f>
        <v>CFT-St</v>
      </c>
      <c r="I145">
        <f>'West Cryostat'!I47</f>
        <v>81</v>
      </c>
      <c r="J145">
        <f>'West Cryostat'!J47</f>
        <v>2</v>
      </c>
      <c r="K145">
        <f>'West Cryostat'!K47</f>
        <v>5</v>
      </c>
      <c r="L145">
        <f>'West Cryostat'!L47</f>
        <v>5</v>
      </c>
      <c r="M145">
        <f>'East Cryostat'!M149</f>
        <v>0</v>
      </c>
    </row>
    <row r="146" spans="1:13" ht="12.75">
      <c r="A146">
        <f>'West Cryostat'!A48</f>
        <v>44</v>
      </c>
      <c r="B146">
        <f>'West Cryostat'!B48</f>
        <v>22</v>
      </c>
      <c r="C146" t="str">
        <f>'West Cryostat'!C48</f>
        <v>W</v>
      </c>
      <c r="D146">
        <f>'West Cryostat'!D48</f>
        <v>3</v>
      </c>
      <c r="E146">
        <f>'West Cryostat'!E48</f>
        <v>12</v>
      </c>
      <c r="F146">
        <f>'West Cryostat'!F48</f>
        <v>6</v>
      </c>
      <c r="G146" t="str">
        <f>'West Cryostat'!G48</f>
        <v> </v>
      </c>
      <c r="H146" t="str">
        <f>'West Cryostat'!H48</f>
        <v>CFT-St</v>
      </c>
      <c r="I146">
        <f>'West Cryostat'!I48</f>
        <v>81</v>
      </c>
      <c r="J146">
        <f>'West Cryostat'!J48</f>
        <v>3</v>
      </c>
      <c r="K146">
        <f>'West Cryostat'!K48</f>
        <v>5</v>
      </c>
      <c r="L146">
        <f>'West Cryostat'!L48</f>
        <v>5</v>
      </c>
      <c r="M146">
        <f>'East Cryostat'!M150</f>
        <v>0</v>
      </c>
    </row>
    <row r="147" spans="1:13" ht="12.75">
      <c r="A147">
        <f>'West Cryostat'!A49</f>
        <v>45</v>
      </c>
      <c r="B147">
        <f>'West Cryostat'!B49</f>
        <v>23</v>
      </c>
      <c r="C147" t="str">
        <f>'West Cryostat'!C49</f>
        <v>W</v>
      </c>
      <c r="D147">
        <f>'West Cryostat'!D49</f>
        <v>3</v>
      </c>
      <c r="E147">
        <f>'West Cryostat'!E49</f>
        <v>13</v>
      </c>
      <c r="F147">
        <f>'West Cryostat'!F49</f>
        <v>6</v>
      </c>
      <c r="G147" t="str">
        <f>'West Cryostat'!G49</f>
        <v> </v>
      </c>
      <c r="H147" t="str">
        <f>'West Cryostat'!H49</f>
        <v>CFT-St</v>
      </c>
      <c r="I147">
        <f>'West Cryostat'!I49</f>
        <v>81</v>
      </c>
      <c r="J147">
        <f>'West Cryostat'!J49</f>
        <v>4</v>
      </c>
      <c r="K147">
        <f>'West Cryostat'!K49</f>
        <v>5</v>
      </c>
      <c r="L147">
        <f>'West Cryostat'!L49</f>
        <v>5</v>
      </c>
      <c r="M147">
        <f>'East Cryostat'!M151</f>
        <v>0</v>
      </c>
    </row>
    <row r="148" spans="1:13" ht="12.75">
      <c r="A148">
        <f>'West Cryostat'!A50</f>
        <v>46</v>
      </c>
      <c r="B148">
        <f>'West Cryostat'!B50</f>
        <v>23</v>
      </c>
      <c r="C148" t="str">
        <f>'West Cryostat'!C50</f>
        <v>W</v>
      </c>
      <c r="D148">
        <f>'West Cryostat'!D50</f>
        <v>3</v>
      </c>
      <c r="E148">
        <f>'West Cryostat'!E50</f>
        <v>14</v>
      </c>
      <c r="F148">
        <f>'West Cryostat'!F50</f>
        <v>6</v>
      </c>
      <c r="G148" t="str">
        <f>'West Cryostat'!G50</f>
        <v> </v>
      </c>
      <c r="H148" t="str">
        <f>'West Cryostat'!H50</f>
        <v>CFT-St</v>
      </c>
      <c r="I148">
        <f>'West Cryostat'!I50</f>
        <v>81</v>
      </c>
      <c r="J148">
        <f>'West Cryostat'!J50</f>
        <v>5</v>
      </c>
      <c r="K148">
        <f>'West Cryostat'!K50</f>
        <v>5</v>
      </c>
      <c r="L148">
        <f>'West Cryostat'!L50</f>
        <v>5</v>
      </c>
      <c r="M148">
        <f>'East Cryostat'!M152</f>
        <v>0</v>
      </c>
    </row>
    <row r="149" spans="1:13" ht="12.75">
      <c r="A149">
        <f>'West Cryostat'!A51</f>
        <v>47</v>
      </c>
      <c r="B149">
        <f>'West Cryostat'!B51</f>
        <v>24</v>
      </c>
      <c r="C149" t="str">
        <f>'West Cryostat'!C51</f>
        <v>W</v>
      </c>
      <c r="D149">
        <f>'West Cryostat'!D51</f>
        <v>3</v>
      </c>
      <c r="E149">
        <f>'West Cryostat'!E51</f>
        <v>15</v>
      </c>
      <c r="F149">
        <f>'West Cryostat'!F51</f>
        <v>6</v>
      </c>
      <c r="G149" t="str">
        <f>'West Cryostat'!G51</f>
        <v> </v>
      </c>
      <c r="H149" t="str">
        <f>'West Cryostat'!H51</f>
        <v>CFT-St</v>
      </c>
      <c r="I149">
        <f>'West Cryostat'!I51</f>
        <v>81</v>
      </c>
      <c r="J149">
        <f>'West Cryostat'!J51</f>
        <v>6</v>
      </c>
      <c r="K149">
        <f>'West Cryostat'!K51</f>
        <v>5</v>
      </c>
      <c r="L149">
        <f>'West Cryostat'!L51</f>
        <v>5</v>
      </c>
      <c r="M149">
        <f>'East Cryostat'!M153</f>
        <v>0</v>
      </c>
    </row>
    <row r="150" spans="1:13" ht="12.75">
      <c r="A150">
        <f>'West Cryostat'!A52</f>
        <v>48</v>
      </c>
      <c r="B150">
        <f>'West Cryostat'!B52</f>
        <v>24</v>
      </c>
      <c r="C150" t="str">
        <f>'West Cryostat'!C52</f>
        <v>W</v>
      </c>
      <c r="D150">
        <f>'West Cryostat'!D52</f>
        <v>3</v>
      </c>
      <c r="E150">
        <f>'West Cryostat'!E52</f>
        <v>16</v>
      </c>
      <c r="F150">
        <f>'West Cryostat'!F52</f>
        <v>6</v>
      </c>
      <c r="G150" t="str">
        <f>'West Cryostat'!G52</f>
        <v> </v>
      </c>
      <c r="H150" t="str">
        <f>'West Cryostat'!H52</f>
        <v>CFT-St</v>
      </c>
      <c r="I150">
        <f>'West Cryostat'!I52</f>
        <v>81</v>
      </c>
      <c r="J150">
        <f>'West Cryostat'!J52</f>
        <v>7</v>
      </c>
      <c r="K150">
        <f>'West Cryostat'!K52</f>
        <v>5</v>
      </c>
      <c r="L150">
        <f>'West Cryostat'!L52</f>
        <v>5</v>
      </c>
      <c r="M150">
        <f>'East Cryostat'!M154</f>
        <v>0</v>
      </c>
    </row>
    <row r="151" spans="1:13" ht="12.75">
      <c r="A151">
        <f>'West Cryostat'!A53</f>
        <v>49</v>
      </c>
      <c r="B151">
        <f>'West Cryostat'!B53</f>
        <v>25</v>
      </c>
      <c r="C151" t="str">
        <f>'West Cryostat'!C53</f>
        <v>W</v>
      </c>
      <c r="D151">
        <f>'West Cryostat'!D53</f>
        <v>4</v>
      </c>
      <c r="E151">
        <f>'West Cryostat'!E53</f>
        <v>1</v>
      </c>
      <c r="F151">
        <f>'West Cryostat'!F53</f>
        <v>6</v>
      </c>
      <c r="G151" t="str">
        <f>'West Cryostat'!G53</f>
        <v> </v>
      </c>
      <c r="H151" t="str">
        <f>'West Cryostat'!H53</f>
        <v>CFT-St</v>
      </c>
      <c r="I151">
        <f>'West Cryostat'!I53</f>
        <v>81</v>
      </c>
      <c r="J151">
        <f>'West Cryostat'!J53</f>
        <v>0</v>
      </c>
      <c r="K151">
        <f>'West Cryostat'!K53</f>
        <v>6</v>
      </c>
      <c r="L151">
        <f>'West Cryostat'!L53</f>
        <v>6</v>
      </c>
      <c r="M151">
        <f>'East Cryostat'!M155</f>
        <v>0</v>
      </c>
    </row>
    <row r="152" spans="1:13" ht="12.75">
      <c r="A152">
        <f>'West Cryostat'!A54</f>
        <v>50</v>
      </c>
      <c r="B152">
        <f>'West Cryostat'!B54</f>
        <v>25</v>
      </c>
      <c r="C152" t="str">
        <f>'West Cryostat'!C54</f>
        <v>W</v>
      </c>
      <c r="D152">
        <f>'West Cryostat'!D54</f>
        <v>4</v>
      </c>
      <c r="E152">
        <f>'West Cryostat'!E54</f>
        <v>2</v>
      </c>
      <c r="F152">
        <f>'West Cryostat'!F54</f>
        <v>6</v>
      </c>
      <c r="G152" t="str">
        <f>'West Cryostat'!G54</f>
        <v> </v>
      </c>
      <c r="H152" t="str">
        <f>'West Cryostat'!H54</f>
        <v>CFT-St</v>
      </c>
      <c r="I152">
        <f>'West Cryostat'!I54</f>
        <v>81</v>
      </c>
      <c r="J152">
        <f>'West Cryostat'!J54</f>
        <v>1</v>
      </c>
      <c r="K152">
        <f>'West Cryostat'!K54</f>
        <v>6</v>
      </c>
      <c r="L152">
        <f>'West Cryostat'!L54</f>
        <v>6</v>
      </c>
      <c r="M152">
        <f>'East Cryostat'!M156</f>
        <v>0</v>
      </c>
    </row>
    <row r="153" spans="1:13" ht="12.75">
      <c r="A153">
        <f>'West Cryostat'!A55</f>
        <v>51</v>
      </c>
      <c r="B153">
        <f>'West Cryostat'!B55</f>
        <v>26</v>
      </c>
      <c r="C153" t="str">
        <f>'West Cryostat'!C55</f>
        <v>W</v>
      </c>
      <c r="D153">
        <f>'West Cryostat'!D55</f>
        <v>4</v>
      </c>
      <c r="E153">
        <f>'West Cryostat'!E55</f>
        <v>3</v>
      </c>
      <c r="F153">
        <f>'West Cryostat'!F55</f>
        <v>6</v>
      </c>
      <c r="G153" t="str">
        <f>'West Cryostat'!G55</f>
        <v> </v>
      </c>
      <c r="H153" t="str">
        <f>'West Cryostat'!H55</f>
        <v>CFT-St</v>
      </c>
      <c r="I153">
        <f>'West Cryostat'!I55</f>
        <v>81</v>
      </c>
      <c r="J153">
        <f>'West Cryostat'!J55</f>
        <v>2</v>
      </c>
      <c r="K153">
        <f>'West Cryostat'!K55</f>
        <v>6</v>
      </c>
      <c r="L153">
        <f>'West Cryostat'!L55</f>
        <v>6</v>
      </c>
      <c r="M153">
        <f>'East Cryostat'!M157</f>
        <v>0</v>
      </c>
    </row>
    <row r="154" spans="1:13" ht="12.75">
      <c r="A154">
        <f>'West Cryostat'!A56</f>
        <v>52</v>
      </c>
      <c r="B154">
        <f>'West Cryostat'!B56</f>
        <v>26</v>
      </c>
      <c r="C154" t="str">
        <f>'West Cryostat'!C56</f>
        <v>W</v>
      </c>
      <c r="D154">
        <f>'West Cryostat'!D56</f>
        <v>4</v>
      </c>
      <c r="E154">
        <f>'West Cryostat'!E56</f>
        <v>4</v>
      </c>
      <c r="F154">
        <f>'West Cryostat'!F56</f>
        <v>6</v>
      </c>
      <c r="G154" t="str">
        <f>'West Cryostat'!G56</f>
        <v> </v>
      </c>
      <c r="H154" t="str">
        <f>'West Cryostat'!H56</f>
        <v>CFT-St</v>
      </c>
      <c r="I154">
        <f>'West Cryostat'!I56</f>
        <v>81</v>
      </c>
      <c r="J154">
        <f>'West Cryostat'!J56</f>
        <v>3</v>
      </c>
      <c r="K154">
        <f>'West Cryostat'!K56</f>
        <v>6</v>
      </c>
      <c r="L154">
        <f>'West Cryostat'!L56</f>
        <v>6</v>
      </c>
      <c r="M154">
        <f>'East Cryostat'!M158</f>
        <v>0</v>
      </c>
    </row>
    <row r="155" spans="1:13" ht="12.75">
      <c r="A155">
        <f>'West Cryostat'!A57</f>
        <v>53</v>
      </c>
      <c r="B155">
        <f>'West Cryostat'!B57</f>
        <v>27</v>
      </c>
      <c r="C155" t="str">
        <f>'West Cryostat'!C57</f>
        <v>W</v>
      </c>
      <c r="D155">
        <f>'West Cryostat'!D57</f>
        <v>4</v>
      </c>
      <c r="E155">
        <f>'West Cryostat'!E57</f>
        <v>5</v>
      </c>
      <c r="F155">
        <f>'West Cryostat'!F57</f>
        <v>6</v>
      </c>
      <c r="G155" t="str">
        <f>'West Cryostat'!G57</f>
        <v> </v>
      </c>
      <c r="H155" t="str">
        <f>'West Cryostat'!H57</f>
        <v>CFT-St</v>
      </c>
      <c r="I155">
        <f>'West Cryostat'!I57</f>
        <v>81</v>
      </c>
      <c r="J155">
        <f>'West Cryostat'!J57</f>
        <v>4</v>
      </c>
      <c r="K155">
        <f>'West Cryostat'!K57</f>
        <v>6</v>
      </c>
      <c r="L155">
        <f>'West Cryostat'!L57</f>
        <v>6</v>
      </c>
      <c r="M155">
        <f>'East Cryostat'!M159</f>
        <v>0</v>
      </c>
    </row>
    <row r="156" spans="1:13" ht="12.75">
      <c r="A156">
        <f>'West Cryostat'!A58</f>
        <v>54</v>
      </c>
      <c r="B156">
        <f>'West Cryostat'!B58</f>
        <v>27</v>
      </c>
      <c r="C156" t="str">
        <f>'West Cryostat'!C58</f>
        <v>W</v>
      </c>
      <c r="D156">
        <f>'West Cryostat'!D58</f>
        <v>4</v>
      </c>
      <c r="E156">
        <f>'West Cryostat'!E58</f>
        <v>6</v>
      </c>
      <c r="F156">
        <f>'West Cryostat'!F58</f>
        <v>6</v>
      </c>
      <c r="G156" t="str">
        <f>'West Cryostat'!G58</f>
        <v> </v>
      </c>
      <c r="H156" t="str">
        <f>'West Cryostat'!H58</f>
        <v>CFT-St</v>
      </c>
      <c r="I156">
        <f>'West Cryostat'!I58</f>
        <v>81</v>
      </c>
      <c r="J156">
        <f>'West Cryostat'!J58</f>
        <v>5</v>
      </c>
      <c r="K156">
        <f>'West Cryostat'!K58</f>
        <v>6</v>
      </c>
      <c r="L156">
        <f>'West Cryostat'!L58</f>
        <v>6</v>
      </c>
      <c r="M156">
        <f>'East Cryostat'!M160</f>
        <v>0</v>
      </c>
    </row>
    <row r="157" spans="1:13" ht="12.75">
      <c r="A157">
        <f>'West Cryostat'!A59</f>
        <v>55</v>
      </c>
      <c r="B157">
        <f>'West Cryostat'!B59</f>
        <v>28</v>
      </c>
      <c r="C157" t="str">
        <f>'West Cryostat'!C59</f>
        <v>W</v>
      </c>
      <c r="D157">
        <f>'West Cryostat'!D59</f>
        <v>4</v>
      </c>
      <c r="E157">
        <f>'West Cryostat'!E59</f>
        <v>7</v>
      </c>
      <c r="F157">
        <f>'West Cryostat'!F59</f>
        <v>6</v>
      </c>
      <c r="G157" t="str">
        <f>'West Cryostat'!G59</f>
        <v> </v>
      </c>
      <c r="H157" t="str">
        <f>'West Cryostat'!H59</f>
        <v>CFT-St</v>
      </c>
      <c r="I157">
        <f>'West Cryostat'!I59</f>
        <v>81</v>
      </c>
      <c r="J157">
        <f>'West Cryostat'!J59</f>
        <v>6</v>
      </c>
      <c r="K157">
        <f>'West Cryostat'!K59</f>
        <v>6</v>
      </c>
      <c r="L157">
        <f>'West Cryostat'!L59</f>
        <v>6</v>
      </c>
      <c r="M157">
        <f>'East Cryostat'!M161</f>
        <v>0</v>
      </c>
    </row>
    <row r="158" spans="1:13" ht="12.75">
      <c r="A158">
        <f>'West Cryostat'!A60</f>
        <v>56</v>
      </c>
      <c r="B158">
        <f>'West Cryostat'!B60</f>
        <v>28</v>
      </c>
      <c r="C158" t="str">
        <f>'West Cryostat'!C60</f>
        <v>W</v>
      </c>
      <c r="D158">
        <f>'West Cryostat'!D60</f>
        <v>4</v>
      </c>
      <c r="E158">
        <f>'West Cryostat'!E60</f>
        <v>8</v>
      </c>
      <c r="F158">
        <f>'West Cryostat'!F60</f>
        <v>6</v>
      </c>
      <c r="G158" t="str">
        <f>'West Cryostat'!G60</f>
        <v> </v>
      </c>
      <c r="H158" t="str">
        <f>'West Cryostat'!H60</f>
        <v>CFT-St</v>
      </c>
      <c r="I158">
        <f>'West Cryostat'!I60</f>
        <v>81</v>
      </c>
      <c r="J158">
        <f>'West Cryostat'!J60</f>
        <v>7</v>
      </c>
      <c r="K158">
        <f>'West Cryostat'!K60</f>
        <v>6</v>
      </c>
      <c r="L158">
        <f>'West Cryostat'!L60</f>
        <v>6</v>
      </c>
      <c r="M158">
        <f>'East Cryostat'!M162</f>
        <v>0</v>
      </c>
    </row>
    <row r="159" spans="1:13" ht="12.75">
      <c r="A159">
        <f>'West Cryostat'!A61</f>
        <v>57</v>
      </c>
      <c r="B159">
        <f>'West Cryostat'!B61</f>
        <v>29</v>
      </c>
      <c r="C159" t="str">
        <f>'West Cryostat'!C61</f>
        <v>W</v>
      </c>
      <c r="D159">
        <f>'West Cryostat'!D61</f>
        <v>4</v>
      </c>
      <c r="E159">
        <f>'West Cryostat'!E61</f>
        <v>9</v>
      </c>
      <c r="F159">
        <f>'West Cryostat'!F61</f>
        <v>6</v>
      </c>
      <c r="G159" t="str">
        <f>'West Cryostat'!G61</f>
        <v> </v>
      </c>
      <c r="H159" t="str">
        <f>'West Cryostat'!H61</f>
        <v>CFT-St</v>
      </c>
      <c r="I159">
        <f>'West Cryostat'!I61</f>
        <v>81</v>
      </c>
      <c r="J159">
        <f>'West Cryostat'!J61</f>
        <v>0</v>
      </c>
      <c r="K159">
        <f>'West Cryostat'!K61</f>
        <v>7</v>
      </c>
      <c r="L159">
        <f>'West Cryostat'!L61</f>
        <v>7</v>
      </c>
      <c r="M159">
        <f>'East Cryostat'!M163</f>
        <v>0</v>
      </c>
    </row>
    <row r="160" spans="1:13" ht="12.75">
      <c r="A160">
        <f>'West Cryostat'!A62</f>
        <v>58</v>
      </c>
      <c r="B160">
        <f>'West Cryostat'!B62</f>
        <v>29</v>
      </c>
      <c r="C160" t="str">
        <f>'West Cryostat'!C62</f>
        <v>W</v>
      </c>
      <c r="D160">
        <f>'West Cryostat'!D62</f>
        <v>4</v>
      </c>
      <c r="E160">
        <f>'West Cryostat'!E62</f>
        <v>10</v>
      </c>
      <c r="F160">
        <f>'West Cryostat'!F62</f>
        <v>6</v>
      </c>
      <c r="G160" t="str">
        <f>'West Cryostat'!G62</f>
        <v> </v>
      </c>
      <c r="H160" t="str">
        <f>'West Cryostat'!H62</f>
        <v>CFT-St</v>
      </c>
      <c r="I160">
        <f>'West Cryostat'!I62</f>
        <v>81</v>
      </c>
      <c r="J160">
        <f>'West Cryostat'!J62</f>
        <v>1</v>
      </c>
      <c r="K160">
        <f>'West Cryostat'!K62</f>
        <v>7</v>
      </c>
      <c r="L160">
        <f>'West Cryostat'!L62</f>
        <v>7</v>
      </c>
      <c r="M160">
        <f>'East Cryostat'!M164</f>
        <v>0</v>
      </c>
    </row>
    <row r="161" spans="1:13" ht="12.75">
      <c r="A161">
        <f>'West Cryostat'!A63</f>
        <v>59</v>
      </c>
      <c r="B161">
        <f>'West Cryostat'!B63</f>
        <v>30</v>
      </c>
      <c r="C161" t="str">
        <f>'West Cryostat'!C63</f>
        <v>W</v>
      </c>
      <c r="D161">
        <f>'West Cryostat'!D63</f>
        <v>4</v>
      </c>
      <c r="E161">
        <f>'West Cryostat'!E63</f>
        <v>11</v>
      </c>
      <c r="F161">
        <f>'West Cryostat'!F63</f>
        <v>6</v>
      </c>
      <c r="G161" t="str">
        <f>'West Cryostat'!G63</f>
        <v> </v>
      </c>
      <c r="H161" t="str">
        <f>'West Cryostat'!H63</f>
        <v>CFT-St</v>
      </c>
      <c r="I161">
        <f>'West Cryostat'!I63</f>
        <v>81</v>
      </c>
      <c r="J161">
        <f>'West Cryostat'!J63</f>
        <v>2</v>
      </c>
      <c r="K161">
        <f>'West Cryostat'!K63</f>
        <v>7</v>
      </c>
      <c r="L161">
        <f>'West Cryostat'!L63</f>
        <v>7</v>
      </c>
      <c r="M161">
        <f>'East Cryostat'!M165</f>
        <v>0</v>
      </c>
    </row>
    <row r="162" spans="1:13" ht="12.75">
      <c r="A162">
        <f>'West Cryostat'!A64</f>
        <v>60</v>
      </c>
      <c r="B162">
        <f>'West Cryostat'!B64</f>
        <v>30</v>
      </c>
      <c r="C162" t="str">
        <f>'West Cryostat'!C64</f>
        <v>W</v>
      </c>
      <c r="D162">
        <f>'West Cryostat'!D64</f>
        <v>4</v>
      </c>
      <c r="E162">
        <f>'West Cryostat'!E64</f>
        <v>12</v>
      </c>
      <c r="F162">
        <f>'West Cryostat'!F64</f>
        <v>6</v>
      </c>
      <c r="G162" t="str">
        <f>'West Cryostat'!G64</f>
        <v> </v>
      </c>
      <c r="H162" t="str">
        <f>'West Cryostat'!H64</f>
        <v>CFT-St</v>
      </c>
      <c r="I162">
        <f>'West Cryostat'!I64</f>
        <v>81</v>
      </c>
      <c r="J162">
        <f>'West Cryostat'!J64</f>
        <v>3</v>
      </c>
      <c r="K162">
        <f>'West Cryostat'!K64</f>
        <v>7</v>
      </c>
      <c r="L162">
        <f>'West Cryostat'!L64</f>
        <v>7</v>
      </c>
      <c r="M162">
        <f>'East Cryostat'!M166</f>
        <v>0</v>
      </c>
    </row>
    <row r="163" spans="1:13" ht="12.75">
      <c r="A163">
        <f>'West Cryostat'!A65</f>
        <v>61</v>
      </c>
      <c r="B163">
        <f>'West Cryostat'!B65</f>
        <v>31</v>
      </c>
      <c r="C163" t="str">
        <f>'West Cryostat'!C65</f>
        <v>W</v>
      </c>
      <c r="D163">
        <f>'West Cryostat'!D65</f>
        <v>4</v>
      </c>
      <c r="E163">
        <f>'West Cryostat'!E65</f>
        <v>13</v>
      </c>
      <c r="F163">
        <f>'West Cryostat'!F65</f>
        <v>6</v>
      </c>
      <c r="G163" t="str">
        <f>'West Cryostat'!G65</f>
        <v> </v>
      </c>
      <c r="H163" t="str">
        <f>'West Cryostat'!H65</f>
        <v>CFT-St</v>
      </c>
      <c r="I163">
        <f>'West Cryostat'!I65</f>
        <v>81</v>
      </c>
      <c r="J163">
        <f>'West Cryostat'!J65</f>
        <v>4</v>
      </c>
      <c r="K163">
        <f>'West Cryostat'!K65</f>
        <v>7</v>
      </c>
      <c r="L163">
        <f>'West Cryostat'!L65</f>
        <v>7</v>
      </c>
      <c r="M163">
        <f>'East Cryostat'!M167</f>
        <v>0</v>
      </c>
    </row>
    <row r="164" spans="1:13" ht="12.75">
      <c r="A164">
        <f>'West Cryostat'!A66</f>
        <v>62</v>
      </c>
      <c r="B164">
        <f>'West Cryostat'!B66</f>
        <v>31</v>
      </c>
      <c r="C164" t="str">
        <f>'West Cryostat'!C66</f>
        <v>W</v>
      </c>
      <c r="D164">
        <f>'West Cryostat'!D66</f>
        <v>4</v>
      </c>
      <c r="E164">
        <f>'West Cryostat'!E66</f>
        <v>14</v>
      </c>
      <c r="F164">
        <f>'West Cryostat'!F66</f>
        <v>6</v>
      </c>
      <c r="G164" t="str">
        <f>'West Cryostat'!G66</f>
        <v> </v>
      </c>
      <c r="H164" t="str">
        <f>'West Cryostat'!H66</f>
        <v>CFT-St</v>
      </c>
      <c r="I164">
        <f>'West Cryostat'!I66</f>
        <v>81</v>
      </c>
      <c r="J164">
        <f>'West Cryostat'!J66</f>
        <v>5</v>
      </c>
      <c r="K164">
        <f>'West Cryostat'!K66</f>
        <v>7</v>
      </c>
      <c r="L164">
        <f>'West Cryostat'!L66</f>
        <v>7</v>
      </c>
      <c r="M164">
        <f>'East Cryostat'!M168</f>
        <v>0</v>
      </c>
    </row>
    <row r="165" spans="1:13" ht="12.75">
      <c r="A165">
        <f>'West Cryostat'!A67</f>
        <v>63</v>
      </c>
      <c r="B165">
        <f>'West Cryostat'!B67</f>
        <v>32</v>
      </c>
      <c r="C165" t="str">
        <f>'West Cryostat'!C67</f>
        <v>W</v>
      </c>
      <c r="D165">
        <f>'West Cryostat'!D67</f>
        <v>4</v>
      </c>
      <c r="E165">
        <f>'West Cryostat'!E67</f>
        <v>15</v>
      </c>
      <c r="F165">
        <f>'West Cryostat'!F67</f>
        <v>6</v>
      </c>
      <c r="G165" t="str">
        <f>'West Cryostat'!G67</f>
        <v> </v>
      </c>
      <c r="H165" t="str">
        <f>'West Cryostat'!H67</f>
        <v>CFT-St</v>
      </c>
      <c r="I165">
        <f>'West Cryostat'!I67</f>
        <v>81</v>
      </c>
      <c r="J165">
        <f>'West Cryostat'!J67</f>
        <v>6</v>
      </c>
      <c r="K165">
        <f>'West Cryostat'!K67</f>
        <v>7</v>
      </c>
      <c r="L165">
        <f>'West Cryostat'!L67</f>
        <v>7</v>
      </c>
      <c r="M165">
        <f>'East Cryostat'!M169</f>
        <v>0</v>
      </c>
    </row>
    <row r="166" spans="1:13" ht="12.75">
      <c r="A166">
        <f>'West Cryostat'!A68</f>
        <v>64</v>
      </c>
      <c r="B166">
        <f>'West Cryostat'!B68</f>
        <v>32</v>
      </c>
      <c r="C166" t="str">
        <f>'West Cryostat'!C68</f>
        <v>W</v>
      </c>
      <c r="D166">
        <f>'West Cryostat'!D68</f>
        <v>4</v>
      </c>
      <c r="E166">
        <f>'West Cryostat'!E68</f>
        <v>16</v>
      </c>
      <c r="F166">
        <f>'West Cryostat'!F68</f>
        <v>6</v>
      </c>
      <c r="G166" t="str">
        <f>'West Cryostat'!G68</f>
        <v> </v>
      </c>
      <c r="H166" t="str">
        <f>'West Cryostat'!H68</f>
        <v>CFT-St</v>
      </c>
      <c r="I166">
        <f>'West Cryostat'!I68</f>
        <v>81</v>
      </c>
      <c r="J166">
        <f>'West Cryostat'!J68</f>
        <v>7</v>
      </c>
      <c r="K166">
        <f>'West Cryostat'!K68</f>
        <v>7</v>
      </c>
      <c r="L166">
        <f>'West Cryostat'!L68</f>
        <v>7</v>
      </c>
      <c r="M166">
        <f>'East Cryostat'!M170</f>
        <v>0</v>
      </c>
    </row>
    <row r="167" spans="1:13" ht="12.75">
      <c r="A167">
        <f>'West Cryostat'!A69</f>
        <v>65</v>
      </c>
      <c r="B167">
        <f>'West Cryostat'!B69</f>
        <v>33</v>
      </c>
      <c r="C167" t="str">
        <f>'West Cryostat'!C69</f>
        <v>W</v>
      </c>
      <c r="D167">
        <f>'West Cryostat'!D69</f>
        <v>5</v>
      </c>
      <c r="E167">
        <f>'West Cryostat'!E69</f>
        <v>1</v>
      </c>
      <c r="F167">
        <f>'West Cryostat'!F69</f>
        <v>6</v>
      </c>
      <c r="G167" t="str">
        <f>'West Cryostat'!G69</f>
        <v> </v>
      </c>
      <c r="H167" t="str">
        <f>'West Cryostat'!H69</f>
        <v>CFT-St</v>
      </c>
      <c r="I167">
        <f>'West Cryostat'!I69</f>
        <v>81</v>
      </c>
      <c r="J167">
        <f>'West Cryostat'!J69</f>
        <v>0</v>
      </c>
      <c r="K167">
        <f>'West Cryostat'!K69</f>
        <v>8</v>
      </c>
      <c r="L167">
        <f>'West Cryostat'!L69</f>
        <v>8</v>
      </c>
      <c r="M167">
        <f>'East Cryostat'!M171</f>
        <v>0</v>
      </c>
    </row>
    <row r="168" spans="1:13" ht="12.75">
      <c r="A168">
        <f>'West Cryostat'!A70</f>
        <v>66</v>
      </c>
      <c r="B168">
        <f>'West Cryostat'!B70</f>
        <v>33</v>
      </c>
      <c r="C168" t="str">
        <f>'West Cryostat'!C70</f>
        <v>W</v>
      </c>
      <c r="D168">
        <f>'West Cryostat'!D70</f>
        <v>5</v>
      </c>
      <c r="E168">
        <f>'West Cryostat'!E70</f>
        <v>2</v>
      </c>
      <c r="F168">
        <f>'West Cryostat'!F70</f>
        <v>6</v>
      </c>
      <c r="G168" t="str">
        <f>'West Cryostat'!G70</f>
        <v> </v>
      </c>
      <c r="H168" t="str">
        <f>'West Cryostat'!H70</f>
        <v>CFT-St</v>
      </c>
      <c r="I168">
        <f>'West Cryostat'!I70</f>
        <v>81</v>
      </c>
      <c r="J168">
        <f>'West Cryostat'!J70</f>
        <v>1</v>
      </c>
      <c r="K168">
        <f>'West Cryostat'!K70</f>
        <v>8</v>
      </c>
      <c r="L168">
        <f>'West Cryostat'!L70</f>
        <v>8</v>
      </c>
      <c r="M168">
        <f>'East Cryostat'!M172</f>
        <v>0</v>
      </c>
    </row>
    <row r="169" spans="1:13" ht="12.75">
      <c r="A169">
        <f>'West Cryostat'!A71</f>
        <v>67</v>
      </c>
      <c r="B169">
        <f>'West Cryostat'!B71</f>
        <v>34</v>
      </c>
      <c r="C169" t="str">
        <f>'West Cryostat'!C71</f>
        <v>W</v>
      </c>
      <c r="D169">
        <f>'West Cryostat'!D71</f>
        <v>5</v>
      </c>
      <c r="E169">
        <f>'West Cryostat'!E71</f>
        <v>3</v>
      </c>
      <c r="F169">
        <f>'West Cryostat'!F71</f>
        <v>6</v>
      </c>
      <c r="G169" t="str">
        <f>'West Cryostat'!G71</f>
        <v> </v>
      </c>
      <c r="H169" t="str">
        <f>'West Cryostat'!H71</f>
        <v>CFT-St</v>
      </c>
      <c r="I169">
        <f>'West Cryostat'!I71</f>
        <v>81</v>
      </c>
      <c r="J169">
        <f>'West Cryostat'!J71</f>
        <v>2</v>
      </c>
      <c r="K169">
        <f>'West Cryostat'!K71</f>
        <v>8</v>
      </c>
      <c r="L169">
        <f>'West Cryostat'!L71</f>
        <v>8</v>
      </c>
      <c r="M169">
        <f>'East Cryostat'!M173</f>
        <v>0</v>
      </c>
    </row>
    <row r="170" spans="1:13" ht="12.75">
      <c r="A170">
        <f>'West Cryostat'!A72</f>
        <v>68</v>
      </c>
      <c r="B170">
        <f>'West Cryostat'!B72</f>
        <v>34</v>
      </c>
      <c r="C170" t="str">
        <f>'West Cryostat'!C72</f>
        <v>W</v>
      </c>
      <c r="D170">
        <f>'West Cryostat'!D72</f>
        <v>5</v>
      </c>
      <c r="E170">
        <f>'West Cryostat'!E72</f>
        <v>4</v>
      </c>
      <c r="F170">
        <f>'West Cryostat'!F72</f>
        <v>6</v>
      </c>
      <c r="G170" t="str">
        <f>'West Cryostat'!G72</f>
        <v> </v>
      </c>
      <c r="H170" t="str">
        <f>'West Cryostat'!H72</f>
        <v>CFT-St</v>
      </c>
      <c r="I170">
        <f>'West Cryostat'!I72</f>
        <v>81</v>
      </c>
      <c r="J170">
        <f>'West Cryostat'!J72</f>
        <v>3</v>
      </c>
      <c r="K170">
        <f>'West Cryostat'!K72</f>
        <v>8</v>
      </c>
      <c r="L170">
        <f>'West Cryostat'!L72</f>
        <v>8</v>
      </c>
      <c r="M170">
        <f>'East Cryostat'!M174</f>
        <v>0</v>
      </c>
    </row>
    <row r="171" spans="1:13" ht="12.75">
      <c r="A171">
        <f>'West Cryostat'!A73</f>
        <v>69</v>
      </c>
      <c r="B171">
        <f>'West Cryostat'!B73</f>
        <v>35</v>
      </c>
      <c r="C171" t="str">
        <f>'West Cryostat'!C73</f>
        <v>W</v>
      </c>
      <c r="D171">
        <f>'West Cryostat'!D73</f>
        <v>5</v>
      </c>
      <c r="E171">
        <f>'West Cryostat'!E73</f>
        <v>5</v>
      </c>
      <c r="F171">
        <f>'West Cryostat'!F73</f>
        <v>6</v>
      </c>
      <c r="G171" t="str">
        <f>'West Cryostat'!G73</f>
        <v> </v>
      </c>
      <c r="H171" t="str">
        <f>'West Cryostat'!H73</f>
        <v>CFT-St</v>
      </c>
      <c r="I171">
        <f>'West Cryostat'!I73</f>
        <v>81</v>
      </c>
      <c r="J171">
        <f>'West Cryostat'!J73</f>
        <v>4</v>
      </c>
      <c r="K171">
        <f>'West Cryostat'!K73</f>
        <v>8</v>
      </c>
      <c r="L171">
        <f>'West Cryostat'!L73</f>
        <v>8</v>
      </c>
      <c r="M171">
        <f>'East Cryostat'!M175</f>
        <v>0</v>
      </c>
    </row>
    <row r="172" spans="1:13" ht="12.75">
      <c r="A172">
        <f>'West Cryostat'!A74</f>
        <v>70</v>
      </c>
      <c r="B172">
        <f>'West Cryostat'!B74</f>
        <v>35</v>
      </c>
      <c r="C172" t="str">
        <f>'West Cryostat'!C74</f>
        <v>W</v>
      </c>
      <c r="D172">
        <f>'West Cryostat'!D74</f>
        <v>5</v>
      </c>
      <c r="E172">
        <f>'West Cryostat'!E74</f>
        <v>6</v>
      </c>
      <c r="F172">
        <f>'West Cryostat'!F74</f>
        <v>6</v>
      </c>
      <c r="G172" t="str">
        <f>'West Cryostat'!G74</f>
        <v> </v>
      </c>
      <c r="H172" t="str">
        <f>'West Cryostat'!H74</f>
        <v>CFT-St</v>
      </c>
      <c r="I172">
        <f>'West Cryostat'!I74</f>
        <v>81</v>
      </c>
      <c r="J172">
        <f>'West Cryostat'!J74</f>
        <v>5</v>
      </c>
      <c r="K172">
        <f>'West Cryostat'!K74</f>
        <v>8</v>
      </c>
      <c r="L172">
        <f>'West Cryostat'!L74</f>
        <v>8</v>
      </c>
      <c r="M172">
        <f>'East Cryostat'!M176</f>
        <v>0</v>
      </c>
    </row>
    <row r="173" spans="1:13" ht="12.75">
      <c r="A173">
        <f>'West Cryostat'!A75</f>
        <v>71</v>
      </c>
      <c r="B173">
        <f>'West Cryostat'!B75</f>
        <v>36</v>
      </c>
      <c r="C173" t="str">
        <f>'West Cryostat'!C75</f>
        <v>W</v>
      </c>
      <c r="D173">
        <f>'West Cryostat'!D75</f>
        <v>5</v>
      </c>
      <c r="E173">
        <f>'West Cryostat'!E75</f>
        <v>7</v>
      </c>
      <c r="F173">
        <f>'West Cryostat'!F75</f>
        <v>6</v>
      </c>
      <c r="G173" t="str">
        <f>'West Cryostat'!G75</f>
        <v> </v>
      </c>
      <c r="H173" t="str">
        <f>'West Cryostat'!H75</f>
        <v>CFT-St</v>
      </c>
      <c r="I173">
        <f>'West Cryostat'!I75</f>
        <v>81</v>
      </c>
      <c r="J173">
        <f>'West Cryostat'!J75</f>
        <v>6</v>
      </c>
      <c r="K173">
        <f>'West Cryostat'!K75</f>
        <v>8</v>
      </c>
      <c r="L173">
        <f>'West Cryostat'!L75</f>
        <v>8</v>
      </c>
      <c r="M173">
        <f>'East Cryostat'!M177</f>
        <v>0</v>
      </c>
    </row>
    <row r="174" spans="1:13" ht="12.75">
      <c r="A174">
        <f>'West Cryostat'!A76</f>
        <v>72</v>
      </c>
      <c r="B174">
        <f>'West Cryostat'!B76</f>
        <v>36</v>
      </c>
      <c r="C174" t="str">
        <f>'West Cryostat'!C76</f>
        <v>W</v>
      </c>
      <c r="D174">
        <f>'West Cryostat'!D76</f>
        <v>5</v>
      </c>
      <c r="E174">
        <f>'West Cryostat'!E76</f>
        <v>8</v>
      </c>
      <c r="F174">
        <f>'West Cryostat'!F76</f>
        <v>6</v>
      </c>
      <c r="G174" t="str">
        <f>'West Cryostat'!G76</f>
        <v> </v>
      </c>
      <c r="H174" t="str">
        <f>'West Cryostat'!H76</f>
        <v>CFT-St</v>
      </c>
      <c r="I174">
        <f>'West Cryostat'!I76</f>
        <v>81</v>
      </c>
      <c r="J174">
        <f>'West Cryostat'!J76</f>
        <v>7</v>
      </c>
      <c r="K174">
        <f>'West Cryostat'!K76</f>
        <v>8</v>
      </c>
      <c r="L174">
        <f>'West Cryostat'!L76</f>
        <v>8</v>
      </c>
      <c r="M174">
        <f>'East Cryostat'!M178</f>
        <v>0</v>
      </c>
    </row>
    <row r="175" spans="1:13" ht="12.75">
      <c r="A175">
        <f>'West Cryostat'!A77</f>
        <v>73</v>
      </c>
      <c r="B175">
        <f>'West Cryostat'!B77</f>
        <v>37</v>
      </c>
      <c r="C175" t="str">
        <f>'West Cryostat'!C77</f>
        <v>W</v>
      </c>
      <c r="D175">
        <f>'West Cryostat'!D77</f>
        <v>5</v>
      </c>
      <c r="E175">
        <f>'West Cryostat'!E77</f>
        <v>9</v>
      </c>
      <c r="F175">
        <f>'West Cryostat'!F77</f>
        <v>6</v>
      </c>
      <c r="G175" t="str">
        <f>'West Cryostat'!G77</f>
        <v> </v>
      </c>
      <c r="H175" t="str">
        <f>'West Cryostat'!H77</f>
        <v>CFT-St</v>
      </c>
      <c r="I175">
        <f>'West Cryostat'!I77</f>
        <v>81</v>
      </c>
      <c r="J175">
        <f>'West Cryostat'!J77</f>
        <v>0</v>
      </c>
      <c r="K175">
        <f>'West Cryostat'!K77</f>
        <v>9</v>
      </c>
      <c r="L175">
        <f>'West Cryostat'!L77</f>
        <v>9</v>
      </c>
      <c r="M175">
        <f>'East Cryostat'!M179</f>
        <v>0</v>
      </c>
    </row>
    <row r="176" spans="1:13" ht="12.75">
      <c r="A176">
        <f>'West Cryostat'!A78</f>
        <v>74</v>
      </c>
      <c r="B176">
        <f>'West Cryostat'!B78</f>
        <v>37</v>
      </c>
      <c r="C176" t="str">
        <f>'West Cryostat'!C78</f>
        <v>W</v>
      </c>
      <c r="D176">
        <f>'West Cryostat'!D78</f>
        <v>5</v>
      </c>
      <c r="E176">
        <f>'West Cryostat'!E78</f>
        <v>10</v>
      </c>
      <c r="F176">
        <f>'West Cryostat'!F78</f>
        <v>6</v>
      </c>
      <c r="G176" t="str">
        <f>'West Cryostat'!G78</f>
        <v> </v>
      </c>
      <c r="H176" t="str">
        <f>'West Cryostat'!H78</f>
        <v>CFT-St</v>
      </c>
      <c r="I176">
        <f>'West Cryostat'!I78</f>
        <v>81</v>
      </c>
      <c r="J176">
        <f>'West Cryostat'!J78</f>
        <v>1</v>
      </c>
      <c r="K176">
        <f>'West Cryostat'!K78</f>
        <v>9</v>
      </c>
      <c r="L176">
        <f>'West Cryostat'!L78</f>
        <v>9</v>
      </c>
      <c r="M176">
        <f>'East Cryostat'!M180</f>
        <v>0</v>
      </c>
    </row>
    <row r="177" spans="1:13" ht="12.75">
      <c r="A177">
        <f>'West Cryostat'!A79</f>
        <v>75</v>
      </c>
      <c r="B177">
        <f>'West Cryostat'!B79</f>
        <v>38</v>
      </c>
      <c r="C177" t="str">
        <f>'West Cryostat'!C79</f>
        <v>W</v>
      </c>
      <c r="D177">
        <f>'West Cryostat'!D79</f>
        <v>5</v>
      </c>
      <c r="E177">
        <f>'West Cryostat'!E79</f>
        <v>11</v>
      </c>
      <c r="F177">
        <f>'West Cryostat'!F79</f>
        <v>6</v>
      </c>
      <c r="G177" t="str">
        <f>'West Cryostat'!G79</f>
        <v> </v>
      </c>
      <c r="H177" t="str">
        <f>'West Cryostat'!H79</f>
        <v>CFT-St</v>
      </c>
      <c r="I177">
        <f>'West Cryostat'!I79</f>
        <v>81</v>
      </c>
      <c r="J177">
        <f>'West Cryostat'!J79</f>
        <v>2</v>
      </c>
      <c r="K177">
        <f>'West Cryostat'!K79</f>
        <v>9</v>
      </c>
      <c r="L177">
        <f>'West Cryostat'!L79</f>
        <v>9</v>
      </c>
      <c r="M177">
        <f>'East Cryostat'!M181</f>
        <v>0</v>
      </c>
    </row>
    <row r="178" spans="1:13" ht="12.75">
      <c r="A178">
        <f>'West Cryostat'!A80</f>
        <v>76</v>
      </c>
      <c r="B178">
        <f>'West Cryostat'!B80</f>
        <v>38</v>
      </c>
      <c r="C178" t="str">
        <f>'West Cryostat'!C80</f>
        <v>W</v>
      </c>
      <c r="D178">
        <f>'West Cryostat'!D80</f>
        <v>5</v>
      </c>
      <c r="E178">
        <f>'West Cryostat'!E80</f>
        <v>12</v>
      </c>
      <c r="F178">
        <f>'West Cryostat'!F80</f>
        <v>6</v>
      </c>
      <c r="G178" t="str">
        <f>'West Cryostat'!G80</f>
        <v> </v>
      </c>
      <c r="H178" t="str">
        <f>'West Cryostat'!H80</f>
        <v>spare</v>
      </c>
      <c r="I178" t="str">
        <f>'West Cryostat'!I80</f>
        <v> </v>
      </c>
      <c r="J178">
        <f>'West Cryostat'!J80</f>
        <v>0</v>
      </c>
      <c r="K178">
        <f>'West Cryostat'!K80</f>
        <v>0</v>
      </c>
      <c r="L178">
        <f>'West Cryostat'!L80</f>
        <v>0</v>
      </c>
      <c r="M178">
        <f>'East Cryostat'!M182</f>
        <v>0</v>
      </c>
    </row>
    <row r="179" spans="1:13" ht="12.75">
      <c r="A179">
        <f>'West Cryostat'!A81</f>
        <v>77</v>
      </c>
      <c r="B179">
        <f>'West Cryostat'!B81</f>
        <v>39</v>
      </c>
      <c r="C179" t="str">
        <f>'West Cryostat'!C81</f>
        <v>W</v>
      </c>
      <c r="D179">
        <f>'West Cryostat'!D81</f>
        <v>5</v>
      </c>
      <c r="E179">
        <f>'West Cryostat'!E81</f>
        <v>13</v>
      </c>
      <c r="F179">
        <f>'West Cryostat'!F81</f>
        <v>6</v>
      </c>
      <c r="G179" t="str">
        <f>'West Cryostat'!G81</f>
        <v> </v>
      </c>
      <c r="H179" t="str">
        <f>'West Cryostat'!H81</f>
        <v>spare</v>
      </c>
      <c r="I179">
        <f>'West Cryostat'!I81</f>
        <v>0</v>
      </c>
      <c r="J179">
        <f>'West Cryostat'!J81</f>
        <v>0</v>
      </c>
      <c r="K179">
        <f>'West Cryostat'!K81</f>
        <v>0</v>
      </c>
      <c r="L179">
        <f>'West Cryostat'!L81</f>
        <v>0</v>
      </c>
      <c r="M179">
        <f>'East Cryostat'!M183</f>
        <v>0</v>
      </c>
    </row>
    <row r="180" spans="1:13" ht="12.75">
      <c r="A180">
        <f>'West Cryostat'!A82</f>
        <v>78</v>
      </c>
      <c r="B180">
        <f>'West Cryostat'!B82</f>
        <v>39</v>
      </c>
      <c r="C180" t="str">
        <f>'West Cryostat'!C82</f>
        <v>W</v>
      </c>
      <c r="D180">
        <f>'West Cryostat'!D82</f>
        <v>5</v>
      </c>
      <c r="E180">
        <f>'West Cryostat'!E82</f>
        <v>14</v>
      </c>
      <c r="F180">
        <f>'West Cryostat'!F82</f>
        <v>6</v>
      </c>
      <c r="G180" t="str">
        <f>'West Cryostat'!G82</f>
        <v> </v>
      </c>
      <c r="H180" t="str">
        <f>'West Cryostat'!H82</f>
        <v>spare</v>
      </c>
      <c r="I180">
        <f>'West Cryostat'!I82</f>
        <v>0</v>
      </c>
      <c r="J180">
        <f>'West Cryostat'!J82</f>
        <v>0</v>
      </c>
      <c r="K180">
        <f>'West Cryostat'!K82</f>
        <v>0</v>
      </c>
      <c r="L180">
        <f>'West Cryostat'!L82</f>
        <v>0</v>
      </c>
      <c r="M180">
        <f>'East Cryostat'!M184</f>
        <v>0</v>
      </c>
    </row>
    <row r="181" spans="1:13" ht="12.75">
      <c r="A181">
        <f>'West Cryostat'!A83</f>
        <v>79</v>
      </c>
      <c r="B181">
        <f>'West Cryostat'!B83</f>
        <v>40</v>
      </c>
      <c r="C181" t="str">
        <f>'West Cryostat'!C83</f>
        <v>W</v>
      </c>
      <c r="D181">
        <f>'West Cryostat'!D83</f>
        <v>5</v>
      </c>
      <c r="E181">
        <f>'West Cryostat'!E83</f>
        <v>15</v>
      </c>
      <c r="F181">
        <f>'West Cryostat'!F83</f>
        <v>6</v>
      </c>
      <c r="G181" t="str">
        <f>'West Cryostat'!G83</f>
        <v> </v>
      </c>
      <c r="H181" t="str">
        <f>'West Cryostat'!H83</f>
        <v>spare</v>
      </c>
      <c r="I181">
        <f>'West Cryostat'!I83</f>
        <v>0</v>
      </c>
      <c r="J181">
        <f>'West Cryostat'!J83</f>
        <v>0</v>
      </c>
      <c r="K181">
        <f>'West Cryostat'!K83</f>
        <v>0</v>
      </c>
      <c r="L181">
        <f>'West Cryostat'!L83</f>
        <v>0</v>
      </c>
      <c r="M181">
        <f>'East Cryostat'!M185</f>
        <v>0</v>
      </c>
    </row>
    <row r="182" spans="1:13" ht="12.75">
      <c r="A182">
        <f>'West Cryostat'!A84</f>
        <v>80</v>
      </c>
      <c r="B182">
        <f>'West Cryostat'!B84</f>
        <v>40</v>
      </c>
      <c r="C182" t="str">
        <f>'West Cryostat'!C84</f>
        <v>W</v>
      </c>
      <c r="D182">
        <f>'West Cryostat'!D84</f>
        <v>5</v>
      </c>
      <c r="E182">
        <f>'West Cryostat'!E84</f>
        <v>16</v>
      </c>
      <c r="F182">
        <f>'West Cryostat'!F84</f>
        <v>6</v>
      </c>
      <c r="G182" t="str">
        <f>'West Cryostat'!G84</f>
        <v> </v>
      </c>
      <c r="H182" t="str">
        <f>'West Cryostat'!H84</f>
        <v>spare</v>
      </c>
      <c r="I182">
        <f>'West Cryostat'!I84</f>
        <v>0</v>
      </c>
      <c r="J182">
        <f>'West Cryostat'!J84</f>
        <v>0</v>
      </c>
      <c r="K182">
        <f>'West Cryostat'!K84</f>
        <v>0</v>
      </c>
      <c r="L182">
        <f>'West Cryostat'!L84</f>
        <v>0</v>
      </c>
      <c r="M182">
        <f>'East Cryostat'!M186</f>
        <v>0</v>
      </c>
    </row>
    <row r="183" spans="1:13" ht="12.75">
      <c r="A183">
        <f>'West Cryostat'!A85</f>
        <v>81</v>
      </c>
      <c r="B183">
        <f>'West Cryostat'!B85</f>
        <v>41</v>
      </c>
      <c r="C183" t="str">
        <f>'West Cryostat'!C85</f>
        <v>W</v>
      </c>
      <c r="D183">
        <f>'West Cryostat'!D85</f>
        <v>6</v>
      </c>
      <c r="E183">
        <f>'West Cryostat'!E85</f>
        <v>1</v>
      </c>
      <c r="F183">
        <f>'West Cryostat'!F85</f>
        <v>1</v>
      </c>
      <c r="G183" t="str">
        <f>'West Cryostat'!G85</f>
        <v> </v>
      </c>
      <c r="H183" t="str">
        <f>'West Cryostat'!H85</f>
        <v>spare</v>
      </c>
      <c r="I183">
        <f>'West Cryostat'!I85</f>
        <v>0</v>
      </c>
      <c r="J183">
        <f>'West Cryostat'!J85</f>
        <v>0</v>
      </c>
      <c r="K183">
        <f>'West Cryostat'!K85</f>
        <v>0</v>
      </c>
      <c r="L183">
        <f>'West Cryostat'!L85</f>
        <v>0</v>
      </c>
      <c r="M183">
        <f>'East Cryostat'!M187</f>
        <v>0</v>
      </c>
    </row>
    <row r="184" spans="1:13" ht="12.75">
      <c r="A184">
        <f>'West Cryostat'!A86</f>
        <v>82</v>
      </c>
      <c r="B184">
        <f>'West Cryostat'!B86</f>
        <v>41</v>
      </c>
      <c r="C184" t="str">
        <f>'West Cryostat'!C86</f>
        <v>W</v>
      </c>
      <c r="D184">
        <f>'West Cryostat'!D86</f>
        <v>6</v>
      </c>
      <c r="E184">
        <f>'West Cryostat'!E86</f>
        <v>2</v>
      </c>
      <c r="F184">
        <f>'West Cryostat'!F86</f>
        <v>2</v>
      </c>
      <c r="G184" t="str">
        <f>'West Cryostat'!G86</f>
        <v>X</v>
      </c>
      <c r="H184" t="str">
        <f>'West Cryostat'!H86</f>
        <v>CPS-St-N</v>
      </c>
      <c r="I184">
        <f>'West Cryostat'!I86</f>
        <v>84</v>
      </c>
      <c r="J184" t="str">
        <f>'West Cryostat'!J86</f>
        <v>0,1</v>
      </c>
      <c r="K184">
        <f>'West Cryostat'!K86</f>
        <v>10</v>
      </c>
      <c r="L184">
        <f>'West Cryostat'!L86</f>
        <v>10</v>
      </c>
      <c r="M184">
        <f>'East Cryostat'!M188</f>
        <v>0</v>
      </c>
    </row>
    <row r="185" spans="1:13" ht="12.75">
      <c r="A185">
        <f>'West Cryostat'!A87</f>
        <v>83</v>
      </c>
      <c r="B185">
        <f>'West Cryostat'!B87</f>
        <v>42</v>
      </c>
      <c r="C185" t="str">
        <f>'West Cryostat'!C87</f>
        <v>W</v>
      </c>
      <c r="D185">
        <f>'West Cryostat'!D87</f>
        <v>6</v>
      </c>
      <c r="E185">
        <f>'West Cryostat'!E87</f>
        <v>3</v>
      </c>
      <c r="F185">
        <f>'West Cryostat'!F87</f>
        <v>3</v>
      </c>
      <c r="G185" t="str">
        <f>'West Cryostat'!G87</f>
        <v>X</v>
      </c>
      <c r="H185" t="str">
        <f>'West Cryostat'!H87</f>
        <v>CPS-St-N</v>
      </c>
      <c r="I185">
        <f>'West Cryostat'!I87</f>
        <v>84</v>
      </c>
      <c r="J185" t="str">
        <f>'West Cryostat'!J87</f>
        <v>2,3</v>
      </c>
      <c r="K185">
        <f>'West Cryostat'!K87</f>
        <v>10</v>
      </c>
      <c r="L185">
        <f>'West Cryostat'!L87</f>
        <v>10</v>
      </c>
      <c r="M185">
        <f>'East Cryostat'!M189</f>
        <v>0</v>
      </c>
    </row>
    <row r="186" spans="1:13" ht="12.75">
      <c r="A186">
        <f>'West Cryostat'!A88</f>
        <v>84</v>
      </c>
      <c r="B186">
        <f>'West Cryostat'!B88</f>
        <v>42</v>
      </c>
      <c r="C186" t="str">
        <f>'West Cryostat'!C88</f>
        <v>W</v>
      </c>
      <c r="D186">
        <f>'West Cryostat'!D88</f>
        <v>6</v>
      </c>
      <c r="E186">
        <f>'West Cryostat'!E88</f>
        <v>4</v>
      </c>
      <c r="F186">
        <f>'West Cryostat'!F88</f>
        <v>4</v>
      </c>
      <c r="G186" t="str">
        <f>'West Cryostat'!G88</f>
        <v>X</v>
      </c>
      <c r="H186" t="str">
        <f>'West Cryostat'!H88</f>
        <v>CPS-St-N</v>
      </c>
      <c r="I186">
        <f>'West Cryostat'!I88</f>
        <v>84</v>
      </c>
      <c r="J186" t="str">
        <f>'West Cryostat'!J88</f>
        <v>4,5</v>
      </c>
      <c r="K186">
        <f>'West Cryostat'!K88</f>
        <v>10</v>
      </c>
      <c r="L186">
        <f>'West Cryostat'!L88</f>
        <v>10</v>
      </c>
      <c r="M186">
        <f>'East Cryostat'!M190</f>
        <v>0</v>
      </c>
    </row>
    <row r="187" spans="1:13" ht="12.75">
      <c r="A187">
        <f>'West Cryostat'!A89</f>
        <v>85</v>
      </c>
      <c r="B187">
        <f>'West Cryostat'!B89</f>
        <v>43</v>
      </c>
      <c r="C187" t="str">
        <f>'West Cryostat'!C89</f>
        <v>W</v>
      </c>
      <c r="D187">
        <f>'West Cryostat'!D89</f>
        <v>6</v>
      </c>
      <c r="E187">
        <f>'West Cryostat'!E89</f>
        <v>5</v>
      </c>
      <c r="F187">
        <f>'West Cryostat'!F89</f>
        <v>5</v>
      </c>
      <c r="G187" t="str">
        <f>'West Cryostat'!G89</f>
        <v>X</v>
      </c>
      <c r="H187" t="str">
        <f>'West Cryostat'!H89</f>
        <v>CPS-St-N</v>
      </c>
      <c r="I187">
        <f>'West Cryostat'!I89</f>
        <v>84</v>
      </c>
      <c r="J187" t="str">
        <f>'West Cryostat'!J89</f>
        <v>6,7</v>
      </c>
      <c r="K187">
        <f>'West Cryostat'!K89</f>
        <v>10</v>
      </c>
      <c r="L187">
        <f>'West Cryostat'!L89</f>
        <v>10</v>
      </c>
      <c r="M187">
        <f>'East Cryostat'!M191</f>
        <v>0</v>
      </c>
    </row>
    <row r="188" spans="1:13" ht="12.75">
      <c r="A188">
        <f>'West Cryostat'!A90</f>
        <v>86</v>
      </c>
      <c r="B188">
        <f>'West Cryostat'!B90</f>
        <v>43</v>
      </c>
      <c r="C188" t="str">
        <f>'West Cryostat'!C90</f>
        <v>W</v>
      </c>
      <c r="D188">
        <f>'West Cryostat'!D90</f>
        <v>6</v>
      </c>
      <c r="E188">
        <f>'West Cryostat'!E90</f>
        <v>6</v>
      </c>
      <c r="F188">
        <f>'West Cryostat'!F90</f>
        <v>6</v>
      </c>
      <c r="G188" t="str">
        <f>'West Cryostat'!G90</f>
        <v>X</v>
      </c>
      <c r="H188" t="str">
        <f>'West Cryostat'!H90</f>
        <v>CPS-St-N</v>
      </c>
      <c r="I188">
        <f>'West Cryostat'!I90</f>
        <v>84</v>
      </c>
      <c r="J188" t="str">
        <f>'West Cryostat'!J90</f>
        <v>0,1</v>
      </c>
      <c r="K188">
        <f>'West Cryostat'!K90</f>
        <v>11</v>
      </c>
      <c r="L188">
        <f>'West Cryostat'!L90</f>
        <v>11</v>
      </c>
      <c r="M188">
        <f>'East Cryostat'!M192</f>
        <v>0</v>
      </c>
    </row>
    <row r="189" spans="1:13" ht="12.75">
      <c r="A189">
        <f>'West Cryostat'!A91</f>
        <v>87</v>
      </c>
      <c r="B189">
        <f>'West Cryostat'!B91</f>
        <v>44</v>
      </c>
      <c r="C189" t="str">
        <f>'West Cryostat'!C91</f>
        <v>W</v>
      </c>
      <c r="D189">
        <f>'West Cryostat'!D91</f>
        <v>7</v>
      </c>
      <c r="E189">
        <f>'West Cryostat'!E91</f>
        <v>1</v>
      </c>
      <c r="F189">
        <f>'West Cryostat'!F91</f>
        <v>1</v>
      </c>
      <c r="G189" t="str">
        <f>'West Cryostat'!G91</f>
        <v>X</v>
      </c>
      <c r="H189" t="str">
        <f>'West Cryostat'!H91</f>
        <v>FPS-N</v>
      </c>
      <c r="I189">
        <f>'West Cryostat'!I91</f>
        <v>84</v>
      </c>
      <c r="J189" t="str">
        <f>'West Cryostat'!J91</f>
        <v>0,1</v>
      </c>
      <c r="K189">
        <f>'West Cryostat'!K91</f>
        <v>4</v>
      </c>
      <c r="L189">
        <f>'West Cryostat'!L91</f>
        <v>4</v>
      </c>
      <c r="M189">
        <f>'East Cryostat'!M193</f>
        <v>0</v>
      </c>
    </row>
    <row r="190" spans="1:13" ht="12.75">
      <c r="A190">
        <f>'West Cryostat'!A92</f>
        <v>88</v>
      </c>
      <c r="B190">
        <f>'West Cryostat'!B92</f>
        <v>44</v>
      </c>
      <c r="C190" t="str">
        <f>'West Cryostat'!C92</f>
        <v>W</v>
      </c>
      <c r="D190">
        <f>'West Cryostat'!D92</f>
        <v>7</v>
      </c>
      <c r="E190">
        <f>'West Cryostat'!E92</f>
        <v>2</v>
      </c>
      <c r="F190">
        <f>'West Cryostat'!F92</f>
        <v>2</v>
      </c>
      <c r="G190" t="str">
        <f>'West Cryostat'!G92</f>
        <v>X</v>
      </c>
      <c r="H190" t="str">
        <f>'West Cryostat'!H92</f>
        <v>FPS-N</v>
      </c>
      <c r="I190">
        <f>'West Cryostat'!I92</f>
        <v>84</v>
      </c>
      <c r="J190" t="str">
        <f>'West Cryostat'!J92</f>
        <v>2,3</v>
      </c>
      <c r="K190">
        <f>'West Cryostat'!K92</f>
        <v>4</v>
      </c>
      <c r="L190">
        <f>'West Cryostat'!L92</f>
        <v>4</v>
      </c>
      <c r="M190">
        <f>'East Cryostat'!M194</f>
        <v>0</v>
      </c>
    </row>
    <row r="191" spans="1:13" ht="12.75">
      <c r="A191">
        <f>'West Cryostat'!A93</f>
        <v>89</v>
      </c>
      <c r="B191">
        <f>'West Cryostat'!B93</f>
        <v>45</v>
      </c>
      <c r="C191" t="str">
        <f>'West Cryostat'!C93</f>
        <v>W</v>
      </c>
      <c r="D191">
        <f>'West Cryostat'!D93</f>
        <v>7</v>
      </c>
      <c r="E191">
        <f>'West Cryostat'!E93</f>
        <v>3</v>
      </c>
      <c r="F191">
        <f>'West Cryostat'!F93</f>
        <v>3</v>
      </c>
      <c r="G191" t="str">
        <f>'West Cryostat'!G93</f>
        <v>X</v>
      </c>
      <c r="H191" t="str">
        <f>'West Cryostat'!H93</f>
        <v>FPS-N</v>
      </c>
      <c r="I191">
        <f>'West Cryostat'!I93</f>
        <v>84</v>
      </c>
      <c r="J191" t="str">
        <f>'West Cryostat'!J93</f>
        <v>4,5</v>
      </c>
      <c r="K191">
        <f>'West Cryostat'!K93</f>
        <v>4</v>
      </c>
      <c r="L191">
        <f>'West Cryostat'!L93</f>
        <v>4</v>
      </c>
      <c r="M191">
        <f>'East Cryostat'!M195</f>
        <v>0</v>
      </c>
    </row>
    <row r="192" spans="1:13" ht="12.75">
      <c r="A192">
        <f>'West Cryostat'!A94</f>
        <v>90</v>
      </c>
      <c r="B192">
        <f>'West Cryostat'!B94</f>
        <v>45</v>
      </c>
      <c r="C192" t="str">
        <f>'West Cryostat'!C94</f>
        <v>W</v>
      </c>
      <c r="D192">
        <f>'West Cryostat'!D94</f>
        <v>7</v>
      </c>
      <c r="E192">
        <f>'West Cryostat'!E94</f>
        <v>4</v>
      </c>
      <c r="F192">
        <f>'West Cryostat'!F94</f>
        <v>4</v>
      </c>
      <c r="G192" t="str">
        <f>'West Cryostat'!G94</f>
        <v>X</v>
      </c>
      <c r="H192" t="str">
        <f>'West Cryostat'!H94</f>
        <v>FPS-N</v>
      </c>
      <c r="I192">
        <f>'West Cryostat'!I94</f>
        <v>84</v>
      </c>
      <c r="J192" t="str">
        <f>'West Cryostat'!J94</f>
        <v>6,7</v>
      </c>
      <c r="K192">
        <f>'West Cryostat'!K94</f>
        <v>4</v>
      </c>
      <c r="L192">
        <f>'West Cryostat'!L94</f>
        <v>4</v>
      </c>
      <c r="M192">
        <f>'East Cryostat'!M196</f>
        <v>0</v>
      </c>
    </row>
    <row r="193" spans="1:13" ht="12.75">
      <c r="A193">
        <f>'West Cryostat'!A95</f>
        <v>91</v>
      </c>
      <c r="B193">
        <f>'West Cryostat'!B95</f>
        <v>46</v>
      </c>
      <c r="C193" t="str">
        <f>'West Cryostat'!C95</f>
        <v>W</v>
      </c>
      <c r="D193">
        <f>'West Cryostat'!D95</f>
        <v>7</v>
      </c>
      <c r="E193">
        <f>'West Cryostat'!E95</f>
        <v>5</v>
      </c>
      <c r="F193">
        <f>'West Cryostat'!F95</f>
        <v>5</v>
      </c>
      <c r="G193" t="str">
        <f>'West Cryostat'!G95</f>
        <v>X</v>
      </c>
      <c r="H193" t="str">
        <f>'West Cryostat'!H95</f>
        <v>FPS-N</v>
      </c>
      <c r="I193">
        <f>'West Cryostat'!I95</f>
        <v>84</v>
      </c>
      <c r="J193" t="str">
        <f>'West Cryostat'!J95</f>
        <v>0,1</v>
      </c>
      <c r="K193">
        <f>'West Cryostat'!K95</f>
        <v>5</v>
      </c>
      <c r="L193">
        <f>'West Cryostat'!L95</f>
        <v>5</v>
      </c>
      <c r="M193">
        <f>'East Cryostat'!M197</f>
        <v>0</v>
      </c>
    </row>
    <row r="194" spans="1:13" ht="12.75">
      <c r="A194">
        <f>'West Cryostat'!A96</f>
        <v>92</v>
      </c>
      <c r="B194">
        <f>'West Cryostat'!B96</f>
        <v>46</v>
      </c>
      <c r="C194" t="str">
        <f>'West Cryostat'!C96</f>
        <v>W</v>
      </c>
      <c r="D194">
        <f>'West Cryostat'!D96</f>
        <v>7</v>
      </c>
      <c r="E194">
        <f>'West Cryostat'!E96</f>
        <v>6</v>
      </c>
      <c r="F194">
        <f>'West Cryostat'!F96</f>
        <v>6</v>
      </c>
      <c r="G194" t="str">
        <f>'West Cryostat'!G96</f>
        <v>X</v>
      </c>
      <c r="H194" t="str">
        <f>'West Cryostat'!H96</f>
        <v>FPS-N</v>
      </c>
      <c r="I194">
        <f>'West Cryostat'!I96</f>
        <v>84</v>
      </c>
      <c r="J194" t="str">
        <f>'West Cryostat'!J96</f>
        <v>2,3</v>
      </c>
      <c r="K194">
        <f>'West Cryostat'!K96</f>
        <v>5</v>
      </c>
      <c r="L194">
        <f>'West Cryostat'!L96</f>
        <v>5</v>
      </c>
      <c r="M194">
        <f>'East Cryostat'!M198</f>
        <v>0</v>
      </c>
    </row>
    <row r="195" spans="1:13" ht="12.75">
      <c r="A195">
        <f>'West Cryostat'!A97</f>
        <v>93</v>
      </c>
      <c r="B195">
        <f>'West Cryostat'!B97</f>
        <v>47</v>
      </c>
      <c r="C195" t="str">
        <f>'West Cryostat'!C97</f>
        <v>W</v>
      </c>
      <c r="D195">
        <f>'West Cryostat'!D97</f>
        <v>7</v>
      </c>
      <c r="E195">
        <f>'West Cryostat'!E97</f>
        <v>7</v>
      </c>
      <c r="F195">
        <f>'West Cryostat'!F97</f>
        <v>7</v>
      </c>
      <c r="G195" t="str">
        <f>'West Cryostat'!G97</f>
        <v>X</v>
      </c>
      <c r="H195" t="str">
        <f>'West Cryostat'!H97</f>
        <v>FPS-N</v>
      </c>
      <c r="I195">
        <f>'West Cryostat'!I97</f>
        <v>84</v>
      </c>
      <c r="J195" t="str">
        <f>'West Cryostat'!J97</f>
        <v>4,5</v>
      </c>
      <c r="K195">
        <f>'West Cryostat'!K97</f>
        <v>5</v>
      </c>
      <c r="L195">
        <f>'West Cryostat'!L97</f>
        <v>5</v>
      </c>
      <c r="M195">
        <f>'East Cryostat'!M199</f>
        <v>0</v>
      </c>
    </row>
    <row r="196" spans="1:13" ht="12.75">
      <c r="A196">
        <f>'West Cryostat'!A98</f>
        <v>94</v>
      </c>
      <c r="B196">
        <f>'West Cryostat'!B98</f>
        <v>47</v>
      </c>
      <c r="C196" t="str">
        <f>'West Cryostat'!C98</f>
        <v>W</v>
      </c>
      <c r="D196">
        <f>'West Cryostat'!D98</f>
        <v>7</v>
      </c>
      <c r="E196">
        <f>'West Cryostat'!E98</f>
        <v>8</v>
      </c>
      <c r="F196">
        <f>'West Cryostat'!F98</f>
        <v>8</v>
      </c>
      <c r="G196" t="str">
        <f>'West Cryostat'!G98</f>
        <v>X</v>
      </c>
      <c r="H196" t="str">
        <f>'West Cryostat'!H98</f>
        <v>FPS-N</v>
      </c>
      <c r="I196">
        <f>'West Cryostat'!I98</f>
        <v>84</v>
      </c>
      <c r="J196" t="str">
        <f>'West Cryostat'!J98</f>
        <v>6,7</v>
      </c>
      <c r="K196">
        <f>'West Cryostat'!K98</f>
        <v>5</v>
      </c>
      <c r="L196">
        <f>'West Cryostat'!L98</f>
        <v>5</v>
      </c>
      <c r="M196">
        <f>'East Cryostat'!M200</f>
        <v>0</v>
      </c>
    </row>
    <row r="197" spans="1:13" ht="12.75">
      <c r="A197">
        <f>'West Cryostat'!A99</f>
        <v>95</v>
      </c>
      <c r="B197">
        <f>'West Cryostat'!B99</f>
        <v>48</v>
      </c>
      <c r="C197" t="str">
        <f>'West Cryostat'!C99</f>
        <v>W</v>
      </c>
      <c r="D197">
        <f>'West Cryostat'!D99</f>
        <v>7</v>
      </c>
      <c r="E197">
        <f>'West Cryostat'!E99</f>
        <v>9</v>
      </c>
      <c r="F197">
        <f>'West Cryostat'!F99</f>
        <v>9</v>
      </c>
      <c r="G197" t="str">
        <f>'West Cryostat'!G99</f>
        <v>X</v>
      </c>
      <c r="H197" t="str">
        <f>'West Cryostat'!H99</f>
        <v>FPS-N</v>
      </c>
      <c r="I197">
        <f>'West Cryostat'!I99</f>
        <v>84</v>
      </c>
      <c r="J197" t="str">
        <f>'West Cryostat'!J99</f>
        <v>0,1</v>
      </c>
      <c r="K197">
        <f>'West Cryostat'!K99</f>
        <v>6</v>
      </c>
      <c r="L197">
        <f>'West Cryostat'!L99</f>
        <v>6</v>
      </c>
      <c r="M197">
        <f>'East Cryostat'!M201</f>
        <v>0</v>
      </c>
    </row>
    <row r="198" spans="1:13" ht="12.75">
      <c r="A198">
        <f>'West Cryostat'!A100</f>
        <v>96</v>
      </c>
      <c r="B198">
        <f>'West Cryostat'!B100</f>
        <v>48</v>
      </c>
      <c r="C198" t="str">
        <f>'West Cryostat'!C100</f>
        <v>W</v>
      </c>
      <c r="D198">
        <f>'West Cryostat'!D100</f>
        <v>7</v>
      </c>
      <c r="E198">
        <f>'West Cryostat'!E100</f>
        <v>10</v>
      </c>
      <c r="F198">
        <f>'West Cryostat'!F100</f>
        <v>10</v>
      </c>
      <c r="G198" t="str">
        <f>'West Cryostat'!G100</f>
        <v>X</v>
      </c>
      <c r="H198" t="str">
        <f>'West Cryostat'!H100</f>
        <v>FPS-N</v>
      </c>
      <c r="I198">
        <f>'West Cryostat'!I100</f>
        <v>84</v>
      </c>
      <c r="J198" t="str">
        <f>'West Cryostat'!J100</f>
        <v>2,3</v>
      </c>
      <c r="K198">
        <f>'West Cryostat'!K100</f>
        <v>6</v>
      </c>
      <c r="L198">
        <f>'West Cryostat'!L100</f>
        <v>6</v>
      </c>
      <c r="M198">
        <f>'East Cryostat'!M202</f>
        <v>0</v>
      </c>
    </row>
    <row r="199" spans="1:13" ht="12.75">
      <c r="A199">
        <f>'West Cryostat'!A101</f>
        <v>97</v>
      </c>
      <c r="B199">
        <f>'West Cryostat'!B101</f>
        <v>49</v>
      </c>
      <c r="C199" t="str">
        <f>'West Cryostat'!C101</f>
        <v>W</v>
      </c>
      <c r="D199">
        <f>'West Cryostat'!D101</f>
        <v>7</v>
      </c>
      <c r="E199">
        <f>'West Cryostat'!E101</f>
        <v>11</v>
      </c>
      <c r="F199">
        <f>'West Cryostat'!F101</f>
        <v>11</v>
      </c>
      <c r="G199" t="str">
        <f>'West Cryostat'!G101</f>
        <v>X</v>
      </c>
      <c r="H199" t="str">
        <f>'West Cryostat'!H101</f>
        <v>FPS-N</v>
      </c>
      <c r="I199">
        <f>'West Cryostat'!I101</f>
        <v>84</v>
      </c>
      <c r="J199" t="str">
        <f>'West Cryostat'!J101</f>
        <v>4,5</v>
      </c>
      <c r="K199">
        <f>'West Cryostat'!K101</f>
        <v>6</v>
      </c>
      <c r="L199">
        <f>'West Cryostat'!L101</f>
        <v>6</v>
      </c>
      <c r="M199">
        <f>'East Cryostat'!M203</f>
        <v>0</v>
      </c>
    </row>
    <row r="200" spans="1:13" ht="12.75">
      <c r="A200">
        <f>'West Cryostat'!A102</f>
        <v>98</v>
      </c>
      <c r="B200">
        <f>'West Cryostat'!B102</f>
        <v>49</v>
      </c>
      <c r="C200" t="str">
        <f>'West Cryostat'!C102</f>
        <v>W</v>
      </c>
      <c r="D200">
        <f>'West Cryostat'!D102</f>
        <v>7</v>
      </c>
      <c r="E200">
        <f>'West Cryostat'!E102</f>
        <v>12</v>
      </c>
      <c r="F200">
        <f>'West Cryostat'!F102</f>
        <v>12</v>
      </c>
      <c r="G200" t="str">
        <f>'West Cryostat'!G102</f>
        <v>X</v>
      </c>
      <c r="H200" t="str">
        <f>'West Cryostat'!H102</f>
        <v>FPS-N</v>
      </c>
      <c r="I200">
        <f>'West Cryostat'!I102</f>
        <v>84</v>
      </c>
      <c r="J200" t="str">
        <f>'West Cryostat'!J102</f>
        <v>6,7</v>
      </c>
      <c r="K200">
        <f>'West Cryostat'!K102</f>
        <v>6</v>
      </c>
      <c r="L200">
        <f>'West Cryostat'!L102</f>
        <v>6</v>
      </c>
      <c r="M200">
        <f>'East Cryostat'!M204</f>
        <v>0</v>
      </c>
    </row>
    <row r="201" spans="1:13" ht="12.75">
      <c r="A201">
        <f>'West Cryostat'!A103</f>
        <v>99</v>
      </c>
      <c r="B201">
        <f>'West Cryostat'!B103</f>
        <v>50</v>
      </c>
      <c r="C201" t="str">
        <f>'West Cryostat'!C103</f>
        <v>W</v>
      </c>
      <c r="D201">
        <f>'West Cryostat'!D103</f>
        <v>7</v>
      </c>
      <c r="E201">
        <f>'West Cryostat'!E103</f>
        <v>13</v>
      </c>
      <c r="F201">
        <f>'West Cryostat'!F103</f>
        <v>13</v>
      </c>
      <c r="G201" t="str">
        <f>'West Cryostat'!G103</f>
        <v>X</v>
      </c>
      <c r="H201" t="str">
        <f>'West Cryostat'!H103</f>
        <v>FPS-N</v>
      </c>
      <c r="I201">
        <f>'West Cryostat'!I103</f>
        <v>84</v>
      </c>
      <c r="J201" t="str">
        <f>'West Cryostat'!J103</f>
        <v>0,1</v>
      </c>
      <c r="K201">
        <f>'West Cryostat'!K103</f>
        <v>7</v>
      </c>
      <c r="L201">
        <f>'West Cryostat'!L103</f>
        <v>7</v>
      </c>
      <c r="M201">
        <f>'East Cryostat'!M205</f>
        <v>0</v>
      </c>
    </row>
    <row r="202" spans="1:13" ht="12.75">
      <c r="A202">
        <f>'West Cryostat'!A104</f>
        <v>100</v>
      </c>
      <c r="B202">
        <f>'West Cryostat'!B104</f>
        <v>50</v>
      </c>
      <c r="C202" t="str">
        <f>'West Cryostat'!C104</f>
        <v>W</v>
      </c>
      <c r="D202">
        <f>'West Cryostat'!D104</f>
        <v>7</v>
      </c>
      <c r="E202">
        <f>'West Cryostat'!E104</f>
        <v>14</v>
      </c>
      <c r="F202">
        <f>'West Cryostat'!F104</f>
        <v>14</v>
      </c>
      <c r="G202" t="str">
        <f>'West Cryostat'!G104</f>
        <v>X</v>
      </c>
      <c r="H202" t="str">
        <f>'West Cryostat'!H104</f>
        <v>FPS-N</v>
      </c>
      <c r="I202">
        <f>'West Cryostat'!I104</f>
        <v>84</v>
      </c>
      <c r="J202" t="str">
        <f>'West Cryostat'!J104</f>
        <v>2,3</v>
      </c>
      <c r="K202">
        <f>'West Cryostat'!K104</f>
        <v>7</v>
      </c>
      <c r="L202">
        <f>'West Cryostat'!L104</f>
        <v>7</v>
      </c>
      <c r="M202">
        <f>'East Cryostat'!M206</f>
        <v>0</v>
      </c>
    </row>
    <row r="203" spans="1:13" ht="12.75">
      <c r="A203">
        <f>'West Cryostat'!A105</f>
        <v>101</v>
      </c>
      <c r="B203">
        <f>'West Cryostat'!B105</f>
        <v>51</v>
      </c>
      <c r="C203" t="str">
        <f>'West Cryostat'!C105</f>
        <v>W</v>
      </c>
      <c r="D203">
        <f>'West Cryostat'!D105</f>
        <v>7</v>
      </c>
      <c r="E203">
        <f>'West Cryostat'!E105</f>
        <v>15</v>
      </c>
      <c r="F203">
        <f>'West Cryostat'!F105</f>
        <v>15</v>
      </c>
      <c r="G203" t="str">
        <f>'West Cryostat'!G105</f>
        <v>X</v>
      </c>
      <c r="H203" t="str">
        <f>'West Cryostat'!H105</f>
        <v>FPS-N</v>
      </c>
      <c r="I203">
        <f>'West Cryostat'!I105</f>
        <v>84</v>
      </c>
      <c r="J203" t="str">
        <f>'West Cryostat'!J105</f>
        <v>4,5</v>
      </c>
      <c r="K203">
        <f>'West Cryostat'!K105</f>
        <v>7</v>
      </c>
      <c r="L203">
        <f>'West Cryostat'!L105</f>
        <v>7</v>
      </c>
      <c r="M203">
        <f>'East Cryostat'!M207</f>
        <v>0</v>
      </c>
    </row>
    <row r="204" spans="1:13" ht="12.75">
      <c r="A204">
        <f>'West Cryostat'!A106</f>
        <v>102</v>
      </c>
      <c r="B204">
        <f>'West Cryostat'!B106</f>
        <v>51</v>
      </c>
      <c r="C204" t="str">
        <f>'West Cryostat'!C106</f>
        <v>W</v>
      </c>
      <c r="D204">
        <f>'West Cryostat'!D106</f>
        <v>7</v>
      </c>
      <c r="E204">
        <f>'West Cryostat'!E106</f>
        <v>16</v>
      </c>
      <c r="F204">
        <f>'West Cryostat'!F106</f>
        <v>16</v>
      </c>
      <c r="G204" t="str">
        <f>'West Cryostat'!G106</f>
        <v>X</v>
      </c>
      <c r="H204" t="str">
        <f>'West Cryostat'!H106</f>
        <v>FPS-N</v>
      </c>
      <c r="I204">
        <f>'West Cryostat'!I106</f>
        <v>84</v>
      </c>
      <c r="J204" t="str">
        <f>'West Cryostat'!J106</f>
        <v>6,7</v>
      </c>
      <c r="K204">
        <f>'West Cryostat'!K106</f>
        <v>7</v>
      </c>
      <c r="L204">
        <f>'West Cryostat'!L106</f>
        <v>7</v>
      </c>
      <c r="M204">
        <f>'East Cryostat'!M208</f>
        <v>0</v>
      </c>
    </row>
    <row r="205" spans="1:13" ht="12.75">
      <c r="A205">
        <f>'CFT CN'!A5</f>
        <v>1</v>
      </c>
      <c r="B205">
        <f>'CFT CN'!B5</f>
        <v>0</v>
      </c>
      <c r="C205">
        <f>'CFT CN'!C5</f>
        <v>0</v>
      </c>
      <c r="D205">
        <f>'CFT CN'!D5</f>
        <v>0</v>
      </c>
      <c r="E205">
        <f>'CFT CN'!E5</f>
        <v>0</v>
      </c>
      <c r="F205">
        <f>'CFT CN'!F5</f>
        <v>0</v>
      </c>
      <c r="G205" t="str">
        <f>'CFT CN'!G5</f>
        <v>DG</v>
      </c>
      <c r="H205" t="str">
        <f>'CFT CN'!H5</f>
        <v>CFT DG</v>
      </c>
      <c r="I205">
        <f>'CFT CN'!I5</f>
        <v>80</v>
      </c>
      <c r="J205">
        <f>'CFT CN'!J5</f>
        <v>0</v>
      </c>
      <c r="K205">
        <f>'CFT CN'!K5</f>
        <v>10</v>
      </c>
      <c r="L205">
        <f>'CFT CN'!L5</f>
        <v>10</v>
      </c>
      <c r="M205" t="str">
        <f>'CFT CN'!M5</f>
        <v> </v>
      </c>
    </row>
    <row r="206" spans="1:13" ht="12.75">
      <c r="A206">
        <f>'CFT CN'!A6</f>
        <v>2</v>
      </c>
      <c r="B206">
        <f>'CFT CN'!B6</f>
        <v>0</v>
      </c>
      <c r="C206">
        <f>'CFT CN'!C6</f>
        <v>0</v>
      </c>
      <c r="D206">
        <f>'CFT CN'!D6</f>
        <v>0</v>
      </c>
      <c r="E206">
        <f>'CFT CN'!E6</f>
        <v>0</v>
      </c>
      <c r="F206">
        <f>'CFT CN'!F6</f>
        <v>0</v>
      </c>
      <c r="G206" t="str">
        <f>'CFT CN'!G6</f>
        <v>DG</v>
      </c>
      <c r="H206" t="str">
        <f>'CFT CN'!H6</f>
        <v>CFT DG</v>
      </c>
      <c r="I206">
        <f>'CFT CN'!I6</f>
        <v>80</v>
      </c>
      <c r="J206">
        <f>'CFT CN'!J6</f>
        <v>1</v>
      </c>
      <c r="K206">
        <f>'CFT CN'!K6</f>
        <v>10</v>
      </c>
      <c r="L206">
        <f>'CFT CN'!L6</f>
        <v>10</v>
      </c>
      <c r="M206" t="str">
        <f>'CFT CN'!M6</f>
        <v> </v>
      </c>
    </row>
    <row r="207" spans="1:13" ht="12.75">
      <c r="A207">
        <f>'CFT CN'!A7</f>
        <v>3</v>
      </c>
      <c r="B207">
        <f>'CFT CN'!B7</f>
        <v>0</v>
      </c>
      <c r="C207">
        <f>'CFT CN'!C7</f>
        <v>0</v>
      </c>
      <c r="D207">
        <f>'CFT CN'!D7</f>
        <v>0</v>
      </c>
      <c r="E207">
        <f>'CFT CN'!E7</f>
        <v>0</v>
      </c>
      <c r="F207">
        <f>'CFT CN'!F7</f>
        <v>0</v>
      </c>
      <c r="G207" t="str">
        <f>'CFT CN'!G7</f>
        <v>DG</v>
      </c>
      <c r="H207" t="str">
        <f>'CFT CN'!H7</f>
        <v>CFT DG</v>
      </c>
      <c r="I207">
        <f>'CFT CN'!I7</f>
        <v>80</v>
      </c>
      <c r="J207">
        <f>'CFT CN'!J7</f>
        <v>2</v>
      </c>
      <c r="K207">
        <f>'CFT CN'!K7</f>
        <v>10</v>
      </c>
      <c r="L207">
        <f>'CFT CN'!L7</f>
        <v>10</v>
      </c>
      <c r="M207" t="str">
        <f>'CFT CN'!M7</f>
        <v> </v>
      </c>
    </row>
    <row r="208" spans="1:13" ht="12.75">
      <c r="A208">
        <f>'CFT CN'!A8</f>
        <v>4</v>
      </c>
      <c r="B208">
        <f>'CFT CN'!B8</f>
        <v>0</v>
      </c>
      <c r="C208">
        <f>'CFT CN'!C8</f>
        <v>0</v>
      </c>
      <c r="D208">
        <f>'CFT CN'!D8</f>
        <v>0</v>
      </c>
      <c r="E208">
        <f>'CFT CN'!E8</f>
        <v>0</v>
      </c>
      <c r="F208">
        <f>'CFT CN'!F8</f>
        <v>0</v>
      </c>
      <c r="G208" t="str">
        <f>'CFT CN'!G8</f>
        <v>DG</v>
      </c>
      <c r="H208" t="str">
        <f>'CFT CN'!H8</f>
        <v>CFT DG</v>
      </c>
      <c r="I208">
        <f>'CFT CN'!I8</f>
        <v>80</v>
      </c>
      <c r="J208">
        <f>'CFT CN'!J8</f>
        <v>3</v>
      </c>
      <c r="K208">
        <f>'CFT CN'!K8</f>
        <v>10</v>
      </c>
      <c r="L208">
        <f>'CFT CN'!L8</f>
        <v>10</v>
      </c>
      <c r="M208" t="str">
        <f>'CFT CN'!M8</f>
        <v> </v>
      </c>
    </row>
    <row r="209" spans="1:13" ht="12.75">
      <c r="A209">
        <f>'CFT CN'!A9</f>
        <v>5</v>
      </c>
      <c r="B209">
        <f>'CFT CN'!B9</f>
        <v>0</v>
      </c>
      <c r="C209">
        <f>'CFT CN'!C9</f>
        <v>0</v>
      </c>
      <c r="D209">
        <f>'CFT CN'!D9</f>
        <v>0</v>
      </c>
      <c r="E209">
        <f>'CFT CN'!E9</f>
        <v>0</v>
      </c>
      <c r="F209">
        <f>'CFT CN'!F9</f>
        <v>0</v>
      </c>
      <c r="G209" t="str">
        <f>'CFT CN'!G9</f>
        <v>DG</v>
      </c>
      <c r="H209" t="str">
        <f>'CFT CN'!H9</f>
        <v>CFT DG</v>
      </c>
      <c r="I209">
        <f>'CFT CN'!I9</f>
        <v>80</v>
      </c>
      <c r="J209">
        <f>'CFT CN'!J9</f>
        <v>4</v>
      </c>
      <c r="K209">
        <f>'CFT CN'!K9</f>
        <v>10</v>
      </c>
      <c r="L209">
        <f>'CFT CN'!L9</f>
        <v>10</v>
      </c>
      <c r="M209" t="str">
        <f>'CFT CN'!M9</f>
        <v> </v>
      </c>
    </row>
    <row r="210" spans="1:13" ht="12.75">
      <c r="A210">
        <f>'CFT CN'!A10</f>
        <v>6</v>
      </c>
      <c r="B210">
        <f>'CFT CN'!B10</f>
        <v>0</v>
      </c>
      <c r="C210">
        <f>'CFT CN'!C10</f>
        <v>0</v>
      </c>
      <c r="D210">
        <f>'CFT CN'!D10</f>
        <v>0</v>
      </c>
      <c r="E210">
        <f>'CFT CN'!E10</f>
        <v>0</v>
      </c>
      <c r="F210">
        <f>'CFT CN'!F10</f>
        <v>0</v>
      </c>
      <c r="G210" t="str">
        <f>'CFT CN'!G10</f>
        <v>DG</v>
      </c>
      <c r="H210" t="str">
        <f>'CFT CN'!H10</f>
        <v>CFT DG</v>
      </c>
      <c r="I210">
        <f>'CFT CN'!I10</f>
        <v>80</v>
      </c>
      <c r="J210">
        <f>'CFT CN'!J10</f>
        <v>5</v>
      </c>
      <c r="K210">
        <f>'CFT CN'!K10</f>
        <v>10</v>
      </c>
      <c r="L210">
        <f>'CFT CN'!L10</f>
        <v>10</v>
      </c>
      <c r="M210" t="str">
        <f>'CFT CN'!M10</f>
        <v> </v>
      </c>
    </row>
    <row r="211" spans="1:13" ht="12.75">
      <c r="A211">
        <f>'CFT CN'!A11</f>
        <v>7</v>
      </c>
      <c r="B211">
        <f>'CFT CN'!B11</f>
        <v>0</v>
      </c>
      <c r="C211">
        <f>'CFT CN'!C11</f>
        <v>0</v>
      </c>
      <c r="D211">
        <f>'CFT CN'!D11</f>
        <v>0</v>
      </c>
      <c r="E211">
        <f>'CFT CN'!E11</f>
        <v>0</v>
      </c>
      <c r="F211">
        <f>'CFT CN'!F11</f>
        <v>0</v>
      </c>
      <c r="G211" t="str">
        <f>'CFT CN'!G11</f>
        <v>DG</v>
      </c>
      <c r="H211" t="str">
        <f>'CFT CN'!H11</f>
        <v>CFT DG</v>
      </c>
      <c r="I211">
        <f>'CFT CN'!I11</f>
        <v>80</v>
      </c>
      <c r="J211">
        <f>'CFT CN'!J11</f>
        <v>6</v>
      </c>
      <c r="K211">
        <f>'CFT CN'!K11</f>
        <v>10</v>
      </c>
      <c r="L211">
        <f>'CFT CN'!L11</f>
        <v>10</v>
      </c>
      <c r="M211" t="str">
        <f>'CFT CN'!M11</f>
        <v> </v>
      </c>
    </row>
    <row r="212" spans="1:13" ht="12.75">
      <c r="A212">
        <f>'CFT CN'!A12</f>
        <v>8</v>
      </c>
      <c r="B212">
        <f>'CFT CN'!B12</f>
        <v>0</v>
      </c>
      <c r="C212">
        <f>'CFT CN'!C12</f>
        <v>0</v>
      </c>
      <c r="D212">
        <f>'CFT CN'!D12</f>
        <v>0</v>
      </c>
      <c r="E212">
        <f>'CFT CN'!E12</f>
        <v>0</v>
      </c>
      <c r="F212">
        <f>'CFT CN'!F12</f>
        <v>0</v>
      </c>
      <c r="G212" t="str">
        <f>'CFT CN'!G12</f>
        <v>DG</v>
      </c>
      <c r="H212" t="str">
        <f>'CFT CN'!H12</f>
        <v>CFT DG</v>
      </c>
      <c r="I212">
        <f>'CFT CN'!I12</f>
        <v>80</v>
      </c>
      <c r="J212">
        <f>'CFT CN'!J12</f>
        <v>7</v>
      </c>
      <c r="K212">
        <f>'CFT CN'!K12</f>
        <v>10</v>
      </c>
      <c r="L212">
        <f>'CFT CN'!L12</f>
        <v>10</v>
      </c>
      <c r="M212" t="str">
        <f>'CFT CN'!M12</f>
        <v> </v>
      </c>
    </row>
    <row r="213" spans="1:13" ht="12.75">
      <c r="A213">
        <f>'CFT CN'!A13</f>
        <v>9</v>
      </c>
      <c r="B213">
        <f>'CFT CN'!B13</f>
        <v>0</v>
      </c>
      <c r="C213">
        <f>'CFT CN'!C13</f>
        <v>0</v>
      </c>
      <c r="D213">
        <f>'CFT CN'!D13</f>
        <v>0</v>
      </c>
      <c r="E213">
        <f>'CFT CN'!E13</f>
        <v>0</v>
      </c>
      <c r="F213">
        <f>'CFT CN'!F13</f>
        <v>0</v>
      </c>
      <c r="G213" t="str">
        <f>'CFT CN'!G13</f>
        <v>CN L1</v>
      </c>
      <c r="H213" t="str">
        <f>'CFT CN'!H13</f>
        <v>CFT CN</v>
      </c>
      <c r="I213">
        <f>'CFT CN'!I13</f>
        <v>80</v>
      </c>
      <c r="J213">
        <f>'CFT CN'!J13</f>
        <v>0</v>
      </c>
      <c r="K213">
        <f>'CFT CN'!K13</f>
        <v>11</v>
      </c>
      <c r="L213">
        <f>'CFT CN'!L13</f>
        <v>11</v>
      </c>
      <c r="M213" t="str">
        <f>'CFT CN'!M13</f>
        <v> </v>
      </c>
    </row>
    <row r="214" spans="1:13" ht="12.75">
      <c r="A214">
        <f>'CFT CN'!A14</f>
        <v>10</v>
      </c>
      <c r="B214">
        <f>'CFT CN'!B14</f>
        <v>0</v>
      </c>
      <c r="C214">
        <f>'CFT CN'!C14</f>
        <v>0</v>
      </c>
      <c r="D214">
        <f>'CFT CN'!D14</f>
        <v>0</v>
      </c>
      <c r="E214">
        <f>'CFT CN'!E14</f>
        <v>0</v>
      </c>
      <c r="F214">
        <f>'CFT CN'!F14</f>
        <v>0</v>
      </c>
      <c r="G214" t="str">
        <f>'CFT CN'!G14</f>
        <v>CN L1</v>
      </c>
      <c r="H214" t="str">
        <f>'CFT CN'!H14</f>
        <v>CFT CN</v>
      </c>
      <c r="I214">
        <f>'CFT CN'!I14</f>
        <v>80</v>
      </c>
      <c r="J214">
        <f>'CFT CN'!J14</f>
        <v>1</v>
      </c>
      <c r="K214">
        <f>'CFT CN'!K14</f>
        <v>11</v>
      </c>
      <c r="L214">
        <f>'CFT CN'!L14</f>
        <v>11</v>
      </c>
      <c r="M214" t="str">
        <f>'CFT CN'!M14</f>
        <v> </v>
      </c>
    </row>
    <row r="215" spans="1:13" ht="12.75">
      <c r="A215">
        <f>'CFT CN'!A15</f>
        <v>11</v>
      </c>
      <c r="B215">
        <f>'CFT CN'!B15</f>
        <v>0</v>
      </c>
      <c r="C215">
        <f>'CFT CN'!C15</f>
        <v>0</v>
      </c>
      <c r="D215">
        <f>'CFT CN'!D15</f>
        <v>0</v>
      </c>
      <c r="E215">
        <f>'CFT CN'!E15</f>
        <v>0</v>
      </c>
      <c r="F215">
        <f>'CFT CN'!F15</f>
        <v>0</v>
      </c>
      <c r="G215" t="str">
        <f>'CFT CN'!G15</f>
        <v>CN L1</v>
      </c>
      <c r="H215" t="str">
        <f>'CFT CN'!H15</f>
        <v>CFT CN</v>
      </c>
      <c r="I215">
        <f>'CFT CN'!I15</f>
        <v>80</v>
      </c>
      <c r="J215">
        <f>'CFT CN'!J15</f>
        <v>2</v>
      </c>
      <c r="K215">
        <f>'CFT CN'!K15</f>
        <v>11</v>
      </c>
      <c r="L215">
        <f>'CFT CN'!L15</f>
        <v>11</v>
      </c>
      <c r="M215" t="str">
        <f>'CFT CN'!M15</f>
        <v> </v>
      </c>
    </row>
    <row r="216" spans="1:13" ht="12.75">
      <c r="A216">
        <f>'CFT CN'!A16</f>
        <v>12</v>
      </c>
      <c r="B216">
        <f>'CFT CN'!B16</f>
        <v>0</v>
      </c>
      <c r="C216">
        <f>'CFT CN'!C16</f>
        <v>0</v>
      </c>
      <c r="D216">
        <f>'CFT CN'!D16</f>
        <v>0</v>
      </c>
      <c r="E216">
        <f>'CFT CN'!E16</f>
        <v>0</v>
      </c>
      <c r="F216">
        <f>'CFT CN'!F16</f>
        <v>0</v>
      </c>
      <c r="G216" t="str">
        <f>'CFT CN'!G16</f>
        <v>CN L1</v>
      </c>
      <c r="H216" t="str">
        <f>'CFT CN'!H16</f>
        <v>CFT CN</v>
      </c>
      <c r="I216">
        <f>'CFT CN'!I16</f>
        <v>80</v>
      </c>
      <c r="J216">
        <f>'CFT CN'!J16</f>
        <v>3</v>
      </c>
      <c r="K216">
        <f>'CFT CN'!K16</f>
        <v>11</v>
      </c>
      <c r="L216">
        <f>'CFT CN'!L16</f>
        <v>11</v>
      </c>
      <c r="M216" t="str">
        <f>'CFT CN'!M16</f>
        <v> </v>
      </c>
    </row>
    <row r="217" spans="1:13" ht="12.75">
      <c r="A217">
        <f>'CFT CN'!A17</f>
        <v>13</v>
      </c>
      <c r="B217">
        <f>'CFT CN'!B17</f>
        <v>0</v>
      </c>
      <c r="C217">
        <f>'CFT CN'!C17</f>
        <v>0</v>
      </c>
      <c r="D217">
        <f>'CFT CN'!D17</f>
        <v>0</v>
      </c>
      <c r="E217">
        <f>'CFT CN'!E17</f>
        <v>0</v>
      </c>
      <c r="F217">
        <f>'CFT CN'!F17</f>
        <v>0</v>
      </c>
      <c r="G217" t="str">
        <f>'CFT CN'!G17</f>
        <v>CN L1</v>
      </c>
      <c r="H217" t="str">
        <f>'CFT CN'!H17</f>
        <v>CFT CN</v>
      </c>
      <c r="I217">
        <f>'CFT CN'!I17</f>
        <v>80</v>
      </c>
      <c r="J217">
        <f>'CFT CN'!J17</f>
        <v>4</v>
      </c>
      <c r="K217">
        <f>'CFT CN'!K17</f>
        <v>11</v>
      </c>
      <c r="L217">
        <f>'CFT CN'!L17</f>
        <v>11</v>
      </c>
      <c r="M217" t="str">
        <f>'CFT CN'!M17</f>
        <v> </v>
      </c>
    </row>
    <row r="218" spans="1:13" ht="12.75">
      <c r="A218">
        <f>'CFT CN'!A18</f>
        <v>14</v>
      </c>
      <c r="B218">
        <f>'CFT CN'!B18</f>
        <v>0</v>
      </c>
      <c r="C218">
        <f>'CFT CN'!C18</f>
        <v>0</v>
      </c>
      <c r="D218">
        <f>'CFT CN'!D18</f>
        <v>0</v>
      </c>
      <c r="E218">
        <f>'CFT CN'!E18</f>
        <v>0</v>
      </c>
      <c r="F218">
        <f>'CFT CN'!F18</f>
        <v>0</v>
      </c>
      <c r="G218" t="str">
        <f>'CFT CN'!G18</f>
        <v>CN L1</v>
      </c>
      <c r="H218" t="str">
        <f>'CFT CN'!H18</f>
        <v>CFT CN</v>
      </c>
      <c r="I218">
        <f>'CFT CN'!I18</f>
        <v>80</v>
      </c>
      <c r="J218">
        <f>'CFT CN'!J18</f>
        <v>5</v>
      </c>
      <c r="K218">
        <f>'CFT CN'!K18</f>
        <v>11</v>
      </c>
      <c r="L218">
        <f>'CFT CN'!L18</f>
        <v>11</v>
      </c>
      <c r="M218" t="str">
        <f>'CFT CN'!M18</f>
        <v> </v>
      </c>
    </row>
    <row r="219" spans="1:13" ht="12.75">
      <c r="A219">
        <f>'CFT CN'!A19</f>
        <v>15</v>
      </c>
      <c r="B219">
        <f>'CFT CN'!B19</f>
        <v>0</v>
      </c>
      <c r="C219">
        <f>'CFT CN'!C19</f>
        <v>0</v>
      </c>
      <c r="D219">
        <f>'CFT CN'!D19</f>
        <v>0</v>
      </c>
      <c r="E219">
        <f>'CFT CN'!E19</f>
        <v>0</v>
      </c>
      <c r="F219">
        <f>'CFT CN'!F19</f>
        <v>0</v>
      </c>
      <c r="G219" t="str">
        <f>'CFT CN'!G19</f>
        <v>CN L1</v>
      </c>
      <c r="H219" t="str">
        <f>'CFT CN'!H19</f>
        <v>CFT CN</v>
      </c>
      <c r="I219">
        <f>'CFT CN'!I19</f>
        <v>80</v>
      </c>
      <c r="J219">
        <f>'CFT CN'!J19</f>
        <v>6</v>
      </c>
      <c r="K219">
        <f>'CFT CN'!K19</f>
        <v>11</v>
      </c>
      <c r="L219">
        <f>'CFT CN'!L19</f>
        <v>11</v>
      </c>
      <c r="M219" t="str">
        <f>'CFT CN'!M19</f>
        <v> </v>
      </c>
    </row>
    <row r="220" spans="1:13" ht="12.75">
      <c r="A220">
        <f>'CFT CN'!A20</f>
        <v>16</v>
      </c>
      <c r="B220">
        <f>'CFT CN'!B20</f>
        <v>0</v>
      </c>
      <c r="C220">
        <f>'CFT CN'!C20</f>
        <v>0</v>
      </c>
      <c r="D220">
        <f>'CFT CN'!D20</f>
        <v>0</v>
      </c>
      <c r="E220">
        <f>'CFT CN'!E20</f>
        <v>0</v>
      </c>
      <c r="F220">
        <f>'CFT CN'!F20</f>
        <v>0</v>
      </c>
      <c r="G220" t="str">
        <f>'CFT CN'!G20</f>
        <v>CN L1</v>
      </c>
      <c r="H220" t="str">
        <f>'CFT CN'!H20</f>
        <v>CFT CN</v>
      </c>
      <c r="I220">
        <f>'CFT CN'!I20</f>
        <v>80</v>
      </c>
      <c r="J220">
        <f>'CFT CN'!J20</f>
        <v>7</v>
      </c>
      <c r="K220">
        <f>'CFT CN'!K20</f>
        <v>11</v>
      </c>
      <c r="L220">
        <f>'CFT CN'!L20</f>
        <v>11</v>
      </c>
      <c r="M220" t="str">
        <f>'CFT CN'!M20</f>
        <v> </v>
      </c>
    </row>
    <row r="221" spans="1:13" ht="12.75">
      <c r="A221">
        <f>'CFT CN'!A21</f>
        <v>17</v>
      </c>
      <c r="B221">
        <f>'CFT CN'!B21</f>
        <v>0</v>
      </c>
      <c r="C221">
        <f>'CFT CN'!C21</f>
        <v>0</v>
      </c>
      <c r="D221">
        <f>'CFT CN'!D21</f>
        <v>0</v>
      </c>
      <c r="E221">
        <f>'CFT CN'!E21</f>
        <v>0</v>
      </c>
      <c r="F221">
        <f>'CFT CN'!F21</f>
        <v>0</v>
      </c>
      <c r="G221" t="str">
        <f>'CFT CN'!G21</f>
        <v>CN L2</v>
      </c>
      <c r="H221" t="str">
        <f>'CFT CN'!H21</f>
        <v>CFT CN</v>
      </c>
      <c r="I221">
        <f>'CFT CN'!I21</f>
        <v>80</v>
      </c>
      <c r="J221">
        <f>'CFT CN'!J21</f>
        <v>0</v>
      </c>
      <c r="K221">
        <f>'CFT CN'!K21</f>
        <v>12</v>
      </c>
      <c r="L221">
        <f>'CFT CN'!L21</f>
        <v>12</v>
      </c>
      <c r="M221" t="str">
        <f>'CFT CN'!M21</f>
        <v> </v>
      </c>
    </row>
    <row r="222" spans="1:13" ht="12.75">
      <c r="A222">
        <f>'CFT CN'!A22</f>
        <v>18</v>
      </c>
      <c r="B222">
        <f>'CFT CN'!B22</f>
        <v>0</v>
      </c>
      <c r="C222">
        <f>'CFT CN'!C22</f>
        <v>0</v>
      </c>
      <c r="D222">
        <f>'CFT CN'!D22</f>
        <v>0</v>
      </c>
      <c r="E222">
        <f>'CFT CN'!E22</f>
        <v>0</v>
      </c>
      <c r="F222">
        <f>'CFT CN'!F22</f>
        <v>0</v>
      </c>
      <c r="G222" t="str">
        <f>'CFT CN'!G22</f>
        <v>CN L2</v>
      </c>
      <c r="H222" t="str">
        <f>'CFT CN'!H22</f>
        <v>CFT CN</v>
      </c>
      <c r="I222">
        <f>'CFT CN'!I22</f>
        <v>80</v>
      </c>
      <c r="J222">
        <f>'CFT CN'!J22</f>
        <v>1</v>
      </c>
      <c r="K222">
        <f>'CFT CN'!K22</f>
        <v>12</v>
      </c>
      <c r="L222">
        <f>'CFT CN'!L22</f>
        <v>12</v>
      </c>
      <c r="M222" t="str">
        <f>'CFT CN'!M22</f>
        <v> </v>
      </c>
    </row>
    <row r="223" spans="1:13" ht="12.75">
      <c r="A223">
        <f>'CFT CN'!A23</f>
        <v>19</v>
      </c>
      <c r="B223">
        <f>'CFT CN'!B23</f>
        <v>0</v>
      </c>
      <c r="C223">
        <f>'CFT CN'!C23</f>
        <v>0</v>
      </c>
      <c r="D223">
        <f>'CFT CN'!D23</f>
        <v>0</v>
      </c>
      <c r="E223">
        <f>'CFT CN'!E23</f>
        <v>0</v>
      </c>
      <c r="F223">
        <f>'CFT CN'!F23</f>
        <v>0</v>
      </c>
      <c r="G223" t="str">
        <f>'CFT CN'!G23</f>
        <v>CN L2</v>
      </c>
      <c r="H223" t="str">
        <f>'CFT CN'!H23</f>
        <v>CFT CN</v>
      </c>
      <c r="I223">
        <f>'CFT CN'!I23</f>
        <v>80</v>
      </c>
      <c r="J223">
        <f>'CFT CN'!J23</f>
        <v>2</v>
      </c>
      <c r="K223">
        <f>'CFT CN'!K23</f>
        <v>12</v>
      </c>
      <c r="L223">
        <f>'CFT CN'!L23</f>
        <v>12</v>
      </c>
      <c r="M223" t="str">
        <f>'CFT CN'!M23</f>
        <v> </v>
      </c>
    </row>
    <row r="224" spans="1:13" ht="12.75">
      <c r="A224">
        <f>'CFT CN'!A24</f>
        <v>20</v>
      </c>
      <c r="B224">
        <f>'CFT CN'!B24</f>
        <v>0</v>
      </c>
      <c r="C224">
        <f>'CFT CN'!C24</f>
        <v>0</v>
      </c>
      <c r="D224">
        <f>'CFT CN'!D24</f>
        <v>0</v>
      </c>
      <c r="E224">
        <f>'CFT CN'!E24</f>
        <v>0</v>
      </c>
      <c r="F224">
        <f>'CFT CN'!F24</f>
        <v>0</v>
      </c>
      <c r="G224" t="str">
        <f>'CFT CN'!G24</f>
        <v>CN L2</v>
      </c>
      <c r="H224" t="str">
        <f>'CFT CN'!H24</f>
        <v>CFT CN</v>
      </c>
      <c r="I224">
        <f>'CFT CN'!I24</f>
        <v>80</v>
      </c>
      <c r="J224">
        <f>'CFT CN'!J24</f>
        <v>3</v>
      </c>
      <c r="K224">
        <f>'CFT CN'!K24</f>
        <v>12</v>
      </c>
      <c r="L224">
        <f>'CFT CN'!L24</f>
        <v>12</v>
      </c>
      <c r="M224" t="str">
        <f>'CFT CN'!M24</f>
        <v> </v>
      </c>
    </row>
    <row r="225" spans="1:13" ht="12.75">
      <c r="A225">
        <f>'CFT CN'!A25</f>
        <v>21</v>
      </c>
      <c r="B225">
        <f>'CFT CN'!B25</f>
        <v>0</v>
      </c>
      <c r="C225">
        <f>'CFT CN'!C25</f>
        <v>0</v>
      </c>
      <c r="D225">
        <f>'CFT CN'!D25</f>
        <v>0</v>
      </c>
      <c r="E225">
        <f>'CFT CN'!E25</f>
        <v>0</v>
      </c>
      <c r="F225">
        <f>'CFT CN'!F25</f>
        <v>0</v>
      </c>
      <c r="G225" t="str">
        <f>'CFT CN'!G25</f>
        <v>CN L2</v>
      </c>
      <c r="H225" t="str">
        <f>'CFT CN'!H25</f>
        <v>CFT CN</v>
      </c>
      <c r="I225">
        <f>'CFT CN'!I25</f>
        <v>80</v>
      </c>
      <c r="J225">
        <f>'CFT CN'!J25</f>
        <v>4</v>
      </c>
      <c r="K225">
        <f>'CFT CN'!K25</f>
        <v>12</v>
      </c>
      <c r="L225">
        <f>'CFT CN'!L25</f>
        <v>12</v>
      </c>
      <c r="M225" t="str">
        <f>'CFT CN'!M25</f>
        <v> </v>
      </c>
    </row>
    <row r="226" spans="1:13" ht="12.75">
      <c r="A226">
        <f>'CFT CN'!A26</f>
        <v>22</v>
      </c>
      <c r="B226">
        <f>'CFT CN'!B26</f>
        <v>0</v>
      </c>
      <c r="C226">
        <f>'CFT CN'!C26</f>
        <v>0</v>
      </c>
      <c r="D226">
        <f>'CFT CN'!D26</f>
        <v>0</v>
      </c>
      <c r="E226">
        <f>'CFT CN'!E26</f>
        <v>0</v>
      </c>
      <c r="F226">
        <f>'CFT CN'!F26</f>
        <v>0</v>
      </c>
      <c r="G226" t="str">
        <f>'CFT CN'!G26</f>
        <v>CN L2</v>
      </c>
      <c r="H226" t="str">
        <f>'CFT CN'!H26</f>
        <v>CFT CN</v>
      </c>
      <c r="I226">
        <f>'CFT CN'!I26</f>
        <v>80</v>
      </c>
      <c r="J226">
        <f>'CFT CN'!J26</f>
        <v>5</v>
      </c>
      <c r="K226">
        <f>'CFT CN'!K26</f>
        <v>12</v>
      </c>
      <c r="L226">
        <f>'CFT CN'!L26</f>
        <v>12</v>
      </c>
      <c r="M226" t="str">
        <f>'CFT CN'!M26</f>
        <v> </v>
      </c>
    </row>
    <row r="227" spans="1:13" ht="12.75">
      <c r="A227">
        <f>'PS CN'!A5</f>
        <v>1</v>
      </c>
      <c r="B227">
        <f>'PS CN'!B5</f>
        <v>0</v>
      </c>
      <c r="C227">
        <f>'PS CN'!C5</f>
        <v>0</v>
      </c>
      <c r="D227">
        <f>'PS CN'!D5</f>
        <v>0</v>
      </c>
      <c r="E227">
        <f>'PS CN'!E5</f>
        <v>0</v>
      </c>
      <c r="F227">
        <f>'PS CN'!F5</f>
        <v>0</v>
      </c>
      <c r="G227" t="str">
        <f>'PS CN'!G5</f>
        <v>DG</v>
      </c>
      <c r="H227" t="str">
        <f>'PS CN'!H5</f>
        <v>FPS DG</v>
      </c>
      <c r="I227">
        <f>'PS CN'!I5</f>
        <v>84</v>
      </c>
      <c r="J227">
        <f>'PS CN'!J5</f>
        <v>0</v>
      </c>
      <c r="K227">
        <f>'PS CN'!K5</f>
        <v>12</v>
      </c>
      <c r="L227">
        <f>'PS CN'!L5</f>
        <v>12</v>
      </c>
      <c r="M227">
        <f>'PS CN'!M5</f>
        <v>0</v>
      </c>
    </row>
    <row r="228" spans="1:13" ht="12.75">
      <c r="A228">
        <f>'PS CN'!A6</f>
        <v>2</v>
      </c>
      <c r="B228">
        <f>'PS CN'!B6</f>
        <v>0</v>
      </c>
      <c r="C228">
        <f>'PS CN'!C6</f>
        <v>0</v>
      </c>
      <c r="D228">
        <f>'PS CN'!D6</f>
        <v>0</v>
      </c>
      <c r="E228">
        <f>'PS CN'!E6</f>
        <v>0</v>
      </c>
      <c r="F228">
        <f>'PS CN'!F6</f>
        <v>0</v>
      </c>
      <c r="G228" t="str">
        <f>'PS CN'!G6</f>
        <v>DG</v>
      </c>
      <c r="H228" t="str">
        <f>'PS CN'!H6</f>
        <v>FPS DG</v>
      </c>
      <c r="I228">
        <f>'PS CN'!I6</f>
        <v>84</v>
      </c>
      <c r="J228">
        <f>'PS CN'!J6</f>
        <v>1</v>
      </c>
      <c r="K228">
        <f>'PS CN'!K6</f>
        <v>12</v>
      </c>
      <c r="L228">
        <f>'PS CN'!L6</f>
        <v>12</v>
      </c>
      <c r="M228">
        <f>'PS CN'!M6</f>
        <v>0</v>
      </c>
    </row>
    <row r="229" spans="1:13" ht="12.75">
      <c r="A229">
        <f>'PS CN'!A7</f>
        <v>3</v>
      </c>
      <c r="B229">
        <f>'PS CN'!B7</f>
        <v>0</v>
      </c>
      <c r="C229">
        <f>'PS CN'!C7</f>
        <v>0</v>
      </c>
      <c r="D229">
        <f>'PS CN'!D7</f>
        <v>0</v>
      </c>
      <c r="E229">
        <f>'PS CN'!E7</f>
        <v>0</v>
      </c>
      <c r="F229">
        <f>'PS CN'!F7</f>
        <v>0</v>
      </c>
      <c r="G229" t="str">
        <f>'PS CN'!G7</f>
        <v>DG</v>
      </c>
      <c r="H229" t="str">
        <f>'PS CN'!H7</f>
        <v>FPS DG</v>
      </c>
      <c r="I229">
        <f>'PS CN'!I7</f>
        <v>84</v>
      </c>
      <c r="J229">
        <f>'PS CN'!J7</f>
        <v>2</v>
      </c>
      <c r="K229">
        <f>'PS CN'!K7</f>
        <v>12</v>
      </c>
      <c r="L229">
        <f>'PS CN'!L7</f>
        <v>12</v>
      </c>
      <c r="M229">
        <f>'PS CN'!M7</f>
        <v>0</v>
      </c>
    </row>
    <row r="230" spans="1:13" ht="12.75">
      <c r="A230">
        <f>'PS CN'!A8</f>
        <v>4</v>
      </c>
      <c r="B230">
        <f>'PS CN'!B8</f>
        <v>0</v>
      </c>
      <c r="C230">
        <f>'PS CN'!C8</f>
        <v>0</v>
      </c>
      <c r="D230">
        <f>'PS CN'!D8</f>
        <v>0</v>
      </c>
      <c r="E230">
        <f>'PS CN'!E8</f>
        <v>0</v>
      </c>
      <c r="F230">
        <f>'PS CN'!F8</f>
        <v>0</v>
      </c>
      <c r="G230" t="str">
        <f>'PS CN'!G8</f>
        <v>DG</v>
      </c>
      <c r="H230" t="str">
        <f>'PS CN'!H8</f>
        <v>FPS DG</v>
      </c>
      <c r="I230">
        <f>'PS CN'!I8</f>
        <v>84</v>
      </c>
      <c r="J230">
        <f>'PS CN'!J8</f>
        <v>3</v>
      </c>
      <c r="K230">
        <f>'PS CN'!K8</f>
        <v>12</v>
      </c>
      <c r="L230">
        <f>'PS CN'!L8</f>
        <v>12</v>
      </c>
      <c r="M230">
        <f>'PS CN'!M8</f>
        <v>0</v>
      </c>
    </row>
    <row r="231" spans="1:13" ht="12.75">
      <c r="A231">
        <f>'PS CN'!A9</f>
        <v>5</v>
      </c>
      <c r="B231">
        <f>'PS CN'!B9</f>
        <v>0</v>
      </c>
      <c r="C231">
        <f>'PS CN'!C9</f>
        <v>0</v>
      </c>
      <c r="D231">
        <f>'PS CN'!D9</f>
        <v>0</v>
      </c>
      <c r="E231">
        <f>'PS CN'!E9</f>
        <v>0</v>
      </c>
      <c r="F231">
        <f>'PS CN'!F9</f>
        <v>0</v>
      </c>
      <c r="G231" t="str">
        <f>'PS CN'!G9</f>
        <v>L2</v>
      </c>
      <c r="H231" t="str">
        <f>'PS CN'!H9</f>
        <v>FPS CN</v>
      </c>
      <c r="I231">
        <f>'PS CN'!I9</f>
        <v>84</v>
      </c>
      <c r="J231">
        <f>'PS CN'!J9</f>
        <v>4</v>
      </c>
      <c r="K231">
        <f>'PS CN'!K9</f>
        <v>12</v>
      </c>
      <c r="L231">
        <f>'PS CN'!L9</f>
        <v>12</v>
      </c>
      <c r="M231">
        <f>'PS CN'!M9</f>
        <v>0</v>
      </c>
    </row>
    <row r="232" spans="1:13" ht="12.75">
      <c r="A232">
        <f>'PS CN'!A10</f>
        <v>6</v>
      </c>
      <c r="B232">
        <f>'PS CN'!B10</f>
        <v>0</v>
      </c>
      <c r="C232">
        <f>'PS CN'!C10</f>
        <v>0</v>
      </c>
      <c r="D232">
        <f>'PS CN'!D10</f>
        <v>0</v>
      </c>
      <c r="E232">
        <f>'PS CN'!E10</f>
        <v>0</v>
      </c>
      <c r="F232">
        <f>'PS CN'!F10</f>
        <v>0</v>
      </c>
      <c r="G232" t="str">
        <f>'PS CN'!G10</f>
        <v>L2</v>
      </c>
      <c r="H232" t="str">
        <f>'PS CN'!H10</f>
        <v>FPS CN</v>
      </c>
      <c r="I232">
        <f>'PS CN'!I10</f>
        <v>84</v>
      </c>
      <c r="J232">
        <f>'PS CN'!J10</f>
        <v>5</v>
      </c>
      <c r="K232">
        <f>'PS CN'!K10</f>
        <v>12</v>
      </c>
      <c r="L232">
        <f>'PS CN'!L10</f>
        <v>12</v>
      </c>
      <c r="M232">
        <f>'PS CN'!M10</f>
        <v>0</v>
      </c>
    </row>
    <row r="233" spans="1:13" ht="12.75">
      <c r="A233">
        <f>'PS CN'!A11</f>
        <v>7</v>
      </c>
      <c r="B233">
        <f>'PS CN'!B11</f>
        <v>0</v>
      </c>
      <c r="C233">
        <f>'PS CN'!C11</f>
        <v>0</v>
      </c>
      <c r="D233">
        <f>'PS CN'!D11</f>
        <v>0</v>
      </c>
      <c r="E233">
        <f>'PS CN'!E11</f>
        <v>0</v>
      </c>
      <c r="F233">
        <f>'PS CN'!F11</f>
        <v>0</v>
      </c>
      <c r="G233" t="str">
        <f>'PS CN'!G11</f>
        <v>L2</v>
      </c>
      <c r="H233" t="str">
        <f>'PS CN'!H11</f>
        <v>FPS CN</v>
      </c>
      <c r="I233">
        <f>'PS CN'!I11</f>
        <v>84</v>
      </c>
      <c r="J233">
        <f>'PS CN'!J11</f>
        <v>6</v>
      </c>
      <c r="K233">
        <f>'PS CN'!K11</f>
        <v>12</v>
      </c>
      <c r="L233">
        <f>'PS CN'!L11</f>
        <v>12</v>
      </c>
      <c r="M233">
        <f>'PS CN'!M11</f>
        <v>0</v>
      </c>
    </row>
    <row r="234" spans="1:13" ht="12.75">
      <c r="A234">
        <f>'PS CN'!A12</f>
        <v>8</v>
      </c>
      <c r="B234">
        <f>'PS CN'!B12</f>
        <v>0</v>
      </c>
      <c r="C234">
        <f>'PS CN'!C12</f>
        <v>0</v>
      </c>
      <c r="D234">
        <f>'PS CN'!D12</f>
        <v>0</v>
      </c>
      <c r="E234">
        <f>'PS CN'!E12</f>
        <v>0</v>
      </c>
      <c r="F234">
        <f>'PS CN'!F12</f>
        <v>0</v>
      </c>
      <c r="G234" t="str">
        <f>'PS CN'!G12</f>
        <v>L2</v>
      </c>
      <c r="H234" t="str">
        <f>'PS CN'!H12</f>
        <v>FPS CN</v>
      </c>
      <c r="I234">
        <f>'PS CN'!I12</f>
        <v>84</v>
      </c>
      <c r="J234">
        <f>'PS CN'!J12</f>
        <v>7</v>
      </c>
      <c r="K234">
        <f>'PS CN'!K12</f>
        <v>12</v>
      </c>
      <c r="L234">
        <f>'PS CN'!L12</f>
        <v>12</v>
      </c>
      <c r="M234">
        <f>'PS CN'!M12</f>
        <v>0</v>
      </c>
    </row>
    <row r="235" spans="1:13" ht="12.75">
      <c r="A235">
        <f>'PS CN'!A13</f>
        <v>9</v>
      </c>
      <c r="B235">
        <f>'PS CN'!B13</f>
        <v>0</v>
      </c>
      <c r="C235">
        <f>'PS CN'!C13</f>
        <v>0</v>
      </c>
      <c r="D235">
        <f>'PS CN'!D13</f>
        <v>0</v>
      </c>
      <c r="E235">
        <f>'PS CN'!E13</f>
        <v>0</v>
      </c>
      <c r="F235">
        <f>'PS CN'!F13</f>
        <v>0</v>
      </c>
      <c r="G235" t="str">
        <f>'PS CN'!G13</f>
        <v>L2</v>
      </c>
      <c r="H235" t="str">
        <f>'PS CN'!H13</f>
        <v>CPSS CN</v>
      </c>
      <c r="I235">
        <f>'PS CN'!I13</f>
        <v>84</v>
      </c>
      <c r="J235">
        <f>'PS CN'!J13</f>
        <v>0</v>
      </c>
      <c r="K235">
        <f>'PS CN'!K13</f>
        <v>13</v>
      </c>
      <c r="L235">
        <f>'PS CN'!L13</f>
        <v>13</v>
      </c>
      <c r="M235">
        <f>'PS CN'!M13</f>
        <v>0</v>
      </c>
    </row>
    <row r="236" spans="1:13" ht="12.75">
      <c r="A236">
        <f>'PS CN'!A14</f>
        <v>10</v>
      </c>
      <c r="B236">
        <f>'PS CN'!B14</f>
        <v>0</v>
      </c>
      <c r="C236">
        <f>'PS CN'!C14</f>
        <v>0</v>
      </c>
      <c r="D236">
        <f>'PS CN'!D14</f>
        <v>0</v>
      </c>
      <c r="E236">
        <f>'PS CN'!E14</f>
        <v>0</v>
      </c>
      <c r="F236">
        <f>'PS CN'!F14</f>
        <v>0</v>
      </c>
      <c r="G236" t="str">
        <f>'PS CN'!G14</f>
        <v>L2</v>
      </c>
      <c r="H236" t="str">
        <f>'PS CN'!H14</f>
        <v>CPSS CN</v>
      </c>
      <c r="I236">
        <f>'PS CN'!I14</f>
        <v>84</v>
      </c>
      <c r="J236">
        <f>'PS CN'!J14</f>
        <v>1</v>
      </c>
      <c r="K236">
        <f>'PS CN'!K14</f>
        <v>13</v>
      </c>
      <c r="L236">
        <f>'PS CN'!L14</f>
        <v>13</v>
      </c>
      <c r="M236">
        <f>'PS CN'!M14</f>
        <v>0</v>
      </c>
    </row>
    <row r="237" spans="1:13" ht="12.75">
      <c r="A237">
        <f>'PS CN'!A15</f>
        <v>11</v>
      </c>
      <c r="B237">
        <f>'PS CN'!B15</f>
        <v>0</v>
      </c>
      <c r="C237">
        <f>'PS CN'!C15</f>
        <v>0</v>
      </c>
      <c r="D237">
        <f>'PS CN'!D15</f>
        <v>0</v>
      </c>
      <c r="E237">
        <f>'PS CN'!E15</f>
        <v>0</v>
      </c>
      <c r="F237">
        <f>'PS CN'!F15</f>
        <v>0</v>
      </c>
      <c r="G237" t="str">
        <f>'PS CN'!G15</f>
        <v>L2</v>
      </c>
      <c r="H237" t="str">
        <f>'PS CN'!H15</f>
        <v>CPSA CN</v>
      </c>
      <c r="I237">
        <f>'PS CN'!I15</f>
        <v>84</v>
      </c>
      <c r="J237">
        <f>'PS CN'!J15</f>
        <v>2</v>
      </c>
      <c r="K237">
        <f>'PS CN'!K15</f>
        <v>13</v>
      </c>
      <c r="L237">
        <f>'PS CN'!L15</f>
        <v>13</v>
      </c>
      <c r="M237">
        <f>'PS CN'!M15</f>
        <v>0</v>
      </c>
    </row>
    <row r="238" spans="1:13" ht="12.75">
      <c r="A238">
        <f>'PS CN'!A16</f>
        <v>12</v>
      </c>
      <c r="B238">
        <f>'PS CN'!B16</f>
        <v>0</v>
      </c>
      <c r="C238">
        <f>'PS CN'!C16</f>
        <v>0</v>
      </c>
      <c r="D238">
        <f>'PS CN'!D16</f>
        <v>0</v>
      </c>
      <c r="E238">
        <f>'PS CN'!E16</f>
        <v>0</v>
      </c>
      <c r="F238">
        <f>'PS CN'!F16</f>
        <v>0</v>
      </c>
      <c r="G238" t="str">
        <f>'PS CN'!G16</f>
        <v>L2</v>
      </c>
      <c r="H238" t="str">
        <f>'PS CN'!H16</f>
        <v>CPSA CN</v>
      </c>
      <c r="I238">
        <f>'PS CN'!I16</f>
        <v>84</v>
      </c>
      <c r="J238">
        <f>'PS CN'!J16</f>
        <v>3</v>
      </c>
      <c r="K238">
        <f>'PS CN'!K16</f>
        <v>13</v>
      </c>
      <c r="L238">
        <f>'PS CN'!L16</f>
        <v>13</v>
      </c>
      <c r="M238">
        <f>'PS CN'!M16</f>
        <v>0</v>
      </c>
    </row>
    <row r="239" spans="1:13" ht="12.75">
      <c r="A239">
        <f>'PS CN'!A17</f>
        <v>13</v>
      </c>
      <c r="B239">
        <f>'PS CN'!B17</f>
        <v>0</v>
      </c>
      <c r="C239">
        <f>'PS CN'!C17</f>
        <v>0</v>
      </c>
      <c r="D239">
        <f>'PS CN'!D17</f>
        <v>0</v>
      </c>
      <c r="E239">
        <f>'PS CN'!E17</f>
        <v>0</v>
      </c>
      <c r="F239">
        <f>'PS CN'!F17</f>
        <v>0</v>
      </c>
      <c r="G239" t="str">
        <f>'PS CN'!G17</f>
        <v>L2</v>
      </c>
      <c r="H239" t="str">
        <f>'PS CN'!H17</f>
        <v>CPSA CN</v>
      </c>
      <c r="I239">
        <f>'PS CN'!I17</f>
        <v>84</v>
      </c>
      <c r="J239">
        <f>'PS CN'!J17</f>
        <v>4</v>
      </c>
      <c r="K239">
        <f>'PS CN'!K17</f>
        <v>13</v>
      </c>
      <c r="L239">
        <f>'PS CN'!L17</f>
        <v>13</v>
      </c>
      <c r="M239">
        <f>'PS CN'!M17</f>
        <v>0</v>
      </c>
    </row>
    <row r="240" spans="1:13" ht="12.75">
      <c r="A240">
        <f>'PS CN'!A18</f>
        <v>14</v>
      </c>
      <c r="B240">
        <f>'PS CN'!B18</f>
        <v>0</v>
      </c>
      <c r="C240">
        <f>'PS CN'!C18</f>
        <v>0</v>
      </c>
      <c r="D240">
        <f>'PS CN'!D18</f>
        <v>0</v>
      </c>
      <c r="E240">
        <f>'PS CN'!E18</f>
        <v>0</v>
      </c>
      <c r="F240">
        <f>'PS CN'!F18</f>
        <v>0</v>
      </c>
      <c r="G240" t="str">
        <f>'PS CN'!G18</f>
        <v>L2</v>
      </c>
      <c r="H240" t="str">
        <f>'PS CN'!H18</f>
        <v>CPSA CN</v>
      </c>
      <c r="I240">
        <f>'PS CN'!I18</f>
        <v>84</v>
      </c>
      <c r="J240">
        <f>'PS CN'!J18</f>
        <v>5</v>
      </c>
      <c r="K240">
        <f>'PS CN'!K18</f>
        <v>13</v>
      </c>
      <c r="L240">
        <f>'PS CN'!L18</f>
        <v>13</v>
      </c>
      <c r="M240">
        <f>'PS CN'!M18</f>
        <v>0</v>
      </c>
    </row>
    <row r="241" spans="1:13" ht="12.75">
      <c r="A241">
        <f>FPD!A5</f>
        <v>1</v>
      </c>
      <c r="B241">
        <f>FPD!B5</f>
        <v>0</v>
      </c>
      <c r="C241">
        <f>FPD!C5</f>
        <v>0</v>
      </c>
      <c r="D241">
        <f>FPD!D5</f>
        <v>0</v>
      </c>
      <c r="E241">
        <f>FPD!E5</f>
        <v>0</v>
      </c>
      <c r="F241">
        <f>FPD!F5</f>
        <v>0</v>
      </c>
      <c r="G241" t="str">
        <f>FPD!G5</f>
        <v> </v>
      </c>
      <c r="H241" t="str">
        <f>FPD!H5</f>
        <v>FPD FE</v>
      </c>
      <c r="I241">
        <f>FPD!I5</f>
        <v>81</v>
      </c>
      <c r="J241">
        <f>FPD!J5</f>
        <v>4</v>
      </c>
      <c r="K241">
        <f>FPD!K5</f>
        <v>9</v>
      </c>
      <c r="L241">
        <f>FPD!L5</f>
        <v>9</v>
      </c>
      <c r="M241">
        <f>FPD!M5</f>
        <v>0</v>
      </c>
    </row>
    <row r="242" spans="1:13" ht="12.75">
      <c r="A242">
        <f>FPD!A6</f>
        <v>2</v>
      </c>
      <c r="B242">
        <f>FPD!B6</f>
        <v>0</v>
      </c>
      <c r="C242">
        <f>FPD!C6</f>
        <v>0</v>
      </c>
      <c r="D242">
        <f>FPD!D6</f>
        <v>0</v>
      </c>
      <c r="E242">
        <f>FPD!E6</f>
        <v>0</v>
      </c>
      <c r="F242">
        <f>FPD!F6</f>
        <v>0</v>
      </c>
      <c r="G242" t="str">
        <f>FPD!G6</f>
        <v> </v>
      </c>
      <c r="H242" t="str">
        <f>FPD!H6</f>
        <v>FPD FE</v>
      </c>
      <c r="I242">
        <f>FPD!I6</f>
        <v>81</v>
      </c>
      <c r="J242">
        <f>FPD!J6</f>
        <v>5</v>
      </c>
      <c r="K242">
        <f>FPD!K6</f>
        <v>9</v>
      </c>
      <c r="L242">
        <f>FPD!L6</f>
        <v>9</v>
      </c>
      <c r="M242">
        <f>FPD!M6</f>
        <v>0</v>
      </c>
    </row>
    <row r="243" spans="1:13" ht="12.75">
      <c r="A243">
        <f>FPD!A7</f>
        <v>3</v>
      </c>
      <c r="B243">
        <f>FPD!B7</f>
        <v>0</v>
      </c>
      <c r="C243">
        <f>FPD!C7</f>
        <v>0</v>
      </c>
      <c r="D243">
        <f>FPD!D7</f>
        <v>0</v>
      </c>
      <c r="E243">
        <f>FPD!E7</f>
        <v>0</v>
      </c>
      <c r="F243">
        <f>FPD!F7</f>
        <v>0</v>
      </c>
      <c r="G243" t="str">
        <f>FPD!G7</f>
        <v> </v>
      </c>
      <c r="H243" t="str">
        <f>FPD!H7</f>
        <v>FPD FE</v>
      </c>
      <c r="I243">
        <f>FPD!I7</f>
        <v>81</v>
      </c>
      <c r="J243">
        <f>FPD!J7</f>
        <v>6</v>
      </c>
      <c r="K243">
        <f>FPD!K7</f>
        <v>9</v>
      </c>
      <c r="L243">
        <f>FPD!L7</f>
        <v>9</v>
      </c>
      <c r="M243">
        <f>FPD!M7</f>
        <v>0</v>
      </c>
    </row>
    <row r="244" spans="1:13" ht="12.75">
      <c r="A244">
        <f>FPD!A8</f>
        <v>4</v>
      </c>
      <c r="B244">
        <f>FPD!B8</f>
        <v>0</v>
      </c>
      <c r="C244">
        <f>FPD!C8</f>
        <v>0</v>
      </c>
      <c r="D244">
        <f>FPD!D8</f>
        <v>0</v>
      </c>
      <c r="E244">
        <f>FPD!E8</f>
        <v>0</v>
      </c>
      <c r="F244">
        <f>FPD!F8</f>
        <v>0</v>
      </c>
      <c r="G244" t="str">
        <f>FPD!G8</f>
        <v> </v>
      </c>
      <c r="H244" t="str">
        <f>FPD!H8</f>
        <v>FPD FE</v>
      </c>
      <c r="I244">
        <f>FPD!I8</f>
        <v>81</v>
      </c>
      <c r="J244">
        <f>FPD!J8</f>
        <v>7</v>
      </c>
      <c r="K244">
        <f>FPD!K8</f>
        <v>9</v>
      </c>
      <c r="L244">
        <f>FPD!L8</f>
        <v>9</v>
      </c>
      <c r="M244">
        <f>FPD!M8</f>
        <v>0</v>
      </c>
    </row>
    <row r="245" spans="1:13" ht="12.75">
      <c r="A245">
        <f>FPD!A9</f>
        <v>5</v>
      </c>
      <c r="B245">
        <f>FPD!B9</f>
        <v>0</v>
      </c>
      <c r="C245">
        <f>FPD!C9</f>
        <v>0</v>
      </c>
      <c r="D245">
        <f>FPD!D9</f>
        <v>0</v>
      </c>
      <c r="E245">
        <f>FPD!E9</f>
        <v>0</v>
      </c>
      <c r="F245">
        <f>FPD!F9</f>
        <v>0</v>
      </c>
      <c r="G245" t="str">
        <f>FPD!G9</f>
        <v> </v>
      </c>
      <c r="H245" t="str">
        <f>FPD!H9</f>
        <v>FPD CN</v>
      </c>
      <c r="I245">
        <f>FPD!I9</f>
        <v>81</v>
      </c>
      <c r="J245">
        <f>FPD!J9</f>
        <v>0</v>
      </c>
      <c r="K245">
        <f>FPD!K9</f>
        <v>10</v>
      </c>
      <c r="L245">
        <f>FPD!L9</f>
        <v>10</v>
      </c>
      <c r="M245">
        <f>FPD!M9</f>
        <v>0</v>
      </c>
    </row>
    <row r="246" spans="1:13" ht="12.75">
      <c r="A246">
        <f>FPD!A10</f>
        <v>6</v>
      </c>
      <c r="B246">
        <f>FPD!B10</f>
        <v>0</v>
      </c>
      <c r="C246">
        <f>FPD!C10</f>
        <v>0</v>
      </c>
      <c r="D246">
        <f>FPD!D10</f>
        <v>0</v>
      </c>
      <c r="E246">
        <f>FPD!E10</f>
        <v>0</v>
      </c>
      <c r="F246">
        <f>FPD!F10</f>
        <v>0</v>
      </c>
      <c r="G246" t="str">
        <f>FPD!G10</f>
        <v> </v>
      </c>
      <c r="H246" t="str">
        <f>FPD!H10</f>
        <v>FPD CN</v>
      </c>
      <c r="I246">
        <f>FPD!I10</f>
        <v>81</v>
      </c>
      <c r="J246">
        <f>FPD!J10</f>
        <v>1</v>
      </c>
      <c r="K246">
        <f>FPD!K10</f>
        <v>10</v>
      </c>
      <c r="L246">
        <f>FPD!L10</f>
        <v>10</v>
      </c>
      <c r="M246">
        <f>FPD!M10</f>
        <v>0</v>
      </c>
    </row>
    <row r="247" spans="1:13" ht="12.75">
      <c r="A247">
        <f>FPD!A11</f>
        <v>7</v>
      </c>
      <c r="B247">
        <f>FPD!B11</f>
        <v>0</v>
      </c>
      <c r="C247">
        <f>FPD!C11</f>
        <v>0</v>
      </c>
      <c r="D247">
        <f>FPD!D11</f>
        <v>0</v>
      </c>
      <c r="E247">
        <f>FPD!E11</f>
        <v>0</v>
      </c>
      <c r="F247">
        <f>FPD!F11</f>
        <v>0</v>
      </c>
      <c r="G247" t="str">
        <f>FPD!G11</f>
        <v> </v>
      </c>
      <c r="H247" t="str">
        <f>FPD!H11</f>
        <v>FPD CN</v>
      </c>
      <c r="I247">
        <f>FPD!I11</f>
        <v>81</v>
      </c>
      <c r="J247">
        <f>FPD!J11</f>
        <v>2</v>
      </c>
      <c r="K247">
        <f>FPD!K11</f>
        <v>10</v>
      </c>
      <c r="L247">
        <f>FPD!L11</f>
        <v>10</v>
      </c>
      <c r="M247">
        <f>FPD!M11</f>
        <v>0</v>
      </c>
    </row>
    <row r="248" spans="1:13" ht="12.75">
      <c r="A248">
        <f>FPD!A12</f>
        <v>8</v>
      </c>
      <c r="B248">
        <f>FPD!B12</f>
        <v>0</v>
      </c>
      <c r="C248">
        <f>FPD!C12</f>
        <v>0</v>
      </c>
      <c r="D248">
        <f>FPD!D12</f>
        <v>0</v>
      </c>
      <c r="E248">
        <f>FPD!E12</f>
        <v>0</v>
      </c>
      <c r="F248">
        <f>FPD!F12</f>
        <v>0</v>
      </c>
      <c r="G248" t="str">
        <f>FPD!G12</f>
        <v> </v>
      </c>
      <c r="H248" t="str">
        <f>FPD!H12</f>
        <v>FPD CN</v>
      </c>
      <c r="I248">
        <f>FPD!I12</f>
        <v>81</v>
      </c>
      <c r="J248">
        <f>FPD!J12</f>
        <v>3</v>
      </c>
      <c r="K248">
        <f>FPD!K12</f>
        <v>10</v>
      </c>
      <c r="L248">
        <f>FPD!L12</f>
        <v>10</v>
      </c>
      <c r="M248">
        <f>FPD!M12</f>
        <v>0</v>
      </c>
    </row>
    <row r="249" spans="1:13" ht="12.75">
      <c r="A249">
        <f>SPARES!A5</f>
        <v>1</v>
      </c>
      <c r="B249">
        <f>SPARES!B5</f>
        <v>0</v>
      </c>
      <c r="C249">
        <f>SPARES!C5</f>
        <v>0</v>
      </c>
      <c r="D249">
        <f>SPARES!D5</f>
        <v>0</v>
      </c>
      <c r="E249">
        <f>SPARES!E5</f>
        <v>0</v>
      </c>
      <c r="F249">
        <f>SPARES!F5</f>
        <v>0</v>
      </c>
      <c r="G249" t="str">
        <f>SPARES!G5</f>
        <v> </v>
      </c>
      <c r="H249" t="str">
        <f>SPARES!H5</f>
        <v>Spare</v>
      </c>
      <c r="I249">
        <f>SPARES!I5</f>
        <v>80</v>
      </c>
      <c r="J249">
        <f>SPARES!J5</f>
        <v>6</v>
      </c>
      <c r="K249">
        <f>SPARES!K5</f>
        <v>12</v>
      </c>
      <c r="L249">
        <f>SPARES!L5</f>
        <v>12</v>
      </c>
      <c r="M249" t="str">
        <f>SPARES!M5</f>
        <v> </v>
      </c>
    </row>
    <row r="250" spans="1:13" ht="12.75">
      <c r="A250">
        <f>SPARES!A6</f>
        <v>2</v>
      </c>
      <c r="B250">
        <f>SPARES!B6</f>
        <v>0</v>
      </c>
      <c r="C250">
        <f>SPARES!C6</f>
        <v>0</v>
      </c>
      <c r="D250">
        <f>SPARES!D6</f>
        <v>0</v>
      </c>
      <c r="E250">
        <f>SPARES!E6</f>
        <v>0</v>
      </c>
      <c r="F250">
        <f>SPARES!F6</f>
        <v>0</v>
      </c>
      <c r="G250" t="str">
        <f>SPARES!G6</f>
        <v> </v>
      </c>
      <c r="H250" t="str">
        <f>SPARES!H6</f>
        <v>Spare</v>
      </c>
      <c r="I250">
        <f>SPARES!I6</f>
        <v>80</v>
      </c>
      <c r="J250">
        <f>SPARES!J6</f>
        <v>7</v>
      </c>
      <c r="K250">
        <f>SPARES!K6</f>
        <v>12</v>
      </c>
      <c r="L250">
        <f>SPARES!L6</f>
        <v>12</v>
      </c>
      <c r="M250" t="str">
        <f>SPARES!M6</f>
        <v> </v>
      </c>
    </row>
    <row r="251" spans="1:13" ht="12.75">
      <c r="A251">
        <f>SPARES!A7</f>
        <v>3</v>
      </c>
      <c r="B251">
        <f>SPARES!B7</f>
        <v>0</v>
      </c>
      <c r="C251">
        <f>SPARES!C7</f>
        <v>0</v>
      </c>
      <c r="D251">
        <f>SPARES!D7</f>
        <v>0</v>
      </c>
      <c r="E251">
        <f>SPARES!E7</f>
        <v>0</v>
      </c>
      <c r="F251">
        <f>SPARES!F7</f>
        <v>0</v>
      </c>
      <c r="G251" t="str">
        <f>SPARES!G7</f>
        <v> </v>
      </c>
      <c r="H251" t="str">
        <f>SPARES!H7</f>
        <v>Spare</v>
      </c>
      <c r="I251">
        <f>SPARES!I7</f>
        <v>80</v>
      </c>
      <c r="J251">
        <f>SPARES!J7</f>
        <v>8</v>
      </c>
      <c r="K251">
        <f>SPARES!K7</f>
        <v>12</v>
      </c>
      <c r="L251">
        <f>SPARES!L7</f>
        <v>12</v>
      </c>
      <c r="M251" t="str">
        <f>SPARES!M7</f>
        <v> </v>
      </c>
    </row>
    <row r="252" spans="1:13" ht="12.75">
      <c r="A252">
        <f>SPARES!A8</f>
        <v>4</v>
      </c>
      <c r="B252">
        <f>SPARES!B8</f>
        <v>0</v>
      </c>
      <c r="C252">
        <f>SPARES!C8</f>
        <v>0</v>
      </c>
      <c r="D252">
        <f>SPARES!D8</f>
        <v>0</v>
      </c>
      <c r="E252">
        <f>SPARES!E8</f>
        <v>0</v>
      </c>
      <c r="F252">
        <f>SPARES!F8</f>
        <v>0</v>
      </c>
      <c r="G252" t="str">
        <f>SPARES!G8</f>
        <v> </v>
      </c>
      <c r="H252" t="str">
        <f>SPARES!H8</f>
        <v>Spare</v>
      </c>
      <c r="I252">
        <f>SPARES!I8</f>
        <v>80</v>
      </c>
      <c r="J252">
        <f>SPARES!J8</f>
        <v>9</v>
      </c>
      <c r="K252">
        <f>SPARES!K8</f>
        <v>12</v>
      </c>
      <c r="L252">
        <f>SPARES!L8</f>
        <v>12</v>
      </c>
      <c r="M252" t="str">
        <f>SPARES!M8</f>
        <v> </v>
      </c>
    </row>
    <row r="253" spans="1:13" ht="12.75">
      <c r="A253">
        <f>SPARES!A9</f>
        <v>5</v>
      </c>
      <c r="B253">
        <f>SPARES!B9</f>
        <v>0</v>
      </c>
      <c r="C253">
        <f>SPARES!C9</f>
        <v>0</v>
      </c>
      <c r="D253">
        <f>SPARES!D9</f>
        <v>0</v>
      </c>
      <c r="E253">
        <f>SPARES!E9</f>
        <v>0</v>
      </c>
      <c r="F253">
        <f>SPARES!F9</f>
        <v>0</v>
      </c>
      <c r="G253" t="str">
        <f>SPARES!G9</f>
        <v> </v>
      </c>
      <c r="H253" t="str">
        <f>SPARES!H9</f>
        <v>Spare</v>
      </c>
      <c r="I253">
        <f>SPARES!I9</f>
        <v>80</v>
      </c>
      <c r="J253">
        <f>SPARES!J9</f>
        <v>10</v>
      </c>
      <c r="K253">
        <f>SPARES!K9</f>
        <v>12</v>
      </c>
      <c r="L253">
        <f>SPARES!L9</f>
        <v>12</v>
      </c>
      <c r="M253" t="str">
        <f>SPARES!M9</f>
        <v> </v>
      </c>
    </row>
    <row r="254" spans="1:13" ht="12.75">
      <c r="A254">
        <f>SPARES!A10</f>
        <v>6</v>
      </c>
      <c r="B254">
        <f>SPARES!B10</f>
        <v>0</v>
      </c>
      <c r="C254">
        <f>SPARES!C10</f>
        <v>0</v>
      </c>
      <c r="D254">
        <f>SPARES!D10</f>
        <v>0</v>
      </c>
      <c r="E254">
        <f>SPARES!E10</f>
        <v>0</v>
      </c>
      <c r="F254">
        <f>SPARES!F10</f>
        <v>0</v>
      </c>
      <c r="G254" t="str">
        <f>SPARES!G10</f>
        <v> </v>
      </c>
      <c r="H254" t="str">
        <f>SPARES!H10</f>
        <v>Spare</v>
      </c>
      <c r="I254">
        <f>SPARES!I10</f>
        <v>80</v>
      </c>
      <c r="J254">
        <f>SPARES!J10</f>
        <v>0</v>
      </c>
      <c r="K254">
        <f>SPARES!K10</f>
        <v>13</v>
      </c>
      <c r="L254">
        <f>SPARES!L10</f>
        <v>13</v>
      </c>
      <c r="M254" t="str">
        <f>SPARES!M10</f>
        <v> </v>
      </c>
    </row>
    <row r="255" spans="1:13" ht="12.75">
      <c r="A255">
        <f>SPARES!A11</f>
        <v>7</v>
      </c>
      <c r="B255">
        <f>SPARES!B11</f>
        <v>0</v>
      </c>
      <c r="C255">
        <f>SPARES!C11</f>
        <v>0</v>
      </c>
      <c r="D255">
        <f>SPARES!D11</f>
        <v>0</v>
      </c>
      <c r="E255">
        <f>SPARES!E11</f>
        <v>0</v>
      </c>
      <c r="F255">
        <f>SPARES!F11</f>
        <v>0</v>
      </c>
      <c r="G255" t="str">
        <f>SPARES!G11</f>
        <v> </v>
      </c>
      <c r="H255" t="str">
        <f>SPARES!H11</f>
        <v>Spare</v>
      </c>
      <c r="I255">
        <f>SPARES!I11</f>
        <v>80</v>
      </c>
      <c r="J255">
        <f>SPARES!J11</f>
        <v>1</v>
      </c>
      <c r="K255">
        <f>SPARES!K11</f>
        <v>13</v>
      </c>
      <c r="L255">
        <f>SPARES!L11</f>
        <v>13</v>
      </c>
      <c r="M255" t="str">
        <f>SPARES!M11</f>
        <v> </v>
      </c>
    </row>
    <row r="256" spans="1:13" ht="12.75">
      <c r="A256">
        <f>SPARES!A12</f>
        <v>8</v>
      </c>
      <c r="B256">
        <f>SPARES!B12</f>
        <v>0</v>
      </c>
      <c r="C256">
        <f>SPARES!C12</f>
        <v>0</v>
      </c>
      <c r="D256">
        <f>SPARES!D12</f>
        <v>0</v>
      </c>
      <c r="E256">
        <f>SPARES!E12</f>
        <v>0</v>
      </c>
      <c r="F256">
        <f>SPARES!F12</f>
        <v>0</v>
      </c>
      <c r="G256" t="str">
        <f>SPARES!G12</f>
        <v> </v>
      </c>
      <c r="H256" t="str">
        <f>SPARES!H12</f>
        <v>Spare</v>
      </c>
      <c r="I256">
        <f>SPARES!I12</f>
        <v>80</v>
      </c>
      <c r="J256">
        <f>SPARES!J12</f>
        <v>2</v>
      </c>
      <c r="K256">
        <f>SPARES!K12</f>
        <v>13</v>
      </c>
      <c r="L256">
        <f>SPARES!L12</f>
        <v>13</v>
      </c>
      <c r="M256" t="str">
        <f>SPARES!M12</f>
        <v> </v>
      </c>
    </row>
    <row r="257" spans="1:13" ht="12.75">
      <c r="A257">
        <f>SPARES!A13</f>
        <v>9</v>
      </c>
      <c r="B257">
        <f>SPARES!B13</f>
        <v>0</v>
      </c>
      <c r="C257">
        <f>SPARES!C13</f>
        <v>0</v>
      </c>
      <c r="D257">
        <f>SPARES!D13</f>
        <v>0</v>
      </c>
      <c r="E257">
        <f>SPARES!E13</f>
        <v>0</v>
      </c>
      <c r="F257">
        <f>SPARES!F13</f>
        <v>0</v>
      </c>
      <c r="G257" t="str">
        <f>SPARES!G13</f>
        <v> </v>
      </c>
      <c r="H257" t="str">
        <f>SPARES!H13</f>
        <v>Spare</v>
      </c>
      <c r="I257">
        <f>SPARES!I13</f>
        <v>80</v>
      </c>
      <c r="J257">
        <f>SPARES!J13</f>
        <v>3</v>
      </c>
      <c r="K257">
        <f>SPARES!K13</f>
        <v>13</v>
      </c>
      <c r="L257">
        <f>SPARES!L13</f>
        <v>13</v>
      </c>
      <c r="M257" t="str">
        <f>SPARES!M13</f>
        <v> </v>
      </c>
    </row>
    <row r="258" spans="1:13" ht="12.75">
      <c r="A258">
        <f>SPARES!A14</f>
        <v>10</v>
      </c>
      <c r="B258">
        <f>SPARES!B14</f>
        <v>0</v>
      </c>
      <c r="C258">
        <f>SPARES!C14</f>
        <v>0</v>
      </c>
      <c r="D258">
        <f>SPARES!D14</f>
        <v>0</v>
      </c>
      <c r="E258">
        <f>SPARES!E14</f>
        <v>0</v>
      </c>
      <c r="F258">
        <f>SPARES!F14</f>
        <v>0</v>
      </c>
      <c r="G258" t="str">
        <f>SPARES!G14</f>
        <v> </v>
      </c>
      <c r="H258" t="str">
        <f>SPARES!H14</f>
        <v>Spare</v>
      </c>
      <c r="I258">
        <f>SPARES!I14</f>
        <v>80</v>
      </c>
      <c r="J258">
        <f>SPARES!J14</f>
        <v>4</v>
      </c>
      <c r="K258">
        <f>SPARES!K14</f>
        <v>13</v>
      </c>
      <c r="L258">
        <f>SPARES!L14</f>
        <v>13</v>
      </c>
      <c r="M258" t="str">
        <f>SPARES!M14</f>
        <v> </v>
      </c>
    </row>
    <row r="259" spans="1:13" ht="12.75">
      <c r="A259">
        <f>SPARES!A15</f>
        <v>11</v>
      </c>
      <c r="B259">
        <f>SPARES!B15</f>
        <v>0</v>
      </c>
      <c r="C259">
        <f>SPARES!C15</f>
        <v>0</v>
      </c>
      <c r="D259">
        <f>SPARES!D15</f>
        <v>0</v>
      </c>
      <c r="E259">
        <f>SPARES!E15</f>
        <v>0</v>
      </c>
      <c r="F259">
        <f>SPARES!F15</f>
        <v>0</v>
      </c>
      <c r="G259" t="str">
        <f>SPARES!G15</f>
        <v> </v>
      </c>
      <c r="H259" t="str">
        <f>SPARES!H15</f>
        <v>Spare</v>
      </c>
      <c r="I259">
        <f>SPARES!I15</f>
        <v>80</v>
      </c>
      <c r="J259">
        <f>SPARES!J15</f>
        <v>5</v>
      </c>
      <c r="K259">
        <f>SPARES!K15</f>
        <v>13</v>
      </c>
      <c r="L259">
        <f>SPARES!L15</f>
        <v>13</v>
      </c>
      <c r="M259" t="str">
        <f>SPARES!M15</f>
        <v> </v>
      </c>
    </row>
    <row r="260" spans="1:13" ht="12.75">
      <c r="A260">
        <f>SPARES!A16</f>
        <v>12</v>
      </c>
      <c r="B260">
        <f>SPARES!B16</f>
        <v>0</v>
      </c>
      <c r="C260">
        <f>SPARES!C16</f>
        <v>0</v>
      </c>
      <c r="D260">
        <f>SPARES!D16</f>
        <v>0</v>
      </c>
      <c r="E260">
        <f>SPARES!E16</f>
        <v>0</v>
      </c>
      <c r="F260">
        <f>SPARES!F16</f>
        <v>0</v>
      </c>
      <c r="G260" t="str">
        <f>SPARES!G16</f>
        <v> </v>
      </c>
      <c r="H260" t="str">
        <f>SPARES!H16</f>
        <v>Spare</v>
      </c>
      <c r="I260">
        <f>SPARES!I16</f>
        <v>80</v>
      </c>
      <c r="J260">
        <f>SPARES!J16</f>
        <v>6</v>
      </c>
      <c r="K260">
        <f>SPARES!K16</f>
        <v>13</v>
      </c>
      <c r="L260">
        <f>SPARES!L16</f>
        <v>13</v>
      </c>
      <c r="M260" t="str">
        <f>SPARES!M16</f>
        <v> </v>
      </c>
    </row>
    <row r="261" spans="1:13" ht="12.75">
      <c r="A261">
        <f>SPARES!A17</f>
        <v>13</v>
      </c>
      <c r="B261">
        <f>SPARES!B17</f>
        <v>0</v>
      </c>
      <c r="C261">
        <f>SPARES!C17</f>
        <v>0</v>
      </c>
      <c r="D261">
        <f>SPARES!D17</f>
        <v>0</v>
      </c>
      <c r="E261">
        <f>SPARES!E17</f>
        <v>0</v>
      </c>
      <c r="F261">
        <f>SPARES!F17</f>
        <v>0</v>
      </c>
      <c r="G261" t="str">
        <f>SPARES!G17</f>
        <v> </v>
      </c>
      <c r="H261" t="str">
        <f>SPARES!H17</f>
        <v>Spare</v>
      </c>
      <c r="I261">
        <f>SPARES!I17</f>
        <v>80</v>
      </c>
      <c r="J261">
        <f>SPARES!J17</f>
        <v>7</v>
      </c>
      <c r="K261">
        <f>SPARES!K17</f>
        <v>13</v>
      </c>
      <c r="L261">
        <f>SPARES!L17</f>
        <v>13</v>
      </c>
      <c r="M261" t="str">
        <f>SPARES!M17</f>
        <v> </v>
      </c>
    </row>
    <row r="262" spans="1:13" ht="12.75">
      <c r="A262">
        <f>SPARES!A18</f>
        <v>14</v>
      </c>
      <c r="B262">
        <f>SPARES!B18</f>
        <v>0</v>
      </c>
      <c r="C262">
        <f>SPARES!C18</f>
        <v>0</v>
      </c>
      <c r="D262">
        <f>SPARES!D18</f>
        <v>0</v>
      </c>
      <c r="E262">
        <f>SPARES!E18</f>
        <v>0</v>
      </c>
      <c r="F262">
        <f>SPARES!F18</f>
        <v>0</v>
      </c>
      <c r="G262" t="str">
        <f>SPARES!G18</f>
        <v> </v>
      </c>
      <c r="H262" t="str">
        <f>SPARES!H18</f>
        <v>Spare</v>
      </c>
      <c r="I262">
        <f>SPARES!I18</f>
        <v>81</v>
      </c>
      <c r="J262">
        <f>SPARES!J18</f>
        <v>3</v>
      </c>
      <c r="K262">
        <f>SPARES!K18</f>
        <v>9</v>
      </c>
      <c r="L262">
        <f>SPARES!L18</f>
        <v>9</v>
      </c>
      <c r="M262" t="str">
        <f>SPARES!M18</f>
        <v> </v>
      </c>
    </row>
    <row r="263" spans="1:13" ht="12.75">
      <c r="A263">
        <f>SPARES!A19</f>
        <v>15</v>
      </c>
      <c r="B263">
        <f>SPARES!B19</f>
        <v>0</v>
      </c>
      <c r="C263">
        <f>SPARES!C19</f>
        <v>0</v>
      </c>
      <c r="D263">
        <f>SPARES!D19</f>
        <v>0</v>
      </c>
      <c r="E263">
        <f>SPARES!E19</f>
        <v>0</v>
      </c>
      <c r="F263">
        <f>SPARES!F19</f>
        <v>0</v>
      </c>
      <c r="G263" t="str">
        <f>SPARES!G19</f>
        <v> </v>
      </c>
      <c r="H263" t="str">
        <f>SPARES!H19</f>
        <v>Spare</v>
      </c>
      <c r="I263">
        <f>SPARES!I19</f>
        <v>81</v>
      </c>
      <c r="J263">
        <f>SPARES!J19</f>
        <v>4</v>
      </c>
      <c r="K263">
        <f>SPARES!K19</f>
        <v>12</v>
      </c>
      <c r="L263">
        <f>SPARES!L19</f>
        <v>12</v>
      </c>
      <c r="M263">
        <f>SPARES!M19</f>
        <v>0</v>
      </c>
    </row>
    <row r="264" spans="1:13" ht="12.75">
      <c r="A264">
        <f>SPARES!A20</f>
        <v>16</v>
      </c>
      <c r="B264">
        <f>SPARES!B20</f>
        <v>0</v>
      </c>
      <c r="C264">
        <f>SPARES!C20</f>
        <v>0</v>
      </c>
      <c r="D264">
        <f>SPARES!D20</f>
        <v>0</v>
      </c>
      <c r="E264">
        <f>SPARES!E20</f>
        <v>0</v>
      </c>
      <c r="F264">
        <f>SPARES!F20</f>
        <v>0</v>
      </c>
      <c r="G264" t="str">
        <f>SPARES!G20</f>
        <v> </v>
      </c>
      <c r="H264" t="str">
        <f>SPARES!H20</f>
        <v>Spare</v>
      </c>
      <c r="I264">
        <f>SPARES!I20</f>
        <v>81</v>
      </c>
      <c r="J264">
        <f>SPARES!J20</f>
        <v>5</v>
      </c>
      <c r="K264">
        <f>SPARES!K20</f>
        <v>12</v>
      </c>
      <c r="L264">
        <f>SPARES!L20</f>
        <v>12</v>
      </c>
      <c r="M264">
        <f>SPARES!M20</f>
        <v>0</v>
      </c>
    </row>
    <row r="265" spans="1:13" ht="12.75">
      <c r="A265">
        <f>SPARES!A21</f>
        <v>17</v>
      </c>
      <c r="B265">
        <f>SPARES!B21</f>
        <v>0</v>
      </c>
      <c r="C265">
        <f>SPARES!C21</f>
        <v>0</v>
      </c>
      <c r="D265">
        <f>SPARES!D21</f>
        <v>0</v>
      </c>
      <c r="E265">
        <f>SPARES!E21</f>
        <v>0</v>
      </c>
      <c r="F265">
        <f>SPARES!F21</f>
        <v>0</v>
      </c>
      <c r="G265" t="str">
        <f>SPARES!G21</f>
        <v> </v>
      </c>
      <c r="H265" t="str">
        <f>SPARES!H21</f>
        <v>Spare</v>
      </c>
      <c r="I265">
        <f>SPARES!I21</f>
        <v>81</v>
      </c>
      <c r="J265">
        <f>SPARES!J21</f>
        <v>6</v>
      </c>
      <c r="K265">
        <f>SPARES!K21</f>
        <v>12</v>
      </c>
      <c r="L265">
        <f>SPARES!L21</f>
        <v>12</v>
      </c>
      <c r="M265">
        <f>SPARES!M21</f>
        <v>0</v>
      </c>
    </row>
    <row r="266" spans="1:13" ht="12.75">
      <c r="A266">
        <f>SPARES!A22</f>
        <v>18</v>
      </c>
      <c r="B266">
        <f>SPARES!B22</f>
        <v>0</v>
      </c>
      <c r="C266">
        <f>SPARES!C22</f>
        <v>0</v>
      </c>
      <c r="D266">
        <f>SPARES!D22</f>
        <v>0</v>
      </c>
      <c r="E266">
        <f>SPARES!E22</f>
        <v>0</v>
      </c>
      <c r="F266">
        <f>SPARES!F22</f>
        <v>0</v>
      </c>
      <c r="G266" t="str">
        <f>SPARES!G22</f>
        <v> </v>
      </c>
      <c r="H266" t="str">
        <f>SPARES!H22</f>
        <v>Spare</v>
      </c>
      <c r="I266">
        <f>SPARES!I22</f>
        <v>81</v>
      </c>
      <c r="J266">
        <f>SPARES!J22</f>
        <v>7</v>
      </c>
      <c r="K266">
        <f>SPARES!K22</f>
        <v>12</v>
      </c>
      <c r="L266">
        <f>SPARES!L22</f>
        <v>12</v>
      </c>
      <c r="M266">
        <f>SPARES!M22</f>
        <v>0</v>
      </c>
    </row>
    <row r="267" spans="1:13" ht="12.75">
      <c r="A267">
        <f>SPARES!A23</f>
        <v>19</v>
      </c>
      <c r="B267">
        <f>SPARES!B23</f>
        <v>0</v>
      </c>
      <c r="C267">
        <f>SPARES!C23</f>
        <v>0</v>
      </c>
      <c r="D267">
        <f>SPARES!D23</f>
        <v>0</v>
      </c>
      <c r="E267">
        <f>SPARES!E23</f>
        <v>0</v>
      </c>
      <c r="F267">
        <f>SPARES!F23</f>
        <v>0</v>
      </c>
      <c r="G267">
        <f>SPARES!G23</f>
        <v>0</v>
      </c>
      <c r="H267" t="str">
        <f>SPARES!H23</f>
        <v>Spare</v>
      </c>
      <c r="I267">
        <f>SPARES!I23</f>
        <v>81</v>
      </c>
      <c r="J267">
        <f>SPARES!J23</f>
        <v>4</v>
      </c>
      <c r="K267">
        <f>SPARES!K23</f>
        <v>10</v>
      </c>
      <c r="L267">
        <f>SPARES!L23</f>
        <v>10</v>
      </c>
      <c r="M267">
        <f>SPARES!M23</f>
        <v>0</v>
      </c>
    </row>
    <row r="268" spans="1:13" ht="12.75">
      <c r="A268">
        <f>SPARES!A24</f>
        <v>20</v>
      </c>
      <c r="B268">
        <f>SPARES!B24</f>
        <v>0</v>
      </c>
      <c r="C268">
        <f>SPARES!C24</f>
        <v>0</v>
      </c>
      <c r="D268">
        <f>SPARES!D24</f>
        <v>0</v>
      </c>
      <c r="E268">
        <f>SPARES!E24</f>
        <v>0</v>
      </c>
      <c r="F268">
        <f>SPARES!F24</f>
        <v>0</v>
      </c>
      <c r="G268">
        <f>SPARES!G24</f>
        <v>0</v>
      </c>
      <c r="H268" t="str">
        <f>SPARES!H24</f>
        <v>Spare</v>
      </c>
      <c r="I268">
        <f>SPARES!I24</f>
        <v>81</v>
      </c>
      <c r="J268">
        <f>SPARES!J24</f>
        <v>5</v>
      </c>
      <c r="K268">
        <f>SPARES!K24</f>
        <v>10</v>
      </c>
      <c r="L268">
        <f>SPARES!L24</f>
        <v>10</v>
      </c>
      <c r="M268">
        <f>SPARES!M24</f>
        <v>0</v>
      </c>
    </row>
    <row r="269" spans="1:13" ht="12.75">
      <c r="A269">
        <f>SPARES!A25</f>
        <v>21</v>
      </c>
      <c r="B269">
        <f>SPARES!B25</f>
        <v>0</v>
      </c>
      <c r="C269">
        <f>SPARES!C25</f>
        <v>0</v>
      </c>
      <c r="D269">
        <f>SPARES!D25</f>
        <v>0</v>
      </c>
      <c r="E269">
        <f>SPARES!E25</f>
        <v>0</v>
      </c>
      <c r="F269">
        <f>SPARES!F25</f>
        <v>0</v>
      </c>
      <c r="G269">
        <f>SPARES!G25</f>
        <v>0</v>
      </c>
      <c r="H269" t="str">
        <f>SPARES!H25</f>
        <v>Spare</v>
      </c>
      <c r="I269">
        <f>SPARES!I25</f>
        <v>81</v>
      </c>
      <c r="J269">
        <f>SPARES!J25</f>
        <v>6</v>
      </c>
      <c r="K269">
        <f>SPARES!K25</f>
        <v>10</v>
      </c>
      <c r="L269">
        <f>SPARES!L25</f>
        <v>10</v>
      </c>
      <c r="M269">
        <f>SPARES!M25</f>
        <v>0</v>
      </c>
    </row>
    <row r="270" spans="1:13" ht="12.75">
      <c r="A270">
        <f>SPARES!A26</f>
        <v>22</v>
      </c>
      <c r="B270">
        <f>SPARES!B26</f>
        <v>0</v>
      </c>
      <c r="C270">
        <f>SPARES!C26</f>
        <v>0</v>
      </c>
      <c r="D270">
        <f>SPARES!D26</f>
        <v>0</v>
      </c>
      <c r="E270">
        <f>SPARES!E26</f>
        <v>0</v>
      </c>
      <c r="F270">
        <f>SPARES!F26</f>
        <v>0</v>
      </c>
      <c r="G270">
        <f>SPARES!G26</f>
        <v>0</v>
      </c>
      <c r="H270" t="str">
        <f>SPARES!H26</f>
        <v>Spare</v>
      </c>
      <c r="I270">
        <f>SPARES!I26</f>
        <v>81</v>
      </c>
      <c r="J270">
        <f>SPARES!J26</f>
        <v>0</v>
      </c>
      <c r="K270">
        <f>SPARES!K26</f>
        <v>11</v>
      </c>
      <c r="L270">
        <f>SPARES!L26</f>
        <v>11</v>
      </c>
      <c r="M270">
        <f>SPARES!M26</f>
        <v>0</v>
      </c>
    </row>
    <row r="271" spans="1:13" ht="12.75">
      <c r="A271">
        <f>SPARES!A27</f>
        <v>23</v>
      </c>
      <c r="B271">
        <f>SPARES!B27</f>
        <v>0</v>
      </c>
      <c r="C271">
        <f>SPARES!C27</f>
        <v>0</v>
      </c>
      <c r="D271">
        <f>SPARES!D27</f>
        <v>0</v>
      </c>
      <c r="E271">
        <f>SPARES!E27</f>
        <v>0</v>
      </c>
      <c r="F271">
        <f>SPARES!F27</f>
        <v>0</v>
      </c>
      <c r="G271">
        <f>SPARES!G27</f>
        <v>0</v>
      </c>
      <c r="H271" t="str">
        <f>SPARES!H27</f>
        <v>Spare</v>
      </c>
      <c r="I271">
        <f>SPARES!I27</f>
        <v>81</v>
      </c>
      <c r="J271">
        <f>SPARES!J27</f>
        <v>1</v>
      </c>
      <c r="K271">
        <f>SPARES!K27</f>
        <v>11</v>
      </c>
      <c r="L271">
        <f>SPARES!L27</f>
        <v>11</v>
      </c>
      <c r="M271">
        <f>SPARES!M27</f>
        <v>0</v>
      </c>
    </row>
    <row r="272" spans="1:13" ht="12.75">
      <c r="A272">
        <f>SPARES!A28</f>
        <v>24</v>
      </c>
      <c r="B272">
        <f>SPARES!B28</f>
        <v>0</v>
      </c>
      <c r="C272">
        <f>SPARES!C28</f>
        <v>0</v>
      </c>
      <c r="D272">
        <f>SPARES!D28</f>
        <v>0</v>
      </c>
      <c r="E272">
        <f>SPARES!E28</f>
        <v>0</v>
      </c>
      <c r="F272">
        <f>SPARES!F28</f>
        <v>0</v>
      </c>
      <c r="G272">
        <f>SPARES!G28</f>
        <v>0</v>
      </c>
      <c r="H272" t="str">
        <f>SPARES!H28</f>
        <v>Spare</v>
      </c>
      <c r="I272">
        <f>SPARES!I28</f>
        <v>81</v>
      </c>
      <c r="J272">
        <f>SPARES!J28</f>
        <v>2</v>
      </c>
      <c r="K272">
        <f>SPARES!K28</f>
        <v>11</v>
      </c>
      <c r="L272">
        <f>SPARES!L28</f>
        <v>11</v>
      </c>
      <c r="M272">
        <f>SPARES!M28</f>
        <v>0</v>
      </c>
    </row>
    <row r="273" spans="1:13" ht="12.75">
      <c r="A273">
        <f>SPARES!A29</f>
        <v>25</v>
      </c>
      <c r="B273">
        <f>SPARES!B29</f>
        <v>0</v>
      </c>
      <c r="C273">
        <f>SPARES!C29</f>
        <v>0</v>
      </c>
      <c r="D273">
        <f>SPARES!D29</f>
        <v>0</v>
      </c>
      <c r="E273">
        <f>SPARES!E29</f>
        <v>0</v>
      </c>
      <c r="F273">
        <f>SPARES!F29</f>
        <v>0</v>
      </c>
      <c r="G273">
        <f>SPARES!G29</f>
        <v>0</v>
      </c>
      <c r="H273" t="str">
        <f>SPARES!H29</f>
        <v>Spare</v>
      </c>
      <c r="I273">
        <f>SPARES!I29</f>
        <v>81</v>
      </c>
      <c r="J273">
        <f>SPARES!J29</f>
        <v>3</v>
      </c>
      <c r="K273">
        <f>SPARES!K29</f>
        <v>11</v>
      </c>
      <c r="L273">
        <f>SPARES!L29</f>
        <v>11</v>
      </c>
      <c r="M273">
        <f>SPARES!M29</f>
        <v>0</v>
      </c>
    </row>
    <row r="274" spans="1:13" ht="12.75">
      <c r="A274">
        <f>SPARES!A30</f>
        <v>26</v>
      </c>
      <c r="B274">
        <f>SPARES!B30</f>
        <v>0</v>
      </c>
      <c r="C274">
        <f>SPARES!C30</f>
        <v>0</v>
      </c>
      <c r="D274">
        <f>SPARES!D30</f>
        <v>0</v>
      </c>
      <c r="E274">
        <f>SPARES!E30</f>
        <v>0</v>
      </c>
      <c r="F274">
        <f>SPARES!F30</f>
        <v>0</v>
      </c>
      <c r="G274">
        <f>SPARES!G30</f>
        <v>0</v>
      </c>
      <c r="H274" t="str">
        <f>SPARES!H30</f>
        <v>Spare</v>
      </c>
      <c r="I274">
        <f>SPARES!I30</f>
        <v>81</v>
      </c>
      <c r="J274">
        <f>SPARES!J30</f>
        <v>4</v>
      </c>
      <c r="K274">
        <f>SPARES!K30</f>
        <v>11</v>
      </c>
      <c r="L274">
        <f>SPARES!L30</f>
        <v>11</v>
      </c>
      <c r="M274">
        <f>SPARES!M30</f>
        <v>0</v>
      </c>
    </row>
    <row r="275" spans="1:13" ht="12.75">
      <c r="A275">
        <f>SPARES!A31</f>
        <v>27</v>
      </c>
      <c r="B275">
        <f>SPARES!B31</f>
        <v>0</v>
      </c>
      <c r="C275">
        <f>SPARES!C31</f>
        <v>0</v>
      </c>
      <c r="D275">
        <f>SPARES!D31</f>
        <v>0</v>
      </c>
      <c r="E275">
        <f>SPARES!E31</f>
        <v>0</v>
      </c>
      <c r="F275">
        <f>SPARES!F31</f>
        <v>0</v>
      </c>
      <c r="G275">
        <f>SPARES!G31</f>
        <v>0</v>
      </c>
      <c r="H275" t="str">
        <f>SPARES!H31</f>
        <v>Spare</v>
      </c>
      <c r="I275">
        <f>SPARES!I31</f>
        <v>84</v>
      </c>
      <c r="J275">
        <f>SPARES!J31</f>
        <v>2</v>
      </c>
      <c r="K275">
        <f>SPARES!K31</f>
        <v>11</v>
      </c>
      <c r="L275">
        <f>SPARES!L31</f>
        <v>11</v>
      </c>
      <c r="M275">
        <f>SPARES!M31</f>
        <v>0</v>
      </c>
    </row>
    <row r="276" spans="1:13" ht="12.75">
      <c r="A276">
        <f>SPARES!A32</f>
        <v>28</v>
      </c>
      <c r="B276">
        <f>SPARES!B32</f>
        <v>0</v>
      </c>
      <c r="C276">
        <f>SPARES!C32</f>
        <v>0</v>
      </c>
      <c r="D276">
        <f>SPARES!D32</f>
        <v>0</v>
      </c>
      <c r="E276">
        <f>SPARES!E32</f>
        <v>0</v>
      </c>
      <c r="F276">
        <f>SPARES!F32</f>
        <v>0</v>
      </c>
      <c r="G276">
        <f>SPARES!G32</f>
        <v>0</v>
      </c>
      <c r="H276" t="str">
        <f>SPARES!H32</f>
        <v>Spare</v>
      </c>
      <c r="I276">
        <f>SPARES!I32</f>
        <v>84</v>
      </c>
      <c r="J276">
        <f>SPARES!J32</f>
        <v>3</v>
      </c>
      <c r="K276">
        <f>SPARES!K32</f>
        <v>11</v>
      </c>
      <c r="L276">
        <f>SPARES!L32</f>
        <v>11</v>
      </c>
      <c r="M276">
        <f>SPARES!M32</f>
        <v>0</v>
      </c>
    </row>
    <row r="277" spans="1:13" ht="12.75">
      <c r="A277">
        <f>SPARES!A33</f>
        <v>29</v>
      </c>
      <c r="B277">
        <f>SPARES!B33</f>
        <v>0</v>
      </c>
      <c r="C277">
        <f>SPARES!C33</f>
        <v>0</v>
      </c>
      <c r="D277">
        <f>SPARES!D33</f>
        <v>0</v>
      </c>
      <c r="E277">
        <f>SPARES!E33</f>
        <v>0</v>
      </c>
      <c r="F277">
        <f>SPARES!F33</f>
        <v>0</v>
      </c>
      <c r="G277">
        <f>SPARES!G33</f>
        <v>0</v>
      </c>
      <c r="H277" t="str">
        <f>SPARES!H33</f>
        <v>Spare</v>
      </c>
      <c r="I277">
        <f>SPARES!I33</f>
        <v>84</v>
      </c>
      <c r="J277">
        <f>SPARES!J33</f>
        <v>4</v>
      </c>
      <c r="K277">
        <f>SPARES!K33</f>
        <v>11</v>
      </c>
      <c r="L277">
        <f>SPARES!L33</f>
        <v>11</v>
      </c>
      <c r="M277">
        <f>SPARES!M33</f>
        <v>0</v>
      </c>
    </row>
    <row r="278" spans="1:13" ht="12.75">
      <c r="A278">
        <f>SPARES!A34</f>
        <v>30</v>
      </c>
      <c r="B278">
        <f>SPARES!B34</f>
        <v>0</v>
      </c>
      <c r="C278">
        <f>SPARES!C34</f>
        <v>0</v>
      </c>
      <c r="D278">
        <f>SPARES!D34</f>
        <v>0</v>
      </c>
      <c r="E278">
        <f>SPARES!E34</f>
        <v>0</v>
      </c>
      <c r="F278">
        <f>SPARES!F34</f>
        <v>0</v>
      </c>
      <c r="G278">
        <f>SPARES!G34</f>
        <v>0</v>
      </c>
      <c r="H278" t="str">
        <f>SPARES!H34</f>
        <v>Spare</v>
      </c>
      <c r="I278">
        <f>SPARES!I34</f>
        <v>84</v>
      </c>
      <c r="J278">
        <f>SPARES!J34</f>
        <v>5</v>
      </c>
      <c r="K278">
        <f>SPARES!K34</f>
        <v>11</v>
      </c>
      <c r="L278">
        <f>SPARES!L34</f>
        <v>11</v>
      </c>
      <c r="M278">
        <f>SPARES!M34</f>
        <v>0</v>
      </c>
    </row>
    <row r="279" spans="1:13" ht="12.75">
      <c r="A279">
        <f>SPARES!A36</f>
        <v>32</v>
      </c>
      <c r="B279">
        <f>SPARES!B36</f>
        <v>0</v>
      </c>
      <c r="C279">
        <f>SPARES!C36</f>
        <v>0</v>
      </c>
      <c r="D279">
        <f>SPARES!D36</f>
        <v>0</v>
      </c>
      <c r="E279">
        <f>SPARES!E36</f>
        <v>0</v>
      </c>
      <c r="F279">
        <f>SPARES!F36</f>
        <v>0</v>
      </c>
      <c r="G279">
        <f>SPARES!G36</f>
        <v>0</v>
      </c>
      <c r="H279" t="str">
        <f>SPARES!H36</f>
        <v>Spare</v>
      </c>
      <c r="I279">
        <f>SPARES!I36</f>
        <v>84</v>
      </c>
      <c r="J279">
        <f>SPARES!J36</f>
        <v>7</v>
      </c>
      <c r="K279">
        <f>SPARES!K36</f>
        <v>11</v>
      </c>
      <c r="L279">
        <f>SPARES!L36</f>
        <v>11</v>
      </c>
      <c r="M279">
        <f>SPARES!M36</f>
        <v>0</v>
      </c>
    </row>
    <row r="280" spans="1:13" ht="12.75">
      <c r="A280">
        <f>SPARES!A37</f>
        <v>33</v>
      </c>
      <c r="B280">
        <f>SPARES!B37</f>
        <v>0</v>
      </c>
      <c r="C280">
        <f>SPARES!C37</f>
        <v>0</v>
      </c>
      <c r="D280">
        <f>SPARES!D37</f>
        <v>0</v>
      </c>
      <c r="E280">
        <f>SPARES!E37</f>
        <v>0</v>
      </c>
      <c r="F280">
        <f>SPARES!F37</f>
        <v>0</v>
      </c>
      <c r="G280">
        <f>SPARES!G37</f>
        <v>0</v>
      </c>
      <c r="H280" t="str">
        <f>SPARES!H37</f>
        <v>Spare</v>
      </c>
      <c r="I280">
        <f>SPARES!I37</f>
        <v>84</v>
      </c>
      <c r="J280">
        <f>SPARES!J37</f>
        <v>2</v>
      </c>
      <c r="K280">
        <f>SPARES!K37</f>
        <v>9</v>
      </c>
      <c r="L280">
        <f>SPARES!L37</f>
        <v>9</v>
      </c>
      <c r="M280">
        <f>SPARES!M37</f>
        <v>0</v>
      </c>
    </row>
    <row r="281" spans="1:13" ht="12.75">
      <c r="A281">
        <f>SPARES!A38</f>
        <v>34</v>
      </c>
      <c r="B281">
        <f>SPARES!B38</f>
        <v>0</v>
      </c>
      <c r="C281">
        <f>SPARES!C38</f>
        <v>0</v>
      </c>
      <c r="D281">
        <f>SPARES!D38</f>
        <v>0</v>
      </c>
      <c r="E281">
        <f>SPARES!E38</f>
        <v>0</v>
      </c>
      <c r="F281">
        <f>SPARES!F38</f>
        <v>0</v>
      </c>
      <c r="G281">
        <f>SPARES!G38</f>
        <v>0</v>
      </c>
      <c r="H281" t="str">
        <f>SPARES!H38</f>
        <v>Spare</v>
      </c>
      <c r="I281">
        <f>SPARES!I38</f>
        <v>84</v>
      </c>
      <c r="J281">
        <f>SPARES!J38</f>
        <v>3</v>
      </c>
      <c r="K281">
        <f>SPARES!K38</f>
        <v>9</v>
      </c>
      <c r="L281">
        <f>SPARES!L38</f>
        <v>9</v>
      </c>
      <c r="M281">
        <f>SPARES!M38</f>
        <v>0</v>
      </c>
    </row>
    <row r="282" spans="1:13" ht="12.75">
      <c r="A282">
        <f>SPARES!A39</f>
        <v>35</v>
      </c>
      <c r="B282">
        <f>SPARES!B39</f>
        <v>0</v>
      </c>
      <c r="C282">
        <f>SPARES!C39</f>
        <v>0</v>
      </c>
      <c r="D282">
        <f>SPARES!D39</f>
        <v>0</v>
      </c>
      <c r="E282">
        <f>SPARES!E39</f>
        <v>0</v>
      </c>
      <c r="F282">
        <f>SPARES!F39</f>
        <v>0</v>
      </c>
      <c r="G282">
        <f>SPARES!G39</f>
        <v>0</v>
      </c>
      <c r="H282" t="str">
        <f>SPARES!H39</f>
        <v>Spare</v>
      </c>
      <c r="I282">
        <f>SPARES!I39</f>
        <v>84</v>
      </c>
      <c r="J282">
        <f>SPARES!J39</f>
        <v>4</v>
      </c>
      <c r="K282">
        <f>SPARES!K39</f>
        <v>9</v>
      </c>
      <c r="L282">
        <f>SPARES!L39</f>
        <v>9</v>
      </c>
      <c r="M282">
        <f>SPARES!M39</f>
        <v>0</v>
      </c>
    </row>
    <row r="283" spans="1:13" ht="12.75">
      <c r="A283">
        <f>SPARES!A40</f>
        <v>36</v>
      </c>
      <c r="B283">
        <f>SPARES!B40</f>
        <v>0</v>
      </c>
      <c r="C283">
        <f>SPARES!C40</f>
        <v>0</v>
      </c>
      <c r="D283">
        <f>SPARES!D40</f>
        <v>0</v>
      </c>
      <c r="E283">
        <f>SPARES!E40</f>
        <v>0</v>
      </c>
      <c r="F283">
        <f>SPARES!F40</f>
        <v>0</v>
      </c>
      <c r="G283">
        <f>SPARES!G40</f>
        <v>0</v>
      </c>
      <c r="H283" t="str">
        <f>SPARES!H40</f>
        <v>Spare</v>
      </c>
      <c r="I283">
        <f>SPARES!I40</f>
        <v>84</v>
      </c>
      <c r="J283">
        <f>SPARES!J40</f>
        <v>5</v>
      </c>
      <c r="K283">
        <f>SPARES!K40</f>
        <v>9</v>
      </c>
      <c r="L283">
        <f>SPARES!L40</f>
        <v>9</v>
      </c>
      <c r="M283">
        <f>SPARES!M40</f>
        <v>0</v>
      </c>
    </row>
    <row r="284" spans="1:13" ht="12.75">
      <c r="A284">
        <f>SPARES!A41</f>
        <v>37</v>
      </c>
      <c r="B284">
        <f>SPARES!B41</f>
        <v>0</v>
      </c>
      <c r="C284">
        <f>SPARES!C41</f>
        <v>0</v>
      </c>
      <c r="D284">
        <f>SPARES!D41</f>
        <v>0</v>
      </c>
      <c r="E284">
        <f>SPARES!E41</f>
        <v>0</v>
      </c>
      <c r="F284">
        <f>SPARES!F41</f>
        <v>0</v>
      </c>
      <c r="G284">
        <f>SPARES!G41</f>
        <v>0</v>
      </c>
      <c r="H284" t="str">
        <f>SPARES!H41</f>
        <v>Spare</v>
      </c>
      <c r="I284">
        <f>SPARES!I41</f>
        <v>84</v>
      </c>
      <c r="J284">
        <f>SPARES!J41</f>
        <v>6</v>
      </c>
      <c r="K284">
        <f>SPARES!K41</f>
        <v>9</v>
      </c>
      <c r="L284">
        <f>SPARES!L41</f>
        <v>9</v>
      </c>
      <c r="M284">
        <f>SPARES!M41</f>
        <v>0</v>
      </c>
    </row>
    <row r="285" spans="1:13" ht="12.75">
      <c r="A285">
        <f>SPARES!A42</f>
        <v>38</v>
      </c>
      <c r="B285">
        <f>SPARES!B42</f>
        <v>0</v>
      </c>
      <c r="C285">
        <f>SPARES!C42</f>
        <v>0</v>
      </c>
      <c r="D285">
        <f>SPARES!D42</f>
        <v>0</v>
      </c>
      <c r="E285">
        <f>SPARES!E42</f>
        <v>0</v>
      </c>
      <c r="F285">
        <f>SPARES!F42</f>
        <v>0</v>
      </c>
      <c r="G285">
        <f>SPARES!G42</f>
        <v>0</v>
      </c>
      <c r="H285" t="str">
        <f>SPARES!H42</f>
        <v>Spare</v>
      </c>
      <c r="I285">
        <f>SPARES!I42</f>
        <v>84</v>
      </c>
      <c r="J285">
        <f>SPARES!J42</f>
        <v>7</v>
      </c>
      <c r="K285">
        <f>SPARES!K42</f>
        <v>9</v>
      </c>
      <c r="L285">
        <f>SPARES!L42</f>
        <v>9</v>
      </c>
      <c r="M285">
        <f>SPARES!M42</f>
        <v>0</v>
      </c>
    </row>
    <row r="286" spans="1:13" ht="12.75">
      <c r="A286">
        <f>SPARES!A43</f>
        <v>39</v>
      </c>
      <c r="B286">
        <f>SPARES!B43</f>
        <v>0</v>
      </c>
      <c r="C286">
        <f>SPARES!C43</f>
        <v>0</v>
      </c>
      <c r="D286">
        <f>SPARES!D43</f>
        <v>0</v>
      </c>
      <c r="E286">
        <f>SPARES!E43</f>
        <v>0</v>
      </c>
      <c r="F286">
        <f>SPARES!F43</f>
        <v>0</v>
      </c>
      <c r="G286">
        <f>SPARES!G43</f>
        <v>0</v>
      </c>
      <c r="H286" t="str">
        <f>SPARES!H43</f>
        <v>Spare</v>
      </c>
      <c r="I286">
        <f>SPARES!I43</f>
        <v>84</v>
      </c>
      <c r="J286">
        <f>SPARES!J43</f>
        <v>6</v>
      </c>
      <c r="K286">
        <f>SPARES!K43</f>
        <v>13</v>
      </c>
      <c r="L286">
        <f>SPARES!L43</f>
        <v>13</v>
      </c>
      <c r="M286">
        <f>SPARES!M43</f>
        <v>0</v>
      </c>
    </row>
    <row r="287" spans="1:13" ht="12.75">
      <c r="A287">
        <f>SPARES!A44</f>
        <v>40</v>
      </c>
      <c r="B287">
        <f>SPARES!B44</f>
        <v>0</v>
      </c>
      <c r="C287">
        <f>SPARES!C44</f>
        <v>0</v>
      </c>
      <c r="D287">
        <f>SPARES!D44</f>
        <v>0</v>
      </c>
      <c r="E287">
        <f>SPARES!E44</f>
        <v>0</v>
      </c>
      <c r="F287">
        <f>SPARES!F44</f>
        <v>0</v>
      </c>
      <c r="G287">
        <f>SPARES!G44</f>
        <v>0</v>
      </c>
      <c r="H287" t="str">
        <f>SPARES!H44</f>
        <v>Spare</v>
      </c>
      <c r="I287">
        <f>SPARES!I44</f>
        <v>84</v>
      </c>
      <c r="J287">
        <f>SPARES!J44</f>
        <v>7</v>
      </c>
      <c r="K287">
        <f>SPARES!K44</f>
        <v>13</v>
      </c>
      <c r="L287">
        <f>SPARES!L44</f>
        <v>13</v>
      </c>
      <c r="M287">
        <f>SPARES!M44</f>
        <v>0</v>
      </c>
    </row>
    <row r="288" spans="1:13" ht="12.75">
      <c r="A288">
        <f>SPARES!A45</f>
        <v>41</v>
      </c>
      <c r="B288">
        <f>SPARES!B45</f>
        <v>0</v>
      </c>
      <c r="C288">
        <f>SPARES!C45</f>
        <v>0</v>
      </c>
      <c r="D288">
        <f>SPARES!D45</f>
        <v>0</v>
      </c>
      <c r="E288">
        <f>SPARES!E45</f>
        <v>0</v>
      </c>
      <c r="F288">
        <f>SPARES!F45</f>
        <v>0</v>
      </c>
      <c r="G288">
        <f>SPARES!G45</f>
        <v>0</v>
      </c>
      <c r="H288" t="str">
        <f>SPARES!H45</f>
        <v>Spare</v>
      </c>
      <c r="I288">
        <f>SPARES!I45</f>
        <v>84</v>
      </c>
      <c r="J288">
        <f>SPARES!J45</f>
        <v>0</v>
      </c>
      <c r="K288">
        <f>SPARES!K45</f>
        <v>14</v>
      </c>
      <c r="L288">
        <f>SPARES!L45</f>
        <v>14</v>
      </c>
      <c r="M288">
        <f>SPARES!M45</f>
        <v>0</v>
      </c>
    </row>
    <row r="289" spans="1:13" ht="12.75">
      <c r="A289">
        <f>SPARES!A46</f>
        <v>42</v>
      </c>
      <c r="B289">
        <f>SPARES!B46</f>
        <v>0</v>
      </c>
      <c r="C289">
        <f>SPARES!C46</f>
        <v>0</v>
      </c>
      <c r="D289">
        <f>SPARES!D46</f>
        <v>0</v>
      </c>
      <c r="E289">
        <f>SPARES!E46</f>
        <v>0</v>
      </c>
      <c r="F289">
        <f>SPARES!F46</f>
        <v>0</v>
      </c>
      <c r="G289">
        <f>SPARES!G46</f>
        <v>0</v>
      </c>
      <c r="H289" t="str">
        <f>SPARES!H46</f>
        <v>Spare</v>
      </c>
      <c r="I289">
        <f>SPARES!I46</f>
        <v>84</v>
      </c>
      <c r="J289">
        <f>SPARES!J46</f>
        <v>1</v>
      </c>
      <c r="K289">
        <f>SPARES!K46</f>
        <v>14</v>
      </c>
      <c r="L289">
        <f>SPARES!L46</f>
        <v>14</v>
      </c>
      <c r="M289">
        <f>SPARES!M46</f>
        <v>0</v>
      </c>
    </row>
    <row r="290" spans="1:13" ht="12.75">
      <c r="A290">
        <f>SPARES!A47</f>
        <v>43</v>
      </c>
      <c r="B290">
        <f>SPARES!B47</f>
        <v>0</v>
      </c>
      <c r="C290">
        <f>SPARES!C47</f>
        <v>0</v>
      </c>
      <c r="D290">
        <f>SPARES!D47</f>
        <v>0</v>
      </c>
      <c r="E290">
        <f>SPARES!E47</f>
        <v>0</v>
      </c>
      <c r="F290">
        <f>SPARES!F47</f>
        <v>0</v>
      </c>
      <c r="G290">
        <f>SPARES!G47</f>
        <v>0</v>
      </c>
      <c r="H290" t="str">
        <f>SPARES!H47</f>
        <v>Spare</v>
      </c>
      <c r="I290">
        <f>SPARES!I47</f>
        <v>84</v>
      </c>
      <c r="J290">
        <f>SPARES!J47</f>
        <v>2</v>
      </c>
      <c r="K290">
        <f>SPARES!K47</f>
        <v>14</v>
      </c>
      <c r="L290">
        <f>SPARES!L47</f>
        <v>14</v>
      </c>
      <c r="M290">
        <f>SPARES!M47</f>
        <v>0</v>
      </c>
    </row>
    <row r="291" spans="1:13" ht="12.75">
      <c r="A291">
        <f>SPARES!A48</f>
        <v>44</v>
      </c>
      <c r="B291">
        <f>SPARES!B48</f>
        <v>0</v>
      </c>
      <c r="C291">
        <f>SPARES!C48</f>
        <v>0</v>
      </c>
      <c r="D291">
        <f>SPARES!D48</f>
        <v>0</v>
      </c>
      <c r="E291">
        <f>SPARES!E48</f>
        <v>0</v>
      </c>
      <c r="F291">
        <f>SPARES!F48</f>
        <v>0</v>
      </c>
      <c r="G291">
        <f>SPARES!G48</f>
        <v>0</v>
      </c>
      <c r="H291" t="str">
        <f>SPARES!H48</f>
        <v>Spare</v>
      </c>
      <c r="I291">
        <f>SPARES!I48</f>
        <v>84</v>
      </c>
      <c r="J291">
        <f>SPARES!J48</f>
        <v>3</v>
      </c>
      <c r="K291">
        <f>SPARES!K48</f>
        <v>14</v>
      </c>
      <c r="L291">
        <f>SPARES!L48</f>
        <v>14</v>
      </c>
      <c r="M291">
        <f>SPARES!M48</f>
        <v>0</v>
      </c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&amp;L&amp;F&amp;A&amp;R&amp;T&amp;D</oddHeader>
    <oddFooter>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1"/>
  <sheetViews>
    <sheetView workbookViewId="0" topLeftCell="A1">
      <selection activeCell="A1" sqref="A1"/>
    </sheetView>
  </sheetViews>
  <sheetFormatPr defaultColWidth="9.140625" defaultRowHeight="12.75"/>
  <sheetData>
    <row r="1" spans="1:13" ht="12.75">
      <c r="A1">
        <f>COMBINED!A22</f>
        <v>22</v>
      </c>
      <c r="B1">
        <f>COMBINED!B22</f>
        <v>11</v>
      </c>
      <c r="C1" t="str">
        <f>COMBINED!C22</f>
        <v>E</v>
      </c>
      <c r="D1">
        <f>COMBINED!D22</f>
        <v>2</v>
      </c>
      <c r="E1">
        <f>COMBINED!E22</f>
        <v>6</v>
      </c>
      <c r="F1">
        <f>COMBINED!F22</f>
        <v>6</v>
      </c>
      <c r="G1" t="str">
        <f>COMBINED!G22</f>
        <v>X</v>
      </c>
      <c r="H1" t="str">
        <f>COMBINED!H22</f>
        <v>Spare</v>
      </c>
      <c r="I1">
        <f>COMBINED!I22</f>
        <v>0</v>
      </c>
      <c r="J1">
        <f>COMBINED!J22</f>
        <v>0</v>
      </c>
      <c r="K1">
        <f>COMBINED!K22</f>
        <v>0</v>
      </c>
      <c r="L1">
        <f>COMBINED!L22</f>
        <v>0</v>
      </c>
      <c r="M1">
        <f>COMBINED!M22</f>
        <v>0</v>
      </c>
    </row>
    <row r="2" spans="1:13" ht="12.75">
      <c r="A2">
        <f>COMBINED!A179</f>
        <v>77</v>
      </c>
      <c r="B2">
        <f>COMBINED!B179</f>
        <v>39</v>
      </c>
      <c r="C2" t="str">
        <f>COMBINED!C179</f>
        <v>W</v>
      </c>
      <c r="D2">
        <f>COMBINED!D179</f>
        <v>5</v>
      </c>
      <c r="E2">
        <f>COMBINED!E179</f>
        <v>13</v>
      </c>
      <c r="F2">
        <f>COMBINED!F179</f>
        <v>6</v>
      </c>
      <c r="G2" t="str">
        <f>COMBINED!G179</f>
        <v> </v>
      </c>
      <c r="H2" t="str">
        <f>COMBINED!H179</f>
        <v>spare</v>
      </c>
      <c r="I2">
        <f>COMBINED!I179</f>
        <v>0</v>
      </c>
      <c r="J2">
        <f>COMBINED!J179</f>
        <v>0</v>
      </c>
      <c r="K2">
        <f>COMBINED!K179</f>
        <v>0</v>
      </c>
      <c r="L2">
        <f>COMBINED!L179</f>
        <v>0</v>
      </c>
      <c r="M2">
        <f>COMBINED!M179</f>
        <v>0</v>
      </c>
    </row>
    <row r="3" spans="1:13" ht="12.75">
      <c r="A3">
        <f>COMBINED!A180</f>
        <v>78</v>
      </c>
      <c r="B3">
        <f>COMBINED!B180</f>
        <v>39</v>
      </c>
      <c r="C3" t="str">
        <f>COMBINED!C180</f>
        <v>W</v>
      </c>
      <c r="D3">
        <f>COMBINED!D180</f>
        <v>5</v>
      </c>
      <c r="E3">
        <f>COMBINED!E180</f>
        <v>14</v>
      </c>
      <c r="F3">
        <f>COMBINED!F180</f>
        <v>6</v>
      </c>
      <c r="G3" t="str">
        <f>COMBINED!G180</f>
        <v> </v>
      </c>
      <c r="H3" t="str">
        <f>COMBINED!H180</f>
        <v>spare</v>
      </c>
      <c r="I3">
        <f>COMBINED!I180</f>
        <v>0</v>
      </c>
      <c r="J3">
        <f>COMBINED!J180</f>
        <v>0</v>
      </c>
      <c r="K3">
        <f>COMBINED!K180</f>
        <v>0</v>
      </c>
      <c r="L3">
        <f>COMBINED!L180</f>
        <v>0</v>
      </c>
      <c r="M3">
        <f>COMBINED!M180</f>
        <v>0</v>
      </c>
    </row>
    <row r="4" spans="1:13" ht="12.75">
      <c r="A4">
        <f>COMBINED!A181</f>
        <v>79</v>
      </c>
      <c r="B4">
        <f>COMBINED!B181</f>
        <v>40</v>
      </c>
      <c r="C4" t="str">
        <f>COMBINED!C181</f>
        <v>W</v>
      </c>
      <c r="D4">
        <f>COMBINED!D181</f>
        <v>5</v>
      </c>
      <c r="E4">
        <f>COMBINED!E181</f>
        <v>15</v>
      </c>
      <c r="F4">
        <f>COMBINED!F181</f>
        <v>6</v>
      </c>
      <c r="G4" t="str">
        <f>COMBINED!G181</f>
        <v> </v>
      </c>
      <c r="H4" t="str">
        <f>COMBINED!H181</f>
        <v>spare</v>
      </c>
      <c r="I4">
        <f>COMBINED!I181</f>
        <v>0</v>
      </c>
      <c r="J4">
        <f>COMBINED!J181</f>
        <v>0</v>
      </c>
      <c r="K4">
        <f>COMBINED!K181</f>
        <v>0</v>
      </c>
      <c r="L4">
        <f>COMBINED!L181</f>
        <v>0</v>
      </c>
      <c r="M4">
        <f>COMBINED!M181</f>
        <v>0</v>
      </c>
    </row>
    <row r="5" spans="1:13" ht="12.75">
      <c r="A5">
        <f>COMBINED!A182</f>
        <v>80</v>
      </c>
      <c r="B5">
        <f>COMBINED!B182</f>
        <v>40</v>
      </c>
      <c r="C5" t="str">
        <f>COMBINED!C182</f>
        <v>W</v>
      </c>
      <c r="D5">
        <f>COMBINED!D182</f>
        <v>5</v>
      </c>
      <c r="E5">
        <f>COMBINED!E182</f>
        <v>16</v>
      </c>
      <c r="F5">
        <f>COMBINED!F182</f>
        <v>6</v>
      </c>
      <c r="G5" t="str">
        <f>COMBINED!G182</f>
        <v> </v>
      </c>
      <c r="H5" t="str">
        <f>COMBINED!H182</f>
        <v>spare</v>
      </c>
      <c r="I5">
        <f>COMBINED!I182</f>
        <v>0</v>
      </c>
      <c r="J5">
        <f>COMBINED!J182</f>
        <v>0</v>
      </c>
      <c r="K5">
        <f>COMBINED!K182</f>
        <v>0</v>
      </c>
      <c r="L5">
        <f>COMBINED!L182</f>
        <v>0</v>
      </c>
      <c r="M5">
        <f>COMBINED!M182</f>
        <v>0</v>
      </c>
    </row>
    <row r="6" spans="1:13" ht="12.75">
      <c r="A6">
        <f>COMBINED!A183</f>
        <v>81</v>
      </c>
      <c r="B6">
        <f>COMBINED!B183</f>
        <v>41</v>
      </c>
      <c r="C6" t="str">
        <f>COMBINED!C183</f>
        <v>W</v>
      </c>
      <c r="D6">
        <f>COMBINED!D183</f>
        <v>6</v>
      </c>
      <c r="E6">
        <f>COMBINED!E183</f>
        <v>1</v>
      </c>
      <c r="F6">
        <f>COMBINED!F183</f>
        <v>1</v>
      </c>
      <c r="G6" t="str">
        <f>COMBINED!G183</f>
        <v> </v>
      </c>
      <c r="H6" t="str">
        <f>COMBINED!H183</f>
        <v>spare</v>
      </c>
      <c r="I6">
        <f>COMBINED!I183</f>
        <v>0</v>
      </c>
      <c r="J6">
        <f>COMBINED!J183</f>
        <v>0</v>
      </c>
      <c r="K6">
        <f>COMBINED!K183</f>
        <v>0</v>
      </c>
      <c r="L6">
        <f>COMBINED!L183</f>
        <v>0</v>
      </c>
      <c r="M6">
        <f>COMBINED!M183</f>
        <v>0</v>
      </c>
    </row>
    <row r="7" spans="1:13" ht="12.75">
      <c r="A7">
        <f>COMBINED!A23</f>
        <v>23</v>
      </c>
      <c r="B7">
        <f>COMBINED!B23</f>
        <v>12</v>
      </c>
      <c r="C7" t="str">
        <f>COMBINED!C23</f>
        <v>E</v>
      </c>
      <c r="D7">
        <f>COMBINED!D23</f>
        <v>3</v>
      </c>
      <c r="E7">
        <f>COMBINED!E23</f>
        <v>1</v>
      </c>
      <c r="F7">
        <f>COMBINED!F23</f>
        <v>1</v>
      </c>
      <c r="G7" t="str">
        <f>COMBINED!G23</f>
        <v> </v>
      </c>
      <c r="H7" t="str">
        <f>COMBINED!H23</f>
        <v>CFT-Ax</v>
      </c>
      <c r="I7">
        <f>COMBINED!I23</f>
        <v>80</v>
      </c>
      <c r="J7">
        <f>COMBINED!J23</f>
        <v>0</v>
      </c>
      <c r="K7">
        <f>COMBINED!K23</f>
        <v>0</v>
      </c>
      <c r="L7">
        <f>COMBINED!L23</f>
        <v>0</v>
      </c>
      <c r="M7">
        <f>COMBINED!M23</f>
        <v>0</v>
      </c>
    </row>
    <row r="8" spans="1:13" ht="12.75">
      <c r="A8">
        <f>COMBINED!A24</f>
        <v>24</v>
      </c>
      <c r="B8">
        <f>COMBINED!B24</f>
        <v>12</v>
      </c>
      <c r="C8" t="str">
        <f>COMBINED!C24</f>
        <v>E</v>
      </c>
      <c r="D8">
        <f>COMBINED!D24</f>
        <v>3</v>
      </c>
      <c r="E8">
        <f>COMBINED!E24</f>
        <v>2</v>
      </c>
      <c r="F8">
        <f>COMBINED!F24</f>
        <v>2</v>
      </c>
      <c r="G8" t="str">
        <f>COMBINED!G24</f>
        <v> </v>
      </c>
      <c r="H8" t="str">
        <f>COMBINED!H24</f>
        <v>CFT-Ax</v>
      </c>
      <c r="I8">
        <f>COMBINED!I24</f>
        <v>80</v>
      </c>
      <c r="J8">
        <f>COMBINED!J24</f>
        <v>1</v>
      </c>
      <c r="K8">
        <f>COMBINED!K24</f>
        <v>0</v>
      </c>
      <c r="L8">
        <f>COMBINED!L24</f>
        <v>0</v>
      </c>
      <c r="M8">
        <f>COMBINED!M24</f>
        <v>0</v>
      </c>
    </row>
    <row r="9" spans="1:13" ht="12.75">
      <c r="A9">
        <f>COMBINED!A25</f>
        <v>25</v>
      </c>
      <c r="B9">
        <f>COMBINED!B25</f>
        <v>13</v>
      </c>
      <c r="C9" t="str">
        <f>COMBINED!C25</f>
        <v>E</v>
      </c>
      <c r="D9">
        <f>COMBINED!D25</f>
        <v>3</v>
      </c>
      <c r="E9">
        <f>COMBINED!E25</f>
        <v>3</v>
      </c>
      <c r="F9">
        <f>COMBINED!F25</f>
        <v>3</v>
      </c>
      <c r="G9" t="str">
        <f>COMBINED!G25</f>
        <v> </v>
      </c>
      <c r="H9" t="str">
        <f>COMBINED!H25</f>
        <v>CFT-Ax</v>
      </c>
      <c r="I9">
        <f>COMBINED!I25</f>
        <v>80</v>
      </c>
      <c r="J9">
        <f>COMBINED!J25</f>
        <v>2</v>
      </c>
      <c r="K9">
        <f>COMBINED!K25</f>
        <v>0</v>
      </c>
      <c r="L9">
        <f>COMBINED!L25</f>
        <v>0</v>
      </c>
      <c r="M9">
        <f>COMBINED!M25</f>
        <v>0</v>
      </c>
    </row>
    <row r="10" spans="1:13" ht="12.75">
      <c r="A10">
        <f>COMBINED!A26</f>
        <v>26</v>
      </c>
      <c r="B10">
        <f>COMBINED!B26</f>
        <v>13</v>
      </c>
      <c r="C10" t="str">
        <f>COMBINED!C26</f>
        <v>E</v>
      </c>
      <c r="D10">
        <f>COMBINED!D26</f>
        <v>3</v>
      </c>
      <c r="E10">
        <f>COMBINED!E26</f>
        <v>4</v>
      </c>
      <c r="F10">
        <f>COMBINED!F26</f>
        <v>4</v>
      </c>
      <c r="G10" t="str">
        <f>COMBINED!G26</f>
        <v> </v>
      </c>
      <c r="H10" t="str">
        <f>COMBINED!H26</f>
        <v>CFT-Ax</v>
      </c>
      <c r="I10">
        <f>COMBINED!I26</f>
        <v>80</v>
      </c>
      <c r="J10">
        <f>COMBINED!J26</f>
        <v>3</v>
      </c>
      <c r="K10">
        <f>COMBINED!K26</f>
        <v>0</v>
      </c>
      <c r="L10">
        <f>COMBINED!L26</f>
        <v>0</v>
      </c>
      <c r="M10">
        <f>COMBINED!M26</f>
        <v>0</v>
      </c>
    </row>
    <row r="11" spans="1:13" ht="12.75">
      <c r="A11">
        <f>COMBINED!A27</f>
        <v>27</v>
      </c>
      <c r="B11">
        <f>COMBINED!B27</f>
        <v>14</v>
      </c>
      <c r="C11" t="str">
        <f>COMBINED!C27</f>
        <v>E</v>
      </c>
      <c r="D11">
        <f>COMBINED!D27</f>
        <v>3</v>
      </c>
      <c r="E11">
        <f>COMBINED!E27</f>
        <v>5</v>
      </c>
      <c r="F11">
        <f>COMBINED!F27</f>
        <v>5</v>
      </c>
      <c r="G11" t="str">
        <f>COMBINED!G27</f>
        <v> </v>
      </c>
      <c r="H11" t="str">
        <f>COMBINED!H27</f>
        <v>CFT-Ax</v>
      </c>
      <c r="I11">
        <f>COMBINED!I27</f>
        <v>80</v>
      </c>
      <c r="J11">
        <f>COMBINED!J27</f>
        <v>4</v>
      </c>
      <c r="K11">
        <f>COMBINED!K27</f>
        <v>0</v>
      </c>
      <c r="L11">
        <f>COMBINED!L27</f>
        <v>0</v>
      </c>
      <c r="M11">
        <f>COMBINED!M27</f>
        <v>0</v>
      </c>
    </row>
    <row r="12" spans="1:13" ht="12.75">
      <c r="A12">
        <f>COMBINED!A28</f>
        <v>28</v>
      </c>
      <c r="B12">
        <f>COMBINED!B28</f>
        <v>14</v>
      </c>
      <c r="C12" t="str">
        <f>COMBINED!C28</f>
        <v>E</v>
      </c>
      <c r="D12">
        <f>COMBINED!D28</f>
        <v>3</v>
      </c>
      <c r="E12">
        <f>COMBINED!E28</f>
        <v>6</v>
      </c>
      <c r="F12">
        <f>COMBINED!F28</f>
        <v>6</v>
      </c>
      <c r="G12" t="str">
        <f>COMBINED!G28</f>
        <v> </v>
      </c>
      <c r="H12" t="str">
        <f>COMBINED!H28</f>
        <v>CFT-Ax</v>
      </c>
      <c r="I12">
        <f>COMBINED!I28</f>
        <v>80</v>
      </c>
      <c r="J12">
        <f>COMBINED!J28</f>
        <v>5</v>
      </c>
      <c r="K12">
        <f>COMBINED!K28</f>
        <v>0</v>
      </c>
      <c r="L12">
        <f>COMBINED!L28</f>
        <v>0</v>
      </c>
      <c r="M12">
        <f>COMBINED!M28</f>
        <v>0</v>
      </c>
    </row>
    <row r="13" spans="1:13" ht="12.75">
      <c r="A13">
        <f>COMBINED!A29</f>
        <v>29</v>
      </c>
      <c r="B13">
        <f>COMBINED!B29</f>
        <v>15</v>
      </c>
      <c r="C13" t="str">
        <f>COMBINED!C29</f>
        <v>E</v>
      </c>
      <c r="D13">
        <f>COMBINED!D29</f>
        <v>3</v>
      </c>
      <c r="E13">
        <f>COMBINED!E29</f>
        <v>7</v>
      </c>
      <c r="F13">
        <f>COMBINED!F29</f>
        <v>7</v>
      </c>
      <c r="G13" t="str">
        <f>COMBINED!G29</f>
        <v> </v>
      </c>
      <c r="H13" t="str">
        <f>COMBINED!H29</f>
        <v>CFT-Ax</v>
      </c>
      <c r="I13">
        <f>COMBINED!I29</f>
        <v>80</v>
      </c>
      <c r="J13">
        <f>COMBINED!J29</f>
        <v>6</v>
      </c>
      <c r="K13">
        <f>COMBINED!K29</f>
        <v>0</v>
      </c>
      <c r="L13">
        <f>COMBINED!L29</f>
        <v>0</v>
      </c>
      <c r="M13">
        <f>COMBINED!M29</f>
        <v>0</v>
      </c>
    </row>
    <row r="14" spans="1:13" ht="12.75">
      <c r="A14">
        <f>COMBINED!A30</f>
        <v>30</v>
      </c>
      <c r="B14">
        <f>COMBINED!B30</f>
        <v>15</v>
      </c>
      <c r="C14" t="str">
        <f>COMBINED!C30</f>
        <v>E</v>
      </c>
      <c r="D14">
        <f>COMBINED!D30</f>
        <v>3</v>
      </c>
      <c r="E14">
        <f>COMBINED!E30</f>
        <v>8</v>
      </c>
      <c r="F14">
        <f>COMBINED!F30</f>
        <v>8</v>
      </c>
      <c r="G14" t="str">
        <f>COMBINED!G30</f>
        <v> </v>
      </c>
      <c r="H14" t="str">
        <f>COMBINED!H30</f>
        <v>CFT-Ax</v>
      </c>
      <c r="I14">
        <f>COMBINED!I30</f>
        <v>80</v>
      </c>
      <c r="J14">
        <f>COMBINED!J30</f>
        <v>7</v>
      </c>
      <c r="K14">
        <f>COMBINED!K30</f>
        <v>0</v>
      </c>
      <c r="L14">
        <f>COMBINED!L30</f>
        <v>0</v>
      </c>
      <c r="M14">
        <f>COMBINED!M30</f>
        <v>0</v>
      </c>
    </row>
    <row r="15" spans="1:13" ht="12.75">
      <c r="A15">
        <f>COMBINED!A31</f>
        <v>31</v>
      </c>
      <c r="B15">
        <f>COMBINED!B31</f>
        <v>16</v>
      </c>
      <c r="C15" t="str">
        <f>COMBINED!C31</f>
        <v>E</v>
      </c>
      <c r="D15">
        <f>COMBINED!D31</f>
        <v>3</v>
      </c>
      <c r="E15">
        <f>COMBINED!E31</f>
        <v>9</v>
      </c>
      <c r="F15">
        <f>COMBINED!F31</f>
        <v>9</v>
      </c>
      <c r="G15" t="str">
        <f>COMBINED!G31</f>
        <v> </v>
      </c>
      <c r="H15" t="str">
        <f>COMBINED!H31</f>
        <v>CFT-Ax</v>
      </c>
      <c r="I15">
        <f>COMBINED!I31</f>
        <v>80</v>
      </c>
      <c r="J15">
        <f>COMBINED!J31</f>
        <v>0</v>
      </c>
      <c r="K15">
        <f>COMBINED!K31</f>
        <v>1</v>
      </c>
      <c r="L15">
        <f>COMBINED!L31</f>
        <v>1</v>
      </c>
      <c r="M15">
        <f>COMBINED!M31</f>
        <v>0</v>
      </c>
    </row>
    <row r="16" spans="1:13" ht="12.75">
      <c r="A16">
        <f>COMBINED!A32</f>
        <v>32</v>
      </c>
      <c r="B16">
        <f>COMBINED!B32</f>
        <v>16</v>
      </c>
      <c r="C16" t="str">
        <f>COMBINED!C32</f>
        <v>E</v>
      </c>
      <c r="D16">
        <f>COMBINED!D32</f>
        <v>3</v>
      </c>
      <c r="E16">
        <f>COMBINED!E32</f>
        <v>10</v>
      </c>
      <c r="F16">
        <f>COMBINED!F32</f>
        <v>10</v>
      </c>
      <c r="G16" t="str">
        <f>COMBINED!G32</f>
        <v> </v>
      </c>
      <c r="H16" t="str">
        <f>COMBINED!H32</f>
        <v>CFT-Ax</v>
      </c>
      <c r="I16">
        <f>COMBINED!I32</f>
        <v>80</v>
      </c>
      <c r="J16">
        <f>COMBINED!J32</f>
        <v>1</v>
      </c>
      <c r="K16">
        <f>COMBINED!K32</f>
        <v>1</v>
      </c>
      <c r="L16">
        <f>COMBINED!L32</f>
        <v>1</v>
      </c>
      <c r="M16">
        <f>COMBINED!M32</f>
        <v>0</v>
      </c>
    </row>
    <row r="17" spans="1:13" ht="12.75">
      <c r="A17">
        <f>COMBINED!A33</f>
        <v>33</v>
      </c>
      <c r="B17">
        <f>COMBINED!B33</f>
        <v>17</v>
      </c>
      <c r="C17" t="str">
        <f>COMBINED!C33</f>
        <v>E</v>
      </c>
      <c r="D17">
        <f>COMBINED!D33</f>
        <v>3</v>
      </c>
      <c r="E17">
        <f>COMBINED!E33</f>
        <v>11</v>
      </c>
      <c r="F17">
        <f>COMBINED!F33</f>
        <v>11</v>
      </c>
      <c r="G17" t="str">
        <f>COMBINED!G33</f>
        <v> </v>
      </c>
      <c r="H17" t="str">
        <f>COMBINED!H33</f>
        <v>CFT-Ax</v>
      </c>
      <c r="I17">
        <f>COMBINED!I33</f>
        <v>80</v>
      </c>
      <c r="J17">
        <f>COMBINED!J33</f>
        <v>2</v>
      </c>
      <c r="K17">
        <f>COMBINED!K33</f>
        <v>1</v>
      </c>
      <c r="L17">
        <f>COMBINED!L33</f>
        <v>1</v>
      </c>
      <c r="M17">
        <f>COMBINED!M33</f>
        <v>0</v>
      </c>
    </row>
    <row r="18" spans="1:13" ht="12.75">
      <c r="A18">
        <f>COMBINED!A34</f>
        <v>34</v>
      </c>
      <c r="B18">
        <f>COMBINED!B34</f>
        <v>17</v>
      </c>
      <c r="C18" t="str">
        <f>COMBINED!C34</f>
        <v>E</v>
      </c>
      <c r="D18">
        <f>COMBINED!D34</f>
        <v>3</v>
      </c>
      <c r="E18">
        <f>COMBINED!E34</f>
        <v>12</v>
      </c>
      <c r="F18">
        <f>COMBINED!F34</f>
        <v>12</v>
      </c>
      <c r="G18" t="str">
        <f>COMBINED!G34</f>
        <v> </v>
      </c>
      <c r="H18" t="str">
        <f>COMBINED!H34</f>
        <v>CFT-Ax</v>
      </c>
      <c r="I18">
        <f>COMBINED!I34</f>
        <v>80</v>
      </c>
      <c r="J18">
        <f>COMBINED!J34</f>
        <v>3</v>
      </c>
      <c r="K18">
        <f>COMBINED!K34</f>
        <v>1</v>
      </c>
      <c r="L18">
        <f>COMBINED!L34</f>
        <v>1</v>
      </c>
      <c r="M18">
        <f>COMBINED!M34</f>
        <v>0</v>
      </c>
    </row>
    <row r="19" spans="1:13" ht="12.75">
      <c r="A19">
        <f>COMBINED!A35</f>
        <v>35</v>
      </c>
      <c r="B19">
        <f>COMBINED!B35</f>
        <v>18</v>
      </c>
      <c r="C19" t="str">
        <f>COMBINED!C35</f>
        <v>E</v>
      </c>
      <c r="D19">
        <f>COMBINED!D35</f>
        <v>3</v>
      </c>
      <c r="E19">
        <f>COMBINED!E35</f>
        <v>13</v>
      </c>
      <c r="F19">
        <f>COMBINED!F35</f>
        <v>13</v>
      </c>
      <c r="G19" t="str">
        <f>COMBINED!G35</f>
        <v> </v>
      </c>
      <c r="H19" t="str">
        <f>COMBINED!H35</f>
        <v>CFT-Ax</v>
      </c>
      <c r="I19">
        <f>COMBINED!I35</f>
        <v>80</v>
      </c>
      <c r="J19">
        <f>COMBINED!J35</f>
        <v>4</v>
      </c>
      <c r="K19">
        <f>COMBINED!K35</f>
        <v>1</v>
      </c>
      <c r="L19">
        <f>COMBINED!L35</f>
        <v>1</v>
      </c>
      <c r="M19">
        <f>COMBINED!M35</f>
        <v>0</v>
      </c>
    </row>
    <row r="20" spans="1:13" ht="12.75">
      <c r="A20">
        <f>COMBINED!A36</f>
        <v>36</v>
      </c>
      <c r="B20">
        <f>COMBINED!B36</f>
        <v>18</v>
      </c>
      <c r="C20" t="str">
        <f>COMBINED!C36</f>
        <v>E</v>
      </c>
      <c r="D20">
        <f>COMBINED!D36</f>
        <v>3</v>
      </c>
      <c r="E20">
        <f>COMBINED!E36</f>
        <v>14</v>
      </c>
      <c r="F20">
        <f>COMBINED!F36</f>
        <v>14</v>
      </c>
      <c r="G20" t="str">
        <f>COMBINED!G36</f>
        <v> </v>
      </c>
      <c r="H20" t="str">
        <f>COMBINED!H36</f>
        <v>CFT-Ax</v>
      </c>
      <c r="I20">
        <f>COMBINED!I36</f>
        <v>80</v>
      </c>
      <c r="J20">
        <f>COMBINED!J36</f>
        <v>5</v>
      </c>
      <c r="K20">
        <f>COMBINED!K36</f>
        <v>1</v>
      </c>
      <c r="L20">
        <f>COMBINED!L36</f>
        <v>1</v>
      </c>
      <c r="M20">
        <f>COMBINED!M36</f>
        <v>0</v>
      </c>
    </row>
    <row r="21" spans="1:13" ht="12.75">
      <c r="A21">
        <f>COMBINED!A37</f>
        <v>37</v>
      </c>
      <c r="B21">
        <f>COMBINED!B37</f>
        <v>19</v>
      </c>
      <c r="C21" t="str">
        <f>COMBINED!C37</f>
        <v>E</v>
      </c>
      <c r="D21">
        <f>COMBINED!D37</f>
        <v>3</v>
      </c>
      <c r="E21">
        <f>COMBINED!E37</f>
        <v>15</v>
      </c>
      <c r="F21">
        <f>COMBINED!F37</f>
        <v>15</v>
      </c>
      <c r="G21" t="str">
        <f>COMBINED!G37</f>
        <v> </v>
      </c>
      <c r="H21" t="str">
        <f>COMBINED!H37</f>
        <v>CFT-Ax</v>
      </c>
      <c r="I21">
        <f>COMBINED!I37</f>
        <v>80</v>
      </c>
      <c r="J21">
        <f>COMBINED!J37</f>
        <v>6</v>
      </c>
      <c r="K21">
        <f>COMBINED!K37</f>
        <v>1</v>
      </c>
      <c r="L21">
        <f>COMBINED!L37</f>
        <v>1</v>
      </c>
      <c r="M21">
        <f>COMBINED!M37</f>
        <v>0</v>
      </c>
    </row>
    <row r="22" spans="1:13" ht="12.75">
      <c r="A22">
        <f>COMBINED!A38</f>
        <v>38</v>
      </c>
      <c r="B22">
        <f>COMBINED!B38</f>
        <v>19</v>
      </c>
      <c r="C22" t="str">
        <f>COMBINED!C38</f>
        <v>E</v>
      </c>
      <c r="D22">
        <f>COMBINED!D38</f>
        <v>3</v>
      </c>
      <c r="E22">
        <f>COMBINED!E38</f>
        <v>16</v>
      </c>
      <c r="F22">
        <f>COMBINED!F38</f>
        <v>16</v>
      </c>
      <c r="G22" t="str">
        <f>COMBINED!G38</f>
        <v> </v>
      </c>
      <c r="H22" t="str">
        <f>COMBINED!H38</f>
        <v>CFT-Ax</v>
      </c>
      <c r="I22">
        <f>COMBINED!I38</f>
        <v>80</v>
      </c>
      <c r="J22">
        <f>COMBINED!J38</f>
        <v>7</v>
      </c>
      <c r="K22">
        <f>COMBINED!K38</f>
        <v>1</v>
      </c>
      <c r="L22">
        <f>COMBINED!L38</f>
        <v>1</v>
      </c>
      <c r="M22">
        <f>COMBINED!M38</f>
        <v>0</v>
      </c>
    </row>
    <row r="23" spans="1:13" ht="12.75">
      <c r="A23">
        <f>COMBINED!A39</f>
        <v>39</v>
      </c>
      <c r="B23">
        <f>COMBINED!B39</f>
        <v>20</v>
      </c>
      <c r="C23" t="str">
        <f>COMBINED!C39</f>
        <v>E</v>
      </c>
      <c r="D23">
        <f>COMBINED!D39</f>
        <v>4</v>
      </c>
      <c r="E23">
        <f>COMBINED!E39</f>
        <v>1</v>
      </c>
      <c r="F23">
        <f>COMBINED!F39</f>
        <v>17</v>
      </c>
      <c r="G23" t="str">
        <f>COMBINED!G39</f>
        <v> </v>
      </c>
      <c r="H23" t="str">
        <f>COMBINED!H39</f>
        <v>CFT-Ax</v>
      </c>
      <c r="I23">
        <f>COMBINED!I39</f>
        <v>80</v>
      </c>
      <c r="J23">
        <f>COMBINED!J39</f>
        <v>0</v>
      </c>
      <c r="K23">
        <f>COMBINED!K39</f>
        <v>2</v>
      </c>
      <c r="L23">
        <f>COMBINED!L39</f>
        <v>2</v>
      </c>
      <c r="M23">
        <f>COMBINED!M39</f>
        <v>0</v>
      </c>
    </row>
    <row r="24" spans="1:13" ht="12.75">
      <c r="A24">
        <f>COMBINED!A40</f>
        <v>40</v>
      </c>
      <c r="B24">
        <f>COMBINED!B40</f>
        <v>20</v>
      </c>
      <c r="C24" t="str">
        <f>COMBINED!C40</f>
        <v>E</v>
      </c>
      <c r="D24">
        <f>COMBINED!D40</f>
        <v>4</v>
      </c>
      <c r="E24">
        <f>COMBINED!E40</f>
        <v>2</v>
      </c>
      <c r="F24">
        <f>COMBINED!F40</f>
        <v>18</v>
      </c>
      <c r="G24" t="str">
        <f>COMBINED!G40</f>
        <v> </v>
      </c>
      <c r="H24" t="str">
        <f>COMBINED!H40</f>
        <v>CFT-Ax</v>
      </c>
      <c r="I24">
        <f>COMBINED!I40</f>
        <v>80</v>
      </c>
      <c r="J24">
        <f>COMBINED!J40</f>
        <v>1</v>
      </c>
      <c r="K24">
        <f>COMBINED!K40</f>
        <v>2</v>
      </c>
      <c r="L24">
        <f>COMBINED!L40</f>
        <v>2</v>
      </c>
      <c r="M24">
        <f>COMBINED!M40</f>
        <v>0</v>
      </c>
    </row>
    <row r="25" spans="1:13" ht="12.75">
      <c r="A25">
        <f>COMBINED!A41</f>
        <v>41</v>
      </c>
      <c r="B25">
        <f>COMBINED!B41</f>
        <v>21</v>
      </c>
      <c r="C25" t="str">
        <f>COMBINED!C41</f>
        <v>E</v>
      </c>
      <c r="D25">
        <f>COMBINED!D41</f>
        <v>4</v>
      </c>
      <c r="E25">
        <f>COMBINED!E41</f>
        <v>3</v>
      </c>
      <c r="F25">
        <f>COMBINED!F41</f>
        <v>19</v>
      </c>
      <c r="G25" t="str">
        <f>COMBINED!G41</f>
        <v> </v>
      </c>
      <c r="H25" t="str">
        <f>COMBINED!H41</f>
        <v>CFT-Ax</v>
      </c>
      <c r="I25">
        <f>COMBINED!I41</f>
        <v>80</v>
      </c>
      <c r="J25">
        <f>COMBINED!J41</f>
        <v>2</v>
      </c>
      <c r="K25">
        <f>COMBINED!K41</f>
        <v>2</v>
      </c>
      <c r="L25">
        <f>COMBINED!L41</f>
        <v>2</v>
      </c>
      <c r="M25">
        <f>COMBINED!M41</f>
        <v>0</v>
      </c>
    </row>
    <row r="26" spans="1:13" ht="12.75">
      <c r="A26">
        <f>COMBINED!A42</f>
        <v>42</v>
      </c>
      <c r="B26">
        <f>COMBINED!B42</f>
        <v>21</v>
      </c>
      <c r="C26" t="str">
        <f>COMBINED!C42</f>
        <v>E</v>
      </c>
      <c r="D26">
        <f>COMBINED!D42</f>
        <v>4</v>
      </c>
      <c r="E26">
        <f>COMBINED!E42</f>
        <v>4</v>
      </c>
      <c r="F26">
        <f>COMBINED!F42</f>
        <v>20</v>
      </c>
      <c r="G26" t="str">
        <f>COMBINED!G42</f>
        <v> </v>
      </c>
      <c r="H26" t="str">
        <f>COMBINED!H42</f>
        <v>CFT-Ax</v>
      </c>
      <c r="I26">
        <f>COMBINED!I42</f>
        <v>80</v>
      </c>
      <c r="J26">
        <f>COMBINED!J42</f>
        <v>3</v>
      </c>
      <c r="K26">
        <f>COMBINED!K42</f>
        <v>2</v>
      </c>
      <c r="L26">
        <f>COMBINED!L42</f>
        <v>2</v>
      </c>
      <c r="M26">
        <f>COMBINED!M42</f>
        <v>0</v>
      </c>
    </row>
    <row r="27" spans="1:13" ht="12.75">
      <c r="A27">
        <f>COMBINED!A43</f>
        <v>43</v>
      </c>
      <c r="B27">
        <f>COMBINED!B43</f>
        <v>22</v>
      </c>
      <c r="C27" t="str">
        <f>COMBINED!C43</f>
        <v>E</v>
      </c>
      <c r="D27">
        <f>COMBINED!D43</f>
        <v>4</v>
      </c>
      <c r="E27">
        <f>COMBINED!E43</f>
        <v>5</v>
      </c>
      <c r="F27">
        <f>COMBINED!F43</f>
        <v>21</v>
      </c>
      <c r="G27" t="str">
        <f>COMBINED!G43</f>
        <v> </v>
      </c>
      <c r="H27" t="str">
        <f>COMBINED!H43</f>
        <v>CFT-Ax</v>
      </c>
      <c r="I27">
        <f>COMBINED!I43</f>
        <v>80</v>
      </c>
      <c r="J27">
        <f>COMBINED!J43</f>
        <v>4</v>
      </c>
      <c r="K27">
        <f>COMBINED!K43</f>
        <v>2</v>
      </c>
      <c r="L27">
        <f>COMBINED!L43</f>
        <v>2</v>
      </c>
      <c r="M27">
        <f>COMBINED!M43</f>
        <v>0</v>
      </c>
    </row>
    <row r="28" spans="1:13" ht="12.75">
      <c r="A28">
        <f>COMBINED!A44</f>
        <v>44</v>
      </c>
      <c r="B28">
        <f>COMBINED!B44</f>
        <v>22</v>
      </c>
      <c r="C28" t="str">
        <f>COMBINED!C44</f>
        <v>E</v>
      </c>
      <c r="D28">
        <f>COMBINED!D44</f>
        <v>4</v>
      </c>
      <c r="E28">
        <f>COMBINED!E44</f>
        <v>6</v>
      </c>
      <c r="F28">
        <f>COMBINED!F44</f>
        <v>22</v>
      </c>
      <c r="G28" t="str">
        <f>COMBINED!G44</f>
        <v> </v>
      </c>
      <c r="H28" t="str">
        <f>COMBINED!H44</f>
        <v>CFT-Ax</v>
      </c>
      <c r="I28">
        <f>COMBINED!I44</f>
        <v>80</v>
      </c>
      <c r="J28">
        <f>COMBINED!J44</f>
        <v>5</v>
      </c>
      <c r="K28">
        <f>COMBINED!K44</f>
        <v>2</v>
      </c>
      <c r="L28">
        <f>COMBINED!L44</f>
        <v>2</v>
      </c>
      <c r="M28">
        <f>COMBINED!M44</f>
        <v>0</v>
      </c>
    </row>
    <row r="29" spans="1:13" ht="12.75">
      <c r="A29">
        <f>COMBINED!A45</f>
        <v>45</v>
      </c>
      <c r="B29">
        <f>COMBINED!B45</f>
        <v>23</v>
      </c>
      <c r="C29" t="str">
        <f>COMBINED!C45</f>
        <v>E</v>
      </c>
      <c r="D29">
        <f>COMBINED!D45</f>
        <v>4</v>
      </c>
      <c r="E29">
        <f>COMBINED!E45</f>
        <v>7</v>
      </c>
      <c r="F29">
        <f>COMBINED!F45</f>
        <v>23</v>
      </c>
      <c r="G29" t="str">
        <f>COMBINED!G45</f>
        <v> </v>
      </c>
      <c r="H29" t="str">
        <f>COMBINED!H45</f>
        <v>CFT-Ax</v>
      </c>
      <c r="I29">
        <f>COMBINED!I45</f>
        <v>80</v>
      </c>
      <c r="J29">
        <f>COMBINED!J45</f>
        <v>6</v>
      </c>
      <c r="K29">
        <f>COMBINED!K45</f>
        <v>2</v>
      </c>
      <c r="L29">
        <f>COMBINED!L45</f>
        <v>2</v>
      </c>
      <c r="M29">
        <f>COMBINED!M45</f>
        <v>0</v>
      </c>
    </row>
    <row r="30" spans="1:13" ht="12.75">
      <c r="A30">
        <f>COMBINED!A46</f>
        <v>46</v>
      </c>
      <c r="B30">
        <f>COMBINED!B46</f>
        <v>23</v>
      </c>
      <c r="C30" t="str">
        <f>COMBINED!C46</f>
        <v>E</v>
      </c>
      <c r="D30">
        <f>COMBINED!D46</f>
        <v>4</v>
      </c>
      <c r="E30">
        <f>COMBINED!E46</f>
        <v>8</v>
      </c>
      <c r="F30">
        <f>COMBINED!F46</f>
        <v>24</v>
      </c>
      <c r="G30" t="str">
        <f>COMBINED!G46</f>
        <v> </v>
      </c>
      <c r="H30" t="str">
        <f>COMBINED!H46</f>
        <v>CFT-Ax</v>
      </c>
      <c r="I30">
        <f>COMBINED!I46</f>
        <v>80</v>
      </c>
      <c r="J30">
        <f>COMBINED!J46</f>
        <v>7</v>
      </c>
      <c r="K30">
        <f>COMBINED!K46</f>
        <v>2</v>
      </c>
      <c r="L30">
        <f>COMBINED!L46</f>
        <v>2</v>
      </c>
      <c r="M30">
        <f>COMBINED!M46</f>
        <v>0</v>
      </c>
    </row>
    <row r="31" spans="1:13" ht="12.75">
      <c r="A31">
        <f>COMBINED!A47</f>
        <v>47</v>
      </c>
      <c r="B31">
        <f>COMBINED!B47</f>
        <v>24</v>
      </c>
      <c r="C31" t="str">
        <f>COMBINED!C47</f>
        <v>E</v>
      </c>
      <c r="D31">
        <f>COMBINED!D47</f>
        <v>4</v>
      </c>
      <c r="E31">
        <f>COMBINED!E47</f>
        <v>9</v>
      </c>
      <c r="F31">
        <f>COMBINED!F47</f>
        <v>25</v>
      </c>
      <c r="G31" t="str">
        <f>COMBINED!G47</f>
        <v> </v>
      </c>
      <c r="H31" t="str">
        <f>COMBINED!H47</f>
        <v>CFT-Ax</v>
      </c>
      <c r="I31">
        <f>COMBINED!I47</f>
        <v>80</v>
      </c>
      <c r="J31">
        <f>COMBINED!J47</f>
        <v>0</v>
      </c>
      <c r="K31">
        <f>COMBINED!K47</f>
        <v>3</v>
      </c>
      <c r="L31">
        <f>COMBINED!L47</f>
        <v>3</v>
      </c>
      <c r="M31">
        <f>COMBINED!M47</f>
        <v>0</v>
      </c>
    </row>
    <row r="32" spans="1:13" ht="12.75">
      <c r="A32">
        <f>COMBINED!A48</f>
        <v>48</v>
      </c>
      <c r="B32">
        <f>COMBINED!B48</f>
        <v>24</v>
      </c>
      <c r="C32" t="str">
        <f>COMBINED!C48</f>
        <v>E</v>
      </c>
      <c r="D32">
        <f>COMBINED!D48</f>
        <v>4</v>
      </c>
      <c r="E32">
        <f>COMBINED!E48</f>
        <v>10</v>
      </c>
      <c r="F32">
        <f>COMBINED!F48</f>
        <v>26</v>
      </c>
      <c r="G32" t="str">
        <f>COMBINED!G48</f>
        <v> </v>
      </c>
      <c r="H32" t="str">
        <f>COMBINED!H48</f>
        <v>CFT-Ax</v>
      </c>
      <c r="I32">
        <f>COMBINED!I48</f>
        <v>80</v>
      </c>
      <c r="J32">
        <f>COMBINED!J48</f>
        <v>1</v>
      </c>
      <c r="K32">
        <f>COMBINED!K48</f>
        <v>3</v>
      </c>
      <c r="L32">
        <f>COMBINED!L48</f>
        <v>3</v>
      </c>
      <c r="M32">
        <f>COMBINED!M48</f>
        <v>0</v>
      </c>
    </row>
    <row r="33" spans="1:13" ht="12.75">
      <c r="A33">
        <f>COMBINED!A49</f>
        <v>49</v>
      </c>
      <c r="B33">
        <f>COMBINED!B49</f>
        <v>25</v>
      </c>
      <c r="C33" t="str">
        <f>COMBINED!C49</f>
        <v>E</v>
      </c>
      <c r="D33">
        <f>COMBINED!D49</f>
        <v>4</v>
      </c>
      <c r="E33">
        <f>COMBINED!E49</f>
        <v>11</v>
      </c>
      <c r="F33">
        <f>COMBINED!F49</f>
        <v>27</v>
      </c>
      <c r="G33" t="str">
        <f>COMBINED!G49</f>
        <v> </v>
      </c>
      <c r="H33" t="str">
        <f>COMBINED!H49</f>
        <v>CFT-Ax</v>
      </c>
      <c r="I33">
        <f>COMBINED!I49</f>
        <v>80</v>
      </c>
      <c r="J33">
        <f>COMBINED!J49</f>
        <v>2</v>
      </c>
      <c r="K33">
        <f>COMBINED!K49</f>
        <v>3</v>
      </c>
      <c r="L33">
        <f>COMBINED!L49</f>
        <v>3</v>
      </c>
      <c r="M33">
        <f>COMBINED!M49</f>
        <v>0</v>
      </c>
    </row>
    <row r="34" spans="1:13" ht="12.75">
      <c r="A34">
        <f>COMBINED!A50</f>
        <v>50</v>
      </c>
      <c r="B34">
        <f>COMBINED!B50</f>
        <v>25</v>
      </c>
      <c r="C34" t="str">
        <f>COMBINED!C50</f>
        <v>E</v>
      </c>
      <c r="D34">
        <f>COMBINED!D50</f>
        <v>4</v>
      </c>
      <c r="E34">
        <f>COMBINED!E50</f>
        <v>12</v>
      </c>
      <c r="F34">
        <f>COMBINED!F50</f>
        <v>28</v>
      </c>
      <c r="G34" t="str">
        <f>COMBINED!G50</f>
        <v> </v>
      </c>
      <c r="H34" t="str">
        <f>COMBINED!H50</f>
        <v>CFT-Ax</v>
      </c>
      <c r="I34">
        <f>COMBINED!I50</f>
        <v>80</v>
      </c>
      <c r="J34">
        <f>COMBINED!J50</f>
        <v>3</v>
      </c>
      <c r="K34">
        <f>COMBINED!K50</f>
        <v>3</v>
      </c>
      <c r="L34">
        <f>COMBINED!L50</f>
        <v>3</v>
      </c>
      <c r="M34">
        <f>COMBINED!M50</f>
        <v>0</v>
      </c>
    </row>
    <row r="35" spans="1:13" ht="12.75">
      <c r="A35">
        <f>COMBINED!A51</f>
        <v>51</v>
      </c>
      <c r="B35">
        <f>COMBINED!B51</f>
        <v>26</v>
      </c>
      <c r="C35" t="str">
        <f>COMBINED!C51</f>
        <v>E</v>
      </c>
      <c r="D35">
        <f>COMBINED!D51</f>
        <v>4</v>
      </c>
      <c r="E35">
        <f>COMBINED!E51</f>
        <v>13</v>
      </c>
      <c r="F35">
        <f>COMBINED!F51</f>
        <v>29</v>
      </c>
      <c r="G35" t="str">
        <f>COMBINED!G51</f>
        <v> </v>
      </c>
      <c r="H35" t="str">
        <f>COMBINED!H51</f>
        <v>CFT-Ax</v>
      </c>
      <c r="I35">
        <f>COMBINED!I51</f>
        <v>80</v>
      </c>
      <c r="J35">
        <f>COMBINED!J51</f>
        <v>4</v>
      </c>
      <c r="K35">
        <f>COMBINED!K51</f>
        <v>3</v>
      </c>
      <c r="L35">
        <f>COMBINED!L51</f>
        <v>3</v>
      </c>
      <c r="M35">
        <f>COMBINED!M51</f>
        <v>0</v>
      </c>
    </row>
    <row r="36" spans="1:13" ht="12.75">
      <c r="A36">
        <f>COMBINED!A52</f>
        <v>52</v>
      </c>
      <c r="B36">
        <f>COMBINED!B52</f>
        <v>26</v>
      </c>
      <c r="C36" t="str">
        <f>COMBINED!C52</f>
        <v>E</v>
      </c>
      <c r="D36">
        <f>COMBINED!D52</f>
        <v>4</v>
      </c>
      <c r="E36">
        <f>COMBINED!E52</f>
        <v>14</v>
      </c>
      <c r="F36">
        <f>COMBINED!F52</f>
        <v>30</v>
      </c>
      <c r="G36" t="str">
        <f>COMBINED!G52</f>
        <v> </v>
      </c>
      <c r="H36" t="str">
        <f>COMBINED!H52</f>
        <v>CFT-Ax</v>
      </c>
      <c r="I36">
        <f>COMBINED!I52</f>
        <v>80</v>
      </c>
      <c r="J36">
        <f>COMBINED!J52</f>
        <v>5</v>
      </c>
      <c r="K36">
        <f>COMBINED!K52</f>
        <v>3</v>
      </c>
      <c r="L36">
        <f>COMBINED!L52</f>
        <v>3</v>
      </c>
      <c r="M36">
        <f>COMBINED!M52</f>
        <v>0</v>
      </c>
    </row>
    <row r="37" spans="1:13" ht="12.75">
      <c r="A37">
        <f>COMBINED!A53</f>
        <v>53</v>
      </c>
      <c r="B37">
        <f>COMBINED!B53</f>
        <v>27</v>
      </c>
      <c r="C37" t="str">
        <f>COMBINED!C53</f>
        <v>E</v>
      </c>
      <c r="D37">
        <f>COMBINED!D53</f>
        <v>4</v>
      </c>
      <c r="E37">
        <f>COMBINED!E53</f>
        <v>15</v>
      </c>
      <c r="F37">
        <f>COMBINED!F53</f>
        <v>31</v>
      </c>
      <c r="G37" t="str">
        <f>COMBINED!G53</f>
        <v> </v>
      </c>
      <c r="H37" t="str">
        <f>COMBINED!H53</f>
        <v>CFT-Ax</v>
      </c>
      <c r="I37">
        <f>COMBINED!I53</f>
        <v>80</v>
      </c>
      <c r="J37">
        <f>COMBINED!J53</f>
        <v>6</v>
      </c>
      <c r="K37">
        <f>COMBINED!K53</f>
        <v>3</v>
      </c>
      <c r="L37">
        <f>COMBINED!L53</f>
        <v>3</v>
      </c>
      <c r="M37">
        <f>COMBINED!M53</f>
        <v>0</v>
      </c>
    </row>
    <row r="38" spans="1:13" ht="12.75">
      <c r="A38">
        <f>COMBINED!A54</f>
        <v>54</v>
      </c>
      <c r="B38">
        <f>COMBINED!B54</f>
        <v>27</v>
      </c>
      <c r="C38" t="str">
        <f>COMBINED!C54</f>
        <v>E</v>
      </c>
      <c r="D38">
        <f>COMBINED!D54</f>
        <v>4</v>
      </c>
      <c r="E38">
        <f>COMBINED!E54</f>
        <v>16</v>
      </c>
      <c r="F38">
        <f>COMBINED!F54</f>
        <v>32</v>
      </c>
      <c r="G38" t="str">
        <f>COMBINED!G54</f>
        <v> </v>
      </c>
      <c r="H38" t="str">
        <f>COMBINED!H54</f>
        <v>CFT-Ax</v>
      </c>
      <c r="I38">
        <f>COMBINED!I54</f>
        <v>80</v>
      </c>
      <c r="J38">
        <f>COMBINED!J54</f>
        <v>7</v>
      </c>
      <c r="K38">
        <f>COMBINED!K54</f>
        <v>3</v>
      </c>
      <c r="L38">
        <f>COMBINED!L54</f>
        <v>3</v>
      </c>
      <c r="M38">
        <f>COMBINED!M54</f>
        <v>0</v>
      </c>
    </row>
    <row r="39" spans="1:13" ht="12.75">
      <c r="A39">
        <f>COMBINED!A55</f>
        <v>55</v>
      </c>
      <c r="B39">
        <f>COMBINED!B55</f>
        <v>28</v>
      </c>
      <c r="C39" t="str">
        <f>COMBINED!C55</f>
        <v>E</v>
      </c>
      <c r="D39">
        <f>COMBINED!D55</f>
        <v>5</v>
      </c>
      <c r="E39">
        <f>COMBINED!E55</f>
        <v>1</v>
      </c>
      <c r="F39">
        <f>COMBINED!F55</f>
        <v>33</v>
      </c>
      <c r="G39" t="str">
        <f>COMBINED!G55</f>
        <v> </v>
      </c>
      <c r="H39" t="str">
        <f>COMBINED!H55</f>
        <v>CFT-Ax</v>
      </c>
      <c r="I39">
        <f>COMBINED!I55</f>
        <v>80</v>
      </c>
      <c r="J39">
        <f>COMBINED!J55</f>
        <v>0</v>
      </c>
      <c r="K39">
        <f>COMBINED!K55</f>
        <v>4</v>
      </c>
      <c r="L39">
        <f>COMBINED!L55</f>
        <v>4</v>
      </c>
      <c r="M39">
        <f>COMBINED!M55</f>
        <v>0</v>
      </c>
    </row>
    <row r="40" spans="1:13" ht="12.75">
      <c r="A40">
        <f>COMBINED!A56</f>
        <v>56</v>
      </c>
      <c r="B40">
        <f>COMBINED!B56</f>
        <v>28</v>
      </c>
      <c r="C40" t="str">
        <f>COMBINED!C56</f>
        <v>E</v>
      </c>
      <c r="D40">
        <f>COMBINED!D56</f>
        <v>5</v>
      </c>
      <c r="E40">
        <f>COMBINED!E56</f>
        <v>2</v>
      </c>
      <c r="F40">
        <f>COMBINED!F56</f>
        <v>34</v>
      </c>
      <c r="G40" t="str">
        <f>COMBINED!G56</f>
        <v> </v>
      </c>
      <c r="H40" t="str">
        <f>COMBINED!H56</f>
        <v>CFT-Ax</v>
      </c>
      <c r="I40">
        <f>COMBINED!I56</f>
        <v>80</v>
      </c>
      <c r="J40">
        <f>COMBINED!J56</f>
        <v>1</v>
      </c>
      <c r="K40">
        <f>COMBINED!K56</f>
        <v>4</v>
      </c>
      <c r="L40">
        <f>COMBINED!L56</f>
        <v>4</v>
      </c>
      <c r="M40">
        <f>COMBINED!M56</f>
        <v>0</v>
      </c>
    </row>
    <row r="41" spans="1:13" ht="12.75">
      <c r="A41">
        <f>COMBINED!A57</f>
        <v>57</v>
      </c>
      <c r="B41">
        <f>COMBINED!B57</f>
        <v>29</v>
      </c>
      <c r="C41" t="str">
        <f>COMBINED!C57</f>
        <v>E</v>
      </c>
      <c r="D41">
        <f>COMBINED!D57</f>
        <v>5</v>
      </c>
      <c r="E41">
        <f>COMBINED!E57</f>
        <v>3</v>
      </c>
      <c r="F41">
        <f>COMBINED!F57</f>
        <v>35</v>
      </c>
      <c r="G41" t="str">
        <f>COMBINED!G57</f>
        <v> </v>
      </c>
      <c r="H41" t="str">
        <f>COMBINED!H57</f>
        <v>CFT-Ax</v>
      </c>
      <c r="I41">
        <f>COMBINED!I57</f>
        <v>80</v>
      </c>
      <c r="J41">
        <f>COMBINED!J57</f>
        <v>2</v>
      </c>
      <c r="K41">
        <f>COMBINED!K57</f>
        <v>4</v>
      </c>
      <c r="L41">
        <f>COMBINED!L57</f>
        <v>4</v>
      </c>
      <c r="M41">
        <f>COMBINED!M57</f>
        <v>0</v>
      </c>
    </row>
    <row r="42" spans="1:13" ht="12.75">
      <c r="A42">
        <f>COMBINED!A58</f>
        <v>58</v>
      </c>
      <c r="B42">
        <f>COMBINED!B58</f>
        <v>29</v>
      </c>
      <c r="C42" t="str">
        <f>COMBINED!C58</f>
        <v>E</v>
      </c>
      <c r="D42">
        <f>COMBINED!D58</f>
        <v>5</v>
      </c>
      <c r="E42">
        <f>COMBINED!E58</f>
        <v>4</v>
      </c>
      <c r="F42">
        <f>COMBINED!F58</f>
        <v>36</v>
      </c>
      <c r="G42" t="str">
        <f>COMBINED!G58</f>
        <v> </v>
      </c>
      <c r="H42" t="str">
        <f>COMBINED!H58</f>
        <v>CFT-Ax</v>
      </c>
      <c r="I42">
        <f>COMBINED!I58</f>
        <v>80</v>
      </c>
      <c r="J42">
        <f>COMBINED!J58</f>
        <v>3</v>
      </c>
      <c r="K42">
        <f>COMBINED!K58</f>
        <v>4</v>
      </c>
      <c r="L42">
        <f>COMBINED!L58</f>
        <v>4</v>
      </c>
      <c r="M42">
        <f>COMBINED!M58</f>
        <v>0</v>
      </c>
    </row>
    <row r="43" spans="1:13" ht="12.75">
      <c r="A43">
        <f>COMBINED!A59</f>
        <v>59</v>
      </c>
      <c r="B43">
        <f>COMBINED!B59</f>
        <v>30</v>
      </c>
      <c r="C43" t="str">
        <f>COMBINED!C59</f>
        <v>E</v>
      </c>
      <c r="D43">
        <f>COMBINED!D59</f>
        <v>5</v>
      </c>
      <c r="E43">
        <f>COMBINED!E59</f>
        <v>5</v>
      </c>
      <c r="F43">
        <f>COMBINED!F59</f>
        <v>37</v>
      </c>
      <c r="G43" t="str">
        <f>COMBINED!G59</f>
        <v> </v>
      </c>
      <c r="H43" t="str">
        <f>COMBINED!H59</f>
        <v>CFT-Ax</v>
      </c>
      <c r="I43">
        <f>COMBINED!I59</f>
        <v>80</v>
      </c>
      <c r="J43">
        <f>COMBINED!J59</f>
        <v>4</v>
      </c>
      <c r="K43">
        <f>COMBINED!K59</f>
        <v>4</v>
      </c>
      <c r="L43">
        <f>COMBINED!L59</f>
        <v>4</v>
      </c>
      <c r="M43">
        <f>COMBINED!M59</f>
        <v>0</v>
      </c>
    </row>
    <row r="44" spans="1:13" ht="12.75">
      <c r="A44">
        <f>COMBINED!A60</f>
        <v>60</v>
      </c>
      <c r="B44">
        <f>COMBINED!B60</f>
        <v>30</v>
      </c>
      <c r="C44" t="str">
        <f>COMBINED!C60</f>
        <v>E</v>
      </c>
      <c r="D44">
        <f>COMBINED!D60</f>
        <v>5</v>
      </c>
      <c r="E44">
        <f>COMBINED!E60</f>
        <v>6</v>
      </c>
      <c r="F44">
        <f>COMBINED!F60</f>
        <v>38</v>
      </c>
      <c r="G44" t="str">
        <f>COMBINED!G60</f>
        <v> </v>
      </c>
      <c r="H44" t="str">
        <f>COMBINED!H60</f>
        <v>CFT-Ax</v>
      </c>
      <c r="I44">
        <f>COMBINED!I60</f>
        <v>80</v>
      </c>
      <c r="J44">
        <f>COMBINED!J60</f>
        <v>5</v>
      </c>
      <c r="K44">
        <f>COMBINED!K60</f>
        <v>4</v>
      </c>
      <c r="L44">
        <f>COMBINED!L60</f>
        <v>4</v>
      </c>
      <c r="M44">
        <f>COMBINED!M60</f>
        <v>0</v>
      </c>
    </row>
    <row r="45" spans="1:13" ht="12.75">
      <c r="A45">
        <f>COMBINED!A61</f>
        <v>61</v>
      </c>
      <c r="B45">
        <f>COMBINED!B61</f>
        <v>31</v>
      </c>
      <c r="C45" t="str">
        <f>COMBINED!C61</f>
        <v>E</v>
      </c>
      <c r="D45">
        <f>COMBINED!D61</f>
        <v>5</v>
      </c>
      <c r="E45">
        <f>COMBINED!E61</f>
        <v>7</v>
      </c>
      <c r="F45">
        <f>COMBINED!F61</f>
        <v>39</v>
      </c>
      <c r="G45" t="str">
        <f>COMBINED!G61</f>
        <v> </v>
      </c>
      <c r="H45" t="str">
        <f>COMBINED!H61</f>
        <v>CFT-Ax</v>
      </c>
      <c r="I45">
        <f>COMBINED!I61</f>
        <v>80</v>
      </c>
      <c r="J45">
        <f>COMBINED!J61</f>
        <v>6</v>
      </c>
      <c r="K45">
        <f>COMBINED!K61</f>
        <v>4</v>
      </c>
      <c r="L45">
        <f>COMBINED!L61</f>
        <v>4</v>
      </c>
      <c r="M45">
        <f>COMBINED!M61</f>
        <v>0</v>
      </c>
    </row>
    <row r="46" spans="1:13" ht="12.75">
      <c r="A46">
        <f>COMBINED!A62</f>
        <v>62</v>
      </c>
      <c r="B46">
        <f>COMBINED!B62</f>
        <v>31</v>
      </c>
      <c r="C46" t="str">
        <f>COMBINED!C62</f>
        <v>E</v>
      </c>
      <c r="D46">
        <f>COMBINED!D62</f>
        <v>5</v>
      </c>
      <c r="E46">
        <f>COMBINED!E62</f>
        <v>8</v>
      </c>
      <c r="F46">
        <f>COMBINED!F62</f>
        <v>40</v>
      </c>
      <c r="G46" t="str">
        <f>COMBINED!G62</f>
        <v> </v>
      </c>
      <c r="H46" t="str">
        <f>COMBINED!H62</f>
        <v>CFT-Ax</v>
      </c>
      <c r="I46">
        <f>COMBINED!I62</f>
        <v>80</v>
      </c>
      <c r="J46">
        <f>COMBINED!J62</f>
        <v>7</v>
      </c>
      <c r="K46">
        <f>COMBINED!K62</f>
        <v>4</v>
      </c>
      <c r="L46">
        <f>COMBINED!L62</f>
        <v>4</v>
      </c>
      <c r="M46">
        <f>COMBINED!M62</f>
        <v>0</v>
      </c>
    </row>
    <row r="47" spans="1:13" ht="12.75">
      <c r="A47">
        <f>COMBINED!A63</f>
        <v>63</v>
      </c>
      <c r="B47">
        <f>COMBINED!B63</f>
        <v>32</v>
      </c>
      <c r="C47" t="str">
        <f>COMBINED!C63</f>
        <v>E</v>
      </c>
      <c r="D47">
        <f>COMBINED!D63</f>
        <v>5</v>
      </c>
      <c r="E47">
        <f>COMBINED!E63</f>
        <v>9</v>
      </c>
      <c r="F47">
        <f>COMBINED!F63</f>
        <v>41</v>
      </c>
      <c r="G47" t="str">
        <f>COMBINED!G63</f>
        <v> </v>
      </c>
      <c r="H47" t="str">
        <f>COMBINED!H63</f>
        <v>CFT-Ax</v>
      </c>
      <c r="I47">
        <f>COMBINED!I63</f>
        <v>80</v>
      </c>
      <c r="J47">
        <f>COMBINED!J63</f>
        <v>0</v>
      </c>
      <c r="K47">
        <f>COMBINED!K63</f>
        <v>5</v>
      </c>
      <c r="L47">
        <f>COMBINED!L63</f>
        <v>5</v>
      </c>
      <c r="M47">
        <f>COMBINED!M63</f>
        <v>0</v>
      </c>
    </row>
    <row r="48" spans="1:13" ht="12.75">
      <c r="A48">
        <f>COMBINED!A64</f>
        <v>64</v>
      </c>
      <c r="B48">
        <f>COMBINED!B64</f>
        <v>32</v>
      </c>
      <c r="C48" t="str">
        <f>COMBINED!C64</f>
        <v>E</v>
      </c>
      <c r="D48">
        <f>COMBINED!D64</f>
        <v>5</v>
      </c>
      <c r="E48">
        <f>COMBINED!E64</f>
        <v>10</v>
      </c>
      <c r="F48">
        <f>COMBINED!F64</f>
        <v>42</v>
      </c>
      <c r="G48" t="str">
        <f>COMBINED!G64</f>
        <v> </v>
      </c>
      <c r="H48" t="str">
        <f>COMBINED!H64</f>
        <v>CFT-Ax</v>
      </c>
      <c r="I48">
        <f>COMBINED!I64</f>
        <v>80</v>
      </c>
      <c r="J48">
        <f>COMBINED!J64</f>
        <v>1</v>
      </c>
      <c r="K48">
        <f>COMBINED!K64</f>
        <v>5</v>
      </c>
      <c r="L48">
        <f>COMBINED!L64</f>
        <v>5</v>
      </c>
      <c r="M48">
        <f>COMBINED!M64</f>
        <v>0</v>
      </c>
    </row>
    <row r="49" spans="1:13" ht="12.75">
      <c r="A49">
        <f>COMBINED!A65</f>
        <v>65</v>
      </c>
      <c r="B49">
        <f>COMBINED!B65</f>
        <v>33</v>
      </c>
      <c r="C49" t="str">
        <f>COMBINED!C65</f>
        <v>E</v>
      </c>
      <c r="D49">
        <f>COMBINED!D65</f>
        <v>5</v>
      </c>
      <c r="E49">
        <f>COMBINED!E65</f>
        <v>11</v>
      </c>
      <c r="F49">
        <f>COMBINED!F65</f>
        <v>43</v>
      </c>
      <c r="G49" t="str">
        <f>COMBINED!G65</f>
        <v> </v>
      </c>
      <c r="H49" t="str">
        <f>COMBINED!H65</f>
        <v>CFT-Ax</v>
      </c>
      <c r="I49">
        <f>COMBINED!I65</f>
        <v>80</v>
      </c>
      <c r="J49">
        <f>COMBINED!J65</f>
        <v>2</v>
      </c>
      <c r="K49">
        <f>COMBINED!K65</f>
        <v>5</v>
      </c>
      <c r="L49">
        <f>COMBINED!L65</f>
        <v>5</v>
      </c>
      <c r="M49">
        <f>COMBINED!M65</f>
        <v>0</v>
      </c>
    </row>
    <row r="50" spans="1:13" ht="12.75">
      <c r="A50">
        <f>COMBINED!A66</f>
        <v>66</v>
      </c>
      <c r="B50">
        <f>COMBINED!B66</f>
        <v>33</v>
      </c>
      <c r="C50" t="str">
        <f>COMBINED!C66</f>
        <v>E</v>
      </c>
      <c r="D50">
        <f>COMBINED!D66</f>
        <v>5</v>
      </c>
      <c r="E50">
        <f>COMBINED!E66</f>
        <v>12</v>
      </c>
      <c r="F50">
        <f>COMBINED!F66</f>
        <v>44</v>
      </c>
      <c r="G50" t="str">
        <f>COMBINED!G66</f>
        <v> </v>
      </c>
      <c r="H50" t="str">
        <f>COMBINED!H66</f>
        <v>CFT-Ax</v>
      </c>
      <c r="I50">
        <f>COMBINED!I66</f>
        <v>80</v>
      </c>
      <c r="J50">
        <f>COMBINED!J66</f>
        <v>3</v>
      </c>
      <c r="K50">
        <f>COMBINED!K66</f>
        <v>5</v>
      </c>
      <c r="L50">
        <f>COMBINED!L66</f>
        <v>5</v>
      </c>
      <c r="M50">
        <f>COMBINED!M66</f>
        <v>0</v>
      </c>
    </row>
    <row r="51" spans="1:13" ht="12.75">
      <c r="A51">
        <f>COMBINED!A67</f>
        <v>67</v>
      </c>
      <c r="B51">
        <f>COMBINED!B67</f>
        <v>34</v>
      </c>
      <c r="C51" t="str">
        <f>COMBINED!C67</f>
        <v>E</v>
      </c>
      <c r="D51">
        <f>COMBINED!D67</f>
        <v>5</v>
      </c>
      <c r="E51">
        <f>COMBINED!E67</f>
        <v>13</v>
      </c>
      <c r="F51">
        <f>COMBINED!F67</f>
        <v>45</v>
      </c>
      <c r="G51" t="str">
        <f>COMBINED!G67</f>
        <v> </v>
      </c>
      <c r="H51" t="str">
        <f>COMBINED!H67</f>
        <v>CFT-Ax</v>
      </c>
      <c r="I51">
        <f>COMBINED!I67</f>
        <v>80</v>
      </c>
      <c r="J51">
        <f>COMBINED!J67</f>
        <v>4</v>
      </c>
      <c r="K51">
        <f>COMBINED!K67</f>
        <v>5</v>
      </c>
      <c r="L51">
        <f>COMBINED!L67</f>
        <v>5</v>
      </c>
      <c r="M51">
        <f>COMBINED!M67</f>
        <v>0</v>
      </c>
    </row>
    <row r="52" spans="1:13" ht="12.75">
      <c r="A52">
        <f>COMBINED!A68</f>
        <v>68</v>
      </c>
      <c r="B52">
        <f>COMBINED!B68</f>
        <v>34</v>
      </c>
      <c r="C52" t="str">
        <f>COMBINED!C68</f>
        <v>E</v>
      </c>
      <c r="D52">
        <f>COMBINED!D68</f>
        <v>5</v>
      </c>
      <c r="E52">
        <f>COMBINED!E68</f>
        <v>14</v>
      </c>
      <c r="F52">
        <f>COMBINED!F68</f>
        <v>46</v>
      </c>
      <c r="G52" t="str">
        <f>COMBINED!G68</f>
        <v> </v>
      </c>
      <c r="H52" t="str">
        <f>COMBINED!H68</f>
        <v>CFT-Ax</v>
      </c>
      <c r="I52">
        <f>COMBINED!I68</f>
        <v>80</v>
      </c>
      <c r="J52">
        <f>COMBINED!J68</f>
        <v>5</v>
      </c>
      <c r="K52">
        <f>COMBINED!K68</f>
        <v>5</v>
      </c>
      <c r="L52">
        <f>COMBINED!L68</f>
        <v>5</v>
      </c>
      <c r="M52">
        <f>COMBINED!M68</f>
        <v>0</v>
      </c>
    </row>
    <row r="53" spans="1:13" ht="12.75">
      <c r="A53">
        <f>COMBINED!A69</f>
        <v>69</v>
      </c>
      <c r="B53">
        <f>COMBINED!B69</f>
        <v>35</v>
      </c>
      <c r="C53" t="str">
        <f>COMBINED!C69</f>
        <v>E</v>
      </c>
      <c r="D53">
        <f>COMBINED!D69</f>
        <v>5</v>
      </c>
      <c r="E53">
        <f>COMBINED!E69</f>
        <v>15</v>
      </c>
      <c r="F53">
        <f>COMBINED!F69</f>
        <v>47</v>
      </c>
      <c r="G53" t="str">
        <f>COMBINED!G69</f>
        <v> </v>
      </c>
      <c r="H53" t="str">
        <f>COMBINED!H69</f>
        <v>CFT-Ax</v>
      </c>
      <c r="I53">
        <f>COMBINED!I69</f>
        <v>80</v>
      </c>
      <c r="J53">
        <f>COMBINED!J69</f>
        <v>6</v>
      </c>
      <c r="K53">
        <f>COMBINED!K69</f>
        <v>5</v>
      </c>
      <c r="L53">
        <f>COMBINED!L69</f>
        <v>5</v>
      </c>
      <c r="M53">
        <f>COMBINED!M69</f>
        <v>0</v>
      </c>
    </row>
    <row r="54" spans="1:13" ht="12.75">
      <c r="A54">
        <f>COMBINED!A70</f>
        <v>70</v>
      </c>
      <c r="B54">
        <f>COMBINED!B70</f>
        <v>35</v>
      </c>
      <c r="C54" t="str">
        <f>COMBINED!C70</f>
        <v>E</v>
      </c>
      <c r="D54">
        <f>COMBINED!D70</f>
        <v>5</v>
      </c>
      <c r="E54">
        <f>COMBINED!E70</f>
        <v>16</v>
      </c>
      <c r="F54">
        <f>COMBINED!F70</f>
        <v>48</v>
      </c>
      <c r="G54" t="str">
        <f>COMBINED!G70</f>
        <v> </v>
      </c>
      <c r="H54" t="str">
        <f>COMBINED!H70</f>
        <v>CFT-Ax</v>
      </c>
      <c r="I54">
        <f>COMBINED!I70</f>
        <v>80</v>
      </c>
      <c r="J54">
        <f>COMBINED!J70</f>
        <v>7</v>
      </c>
      <c r="K54">
        <f>COMBINED!K70</f>
        <v>5</v>
      </c>
      <c r="L54">
        <f>COMBINED!L70</f>
        <v>5</v>
      </c>
      <c r="M54">
        <f>COMBINED!M70</f>
        <v>0</v>
      </c>
    </row>
    <row r="55" spans="1:13" ht="12.75">
      <c r="A55">
        <f>COMBINED!A71</f>
        <v>71</v>
      </c>
      <c r="B55">
        <f>COMBINED!B71</f>
        <v>36</v>
      </c>
      <c r="C55" t="str">
        <f>COMBINED!C71</f>
        <v>E</v>
      </c>
      <c r="D55">
        <f>COMBINED!D71</f>
        <v>6</v>
      </c>
      <c r="E55">
        <f>COMBINED!E71</f>
        <v>1</v>
      </c>
      <c r="F55">
        <f>COMBINED!F71</f>
        <v>49</v>
      </c>
      <c r="G55" t="str">
        <f>COMBINED!G71</f>
        <v> </v>
      </c>
      <c r="H55" t="str">
        <f>COMBINED!H71</f>
        <v>CFT-Ax</v>
      </c>
      <c r="I55">
        <f>COMBINED!I71</f>
        <v>80</v>
      </c>
      <c r="J55">
        <f>COMBINED!J71</f>
        <v>0</v>
      </c>
      <c r="K55">
        <f>COMBINED!K71</f>
        <v>6</v>
      </c>
      <c r="L55">
        <f>COMBINED!L71</f>
        <v>6</v>
      </c>
      <c r="M55">
        <f>COMBINED!M71</f>
        <v>0</v>
      </c>
    </row>
    <row r="56" spans="1:13" ht="12.75">
      <c r="A56">
        <f>COMBINED!A72</f>
        <v>72</v>
      </c>
      <c r="B56">
        <f>COMBINED!B72</f>
        <v>36</v>
      </c>
      <c r="C56" t="str">
        <f>COMBINED!C72</f>
        <v>E</v>
      </c>
      <c r="D56">
        <f>COMBINED!D72</f>
        <v>6</v>
      </c>
      <c r="E56">
        <f>COMBINED!E72</f>
        <v>2</v>
      </c>
      <c r="F56">
        <f>COMBINED!F72</f>
        <v>50</v>
      </c>
      <c r="G56" t="str">
        <f>COMBINED!G72</f>
        <v> </v>
      </c>
      <c r="H56" t="str">
        <f>COMBINED!H72</f>
        <v>CFT-Ax</v>
      </c>
      <c r="I56">
        <f>COMBINED!I72</f>
        <v>80</v>
      </c>
      <c r="J56">
        <f>COMBINED!J72</f>
        <v>1</v>
      </c>
      <c r="K56">
        <f>COMBINED!K72</f>
        <v>6</v>
      </c>
      <c r="L56">
        <f>COMBINED!L72</f>
        <v>6</v>
      </c>
      <c r="M56">
        <f>COMBINED!M72</f>
        <v>0</v>
      </c>
    </row>
    <row r="57" spans="1:13" ht="12.75">
      <c r="A57">
        <f>COMBINED!A73</f>
        <v>73</v>
      </c>
      <c r="B57">
        <f>COMBINED!B73</f>
        <v>37</v>
      </c>
      <c r="C57" t="str">
        <f>COMBINED!C73</f>
        <v>E</v>
      </c>
      <c r="D57">
        <f>COMBINED!D73</f>
        <v>6</v>
      </c>
      <c r="E57">
        <f>COMBINED!E73</f>
        <v>3</v>
      </c>
      <c r="F57">
        <f>COMBINED!F73</f>
        <v>51</v>
      </c>
      <c r="G57" t="str">
        <f>COMBINED!G73</f>
        <v> </v>
      </c>
      <c r="H57" t="str">
        <f>COMBINED!H73</f>
        <v>CFT-Ax</v>
      </c>
      <c r="I57">
        <f>COMBINED!I73</f>
        <v>80</v>
      </c>
      <c r="J57">
        <f>COMBINED!J73</f>
        <v>2</v>
      </c>
      <c r="K57">
        <f>COMBINED!K73</f>
        <v>6</v>
      </c>
      <c r="L57">
        <f>COMBINED!L73</f>
        <v>6</v>
      </c>
      <c r="M57">
        <f>COMBINED!M73</f>
        <v>0</v>
      </c>
    </row>
    <row r="58" spans="1:13" ht="12.75">
      <c r="A58">
        <f>COMBINED!A74</f>
        <v>74</v>
      </c>
      <c r="B58">
        <f>COMBINED!B74</f>
        <v>37</v>
      </c>
      <c r="C58" t="str">
        <f>COMBINED!C74</f>
        <v>E</v>
      </c>
      <c r="D58">
        <f>COMBINED!D74</f>
        <v>6</v>
      </c>
      <c r="E58">
        <f>COMBINED!E74</f>
        <v>4</v>
      </c>
      <c r="F58">
        <f>COMBINED!F74</f>
        <v>52</v>
      </c>
      <c r="G58" t="str">
        <f>COMBINED!G74</f>
        <v> </v>
      </c>
      <c r="H58" t="str">
        <f>COMBINED!H74</f>
        <v>CFT-Ax</v>
      </c>
      <c r="I58">
        <f>COMBINED!I74</f>
        <v>80</v>
      </c>
      <c r="J58">
        <f>COMBINED!J74</f>
        <v>3</v>
      </c>
      <c r="K58">
        <f>COMBINED!K74</f>
        <v>6</v>
      </c>
      <c r="L58">
        <f>COMBINED!L74</f>
        <v>6</v>
      </c>
      <c r="M58">
        <f>COMBINED!M74</f>
        <v>0</v>
      </c>
    </row>
    <row r="59" spans="1:13" ht="12.75">
      <c r="A59">
        <f>COMBINED!A75</f>
        <v>75</v>
      </c>
      <c r="B59">
        <f>COMBINED!B75</f>
        <v>38</v>
      </c>
      <c r="C59" t="str">
        <f>COMBINED!C75</f>
        <v>E</v>
      </c>
      <c r="D59">
        <f>COMBINED!D75</f>
        <v>6</v>
      </c>
      <c r="E59">
        <f>COMBINED!E75</f>
        <v>5</v>
      </c>
      <c r="F59">
        <f>COMBINED!F75</f>
        <v>53</v>
      </c>
      <c r="G59" t="str">
        <f>COMBINED!G75</f>
        <v> </v>
      </c>
      <c r="H59" t="str">
        <f>COMBINED!H75</f>
        <v>CFT-Ax</v>
      </c>
      <c r="I59">
        <f>COMBINED!I75</f>
        <v>80</v>
      </c>
      <c r="J59">
        <f>COMBINED!J75</f>
        <v>4</v>
      </c>
      <c r="K59">
        <f>COMBINED!K75</f>
        <v>6</v>
      </c>
      <c r="L59">
        <f>COMBINED!L75</f>
        <v>6</v>
      </c>
      <c r="M59">
        <f>COMBINED!M75</f>
        <v>0</v>
      </c>
    </row>
    <row r="60" spans="1:13" ht="12.75">
      <c r="A60">
        <f>COMBINED!A76</f>
        <v>76</v>
      </c>
      <c r="B60">
        <f>COMBINED!B76</f>
        <v>38</v>
      </c>
      <c r="C60" t="str">
        <f>COMBINED!C76</f>
        <v>E</v>
      </c>
      <c r="D60">
        <f>COMBINED!D76</f>
        <v>6</v>
      </c>
      <c r="E60">
        <f>COMBINED!E76</f>
        <v>6</v>
      </c>
      <c r="F60">
        <f>COMBINED!F76</f>
        <v>54</v>
      </c>
      <c r="G60" t="str">
        <f>COMBINED!G76</f>
        <v> </v>
      </c>
      <c r="H60" t="str">
        <f>COMBINED!H76</f>
        <v>CFT-Ax</v>
      </c>
      <c r="I60">
        <f>COMBINED!I76</f>
        <v>80</v>
      </c>
      <c r="J60">
        <f>COMBINED!J76</f>
        <v>5</v>
      </c>
      <c r="K60">
        <f>COMBINED!K76</f>
        <v>6</v>
      </c>
      <c r="L60">
        <f>COMBINED!L76</f>
        <v>6</v>
      </c>
      <c r="M60">
        <f>COMBINED!M76</f>
        <v>0</v>
      </c>
    </row>
    <row r="61" spans="1:13" ht="12.75">
      <c r="A61">
        <f>COMBINED!A77</f>
        <v>77</v>
      </c>
      <c r="B61">
        <f>COMBINED!B77</f>
        <v>39</v>
      </c>
      <c r="C61" t="str">
        <f>COMBINED!C77</f>
        <v>E</v>
      </c>
      <c r="D61">
        <f>COMBINED!D77</f>
        <v>6</v>
      </c>
      <c r="E61">
        <f>COMBINED!E77</f>
        <v>7</v>
      </c>
      <c r="F61">
        <f>COMBINED!F77</f>
        <v>55</v>
      </c>
      <c r="G61" t="str">
        <f>COMBINED!G77</f>
        <v> </v>
      </c>
      <c r="H61" t="str">
        <f>COMBINED!H77</f>
        <v>CFT-Ax</v>
      </c>
      <c r="I61">
        <f>COMBINED!I77</f>
        <v>80</v>
      </c>
      <c r="J61">
        <f>COMBINED!J77</f>
        <v>6</v>
      </c>
      <c r="K61">
        <f>COMBINED!K77</f>
        <v>6</v>
      </c>
      <c r="L61">
        <f>COMBINED!L77</f>
        <v>6</v>
      </c>
      <c r="M61">
        <f>COMBINED!M77</f>
        <v>0</v>
      </c>
    </row>
    <row r="62" spans="1:13" ht="12.75">
      <c r="A62">
        <f>COMBINED!A78</f>
        <v>78</v>
      </c>
      <c r="B62">
        <f>COMBINED!B78</f>
        <v>39</v>
      </c>
      <c r="C62" t="str">
        <f>COMBINED!C78</f>
        <v>E</v>
      </c>
      <c r="D62">
        <f>COMBINED!D78</f>
        <v>6</v>
      </c>
      <c r="E62">
        <f>COMBINED!E78</f>
        <v>8</v>
      </c>
      <c r="F62">
        <f>COMBINED!F78</f>
        <v>56</v>
      </c>
      <c r="G62" t="str">
        <f>COMBINED!G78</f>
        <v> </v>
      </c>
      <c r="H62" t="str">
        <f>COMBINED!H78</f>
        <v>CFT-Ax</v>
      </c>
      <c r="I62">
        <f>COMBINED!I78</f>
        <v>80</v>
      </c>
      <c r="J62">
        <f>COMBINED!J78</f>
        <v>7</v>
      </c>
      <c r="K62">
        <f>COMBINED!K78</f>
        <v>6</v>
      </c>
      <c r="L62">
        <f>COMBINED!L78</f>
        <v>6</v>
      </c>
      <c r="M62">
        <f>COMBINED!M78</f>
        <v>0</v>
      </c>
    </row>
    <row r="63" spans="1:13" ht="12.75">
      <c r="A63">
        <f>COMBINED!A79</f>
        <v>79</v>
      </c>
      <c r="B63">
        <f>COMBINED!B79</f>
        <v>40</v>
      </c>
      <c r="C63" t="str">
        <f>COMBINED!C79</f>
        <v>E</v>
      </c>
      <c r="D63">
        <f>COMBINED!D79</f>
        <v>6</v>
      </c>
      <c r="E63">
        <f>COMBINED!E79</f>
        <v>9</v>
      </c>
      <c r="F63">
        <f>COMBINED!F79</f>
        <v>57</v>
      </c>
      <c r="G63" t="str">
        <f>COMBINED!G79</f>
        <v> </v>
      </c>
      <c r="H63" t="str">
        <f>COMBINED!H79</f>
        <v>CFT-Ax</v>
      </c>
      <c r="I63">
        <f>COMBINED!I79</f>
        <v>80</v>
      </c>
      <c r="J63">
        <f>COMBINED!J79</f>
        <v>0</v>
      </c>
      <c r="K63">
        <f>COMBINED!K79</f>
        <v>7</v>
      </c>
      <c r="L63">
        <f>COMBINED!L79</f>
        <v>7</v>
      </c>
      <c r="M63">
        <f>COMBINED!M79</f>
        <v>0</v>
      </c>
    </row>
    <row r="64" spans="1:13" ht="12.75">
      <c r="A64">
        <f>COMBINED!A80</f>
        <v>80</v>
      </c>
      <c r="B64">
        <f>COMBINED!B80</f>
        <v>40</v>
      </c>
      <c r="C64" t="str">
        <f>COMBINED!C80</f>
        <v>E</v>
      </c>
      <c r="D64">
        <f>COMBINED!D80</f>
        <v>6</v>
      </c>
      <c r="E64">
        <f>COMBINED!E80</f>
        <v>10</v>
      </c>
      <c r="F64">
        <f>COMBINED!F80</f>
        <v>58</v>
      </c>
      <c r="G64" t="str">
        <f>COMBINED!G80</f>
        <v> </v>
      </c>
      <c r="H64" t="str">
        <f>COMBINED!H80</f>
        <v>CFT-Ax</v>
      </c>
      <c r="I64">
        <f>COMBINED!I80</f>
        <v>80</v>
      </c>
      <c r="J64">
        <f>COMBINED!J80</f>
        <v>1</v>
      </c>
      <c r="K64">
        <f>COMBINED!K80</f>
        <v>7</v>
      </c>
      <c r="L64">
        <f>COMBINED!L80</f>
        <v>7</v>
      </c>
      <c r="M64">
        <f>COMBINED!M80</f>
        <v>0</v>
      </c>
    </row>
    <row r="65" spans="1:13" ht="12.75">
      <c r="A65">
        <f>COMBINED!A81</f>
        <v>81</v>
      </c>
      <c r="B65">
        <f>COMBINED!B81</f>
        <v>41</v>
      </c>
      <c r="C65" t="str">
        <f>COMBINED!C81</f>
        <v>E</v>
      </c>
      <c r="D65">
        <f>COMBINED!D81</f>
        <v>6</v>
      </c>
      <c r="E65">
        <f>COMBINED!E81</f>
        <v>11</v>
      </c>
      <c r="F65">
        <f>COMBINED!F81</f>
        <v>59</v>
      </c>
      <c r="G65" t="str">
        <f>COMBINED!G81</f>
        <v> </v>
      </c>
      <c r="H65" t="str">
        <f>COMBINED!H81</f>
        <v>CFT-Ax</v>
      </c>
      <c r="I65">
        <f>COMBINED!I81</f>
        <v>80</v>
      </c>
      <c r="J65">
        <f>COMBINED!J81</f>
        <v>2</v>
      </c>
      <c r="K65">
        <f>COMBINED!K81</f>
        <v>7</v>
      </c>
      <c r="L65">
        <f>COMBINED!L81</f>
        <v>7</v>
      </c>
      <c r="M65">
        <f>COMBINED!M81</f>
        <v>0</v>
      </c>
    </row>
    <row r="66" spans="1:13" ht="12.75">
      <c r="A66">
        <f>COMBINED!A82</f>
        <v>82</v>
      </c>
      <c r="B66">
        <f>COMBINED!B82</f>
        <v>41</v>
      </c>
      <c r="C66" t="str">
        <f>COMBINED!C82</f>
        <v>E</v>
      </c>
      <c r="D66">
        <f>COMBINED!D82</f>
        <v>6</v>
      </c>
      <c r="E66">
        <f>COMBINED!E82</f>
        <v>12</v>
      </c>
      <c r="F66">
        <f>COMBINED!F82</f>
        <v>60</v>
      </c>
      <c r="G66" t="str">
        <f>COMBINED!G82</f>
        <v> </v>
      </c>
      <c r="H66" t="str">
        <f>COMBINED!H82</f>
        <v>CFT-Ax</v>
      </c>
      <c r="I66">
        <f>COMBINED!I82</f>
        <v>80</v>
      </c>
      <c r="J66">
        <f>COMBINED!J82</f>
        <v>3</v>
      </c>
      <c r="K66">
        <f>COMBINED!K82</f>
        <v>7</v>
      </c>
      <c r="L66">
        <f>COMBINED!L82</f>
        <v>7</v>
      </c>
      <c r="M66">
        <f>COMBINED!M82</f>
        <v>0</v>
      </c>
    </row>
    <row r="67" spans="1:13" ht="12.75">
      <c r="A67">
        <f>COMBINED!A83</f>
        <v>83</v>
      </c>
      <c r="B67">
        <f>COMBINED!B83</f>
        <v>42</v>
      </c>
      <c r="C67" t="str">
        <f>COMBINED!C83</f>
        <v>E</v>
      </c>
      <c r="D67">
        <f>COMBINED!D83</f>
        <v>6</v>
      </c>
      <c r="E67">
        <f>COMBINED!E83</f>
        <v>13</v>
      </c>
      <c r="F67">
        <f>COMBINED!F83</f>
        <v>61</v>
      </c>
      <c r="G67" t="str">
        <f>COMBINED!G83</f>
        <v> </v>
      </c>
      <c r="H67" t="str">
        <f>COMBINED!H83</f>
        <v>CFT-Ax</v>
      </c>
      <c r="I67">
        <f>COMBINED!I83</f>
        <v>80</v>
      </c>
      <c r="J67">
        <f>COMBINED!J83</f>
        <v>4</v>
      </c>
      <c r="K67">
        <f>COMBINED!K83</f>
        <v>7</v>
      </c>
      <c r="L67">
        <f>COMBINED!L83</f>
        <v>7</v>
      </c>
      <c r="M67">
        <f>COMBINED!M83</f>
        <v>0</v>
      </c>
    </row>
    <row r="68" spans="1:13" ht="12.75">
      <c r="A68">
        <f>COMBINED!A84</f>
        <v>84</v>
      </c>
      <c r="B68">
        <f>COMBINED!B84</f>
        <v>42</v>
      </c>
      <c r="C68" t="str">
        <f>COMBINED!C84</f>
        <v>E</v>
      </c>
      <c r="D68">
        <f>COMBINED!D84</f>
        <v>6</v>
      </c>
      <c r="E68">
        <f>COMBINED!E84</f>
        <v>14</v>
      </c>
      <c r="F68">
        <f>COMBINED!F84</f>
        <v>62</v>
      </c>
      <c r="G68" t="str">
        <f>COMBINED!G84</f>
        <v> </v>
      </c>
      <c r="H68" t="str">
        <f>COMBINED!H84</f>
        <v>CFT-Ax</v>
      </c>
      <c r="I68">
        <f>COMBINED!I84</f>
        <v>80</v>
      </c>
      <c r="J68">
        <f>COMBINED!J84</f>
        <v>5</v>
      </c>
      <c r="K68">
        <f>COMBINED!K84</f>
        <v>7</v>
      </c>
      <c r="L68">
        <f>COMBINED!L84</f>
        <v>7</v>
      </c>
      <c r="M68">
        <f>COMBINED!M84</f>
        <v>0</v>
      </c>
    </row>
    <row r="69" spans="1:13" ht="12.75">
      <c r="A69">
        <f>COMBINED!A85</f>
        <v>85</v>
      </c>
      <c r="B69">
        <f>COMBINED!B85</f>
        <v>43</v>
      </c>
      <c r="C69" t="str">
        <f>COMBINED!C85</f>
        <v>E</v>
      </c>
      <c r="D69">
        <f>COMBINED!D85</f>
        <v>6</v>
      </c>
      <c r="E69">
        <f>COMBINED!E85</f>
        <v>15</v>
      </c>
      <c r="F69">
        <f>COMBINED!F85</f>
        <v>63</v>
      </c>
      <c r="G69" t="str">
        <f>COMBINED!G85</f>
        <v> </v>
      </c>
      <c r="H69" t="str">
        <f>COMBINED!H85</f>
        <v>CFT-Ax</v>
      </c>
      <c r="I69">
        <f>COMBINED!I85</f>
        <v>80</v>
      </c>
      <c r="J69">
        <f>COMBINED!J85</f>
        <v>6</v>
      </c>
      <c r="K69">
        <f>COMBINED!K85</f>
        <v>7</v>
      </c>
      <c r="L69">
        <f>COMBINED!L85</f>
        <v>7</v>
      </c>
      <c r="M69">
        <f>COMBINED!M85</f>
        <v>0</v>
      </c>
    </row>
    <row r="70" spans="1:13" ht="12.75">
      <c r="A70">
        <f>COMBINED!A86</f>
        <v>86</v>
      </c>
      <c r="B70">
        <f>COMBINED!B86</f>
        <v>43</v>
      </c>
      <c r="C70" t="str">
        <f>COMBINED!C86</f>
        <v>E</v>
      </c>
      <c r="D70">
        <f>COMBINED!D86</f>
        <v>6</v>
      </c>
      <c r="E70">
        <f>COMBINED!E86</f>
        <v>16</v>
      </c>
      <c r="F70">
        <f>COMBINED!F86</f>
        <v>64</v>
      </c>
      <c r="G70" t="str">
        <f>COMBINED!G86</f>
        <v> </v>
      </c>
      <c r="H70" t="str">
        <f>COMBINED!H86</f>
        <v>CFT-Ax</v>
      </c>
      <c r="I70">
        <f>COMBINED!I86</f>
        <v>80</v>
      </c>
      <c r="J70">
        <f>COMBINED!J86</f>
        <v>7</v>
      </c>
      <c r="K70">
        <f>COMBINED!K86</f>
        <v>7</v>
      </c>
      <c r="L70">
        <f>COMBINED!L86</f>
        <v>7</v>
      </c>
      <c r="M70">
        <f>COMBINED!M86</f>
        <v>0</v>
      </c>
    </row>
    <row r="71" spans="1:13" ht="12.75">
      <c r="A71">
        <f>COMBINED!A87</f>
        <v>87</v>
      </c>
      <c r="B71">
        <f>COMBINED!B87</f>
        <v>44</v>
      </c>
      <c r="C71" t="str">
        <f>COMBINED!C87</f>
        <v>E</v>
      </c>
      <c r="D71">
        <f>COMBINED!D87</f>
        <v>7</v>
      </c>
      <c r="E71">
        <f>COMBINED!E87</f>
        <v>1</v>
      </c>
      <c r="F71">
        <f>COMBINED!F87</f>
        <v>65</v>
      </c>
      <c r="G71" t="str">
        <f>COMBINED!G87</f>
        <v> </v>
      </c>
      <c r="H71" t="str">
        <f>COMBINED!H87</f>
        <v>CFT-Ax</v>
      </c>
      <c r="I71">
        <f>COMBINED!I87</f>
        <v>80</v>
      </c>
      <c r="J71">
        <f>COMBINED!J87</f>
        <v>0</v>
      </c>
      <c r="K71">
        <f>COMBINED!K87</f>
        <v>8</v>
      </c>
      <c r="L71">
        <f>COMBINED!L87</f>
        <v>8</v>
      </c>
      <c r="M71">
        <f>COMBINED!M87</f>
        <v>0</v>
      </c>
    </row>
    <row r="72" spans="1:13" ht="12.75">
      <c r="A72">
        <f>COMBINED!A88</f>
        <v>88</v>
      </c>
      <c r="B72">
        <f>COMBINED!B88</f>
        <v>44</v>
      </c>
      <c r="C72" t="str">
        <f>COMBINED!C88</f>
        <v>E</v>
      </c>
      <c r="D72">
        <f>COMBINED!D88</f>
        <v>7</v>
      </c>
      <c r="E72">
        <f>COMBINED!E88</f>
        <v>2</v>
      </c>
      <c r="F72">
        <f>COMBINED!F88</f>
        <v>66</v>
      </c>
      <c r="G72" t="str">
        <f>COMBINED!G88</f>
        <v> </v>
      </c>
      <c r="H72" t="str">
        <f>COMBINED!H88</f>
        <v>CFT-Ax</v>
      </c>
      <c r="I72">
        <f>COMBINED!I88</f>
        <v>80</v>
      </c>
      <c r="J72">
        <f>COMBINED!J88</f>
        <v>1</v>
      </c>
      <c r="K72">
        <f>COMBINED!K88</f>
        <v>8</v>
      </c>
      <c r="L72">
        <f>COMBINED!L88</f>
        <v>8</v>
      </c>
      <c r="M72">
        <f>COMBINED!M88</f>
        <v>0</v>
      </c>
    </row>
    <row r="73" spans="1:13" ht="12.75">
      <c r="A73">
        <f>COMBINED!A89</f>
        <v>89</v>
      </c>
      <c r="B73">
        <f>COMBINED!B89</f>
        <v>45</v>
      </c>
      <c r="C73" t="str">
        <f>COMBINED!C89</f>
        <v>E</v>
      </c>
      <c r="D73">
        <f>COMBINED!D89</f>
        <v>7</v>
      </c>
      <c r="E73">
        <f>COMBINED!E89</f>
        <v>3</v>
      </c>
      <c r="F73">
        <f>COMBINED!F89</f>
        <v>67</v>
      </c>
      <c r="G73" t="str">
        <f>COMBINED!G89</f>
        <v> </v>
      </c>
      <c r="H73" t="str">
        <f>COMBINED!H89</f>
        <v>CFT-Ax</v>
      </c>
      <c r="I73">
        <f>COMBINED!I89</f>
        <v>80</v>
      </c>
      <c r="J73">
        <f>COMBINED!J89</f>
        <v>2</v>
      </c>
      <c r="K73">
        <f>COMBINED!K89</f>
        <v>8</v>
      </c>
      <c r="L73">
        <f>COMBINED!L89</f>
        <v>8</v>
      </c>
      <c r="M73">
        <f>COMBINED!M89</f>
        <v>0</v>
      </c>
    </row>
    <row r="74" spans="1:13" ht="12.75">
      <c r="A74">
        <f>COMBINED!A90</f>
        <v>90</v>
      </c>
      <c r="B74">
        <f>COMBINED!B90</f>
        <v>45</v>
      </c>
      <c r="C74" t="str">
        <f>COMBINED!C90</f>
        <v>E</v>
      </c>
      <c r="D74">
        <f>COMBINED!D90</f>
        <v>7</v>
      </c>
      <c r="E74">
        <f>COMBINED!E90</f>
        <v>4</v>
      </c>
      <c r="F74">
        <f>COMBINED!F90</f>
        <v>68</v>
      </c>
      <c r="G74" t="str">
        <f>COMBINED!G90</f>
        <v> </v>
      </c>
      <c r="H74" t="str">
        <f>COMBINED!H90</f>
        <v>CFT-Ax</v>
      </c>
      <c r="I74">
        <f>COMBINED!I90</f>
        <v>80</v>
      </c>
      <c r="J74">
        <f>COMBINED!J90</f>
        <v>3</v>
      </c>
      <c r="K74">
        <f>COMBINED!K90</f>
        <v>8</v>
      </c>
      <c r="L74">
        <f>COMBINED!L90</f>
        <v>8</v>
      </c>
      <c r="M74">
        <f>COMBINED!M90</f>
        <v>0</v>
      </c>
    </row>
    <row r="75" spans="1:13" ht="12.75">
      <c r="A75">
        <f>COMBINED!A91</f>
        <v>91</v>
      </c>
      <c r="B75">
        <f>COMBINED!B91</f>
        <v>46</v>
      </c>
      <c r="C75" t="str">
        <f>COMBINED!C91</f>
        <v>E</v>
      </c>
      <c r="D75">
        <f>COMBINED!D91</f>
        <v>7</v>
      </c>
      <c r="E75">
        <f>COMBINED!E91</f>
        <v>5</v>
      </c>
      <c r="F75">
        <f>COMBINED!F91</f>
        <v>69</v>
      </c>
      <c r="G75" t="str">
        <f>COMBINED!G91</f>
        <v> </v>
      </c>
      <c r="H75" t="str">
        <f>COMBINED!H91</f>
        <v>CFT-Ax</v>
      </c>
      <c r="I75">
        <f>COMBINED!I91</f>
        <v>80</v>
      </c>
      <c r="J75">
        <f>COMBINED!J91</f>
        <v>4</v>
      </c>
      <c r="K75">
        <f>COMBINED!K91</f>
        <v>8</v>
      </c>
      <c r="L75">
        <f>COMBINED!L91</f>
        <v>8</v>
      </c>
      <c r="M75">
        <f>COMBINED!M91</f>
        <v>0</v>
      </c>
    </row>
    <row r="76" spans="1:13" ht="12.75">
      <c r="A76">
        <f>COMBINED!A92</f>
        <v>92</v>
      </c>
      <c r="B76">
        <f>COMBINED!B92</f>
        <v>46</v>
      </c>
      <c r="C76" t="str">
        <f>COMBINED!C92</f>
        <v>E</v>
      </c>
      <c r="D76">
        <f>COMBINED!D92</f>
        <v>7</v>
      </c>
      <c r="E76">
        <f>COMBINED!E92</f>
        <v>6</v>
      </c>
      <c r="F76">
        <f>COMBINED!F92</f>
        <v>70</v>
      </c>
      <c r="G76" t="str">
        <f>COMBINED!G92</f>
        <v> </v>
      </c>
      <c r="H76" t="str">
        <f>COMBINED!H92</f>
        <v>CFT-Ax</v>
      </c>
      <c r="I76">
        <f>COMBINED!I92</f>
        <v>80</v>
      </c>
      <c r="J76">
        <f>COMBINED!J92</f>
        <v>5</v>
      </c>
      <c r="K76">
        <f>COMBINED!K92</f>
        <v>8</v>
      </c>
      <c r="L76">
        <f>COMBINED!L92</f>
        <v>8</v>
      </c>
      <c r="M76">
        <f>COMBINED!M92</f>
        <v>0</v>
      </c>
    </row>
    <row r="77" spans="1:13" ht="12.75">
      <c r="A77">
        <f>COMBINED!A93</f>
        <v>93</v>
      </c>
      <c r="B77">
        <f>COMBINED!B93</f>
        <v>47</v>
      </c>
      <c r="C77" t="str">
        <f>COMBINED!C93</f>
        <v>E</v>
      </c>
      <c r="D77">
        <f>COMBINED!D93</f>
        <v>7</v>
      </c>
      <c r="E77">
        <f>COMBINED!E93</f>
        <v>7</v>
      </c>
      <c r="F77">
        <f>COMBINED!F93</f>
        <v>71</v>
      </c>
      <c r="G77" t="str">
        <f>COMBINED!G93</f>
        <v> </v>
      </c>
      <c r="H77" t="str">
        <f>COMBINED!H93</f>
        <v>CFT-Ax</v>
      </c>
      <c r="I77">
        <f>COMBINED!I93</f>
        <v>80</v>
      </c>
      <c r="J77">
        <f>COMBINED!J93</f>
        <v>6</v>
      </c>
      <c r="K77">
        <f>COMBINED!K93</f>
        <v>8</v>
      </c>
      <c r="L77">
        <f>COMBINED!L93</f>
        <v>8</v>
      </c>
      <c r="M77">
        <f>COMBINED!M93</f>
        <v>0</v>
      </c>
    </row>
    <row r="78" spans="1:13" ht="12.75">
      <c r="A78">
        <f>COMBINED!A94</f>
        <v>94</v>
      </c>
      <c r="B78">
        <f>COMBINED!B94</f>
        <v>47</v>
      </c>
      <c r="C78" t="str">
        <f>COMBINED!C94</f>
        <v>E</v>
      </c>
      <c r="D78">
        <f>COMBINED!D94</f>
        <v>7</v>
      </c>
      <c r="E78">
        <f>COMBINED!E94</f>
        <v>8</v>
      </c>
      <c r="F78">
        <f>COMBINED!F94</f>
        <v>72</v>
      </c>
      <c r="G78" t="str">
        <f>COMBINED!G94</f>
        <v> </v>
      </c>
      <c r="H78" t="str">
        <f>COMBINED!H94</f>
        <v>CFT-Ax</v>
      </c>
      <c r="I78">
        <f>COMBINED!I94</f>
        <v>80</v>
      </c>
      <c r="J78">
        <f>COMBINED!J94</f>
        <v>7</v>
      </c>
      <c r="K78">
        <f>COMBINED!K94</f>
        <v>8</v>
      </c>
      <c r="L78">
        <f>COMBINED!L94</f>
        <v>8</v>
      </c>
      <c r="M78">
        <f>COMBINED!M94</f>
        <v>0</v>
      </c>
    </row>
    <row r="79" spans="1:13" ht="12.75">
      <c r="A79">
        <f>COMBINED!A95</f>
        <v>95</v>
      </c>
      <c r="B79">
        <f>COMBINED!B95</f>
        <v>48</v>
      </c>
      <c r="C79" t="str">
        <f>COMBINED!C95</f>
        <v>E</v>
      </c>
      <c r="D79">
        <f>COMBINED!D95</f>
        <v>7</v>
      </c>
      <c r="E79">
        <f>COMBINED!E95</f>
        <v>9</v>
      </c>
      <c r="F79">
        <f>COMBINED!F95</f>
        <v>73</v>
      </c>
      <c r="G79" t="str">
        <f>COMBINED!G95</f>
        <v> </v>
      </c>
      <c r="H79" t="str">
        <f>COMBINED!H95</f>
        <v>CFT-Ax</v>
      </c>
      <c r="I79">
        <f>COMBINED!I95</f>
        <v>80</v>
      </c>
      <c r="J79">
        <f>COMBINED!J95</f>
        <v>0</v>
      </c>
      <c r="K79">
        <f>COMBINED!K95</f>
        <v>9</v>
      </c>
      <c r="L79">
        <f>COMBINED!L95</f>
        <v>9</v>
      </c>
      <c r="M79">
        <f>COMBINED!M95</f>
        <v>0</v>
      </c>
    </row>
    <row r="80" spans="1:13" ht="12.75">
      <c r="A80">
        <f>COMBINED!A96</f>
        <v>96</v>
      </c>
      <c r="B80">
        <f>COMBINED!B96</f>
        <v>48</v>
      </c>
      <c r="C80" t="str">
        <f>COMBINED!C96</f>
        <v>E</v>
      </c>
      <c r="D80">
        <f>COMBINED!D96</f>
        <v>7</v>
      </c>
      <c r="E80">
        <f>COMBINED!E96</f>
        <v>10</v>
      </c>
      <c r="F80">
        <f>COMBINED!F96</f>
        <v>74</v>
      </c>
      <c r="G80" t="str">
        <f>COMBINED!G96</f>
        <v> </v>
      </c>
      <c r="H80" t="str">
        <f>COMBINED!H96</f>
        <v>CFT-Ax</v>
      </c>
      <c r="I80">
        <f>COMBINED!I96</f>
        <v>80</v>
      </c>
      <c r="J80">
        <f>COMBINED!J96</f>
        <v>1</v>
      </c>
      <c r="K80">
        <f>COMBINED!K96</f>
        <v>9</v>
      </c>
      <c r="L80">
        <f>COMBINED!L96</f>
        <v>9</v>
      </c>
      <c r="M80">
        <f>COMBINED!M96</f>
        <v>0</v>
      </c>
    </row>
    <row r="81" spans="1:13" ht="12.75">
      <c r="A81">
        <f>COMBINED!A97</f>
        <v>97</v>
      </c>
      <c r="B81">
        <f>COMBINED!B97</f>
        <v>49</v>
      </c>
      <c r="C81" t="str">
        <f>COMBINED!C97</f>
        <v>E</v>
      </c>
      <c r="D81">
        <f>COMBINED!D97</f>
        <v>7</v>
      </c>
      <c r="E81">
        <f>COMBINED!E97</f>
        <v>11</v>
      </c>
      <c r="F81">
        <f>COMBINED!F97</f>
        <v>75</v>
      </c>
      <c r="G81" t="str">
        <f>COMBINED!G97</f>
        <v> </v>
      </c>
      <c r="H81" t="str">
        <f>COMBINED!H97</f>
        <v>CFT-Ax</v>
      </c>
      <c r="I81">
        <f>COMBINED!I97</f>
        <v>80</v>
      </c>
      <c r="J81">
        <f>COMBINED!J97</f>
        <v>2</v>
      </c>
      <c r="K81">
        <f>COMBINED!K97</f>
        <v>9</v>
      </c>
      <c r="L81">
        <f>COMBINED!L97</f>
        <v>9</v>
      </c>
      <c r="M81">
        <f>COMBINED!M97</f>
        <v>0</v>
      </c>
    </row>
    <row r="82" spans="1:13" ht="12.75">
      <c r="A82">
        <f>COMBINED!A98</f>
        <v>98</v>
      </c>
      <c r="B82">
        <f>COMBINED!B98</f>
        <v>49</v>
      </c>
      <c r="C82" t="str">
        <f>COMBINED!C98</f>
        <v>E</v>
      </c>
      <c r="D82">
        <f>COMBINED!D98</f>
        <v>7</v>
      </c>
      <c r="E82">
        <f>COMBINED!E98</f>
        <v>12</v>
      </c>
      <c r="F82">
        <f>COMBINED!F98</f>
        <v>76</v>
      </c>
      <c r="G82" t="str">
        <f>COMBINED!G98</f>
        <v> </v>
      </c>
      <c r="H82" t="str">
        <f>COMBINED!H98</f>
        <v>CFT-Ax</v>
      </c>
      <c r="I82">
        <f>COMBINED!I98</f>
        <v>80</v>
      </c>
      <c r="J82">
        <f>COMBINED!J98</f>
        <v>3</v>
      </c>
      <c r="K82">
        <f>COMBINED!K98</f>
        <v>9</v>
      </c>
      <c r="L82">
        <f>COMBINED!L98</f>
        <v>9</v>
      </c>
      <c r="M82">
        <f>COMBINED!M98</f>
        <v>0</v>
      </c>
    </row>
    <row r="83" spans="1:13" ht="12.75">
      <c r="A83">
        <f>COMBINED!A99</f>
        <v>99</v>
      </c>
      <c r="B83">
        <f>COMBINED!B99</f>
        <v>50</v>
      </c>
      <c r="C83" t="str">
        <f>COMBINED!C99</f>
        <v>E</v>
      </c>
      <c r="D83">
        <f>COMBINED!D99</f>
        <v>7</v>
      </c>
      <c r="E83">
        <f>COMBINED!E99</f>
        <v>13</v>
      </c>
      <c r="F83">
        <f>COMBINED!F99</f>
        <v>77</v>
      </c>
      <c r="G83" t="str">
        <f>COMBINED!G99</f>
        <v> </v>
      </c>
      <c r="H83" t="str">
        <f>COMBINED!H99</f>
        <v>CFT-Ax</v>
      </c>
      <c r="I83">
        <f>COMBINED!I99</f>
        <v>80</v>
      </c>
      <c r="J83">
        <f>COMBINED!J99</f>
        <v>4</v>
      </c>
      <c r="K83">
        <f>COMBINED!K99</f>
        <v>9</v>
      </c>
      <c r="L83">
        <f>COMBINED!L99</f>
        <v>9</v>
      </c>
      <c r="M83">
        <f>COMBINED!M99</f>
        <v>0</v>
      </c>
    </row>
    <row r="84" spans="1:13" ht="12.75">
      <c r="A84">
        <f>COMBINED!A100</f>
        <v>100</v>
      </c>
      <c r="B84">
        <f>COMBINED!B100</f>
        <v>50</v>
      </c>
      <c r="C84" t="str">
        <f>COMBINED!C100</f>
        <v>E</v>
      </c>
      <c r="D84">
        <f>COMBINED!D100</f>
        <v>7</v>
      </c>
      <c r="E84">
        <f>COMBINED!E100</f>
        <v>14</v>
      </c>
      <c r="F84">
        <f>COMBINED!F100</f>
        <v>78</v>
      </c>
      <c r="G84" t="str">
        <f>COMBINED!G100</f>
        <v> </v>
      </c>
      <c r="H84" t="str">
        <f>COMBINED!H100</f>
        <v>CFT-Ax</v>
      </c>
      <c r="I84">
        <f>COMBINED!I100</f>
        <v>80</v>
      </c>
      <c r="J84">
        <f>COMBINED!J100</f>
        <v>5</v>
      </c>
      <c r="K84">
        <f>COMBINED!K100</f>
        <v>9</v>
      </c>
      <c r="L84">
        <f>COMBINED!L100</f>
        <v>9</v>
      </c>
      <c r="M84">
        <f>COMBINED!M100</f>
        <v>0</v>
      </c>
    </row>
    <row r="85" spans="1:13" ht="12.75">
      <c r="A85">
        <f>COMBINED!A101</f>
        <v>101</v>
      </c>
      <c r="B85">
        <f>COMBINED!B101</f>
        <v>51</v>
      </c>
      <c r="C85" t="str">
        <f>COMBINED!C101</f>
        <v>E</v>
      </c>
      <c r="D85">
        <f>COMBINED!D101</f>
        <v>7</v>
      </c>
      <c r="E85">
        <f>COMBINED!E101</f>
        <v>15</v>
      </c>
      <c r="F85">
        <f>COMBINED!F101</f>
        <v>79</v>
      </c>
      <c r="G85" t="str">
        <f>COMBINED!G101</f>
        <v> </v>
      </c>
      <c r="H85" t="str">
        <f>COMBINED!H101</f>
        <v>CFT-Ax</v>
      </c>
      <c r="I85">
        <f>COMBINED!I101</f>
        <v>80</v>
      </c>
      <c r="J85">
        <f>COMBINED!J101</f>
        <v>6</v>
      </c>
      <c r="K85">
        <f>COMBINED!K101</f>
        <v>9</v>
      </c>
      <c r="L85">
        <f>COMBINED!L101</f>
        <v>9</v>
      </c>
      <c r="M85">
        <f>COMBINED!M101</f>
        <v>0</v>
      </c>
    </row>
    <row r="86" spans="1:13" ht="12.75">
      <c r="A86">
        <f>COMBINED!A102</f>
        <v>102</v>
      </c>
      <c r="B86">
        <f>COMBINED!B102</f>
        <v>51</v>
      </c>
      <c r="C86" t="str">
        <f>COMBINED!C102</f>
        <v>E</v>
      </c>
      <c r="D86">
        <f>COMBINED!D102</f>
        <v>7</v>
      </c>
      <c r="E86">
        <f>COMBINED!E102</f>
        <v>16</v>
      </c>
      <c r="F86">
        <f>COMBINED!F102</f>
        <v>80</v>
      </c>
      <c r="G86" t="str">
        <f>COMBINED!G102</f>
        <v> </v>
      </c>
      <c r="H86" t="str">
        <f>COMBINED!H102</f>
        <v>CFT-Ax</v>
      </c>
      <c r="I86">
        <f>COMBINED!I102</f>
        <v>80</v>
      </c>
      <c r="J86">
        <f>COMBINED!J102</f>
        <v>7</v>
      </c>
      <c r="K86">
        <f>COMBINED!K102</f>
        <v>9</v>
      </c>
      <c r="L86">
        <f>COMBINED!L102</f>
        <v>9</v>
      </c>
      <c r="M86">
        <f>COMBINED!M102</f>
        <v>0</v>
      </c>
    </row>
    <row r="87" spans="1:13" ht="12.75">
      <c r="A87">
        <f>COMBINED!A205</f>
        <v>1</v>
      </c>
      <c r="B87">
        <f>COMBINED!B205</f>
        <v>0</v>
      </c>
      <c r="C87">
        <f>COMBINED!C205</f>
        <v>0</v>
      </c>
      <c r="D87">
        <f>COMBINED!D205</f>
        <v>0</v>
      </c>
      <c r="E87">
        <f>COMBINED!E205</f>
        <v>0</v>
      </c>
      <c r="F87">
        <f>COMBINED!F205</f>
        <v>0</v>
      </c>
      <c r="G87" t="str">
        <f>COMBINED!G205</f>
        <v>DG</v>
      </c>
      <c r="H87" t="str">
        <f>COMBINED!H205</f>
        <v>CFT DG</v>
      </c>
      <c r="I87">
        <f>COMBINED!I205</f>
        <v>80</v>
      </c>
      <c r="J87">
        <f>COMBINED!J205</f>
        <v>0</v>
      </c>
      <c r="K87">
        <f>COMBINED!K205</f>
        <v>10</v>
      </c>
      <c r="L87">
        <f>COMBINED!L205</f>
        <v>10</v>
      </c>
      <c r="M87" t="str">
        <f>COMBINED!M205</f>
        <v> </v>
      </c>
    </row>
    <row r="88" spans="1:13" ht="12.75">
      <c r="A88">
        <f>COMBINED!A206</f>
        <v>2</v>
      </c>
      <c r="B88">
        <f>COMBINED!B206</f>
        <v>0</v>
      </c>
      <c r="C88">
        <f>COMBINED!C206</f>
        <v>0</v>
      </c>
      <c r="D88">
        <f>COMBINED!D206</f>
        <v>0</v>
      </c>
      <c r="E88">
        <f>COMBINED!E206</f>
        <v>0</v>
      </c>
      <c r="F88">
        <f>COMBINED!F206</f>
        <v>0</v>
      </c>
      <c r="G88" t="str">
        <f>COMBINED!G206</f>
        <v>DG</v>
      </c>
      <c r="H88" t="str">
        <f>COMBINED!H206</f>
        <v>CFT DG</v>
      </c>
      <c r="I88">
        <f>COMBINED!I206</f>
        <v>80</v>
      </c>
      <c r="J88">
        <f>COMBINED!J206</f>
        <v>1</v>
      </c>
      <c r="K88">
        <f>COMBINED!K206</f>
        <v>10</v>
      </c>
      <c r="L88">
        <f>COMBINED!L206</f>
        <v>10</v>
      </c>
      <c r="M88" t="str">
        <f>COMBINED!M206</f>
        <v> </v>
      </c>
    </row>
    <row r="89" spans="1:13" ht="12.75">
      <c r="A89">
        <f>COMBINED!A207</f>
        <v>3</v>
      </c>
      <c r="B89">
        <f>COMBINED!B207</f>
        <v>0</v>
      </c>
      <c r="C89">
        <f>COMBINED!C207</f>
        <v>0</v>
      </c>
      <c r="D89">
        <f>COMBINED!D207</f>
        <v>0</v>
      </c>
      <c r="E89">
        <f>COMBINED!E207</f>
        <v>0</v>
      </c>
      <c r="F89">
        <f>COMBINED!F207</f>
        <v>0</v>
      </c>
      <c r="G89" t="str">
        <f>COMBINED!G207</f>
        <v>DG</v>
      </c>
      <c r="H89" t="str">
        <f>COMBINED!H207</f>
        <v>CFT DG</v>
      </c>
      <c r="I89">
        <f>COMBINED!I207</f>
        <v>80</v>
      </c>
      <c r="J89">
        <f>COMBINED!J207</f>
        <v>2</v>
      </c>
      <c r="K89">
        <f>COMBINED!K207</f>
        <v>10</v>
      </c>
      <c r="L89">
        <f>COMBINED!L207</f>
        <v>10</v>
      </c>
      <c r="M89" t="str">
        <f>COMBINED!M207</f>
        <v> </v>
      </c>
    </row>
    <row r="90" spans="1:13" ht="12.75">
      <c r="A90">
        <f>COMBINED!A208</f>
        <v>4</v>
      </c>
      <c r="B90">
        <f>COMBINED!B208</f>
        <v>0</v>
      </c>
      <c r="C90">
        <f>COMBINED!C208</f>
        <v>0</v>
      </c>
      <c r="D90">
        <f>COMBINED!D208</f>
        <v>0</v>
      </c>
      <c r="E90">
        <f>COMBINED!E208</f>
        <v>0</v>
      </c>
      <c r="F90">
        <f>COMBINED!F208</f>
        <v>0</v>
      </c>
      <c r="G90" t="str">
        <f>COMBINED!G208</f>
        <v>DG</v>
      </c>
      <c r="H90" t="str">
        <f>COMBINED!H208</f>
        <v>CFT DG</v>
      </c>
      <c r="I90">
        <f>COMBINED!I208</f>
        <v>80</v>
      </c>
      <c r="J90">
        <f>COMBINED!J208</f>
        <v>3</v>
      </c>
      <c r="K90">
        <f>COMBINED!K208</f>
        <v>10</v>
      </c>
      <c r="L90">
        <f>COMBINED!L208</f>
        <v>10</v>
      </c>
      <c r="M90" t="str">
        <f>COMBINED!M208</f>
        <v> </v>
      </c>
    </row>
    <row r="91" spans="1:13" ht="12.75">
      <c r="A91">
        <f>COMBINED!A209</f>
        <v>5</v>
      </c>
      <c r="B91">
        <f>COMBINED!B209</f>
        <v>0</v>
      </c>
      <c r="C91">
        <f>COMBINED!C209</f>
        <v>0</v>
      </c>
      <c r="D91">
        <f>COMBINED!D209</f>
        <v>0</v>
      </c>
      <c r="E91">
        <f>COMBINED!E209</f>
        <v>0</v>
      </c>
      <c r="F91">
        <f>COMBINED!F209</f>
        <v>0</v>
      </c>
      <c r="G91" t="str">
        <f>COMBINED!G209</f>
        <v>DG</v>
      </c>
      <c r="H91" t="str">
        <f>COMBINED!H209</f>
        <v>CFT DG</v>
      </c>
      <c r="I91">
        <f>COMBINED!I209</f>
        <v>80</v>
      </c>
      <c r="J91">
        <f>COMBINED!J209</f>
        <v>4</v>
      </c>
      <c r="K91">
        <f>COMBINED!K209</f>
        <v>10</v>
      </c>
      <c r="L91">
        <f>COMBINED!L209</f>
        <v>10</v>
      </c>
      <c r="M91" t="str">
        <f>COMBINED!M209</f>
        <v> </v>
      </c>
    </row>
    <row r="92" spans="1:13" ht="12.75">
      <c r="A92">
        <f>COMBINED!A210</f>
        <v>6</v>
      </c>
      <c r="B92">
        <f>COMBINED!B210</f>
        <v>0</v>
      </c>
      <c r="C92">
        <f>COMBINED!C210</f>
        <v>0</v>
      </c>
      <c r="D92">
        <f>COMBINED!D210</f>
        <v>0</v>
      </c>
      <c r="E92">
        <f>COMBINED!E210</f>
        <v>0</v>
      </c>
      <c r="F92">
        <f>COMBINED!F210</f>
        <v>0</v>
      </c>
      <c r="G92" t="str">
        <f>COMBINED!G210</f>
        <v>DG</v>
      </c>
      <c r="H92" t="str">
        <f>COMBINED!H210</f>
        <v>CFT DG</v>
      </c>
      <c r="I92">
        <f>COMBINED!I210</f>
        <v>80</v>
      </c>
      <c r="J92">
        <f>COMBINED!J210</f>
        <v>5</v>
      </c>
      <c r="K92">
        <f>COMBINED!K210</f>
        <v>10</v>
      </c>
      <c r="L92">
        <f>COMBINED!L210</f>
        <v>10</v>
      </c>
      <c r="M92" t="str">
        <f>COMBINED!M210</f>
        <v> </v>
      </c>
    </row>
    <row r="93" spans="1:13" ht="12.75">
      <c r="A93">
        <f>COMBINED!A211</f>
        <v>7</v>
      </c>
      <c r="B93">
        <f>COMBINED!B211</f>
        <v>0</v>
      </c>
      <c r="C93">
        <f>COMBINED!C211</f>
        <v>0</v>
      </c>
      <c r="D93">
        <f>COMBINED!D211</f>
        <v>0</v>
      </c>
      <c r="E93">
        <f>COMBINED!E211</f>
        <v>0</v>
      </c>
      <c r="F93">
        <f>COMBINED!F211</f>
        <v>0</v>
      </c>
      <c r="G93" t="str">
        <f>COMBINED!G211</f>
        <v>DG</v>
      </c>
      <c r="H93" t="str">
        <f>COMBINED!H211</f>
        <v>CFT DG</v>
      </c>
      <c r="I93">
        <f>COMBINED!I211</f>
        <v>80</v>
      </c>
      <c r="J93">
        <f>COMBINED!J211</f>
        <v>6</v>
      </c>
      <c r="K93">
        <f>COMBINED!K211</f>
        <v>10</v>
      </c>
      <c r="L93">
        <f>COMBINED!L211</f>
        <v>10</v>
      </c>
      <c r="M93" t="str">
        <f>COMBINED!M211</f>
        <v> </v>
      </c>
    </row>
    <row r="94" spans="1:13" ht="12.75">
      <c r="A94">
        <f>COMBINED!A212</f>
        <v>8</v>
      </c>
      <c r="B94">
        <f>COMBINED!B212</f>
        <v>0</v>
      </c>
      <c r="C94">
        <f>COMBINED!C212</f>
        <v>0</v>
      </c>
      <c r="D94">
        <f>COMBINED!D212</f>
        <v>0</v>
      </c>
      <c r="E94">
        <f>COMBINED!E212</f>
        <v>0</v>
      </c>
      <c r="F94">
        <f>COMBINED!F212</f>
        <v>0</v>
      </c>
      <c r="G94" t="str">
        <f>COMBINED!G212</f>
        <v>DG</v>
      </c>
      <c r="H94" t="str">
        <f>COMBINED!H212</f>
        <v>CFT DG</v>
      </c>
      <c r="I94">
        <f>COMBINED!I212</f>
        <v>80</v>
      </c>
      <c r="J94">
        <f>COMBINED!J212</f>
        <v>7</v>
      </c>
      <c r="K94">
        <f>COMBINED!K212</f>
        <v>10</v>
      </c>
      <c r="L94">
        <f>COMBINED!L212</f>
        <v>10</v>
      </c>
      <c r="M94" t="str">
        <f>COMBINED!M212</f>
        <v> </v>
      </c>
    </row>
    <row r="95" spans="1:13" ht="12.75">
      <c r="A95">
        <f>COMBINED!A213</f>
        <v>9</v>
      </c>
      <c r="B95">
        <f>COMBINED!B213</f>
        <v>0</v>
      </c>
      <c r="C95">
        <f>COMBINED!C213</f>
        <v>0</v>
      </c>
      <c r="D95">
        <f>COMBINED!D213</f>
        <v>0</v>
      </c>
      <c r="E95">
        <f>COMBINED!E213</f>
        <v>0</v>
      </c>
      <c r="F95">
        <f>COMBINED!F213</f>
        <v>0</v>
      </c>
      <c r="G95" t="str">
        <f>COMBINED!G213</f>
        <v>CN L1</v>
      </c>
      <c r="H95" t="str">
        <f>COMBINED!H213</f>
        <v>CFT CN</v>
      </c>
      <c r="I95">
        <f>COMBINED!I213</f>
        <v>80</v>
      </c>
      <c r="J95">
        <f>COMBINED!J213</f>
        <v>0</v>
      </c>
      <c r="K95">
        <f>COMBINED!K213</f>
        <v>11</v>
      </c>
      <c r="L95">
        <f>COMBINED!L213</f>
        <v>11</v>
      </c>
      <c r="M95" t="str">
        <f>COMBINED!M213</f>
        <v> </v>
      </c>
    </row>
    <row r="96" spans="1:13" ht="12.75">
      <c r="A96">
        <f>COMBINED!A214</f>
        <v>10</v>
      </c>
      <c r="B96">
        <f>COMBINED!B214</f>
        <v>0</v>
      </c>
      <c r="C96">
        <f>COMBINED!C214</f>
        <v>0</v>
      </c>
      <c r="D96">
        <f>COMBINED!D214</f>
        <v>0</v>
      </c>
      <c r="E96">
        <f>COMBINED!E214</f>
        <v>0</v>
      </c>
      <c r="F96">
        <f>COMBINED!F214</f>
        <v>0</v>
      </c>
      <c r="G96" t="str">
        <f>COMBINED!G214</f>
        <v>CN L1</v>
      </c>
      <c r="H96" t="str">
        <f>COMBINED!H214</f>
        <v>CFT CN</v>
      </c>
      <c r="I96">
        <f>COMBINED!I214</f>
        <v>80</v>
      </c>
      <c r="J96">
        <f>COMBINED!J214</f>
        <v>1</v>
      </c>
      <c r="K96">
        <f>COMBINED!K214</f>
        <v>11</v>
      </c>
      <c r="L96">
        <f>COMBINED!L214</f>
        <v>11</v>
      </c>
      <c r="M96" t="str">
        <f>COMBINED!M214</f>
        <v> </v>
      </c>
    </row>
    <row r="97" spans="1:13" ht="12.75">
      <c r="A97">
        <f>COMBINED!A215</f>
        <v>11</v>
      </c>
      <c r="B97">
        <f>COMBINED!B215</f>
        <v>0</v>
      </c>
      <c r="C97">
        <f>COMBINED!C215</f>
        <v>0</v>
      </c>
      <c r="D97">
        <f>COMBINED!D215</f>
        <v>0</v>
      </c>
      <c r="E97">
        <f>COMBINED!E215</f>
        <v>0</v>
      </c>
      <c r="F97">
        <f>COMBINED!F215</f>
        <v>0</v>
      </c>
      <c r="G97" t="str">
        <f>COMBINED!G215</f>
        <v>CN L1</v>
      </c>
      <c r="H97" t="str">
        <f>COMBINED!H215</f>
        <v>CFT CN</v>
      </c>
      <c r="I97">
        <f>COMBINED!I215</f>
        <v>80</v>
      </c>
      <c r="J97">
        <f>COMBINED!J215</f>
        <v>2</v>
      </c>
      <c r="K97">
        <f>COMBINED!K215</f>
        <v>11</v>
      </c>
      <c r="L97">
        <f>COMBINED!L215</f>
        <v>11</v>
      </c>
      <c r="M97" t="str">
        <f>COMBINED!M215</f>
        <v> </v>
      </c>
    </row>
    <row r="98" spans="1:13" ht="12.75">
      <c r="A98">
        <f>COMBINED!A216</f>
        <v>12</v>
      </c>
      <c r="B98">
        <f>COMBINED!B216</f>
        <v>0</v>
      </c>
      <c r="C98">
        <f>COMBINED!C216</f>
        <v>0</v>
      </c>
      <c r="D98">
        <f>COMBINED!D216</f>
        <v>0</v>
      </c>
      <c r="E98">
        <f>COMBINED!E216</f>
        <v>0</v>
      </c>
      <c r="F98">
        <f>COMBINED!F216</f>
        <v>0</v>
      </c>
      <c r="G98" t="str">
        <f>COMBINED!G216</f>
        <v>CN L1</v>
      </c>
      <c r="H98" t="str">
        <f>COMBINED!H216</f>
        <v>CFT CN</v>
      </c>
      <c r="I98">
        <f>COMBINED!I216</f>
        <v>80</v>
      </c>
      <c r="J98">
        <f>COMBINED!J216</f>
        <v>3</v>
      </c>
      <c r="K98">
        <f>COMBINED!K216</f>
        <v>11</v>
      </c>
      <c r="L98">
        <f>COMBINED!L216</f>
        <v>11</v>
      </c>
      <c r="M98" t="str">
        <f>COMBINED!M216</f>
        <v> </v>
      </c>
    </row>
    <row r="99" spans="1:13" ht="12.75">
      <c r="A99">
        <f>COMBINED!A217</f>
        <v>13</v>
      </c>
      <c r="B99">
        <f>COMBINED!B217</f>
        <v>0</v>
      </c>
      <c r="C99">
        <f>COMBINED!C217</f>
        <v>0</v>
      </c>
      <c r="D99">
        <f>COMBINED!D217</f>
        <v>0</v>
      </c>
      <c r="E99">
        <f>COMBINED!E217</f>
        <v>0</v>
      </c>
      <c r="F99">
        <f>COMBINED!F217</f>
        <v>0</v>
      </c>
      <c r="G99" t="str">
        <f>COMBINED!G217</f>
        <v>CN L1</v>
      </c>
      <c r="H99" t="str">
        <f>COMBINED!H217</f>
        <v>CFT CN</v>
      </c>
      <c r="I99">
        <f>COMBINED!I217</f>
        <v>80</v>
      </c>
      <c r="J99">
        <f>COMBINED!J217</f>
        <v>4</v>
      </c>
      <c r="K99">
        <f>COMBINED!K217</f>
        <v>11</v>
      </c>
      <c r="L99">
        <f>COMBINED!L217</f>
        <v>11</v>
      </c>
      <c r="M99" t="str">
        <f>COMBINED!M217</f>
        <v> </v>
      </c>
    </row>
    <row r="100" spans="1:13" ht="12.75">
      <c r="A100">
        <f>COMBINED!A218</f>
        <v>14</v>
      </c>
      <c r="B100">
        <f>COMBINED!B218</f>
        <v>0</v>
      </c>
      <c r="C100">
        <f>COMBINED!C218</f>
        <v>0</v>
      </c>
      <c r="D100">
        <f>COMBINED!D218</f>
        <v>0</v>
      </c>
      <c r="E100">
        <f>COMBINED!E218</f>
        <v>0</v>
      </c>
      <c r="F100">
        <f>COMBINED!F218</f>
        <v>0</v>
      </c>
      <c r="G100" t="str">
        <f>COMBINED!G218</f>
        <v>CN L1</v>
      </c>
      <c r="H100" t="str">
        <f>COMBINED!H218</f>
        <v>CFT CN</v>
      </c>
      <c r="I100">
        <f>COMBINED!I218</f>
        <v>80</v>
      </c>
      <c r="J100">
        <f>COMBINED!J218</f>
        <v>5</v>
      </c>
      <c r="K100">
        <f>COMBINED!K218</f>
        <v>11</v>
      </c>
      <c r="L100">
        <f>COMBINED!L218</f>
        <v>11</v>
      </c>
      <c r="M100" t="str">
        <f>COMBINED!M218</f>
        <v> </v>
      </c>
    </row>
    <row r="101" spans="1:13" ht="12.75">
      <c r="A101">
        <f>COMBINED!A219</f>
        <v>15</v>
      </c>
      <c r="B101">
        <f>COMBINED!B219</f>
        <v>0</v>
      </c>
      <c r="C101">
        <f>COMBINED!C219</f>
        <v>0</v>
      </c>
      <c r="D101">
        <f>COMBINED!D219</f>
        <v>0</v>
      </c>
      <c r="E101">
        <f>COMBINED!E219</f>
        <v>0</v>
      </c>
      <c r="F101">
        <f>COMBINED!F219</f>
        <v>0</v>
      </c>
      <c r="G101" t="str">
        <f>COMBINED!G219</f>
        <v>CN L1</v>
      </c>
      <c r="H101" t="str">
        <f>COMBINED!H219</f>
        <v>CFT CN</v>
      </c>
      <c r="I101">
        <f>COMBINED!I219</f>
        <v>80</v>
      </c>
      <c r="J101">
        <f>COMBINED!J219</f>
        <v>6</v>
      </c>
      <c r="K101">
        <f>COMBINED!K219</f>
        <v>11</v>
      </c>
      <c r="L101">
        <f>COMBINED!L219</f>
        <v>11</v>
      </c>
      <c r="M101" t="str">
        <f>COMBINED!M219</f>
        <v> </v>
      </c>
    </row>
    <row r="102" spans="1:13" ht="12.75">
      <c r="A102">
        <f>COMBINED!A220</f>
        <v>16</v>
      </c>
      <c r="B102">
        <f>COMBINED!B220</f>
        <v>0</v>
      </c>
      <c r="C102">
        <f>COMBINED!C220</f>
        <v>0</v>
      </c>
      <c r="D102">
        <f>COMBINED!D220</f>
        <v>0</v>
      </c>
      <c r="E102">
        <f>COMBINED!E220</f>
        <v>0</v>
      </c>
      <c r="F102">
        <f>COMBINED!F220</f>
        <v>0</v>
      </c>
      <c r="G102" t="str">
        <f>COMBINED!G220</f>
        <v>CN L1</v>
      </c>
      <c r="H102" t="str">
        <f>COMBINED!H220</f>
        <v>CFT CN</v>
      </c>
      <c r="I102">
        <f>COMBINED!I220</f>
        <v>80</v>
      </c>
      <c r="J102">
        <f>COMBINED!J220</f>
        <v>7</v>
      </c>
      <c r="K102">
        <f>COMBINED!K220</f>
        <v>11</v>
      </c>
      <c r="L102">
        <f>COMBINED!L220</f>
        <v>11</v>
      </c>
      <c r="M102" t="str">
        <f>COMBINED!M220</f>
        <v> </v>
      </c>
    </row>
    <row r="103" spans="1:13" ht="12.75">
      <c r="A103">
        <f>COMBINED!A221</f>
        <v>17</v>
      </c>
      <c r="B103">
        <f>COMBINED!B221</f>
        <v>0</v>
      </c>
      <c r="C103">
        <f>COMBINED!C221</f>
        <v>0</v>
      </c>
      <c r="D103">
        <f>COMBINED!D221</f>
        <v>0</v>
      </c>
      <c r="E103">
        <f>COMBINED!E221</f>
        <v>0</v>
      </c>
      <c r="F103">
        <f>COMBINED!F221</f>
        <v>0</v>
      </c>
      <c r="G103" t="str">
        <f>COMBINED!G221</f>
        <v>CN L2</v>
      </c>
      <c r="H103" t="str">
        <f>COMBINED!H221</f>
        <v>CFT CN</v>
      </c>
      <c r="I103">
        <f>COMBINED!I221</f>
        <v>80</v>
      </c>
      <c r="J103">
        <f>COMBINED!J221</f>
        <v>0</v>
      </c>
      <c r="K103">
        <f>COMBINED!K221</f>
        <v>12</v>
      </c>
      <c r="L103">
        <f>COMBINED!L221</f>
        <v>12</v>
      </c>
      <c r="M103" t="str">
        <f>COMBINED!M221</f>
        <v> </v>
      </c>
    </row>
    <row r="104" spans="1:13" ht="12.75">
      <c r="A104">
        <f>COMBINED!A222</f>
        <v>18</v>
      </c>
      <c r="B104">
        <f>COMBINED!B222</f>
        <v>0</v>
      </c>
      <c r="C104">
        <f>COMBINED!C222</f>
        <v>0</v>
      </c>
      <c r="D104">
        <f>COMBINED!D222</f>
        <v>0</v>
      </c>
      <c r="E104">
        <f>COMBINED!E222</f>
        <v>0</v>
      </c>
      <c r="F104">
        <f>COMBINED!F222</f>
        <v>0</v>
      </c>
      <c r="G104" t="str">
        <f>COMBINED!G222</f>
        <v>CN L2</v>
      </c>
      <c r="H104" t="str">
        <f>COMBINED!H222</f>
        <v>CFT CN</v>
      </c>
      <c r="I104">
        <f>COMBINED!I222</f>
        <v>80</v>
      </c>
      <c r="J104">
        <f>COMBINED!J222</f>
        <v>1</v>
      </c>
      <c r="K104">
        <f>COMBINED!K222</f>
        <v>12</v>
      </c>
      <c r="L104">
        <f>COMBINED!L222</f>
        <v>12</v>
      </c>
      <c r="M104" t="str">
        <f>COMBINED!M222</f>
        <v> </v>
      </c>
    </row>
    <row r="105" spans="1:13" ht="12.75">
      <c r="A105">
        <f>COMBINED!A223</f>
        <v>19</v>
      </c>
      <c r="B105">
        <f>COMBINED!B223</f>
        <v>0</v>
      </c>
      <c r="C105">
        <f>COMBINED!C223</f>
        <v>0</v>
      </c>
      <c r="D105">
        <f>COMBINED!D223</f>
        <v>0</v>
      </c>
      <c r="E105">
        <f>COMBINED!E223</f>
        <v>0</v>
      </c>
      <c r="F105">
        <f>COMBINED!F223</f>
        <v>0</v>
      </c>
      <c r="G105" t="str">
        <f>COMBINED!G223</f>
        <v>CN L2</v>
      </c>
      <c r="H105" t="str">
        <f>COMBINED!H223</f>
        <v>CFT CN</v>
      </c>
      <c r="I105">
        <f>COMBINED!I223</f>
        <v>80</v>
      </c>
      <c r="J105">
        <f>COMBINED!J223</f>
        <v>2</v>
      </c>
      <c r="K105">
        <f>COMBINED!K223</f>
        <v>12</v>
      </c>
      <c r="L105">
        <f>COMBINED!L223</f>
        <v>12</v>
      </c>
      <c r="M105" t="str">
        <f>COMBINED!M223</f>
        <v> </v>
      </c>
    </row>
    <row r="106" spans="1:13" ht="12.75">
      <c r="A106">
        <f>COMBINED!A224</f>
        <v>20</v>
      </c>
      <c r="B106">
        <f>COMBINED!B224</f>
        <v>0</v>
      </c>
      <c r="C106">
        <f>COMBINED!C224</f>
        <v>0</v>
      </c>
      <c r="D106">
        <f>COMBINED!D224</f>
        <v>0</v>
      </c>
      <c r="E106">
        <f>COMBINED!E224</f>
        <v>0</v>
      </c>
      <c r="F106">
        <f>COMBINED!F224</f>
        <v>0</v>
      </c>
      <c r="G106" t="str">
        <f>COMBINED!G224</f>
        <v>CN L2</v>
      </c>
      <c r="H106" t="str">
        <f>COMBINED!H224</f>
        <v>CFT CN</v>
      </c>
      <c r="I106">
        <f>COMBINED!I224</f>
        <v>80</v>
      </c>
      <c r="J106">
        <f>COMBINED!J224</f>
        <v>3</v>
      </c>
      <c r="K106">
        <f>COMBINED!K224</f>
        <v>12</v>
      </c>
      <c r="L106">
        <f>COMBINED!L224</f>
        <v>12</v>
      </c>
      <c r="M106" t="str">
        <f>COMBINED!M224</f>
        <v> </v>
      </c>
    </row>
    <row r="107" spans="1:13" ht="12.75">
      <c r="A107">
        <f>COMBINED!A225</f>
        <v>21</v>
      </c>
      <c r="B107">
        <f>COMBINED!B225</f>
        <v>0</v>
      </c>
      <c r="C107">
        <f>COMBINED!C225</f>
        <v>0</v>
      </c>
      <c r="D107">
        <f>COMBINED!D225</f>
        <v>0</v>
      </c>
      <c r="E107">
        <f>COMBINED!E225</f>
        <v>0</v>
      </c>
      <c r="F107">
        <f>COMBINED!F225</f>
        <v>0</v>
      </c>
      <c r="G107" t="str">
        <f>COMBINED!G225</f>
        <v>CN L2</v>
      </c>
      <c r="H107" t="str">
        <f>COMBINED!H225</f>
        <v>CFT CN</v>
      </c>
      <c r="I107">
        <f>COMBINED!I225</f>
        <v>80</v>
      </c>
      <c r="J107">
        <f>COMBINED!J225</f>
        <v>4</v>
      </c>
      <c r="K107">
        <f>COMBINED!K225</f>
        <v>12</v>
      </c>
      <c r="L107">
        <f>COMBINED!L225</f>
        <v>12</v>
      </c>
      <c r="M107" t="str">
        <f>COMBINED!M225</f>
        <v> </v>
      </c>
    </row>
    <row r="108" spans="1:13" ht="12.75">
      <c r="A108">
        <f>COMBINED!A226</f>
        <v>22</v>
      </c>
      <c r="B108">
        <f>COMBINED!B226</f>
        <v>0</v>
      </c>
      <c r="C108">
        <f>COMBINED!C226</f>
        <v>0</v>
      </c>
      <c r="D108">
        <f>COMBINED!D226</f>
        <v>0</v>
      </c>
      <c r="E108">
        <f>COMBINED!E226</f>
        <v>0</v>
      </c>
      <c r="F108">
        <f>COMBINED!F226</f>
        <v>0</v>
      </c>
      <c r="G108" t="str">
        <f>COMBINED!G226</f>
        <v>CN L2</v>
      </c>
      <c r="H108" t="str">
        <f>COMBINED!H226</f>
        <v>CFT CN</v>
      </c>
      <c r="I108">
        <f>COMBINED!I226</f>
        <v>80</v>
      </c>
      <c r="J108">
        <f>COMBINED!J226</f>
        <v>5</v>
      </c>
      <c r="K108">
        <f>COMBINED!K226</f>
        <v>12</v>
      </c>
      <c r="L108">
        <f>COMBINED!L226</f>
        <v>12</v>
      </c>
      <c r="M108" t="str">
        <f>COMBINED!M226</f>
        <v> </v>
      </c>
    </row>
    <row r="109" spans="1:13" ht="12.75">
      <c r="A109">
        <f>COMBINED!A249</f>
        <v>1</v>
      </c>
      <c r="B109">
        <f>COMBINED!B249</f>
        <v>0</v>
      </c>
      <c r="C109">
        <f>COMBINED!C249</f>
        <v>0</v>
      </c>
      <c r="D109">
        <f>COMBINED!D249</f>
        <v>0</v>
      </c>
      <c r="E109">
        <f>COMBINED!E249</f>
        <v>0</v>
      </c>
      <c r="F109">
        <f>COMBINED!F249</f>
        <v>0</v>
      </c>
      <c r="G109" t="str">
        <f>COMBINED!G249</f>
        <v> </v>
      </c>
      <c r="H109" t="str">
        <f>COMBINED!H249</f>
        <v>Spare</v>
      </c>
      <c r="I109">
        <f>COMBINED!I249</f>
        <v>80</v>
      </c>
      <c r="J109">
        <f>COMBINED!J249</f>
        <v>6</v>
      </c>
      <c r="K109">
        <f>COMBINED!K249</f>
        <v>12</v>
      </c>
      <c r="L109">
        <f>COMBINED!L249</f>
        <v>12</v>
      </c>
      <c r="M109" t="str">
        <f>COMBINED!M249</f>
        <v> </v>
      </c>
    </row>
    <row r="110" spans="1:13" ht="12.75">
      <c r="A110">
        <f>COMBINED!A250</f>
        <v>2</v>
      </c>
      <c r="B110">
        <f>COMBINED!B250</f>
        <v>0</v>
      </c>
      <c r="C110">
        <f>COMBINED!C250</f>
        <v>0</v>
      </c>
      <c r="D110">
        <f>COMBINED!D250</f>
        <v>0</v>
      </c>
      <c r="E110">
        <f>COMBINED!E250</f>
        <v>0</v>
      </c>
      <c r="F110">
        <f>COMBINED!F250</f>
        <v>0</v>
      </c>
      <c r="G110" t="str">
        <f>COMBINED!G250</f>
        <v> </v>
      </c>
      <c r="H110" t="str">
        <f>COMBINED!H250</f>
        <v>Spare</v>
      </c>
      <c r="I110">
        <f>COMBINED!I250</f>
        <v>80</v>
      </c>
      <c r="J110">
        <f>COMBINED!J250</f>
        <v>7</v>
      </c>
      <c r="K110">
        <f>COMBINED!K250</f>
        <v>12</v>
      </c>
      <c r="L110">
        <f>COMBINED!L250</f>
        <v>12</v>
      </c>
      <c r="M110" t="str">
        <f>COMBINED!M250</f>
        <v> </v>
      </c>
    </row>
    <row r="111" spans="1:13" ht="12.75">
      <c r="A111">
        <f>COMBINED!A251</f>
        <v>3</v>
      </c>
      <c r="B111">
        <f>COMBINED!B251</f>
        <v>0</v>
      </c>
      <c r="C111">
        <f>COMBINED!C251</f>
        <v>0</v>
      </c>
      <c r="D111">
        <f>COMBINED!D251</f>
        <v>0</v>
      </c>
      <c r="E111">
        <f>COMBINED!E251</f>
        <v>0</v>
      </c>
      <c r="F111">
        <f>COMBINED!F251</f>
        <v>0</v>
      </c>
      <c r="G111" t="str">
        <f>COMBINED!G251</f>
        <v> </v>
      </c>
      <c r="H111" t="str">
        <f>COMBINED!H251</f>
        <v>Spare</v>
      </c>
      <c r="I111">
        <f>COMBINED!I251</f>
        <v>80</v>
      </c>
      <c r="J111">
        <f>COMBINED!J251</f>
        <v>8</v>
      </c>
      <c r="K111">
        <f>COMBINED!K251</f>
        <v>12</v>
      </c>
      <c r="L111">
        <f>COMBINED!L251</f>
        <v>12</v>
      </c>
      <c r="M111" t="str">
        <f>COMBINED!M251</f>
        <v> </v>
      </c>
    </row>
    <row r="112" spans="1:13" ht="12.75">
      <c r="A112">
        <f>COMBINED!A252</f>
        <v>4</v>
      </c>
      <c r="B112">
        <f>COMBINED!B252</f>
        <v>0</v>
      </c>
      <c r="C112">
        <f>COMBINED!C252</f>
        <v>0</v>
      </c>
      <c r="D112">
        <f>COMBINED!D252</f>
        <v>0</v>
      </c>
      <c r="E112">
        <f>COMBINED!E252</f>
        <v>0</v>
      </c>
      <c r="F112">
        <f>COMBINED!F252</f>
        <v>0</v>
      </c>
      <c r="G112" t="str">
        <f>COMBINED!G252</f>
        <v> </v>
      </c>
      <c r="H112" t="str">
        <f>COMBINED!H252</f>
        <v>Spare</v>
      </c>
      <c r="I112">
        <f>COMBINED!I252</f>
        <v>80</v>
      </c>
      <c r="J112">
        <f>COMBINED!J252</f>
        <v>9</v>
      </c>
      <c r="K112">
        <f>COMBINED!K252</f>
        <v>12</v>
      </c>
      <c r="L112">
        <f>COMBINED!L252</f>
        <v>12</v>
      </c>
      <c r="M112" t="str">
        <f>COMBINED!M252</f>
        <v> </v>
      </c>
    </row>
    <row r="113" spans="1:13" ht="12.75">
      <c r="A113">
        <f>COMBINED!A253</f>
        <v>5</v>
      </c>
      <c r="B113">
        <f>COMBINED!B253</f>
        <v>0</v>
      </c>
      <c r="C113">
        <f>COMBINED!C253</f>
        <v>0</v>
      </c>
      <c r="D113">
        <f>COMBINED!D253</f>
        <v>0</v>
      </c>
      <c r="E113">
        <f>COMBINED!E253</f>
        <v>0</v>
      </c>
      <c r="F113">
        <f>COMBINED!F253</f>
        <v>0</v>
      </c>
      <c r="G113" t="str">
        <f>COMBINED!G253</f>
        <v> </v>
      </c>
      <c r="H113" t="str">
        <f>COMBINED!H253</f>
        <v>Spare</v>
      </c>
      <c r="I113">
        <f>COMBINED!I253</f>
        <v>80</v>
      </c>
      <c r="J113">
        <f>COMBINED!J253</f>
        <v>10</v>
      </c>
      <c r="K113">
        <f>COMBINED!K253</f>
        <v>12</v>
      </c>
      <c r="L113">
        <f>COMBINED!L253</f>
        <v>12</v>
      </c>
      <c r="M113" t="str">
        <f>COMBINED!M253</f>
        <v> </v>
      </c>
    </row>
    <row r="114" spans="1:13" ht="12.75">
      <c r="A114">
        <f>COMBINED!A254</f>
        <v>6</v>
      </c>
      <c r="B114">
        <f>COMBINED!B254</f>
        <v>0</v>
      </c>
      <c r="C114">
        <f>COMBINED!C254</f>
        <v>0</v>
      </c>
      <c r="D114">
        <f>COMBINED!D254</f>
        <v>0</v>
      </c>
      <c r="E114">
        <f>COMBINED!E254</f>
        <v>0</v>
      </c>
      <c r="F114">
        <f>COMBINED!F254</f>
        <v>0</v>
      </c>
      <c r="G114" t="str">
        <f>COMBINED!G254</f>
        <v> </v>
      </c>
      <c r="H114" t="str">
        <f>COMBINED!H254</f>
        <v>Spare</v>
      </c>
      <c r="I114">
        <f>COMBINED!I254</f>
        <v>80</v>
      </c>
      <c r="J114">
        <f>COMBINED!J254</f>
        <v>0</v>
      </c>
      <c r="K114">
        <f>COMBINED!K254</f>
        <v>13</v>
      </c>
      <c r="L114">
        <f>COMBINED!L254</f>
        <v>13</v>
      </c>
      <c r="M114" t="str">
        <f>COMBINED!M254</f>
        <v> </v>
      </c>
    </row>
    <row r="115" spans="1:13" ht="12.75">
      <c r="A115">
        <f>COMBINED!A255</f>
        <v>7</v>
      </c>
      <c r="B115">
        <f>COMBINED!B255</f>
        <v>0</v>
      </c>
      <c r="C115">
        <f>COMBINED!C255</f>
        <v>0</v>
      </c>
      <c r="D115">
        <f>COMBINED!D255</f>
        <v>0</v>
      </c>
      <c r="E115">
        <f>COMBINED!E255</f>
        <v>0</v>
      </c>
      <c r="F115">
        <f>COMBINED!F255</f>
        <v>0</v>
      </c>
      <c r="G115" t="str">
        <f>COMBINED!G255</f>
        <v> </v>
      </c>
      <c r="H115" t="str">
        <f>COMBINED!H255</f>
        <v>Spare</v>
      </c>
      <c r="I115">
        <f>COMBINED!I255</f>
        <v>80</v>
      </c>
      <c r="J115">
        <f>COMBINED!J255</f>
        <v>1</v>
      </c>
      <c r="K115">
        <f>COMBINED!K255</f>
        <v>13</v>
      </c>
      <c r="L115">
        <f>COMBINED!L255</f>
        <v>13</v>
      </c>
      <c r="M115" t="str">
        <f>COMBINED!M255</f>
        <v> </v>
      </c>
    </row>
    <row r="116" spans="1:13" ht="12.75">
      <c r="A116">
        <f>COMBINED!A256</f>
        <v>8</v>
      </c>
      <c r="B116">
        <f>COMBINED!B256</f>
        <v>0</v>
      </c>
      <c r="C116">
        <f>COMBINED!C256</f>
        <v>0</v>
      </c>
      <c r="D116">
        <f>COMBINED!D256</f>
        <v>0</v>
      </c>
      <c r="E116">
        <f>COMBINED!E256</f>
        <v>0</v>
      </c>
      <c r="F116">
        <f>COMBINED!F256</f>
        <v>0</v>
      </c>
      <c r="G116" t="str">
        <f>COMBINED!G256</f>
        <v> </v>
      </c>
      <c r="H116" t="str">
        <f>COMBINED!H256</f>
        <v>Spare</v>
      </c>
      <c r="I116">
        <f>COMBINED!I256</f>
        <v>80</v>
      </c>
      <c r="J116">
        <f>COMBINED!J256</f>
        <v>2</v>
      </c>
      <c r="K116">
        <f>COMBINED!K256</f>
        <v>13</v>
      </c>
      <c r="L116">
        <f>COMBINED!L256</f>
        <v>13</v>
      </c>
      <c r="M116" t="str">
        <f>COMBINED!M256</f>
        <v> </v>
      </c>
    </row>
    <row r="117" spans="1:13" ht="12.75">
      <c r="A117">
        <f>COMBINED!A257</f>
        <v>9</v>
      </c>
      <c r="B117">
        <f>COMBINED!B257</f>
        <v>0</v>
      </c>
      <c r="C117">
        <f>COMBINED!C257</f>
        <v>0</v>
      </c>
      <c r="D117">
        <f>COMBINED!D257</f>
        <v>0</v>
      </c>
      <c r="E117">
        <f>COMBINED!E257</f>
        <v>0</v>
      </c>
      <c r="F117">
        <f>COMBINED!F257</f>
        <v>0</v>
      </c>
      <c r="G117" t="str">
        <f>COMBINED!G257</f>
        <v> </v>
      </c>
      <c r="H117" t="str">
        <f>COMBINED!H257</f>
        <v>Spare</v>
      </c>
      <c r="I117">
        <f>COMBINED!I257</f>
        <v>80</v>
      </c>
      <c r="J117">
        <f>COMBINED!J257</f>
        <v>3</v>
      </c>
      <c r="K117">
        <f>COMBINED!K257</f>
        <v>13</v>
      </c>
      <c r="L117">
        <f>COMBINED!L257</f>
        <v>13</v>
      </c>
      <c r="M117" t="str">
        <f>COMBINED!M257</f>
        <v> </v>
      </c>
    </row>
    <row r="118" spans="1:13" ht="12.75">
      <c r="A118">
        <f>COMBINED!A258</f>
        <v>10</v>
      </c>
      <c r="B118">
        <f>COMBINED!B258</f>
        <v>0</v>
      </c>
      <c r="C118">
        <f>COMBINED!C258</f>
        <v>0</v>
      </c>
      <c r="D118">
        <f>COMBINED!D258</f>
        <v>0</v>
      </c>
      <c r="E118">
        <f>COMBINED!E258</f>
        <v>0</v>
      </c>
      <c r="F118">
        <f>COMBINED!F258</f>
        <v>0</v>
      </c>
      <c r="G118" t="str">
        <f>COMBINED!G258</f>
        <v> </v>
      </c>
      <c r="H118" t="str">
        <f>COMBINED!H258</f>
        <v>Spare</v>
      </c>
      <c r="I118">
        <f>COMBINED!I258</f>
        <v>80</v>
      </c>
      <c r="J118">
        <f>COMBINED!J258</f>
        <v>4</v>
      </c>
      <c r="K118">
        <f>COMBINED!K258</f>
        <v>13</v>
      </c>
      <c r="L118">
        <f>COMBINED!L258</f>
        <v>13</v>
      </c>
      <c r="M118" t="str">
        <f>COMBINED!M258</f>
        <v> </v>
      </c>
    </row>
    <row r="119" spans="1:13" ht="12.75">
      <c r="A119">
        <f>COMBINED!A259</f>
        <v>11</v>
      </c>
      <c r="B119">
        <f>COMBINED!B259</f>
        <v>0</v>
      </c>
      <c r="C119">
        <f>COMBINED!C259</f>
        <v>0</v>
      </c>
      <c r="D119">
        <f>COMBINED!D259</f>
        <v>0</v>
      </c>
      <c r="E119">
        <f>COMBINED!E259</f>
        <v>0</v>
      </c>
      <c r="F119">
        <f>COMBINED!F259</f>
        <v>0</v>
      </c>
      <c r="G119" t="str">
        <f>COMBINED!G259</f>
        <v> </v>
      </c>
      <c r="H119" t="str">
        <f>COMBINED!H259</f>
        <v>Spare</v>
      </c>
      <c r="I119">
        <f>COMBINED!I259</f>
        <v>80</v>
      </c>
      <c r="J119">
        <f>COMBINED!J259</f>
        <v>5</v>
      </c>
      <c r="K119">
        <f>COMBINED!K259</f>
        <v>13</v>
      </c>
      <c r="L119">
        <f>COMBINED!L259</f>
        <v>13</v>
      </c>
      <c r="M119" t="str">
        <f>COMBINED!M259</f>
        <v> </v>
      </c>
    </row>
    <row r="120" spans="1:13" ht="12.75">
      <c r="A120">
        <f>COMBINED!A260</f>
        <v>12</v>
      </c>
      <c r="B120">
        <f>COMBINED!B260</f>
        <v>0</v>
      </c>
      <c r="C120">
        <f>COMBINED!C260</f>
        <v>0</v>
      </c>
      <c r="D120">
        <f>COMBINED!D260</f>
        <v>0</v>
      </c>
      <c r="E120">
        <f>COMBINED!E260</f>
        <v>0</v>
      </c>
      <c r="F120">
        <f>COMBINED!F260</f>
        <v>0</v>
      </c>
      <c r="G120" t="str">
        <f>COMBINED!G260</f>
        <v> </v>
      </c>
      <c r="H120" t="str">
        <f>COMBINED!H260</f>
        <v>Spare</v>
      </c>
      <c r="I120">
        <f>COMBINED!I260</f>
        <v>80</v>
      </c>
      <c r="J120">
        <f>COMBINED!J260</f>
        <v>6</v>
      </c>
      <c r="K120">
        <f>COMBINED!K260</f>
        <v>13</v>
      </c>
      <c r="L120">
        <f>COMBINED!L260</f>
        <v>13</v>
      </c>
      <c r="M120" t="str">
        <f>COMBINED!M260</f>
        <v> </v>
      </c>
    </row>
    <row r="121" spans="1:13" ht="12.75">
      <c r="A121">
        <f>COMBINED!A261</f>
        <v>13</v>
      </c>
      <c r="B121">
        <f>COMBINED!B261</f>
        <v>0</v>
      </c>
      <c r="C121">
        <f>COMBINED!C261</f>
        <v>0</v>
      </c>
      <c r="D121">
        <f>COMBINED!D261</f>
        <v>0</v>
      </c>
      <c r="E121">
        <f>COMBINED!E261</f>
        <v>0</v>
      </c>
      <c r="F121">
        <f>COMBINED!F261</f>
        <v>0</v>
      </c>
      <c r="G121" t="str">
        <f>COMBINED!G261</f>
        <v> </v>
      </c>
      <c r="H121" t="str">
        <f>COMBINED!H261</f>
        <v>Spare</v>
      </c>
      <c r="I121">
        <f>COMBINED!I261</f>
        <v>80</v>
      </c>
      <c r="J121">
        <f>COMBINED!J261</f>
        <v>7</v>
      </c>
      <c r="K121">
        <f>COMBINED!K261</f>
        <v>13</v>
      </c>
      <c r="L121">
        <f>COMBINED!L261</f>
        <v>13</v>
      </c>
      <c r="M121" t="str">
        <f>COMBINED!M261</f>
        <v> </v>
      </c>
    </row>
    <row r="122" spans="1:13" ht="12.75">
      <c r="A122">
        <f>COMBINED!A103</f>
        <v>1</v>
      </c>
      <c r="B122">
        <f>COMBINED!B103</f>
        <v>1</v>
      </c>
      <c r="C122" t="str">
        <f>COMBINED!C103</f>
        <v>W</v>
      </c>
      <c r="D122">
        <f>COMBINED!D103</f>
        <v>1</v>
      </c>
      <c r="E122">
        <f>COMBINED!E103</f>
        <v>1</v>
      </c>
      <c r="F122">
        <f>COMBINED!F103</f>
        <v>0</v>
      </c>
      <c r="G122" t="str">
        <f>COMBINED!G103</f>
        <v> </v>
      </c>
      <c r="H122" t="str">
        <f>COMBINED!H103</f>
        <v>CFT-St</v>
      </c>
      <c r="I122">
        <f>COMBINED!I103</f>
        <v>81</v>
      </c>
      <c r="J122">
        <f>COMBINED!J103</f>
        <v>0</v>
      </c>
      <c r="K122">
        <f>COMBINED!K103</f>
        <v>0</v>
      </c>
      <c r="L122">
        <f>COMBINED!L103</f>
        <v>0</v>
      </c>
      <c r="M122">
        <f>COMBINED!M103</f>
        <v>0</v>
      </c>
    </row>
    <row r="123" spans="1:13" ht="12.75">
      <c r="A123">
        <f>COMBINED!A104</f>
        <v>2</v>
      </c>
      <c r="B123">
        <f>COMBINED!B104</f>
        <v>1</v>
      </c>
      <c r="C123" t="str">
        <f>COMBINED!C104</f>
        <v>W</v>
      </c>
      <c r="D123">
        <f>COMBINED!D104</f>
        <v>1</v>
      </c>
      <c r="E123">
        <f>COMBINED!E104</f>
        <v>2</v>
      </c>
      <c r="F123">
        <f>COMBINED!F104</f>
        <v>1</v>
      </c>
      <c r="G123" t="str">
        <f>COMBINED!G104</f>
        <v> </v>
      </c>
      <c r="H123" t="str">
        <f>COMBINED!H104</f>
        <v>CFT-St</v>
      </c>
      <c r="I123">
        <f>COMBINED!I104</f>
        <v>81</v>
      </c>
      <c r="J123">
        <f>COMBINED!J104</f>
        <v>1</v>
      </c>
      <c r="K123">
        <f>COMBINED!K104</f>
        <v>0</v>
      </c>
      <c r="L123">
        <f>COMBINED!L104</f>
        <v>0</v>
      </c>
      <c r="M123">
        <f>COMBINED!M104</f>
        <v>0</v>
      </c>
    </row>
    <row r="124" spans="1:13" ht="12.75">
      <c r="A124">
        <f>COMBINED!A105</f>
        <v>3</v>
      </c>
      <c r="B124">
        <f>COMBINED!B105</f>
        <v>2</v>
      </c>
      <c r="C124" t="str">
        <f>COMBINED!C105</f>
        <v>W</v>
      </c>
      <c r="D124">
        <f>COMBINED!D105</f>
        <v>1</v>
      </c>
      <c r="E124">
        <f>COMBINED!E105</f>
        <v>3</v>
      </c>
      <c r="F124">
        <f>COMBINED!F105</f>
        <v>2</v>
      </c>
      <c r="G124" t="str">
        <f>COMBINED!G105</f>
        <v> </v>
      </c>
      <c r="H124" t="str">
        <f>COMBINED!H105</f>
        <v>CFT-St</v>
      </c>
      <c r="I124">
        <f>COMBINED!I105</f>
        <v>81</v>
      </c>
      <c r="J124">
        <f>COMBINED!J105</f>
        <v>2</v>
      </c>
      <c r="K124">
        <f>COMBINED!K105</f>
        <v>0</v>
      </c>
      <c r="L124">
        <f>COMBINED!L105</f>
        <v>0</v>
      </c>
      <c r="M124">
        <f>COMBINED!M105</f>
        <v>0</v>
      </c>
    </row>
    <row r="125" spans="1:13" ht="12.75">
      <c r="A125">
        <f>COMBINED!A106</f>
        <v>4</v>
      </c>
      <c r="B125">
        <f>COMBINED!B106</f>
        <v>2</v>
      </c>
      <c r="C125" t="str">
        <f>COMBINED!C106</f>
        <v>W</v>
      </c>
      <c r="D125">
        <f>COMBINED!D106</f>
        <v>1</v>
      </c>
      <c r="E125">
        <f>COMBINED!E106</f>
        <v>4</v>
      </c>
      <c r="F125">
        <f>COMBINED!F106</f>
        <v>3</v>
      </c>
      <c r="G125" t="str">
        <f>COMBINED!G106</f>
        <v> </v>
      </c>
      <c r="H125" t="str">
        <f>COMBINED!H106</f>
        <v>CFT-St</v>
      </c>
      <c r="I125">
        <f>COMBINED!I106</f>
        <v>81</v>
      </c>
      <c r="J125">
        <f>COMBINED!J106</f>
        <v>3</v>
      </c>
      <c r="K125">
        <f>COMBINED!K106</f>
        <v>0</v>
      </c>
      <c r="L125">
        <f>COMBINED!L106</f>
        <v>0</v>
      </c>
      <c r="M125">
        <f>COMBINED!M106</f>
        <v>0</v>
      </c>
    </row>
    <row r="126" spans="1:13" ht="12.75">
      <c r="A126">
        <f>COMBINED!A107</f>
        <v>5</v>
      </c>
      <c r="B126">
        <f>COMBINED!B107</f>
        <v>3</v>
      </c>
      <c r="C126" t="str">
        <f>COMBINED!C107</f>
        <v>W</v>
      </c>
      <c r="D126">
        <f>COMBINED!D107</f>
        <v>1</v>
      </c>
      <c r="E126">
        <f>COMBINED!E107</f>
        <v>5</v>
      </c>
      <c r="F126">
        <f>COMBINED!F107</f>
        <v>4</v>
      </c>
      <c r="G126" t="str">
        <f>COMBINED!G107</f>
        <v> </v>
      </c>
      <c r="H126" t="str">
        <f>COMBINED!H107</f>
        <v>CFT-St</v>
      </c>
      <c r="I126">
        <f>COMBINED!I107</f>
        <v>81</v>
      </c>
      <c r="J126">
        <f>COMBINED!J107</f>
        <v>4</v>
      </c>
      <c r="K126">
        <f>COMBINED!K107</f>
        <v>0</v>
      </c>
      <c r="L126">
        <f>COMBINED!L107</f>
        <v>0</v>
      </c>
      <c r="M126">
        <f>COMBINED!M107</f>
        <v>0</v>
      </c>
    </row>
    <row r="127" spans="1:13" ht="12.75">
      <c r="A127">
        <f>COMBINED!A108</f>
        <v>6</v>
      </c>
      <c r="B127">
        <f>COMBINED!B108</f>
        <v>3</v>
      </c>
      <c r="C127" t="str">
        <f>COMBINED!C108</f>
        <v>W</v>
      </c>
      <c r="D127">
        <f>COMBINED!D108</f>
        <v>1</v>
      </c>
      <c r="E127">
        <f>COMBINED!E108</f>
        <v>6</v>
      </c>
      <c r="F127">
        <f>COMBINED!F108</f>
        <v>5</v>
      </c>
      <c r="G127" t="str">
        <f>COMBINED!G108</f>
        <v> </v>
      </c>
      <c r="H127" t="str">
        <f>COMBINED!H108</f>
        <v>CFT-St</v>
      </c>
      <c r="I127">
        <f>COMBINED!I108</f>
        <v>81</v>
      </c>
      <c r="J127">
        <f>COMBINED!J108</f>
        <v>5</v>
      </c>
      <c r="K127">
        <f>COMBINED!K108</f>
        <v>0</v>
      </c>
      <c r="L127">
        <f>COMBINED!L108</f>
        <v>0</v>
      </c>
      <c r="M127">
        <f>COMBINED!M108</f>
        <v>0</v>
      </c>
    </row>
    <row r="128" spans="1:13" ht="12.75">
      <c r="A128">
        <f>COMBINED!A109</f>
        <v>7</v>
      </c>
      <c r="B128">
        <f>COMBINED!B109</f>
        <v>4</v>
      </c>
      <c r="C128" t="str">
        <f>COMBINED!C109</f>
        <v>W</v>
      </c>
      <c r="D128">
        <f>COMBINED!D109</f>
        <v>1</v>
      </c>
      <c r="E128">
        <f>COMBINED!E109</f>
        <v>7</v>
      </c>
      <c r="F128">
        <f>COMBINED!F109</f>
        <v>6</v>
      </c>
      <c r="G128" t="str">
        <f>COMBINED!G109</f>
        <v> </v>
      </c>
      <c r="H128" t="str">
        <f>COMBINED!H109</f>
        <v>CFT-St</v>
      </c>
      <c r="I128">
        <f>COMBINED!I109</f>
        <v>81</v>
      </c>
      <c r="J128">
        <f>COMBINED!J109</f>
        <v>6</v>
      </c>
      <c r="K128">
        <f>COMBINED!K109</f>
        <v>0</v>
      </c>
      <c r="L128">
        <f>COMBINED!L109</f>
        <v>0</v>
      </c>
      <c r="M128">
        <f>COMBINED!M109</f>
        <v>0</v>
      </c>
    </row>
    <row r="129" spans="1:13" ht="12.75">
      <c r="A129">
        <f>COMBINED!A110</f>
        <v>8</v>
      </c>
      <c r="B129">
        <f>COMBINED!B110</f>
        <v>4</v>
      </c>
      <c r="C129" t="str">
        <f>COMBINED!C110</f>
        <v>W</v>
      </c>
      <c r="D129">
        <f>COMBINED!D110</f>
        <v>1</v>
      </c>
      <c r="E129">
        <f>COMBINED!E110</f>
        <v>8</v>
      </c>
      <c r="F129">
        <f>COMBINED!F110</f>
        <v>7</v>
      </c>
      <c r="G129" t="str">
        <f>COMBINED!G110</f>
        <v> </v>
      </c>
      <c r="H129" t="str">
        <f>COMBINED!H110</f>
        <v>CFT-St</v>
      </c>
      <c r="I129">
        <f>COMBINED!I110</f>
        <v>81</v>
      </c>
      <c r="J129">
        <f>COMBINED!J110</f>
        <v>7</v>
      </c>
      <c r="K129">
        <f>COMBINED!K110</f>
        <v>0</v>
      </c>
      <c r="L129">
        <f>COMBINED!L110</f>
        <v>0</v>
      </c>
      <c r="M129">
        <f>COMBINED!M110</f>
        <v>0</v>
      </c>
    </row>
    <row r="130" spans="1:13" ht="12.75">
      <c r="A130">
        <f>COMBINED!A111</f>
        <v>9</v>
      </c>
      <c r="B130">
        <f>COMBINED!B111</f>
        <v>5</v>
      </c>
      <c r="C130" t="str">
        <f>COMBINED!C111</f>
        <v>W</v>
      </c>
      <c r="D130">
        <f>COMBINED!D111</f>
        <v>1</v>
      </c>
      <c r="E130">
        <f>COMBINED!E111</f>
        <v>9</v>
      </c>
      <c r="F130">
        <f>COMBINED!F111</f>
        <v>8</v>
      </c>
      <c r="G130" t="str">
        <f>COMBINED!G111</f>
        <v> </v>
      </c>
      <c r="H130" t="str">
        <f>COMBINED!H111</f>
        <v>CFT-St</v>
      </c>
      <c r="I130">
        <f>COMBINED!I111</f>
        <v>81</v>
      </c>
      <c r="J130">
        <f>COMBINED!J111</f>
        <v>0</v>
      </c>
      <c r="K130">
        <f>COMBINED!K111</f>
        <v>1</v>
      </c>
      <c r="L130">
        <f>COMBINED!L111</f>
        <v>1</v>
      </c>
      <c r="M130">
        <f>COMBINED!M111</f>
        <v>0</v>
      </c>
    </row>
    <row r="131" spans="1:13" ht="12.75">
      <c r="A131">
        <f>COMBINED!A112</f>
        <v>10</v>
      </c>
      <c r="B131">
        <f>COMBINED!B112</f>
        <v>5</v>
      </c>
      <c r="C131" t="str">
        <f>COMBINED!C112</f>
        <v>W</v>
      </c>
      <c r="D131">
        <f>COMBINED!D112</f>
        <v>1</v>
      </c>
      <c r="E131">
        <f>COMBINED!E112</f>
        <v>10</v>
      </c>
      <c r="F131">
        <f>COMBINED!F112</f>
        <v>9</v>
      </c>
      <c r="G131" t="str">
        <f>COMBINED!G112</f>
        <v> </v>
      </c>
      <c r="H131" t="str">
        <f>COMBINED!H112</f>
        <v>CFT-St</v>
      </c>
      <c r="I131">
        <f>COMBINED!I112</f>
        <v>81</v>
      </c>
      <c r="J131">
        <f>COMBINED!J112</f>
        <v>1</v>
      </c>
      <c r="K131">
        <f>COMBINED!K112</f>
        <v>1</v>
      </c>
      <c r="L131">
        <f>COMBINED!L112</f>
        <v>1</v>
      </c>
      <c r="M131">
        <f>COMBINED!M112</f>
        <v>0</v>
      </c>
    </row>
    <row r="132" spans="1:13" ht="12.75">
      <c r="A132">
        <f>COMBINED!A113</f>
        <v>11</v>
      </c>
      <c r="B132">
        <f>COMBINED!B113</f>
        <v>6</v>
      </c>
      <c r="C132" t="str">
        <f>COMBINED!C113</f>
        <v>W</v>
      </c>
      <c r="D132">
        <f>COMBINED!D113</f>
        <v>1</v>
      </c>
      <c r="E132">
        <f>COMBINED!E113</f>
        <v>11</v>
      </c>
      <c r="F132">
        <f>COMBINED!F113</f>
        <v>10</v>
      </c>
      <c r="G132" t="str">
        <f>COMBINED!G113</f>
        <v> </v>
      </c>
      <c r="H132" t="str">
        <f>COMBINED!H113</f>
        <v>CFT-St</v>
      </c>
      <c r="I132">
        <f>COMBINED!I113</f>
        <v>81</v>
      </c>
      <c r="J132">
        <f>COMBINED!J113</f>
        <v>2</v>
      </c>
      <c r="K132">
        <f>COMBINED!K113</f>
        <v>1</v>
      </c>
      <c r="L132">
        <f>COMBINED!L113</f>
        <v>1</v>
      </c>
      <c r="M132">
        <f>COMBINED!M113</f>
        <v>0</v>
      </c>
    </row>
    <row r="133" spans="1:13" ht="12.75">
      <c r="A133">
        <f>COMBINED!A114</f>
        <v>12</v>
      </c>
      <c r="B133">
        <f>COMBINED!B114</f>
        <v>6</v>
      </c>
      <c r="C133" t="str">
        <f>COMBINED!C114</f>
        <v>W</v>
      </c>
      <c r="D133">
        <f>COMBINED!D114</f>
        <v>1</v>
      </c>
      <c r="E133">
        <f>COMBINED!E114</f>
        <v>12</v>
      </c>
      <c r="F133">
        <f>COMBINED!F114</f>
        <v>11</v>
      </c>
      <c r="G133" t="str">
        <f>COMBINED!G114</f>
        <v> </v>
      </c>
      <c r="H133" t="str">
        <f>COMBINED!H114</f>
        <v>CFT-St</v>
      </c>
      <c r="I133">
        <f>COMBINED!I114</f>
        <v>81</v>
      </c>
      <c r="J133">
        <f>COMBINED!J114</f>
        <v>3</v>
      </c>
      <c r="K133">
        <f>COMBINED!K114</f>
        <v>1</v>
      </c>
      <c r="L133">
        <f>COMBINED!L114</f>
        <v>1</v>
      </c>
      <c r="M133">
        <f>COMBINED!M114</f>
        <v>0</v>
      </c>
    </row>
    <row r="134" spans="1:13" ht="12.75">
      <c r="A134">
        <f>COMBINED!A115</f>
        <v>13</v>
      </c>
      <c r="B134">
        <f>COMBINED!B115</f>
        <v>7</v>
      </c>
      <c r="C134" t="str">
        <f>COMBINED!C115</f>
        <v>W</v>
      </c>
      <c r="D134">
        <f>COMBINED!D115</f>
        <v>1</v>
      </c>
      <c r="E134">
        <f>COMBINED!E115</f>
        <v>13</v>
      </c>
      <c r="F134">
        <f>COMBINED!F115</f>
        <v>12</v>
      </c>
      <c r="G134" t="str">
        <f>COMBINED!G115</f>
        <v> </v>
      </c>
      <c r="H134" t="str">
        <f>COMBINED!H115</f>
        <v>CFT-St</v>
      </c>
      <c r="I134">
        <f>COMBINED!I115</f>
        <v>81</v>
      </c>
      <c r="J134">
        <f>COMBINED!J115</f>
        <v>4</v>
      </c>
      <c r="K134">
        <f>COMBINED!K115</f>
        <v>1</v>
      </c>
      <c r="L134">
        <f>COMBINED!L115</f>
        <v>1</v>
      </c>
      <c r="M134">
        <f>COMBINED!M115</f>
        <v>0</v>
      </c>
    </row>
    <row r="135" spans="1:13" ht="12.75">
      <c r="A135">
        <f>COMBINED!A116</f>
        <v>14</v>
      </c>
      <c r="B135">
        <f>COMBINED!B116</f>
        <v>7</v>
      </c>
      <c r="C135" t="str">
        <f>COMBINED!C116</f>
        <v>W</v>
      </c>
      <c r="D135">
        <f>COMBINED!D116</f>
        <v>1</v>
      </c>
      <c r="E135">
        <f>COMBINED!E116</f>
        <v>14</v>
      </c>
      <c r="F135">
        <f>COMBINED!F116</f>
        <v>13</v>
      </c>
      <c r="G135" t="str">
        <f>COMBINED!G116</f>
        <v> </v>
      </c>
      <c r="H135" t="str">
        <f>COMBINED!H116</f>
        <v>CFT-St</v>
      </c>
      <c r="I135">
        <f>COMBINED!I116</f>
        <v>81</v>
      </c>
      <c r="J135">
        <f>COMBINED!J116</f>
        <v>5</v>
      </c>
      <c r="K135">
        <f>COMBINED!K116</f>
        <v>1</v>
      </c>
      <c r="L135">
        <f>COMBINED!L116</f>
        <v>1</v>
      </c>
      <c r="M135">
        <f>COMBINED!M116</f>
        <v>0</v>
      </c>
    </row>
    <row r="136" spans="1:13" ht="12.75">
      <c r="A136">
        <f>COMBINED!A117</f>
        <v>15</v>
      </c>
      <c r="B136">
        <f>COMBINED!B117</f>
        <v>8</v>
      </c>
      <c r="C136" t="str">
        <f>COMBINED!C117</f>
        <v>W</v>
      </c>
      <c r="D136">
        <f>COMBINED!D117</f>
        <v>1</v>
      </c>
      <c r="E136">
        <f>COMBINED!E117</f>
        <v>15</v>
      </c>
      <c r="F136">
        <f>COMBINED!F117</f>
        <v>14</v>
      </c>
      <c r="G136" t="str">
        <f>COMBINED!G117</f>
        <v> </v>
      </c>
      <c r="H136" t="str">
        <f>COMBINED!H117</f>
        <v>CFT-St</v>
      </c>
      <c r="I136">
        <f>COMBINED!I117</f>
        <v>81</v>
      </c>
      <c r="J136">
        <f>COMBINED!J117</f>
        <v>6</v>
      </c>
      <c r="K136">
        <f>COMBINED!K117</f>
        <v>1</v>
      </c>
      <c r="L136">
        <f>COMBINED!L117</f>
        <v>1</v>
      </c>
      <c r="M136">
        <f>COMBINED!M117</f>
        <v>0</v>
      </c>
    </row>
    <row r="137" spans="1:13" ht="12.75">
      <c r="A137">
        <f>COMBINED!A118</f>
        <v>16</v>
      </c>
      <c r="B137">
        <f>COMBINED!B118</f>
        <v>8</v>
      </c>
      <c r="C137" t="str">
        <f>COMBINED!C118</f>
        <v>W</v>
      </c>
      <c r="D137">
        <f>COMBINED!D118</f>
        <v>1</v>
      </c>
      <c r="E137">
        <f>COMBINED!E118</f>
        <v>16</v>
      </c>
      <c r="F137">
        <f>COMBINED!F118</f>
        <v>15</v>
      </c>
      <c r="G137" t="str">
        <f>COMBINED!G118</f>
        <v> </v>
      </c>
      <c r="H137" t="str">
        <f>COMBINED!H118</f>
        <v>CFT-St</v>
      </c>
      <c r="I137">
        <f>COMBINED!I118</f>
        <v>81</v>
      </c>
      <c r="J137">
        <f>COMBINED!J118</f>
        <v>7</v>
      </c>
      <c r="K137">
        <f>COMBINED!K118</f>
        <v>1</v>
      </c>
      <c r="L137">
        <f>COMBINED!L118</f>
        <v>1</v>
      </c>
      <c r="M137">
        <f>COMBINED!M118</f>
        <v>0</v>
      </c>
    </row>
    <row r="138" spans="1:13" ht="12.75">
      <c r="A138">
        <f>COMBINED!A119</f>
        <v>17</v>
      </c>
      <c r="B138">
        <f>COMBINED!B119</f>
        <v>9</v>
      </c>
      <c r="C138" t="str">
        <f>COMBINED!C119</f>
        <v>W</v>
      </c>
      <c r="D138">
        <f>COMBINED!D119</f>
        <v>2</v>
      </c>
      <c r="E138">
        <f>COMBINED!E119</f>
        <v>1</v>
      </c>
      <c r="F138">
        <f>COMBINED!F119</f>
        <v>1</v>
      </c>
      <c r="G138" t="str">
        <f>COMBINED!G119</f>
        <v> </v>
      </c>
      <c r="H138" t="str">
        <f>COMBINED!H119</f>
        <v>CFT-St</v>
      </c>
      <c r="I138">
        <f>COMBINED!I119</f>
        <v>81</v>
      </c>
      <c r="J138">
        <f>COMBINED!J119</f>
        <v>0</v>
      </c>
      <c r="K138">
        <f>COMBINED!K119</f>
        <v>2</v>
      </c>
      <c r="L138">
        <f>COMBINED!L119</f>
        <v>2</v>
      </c>
      <c r="M138">
        <f>COMBINED!M119</f>
        <v>0</v>
      </c>
    </row>
    <row r="139" spans="1:13" ht="12.75">
      <c r="A139">
        <f>COMBINED!A120</f>
        <v>18</v>
      </c>
      <c r="B139">
        <f>COMBINED!B120</f>
        <v>9</v>
      </c>
      <c r="C139" t="str">
        <f>COMBINED!C120</f>
        <v>W</v>
      </c>
      <c r="D139">
        <f>COMBINED!D120</f>
        <v>2</v>
      </c>
      <c r="E139">
        <f>COMBINED!E120</f>
        <v>2</v>
      </c>
      <c r="F139">
        <f>COMBINED!F120</f>
        <v>2</v>
      </c>
      <c r="G139" t="str">
        <f>COMBINED!G120</f>
        <v> </v>
      </c>
      <c r="H139" t="str">
        <f>COMBINED!H120</f>
        <v>CFT-St</v>
      </c>
      <c r="I139">
        <f>COMBINED!I120</f>
        <v>81</v>
      </c>
      <c r="J139">
        <f>COMBINED!J120</f>
        <v>1</v>
      </c>
      <c r="K139">
        <f>COMBINED!K120</f>
        <v>2</v>
      </c>
      <c r="L139">
        <f>COMBINED!L120</f>
        <v>2</v>
      </c>
      <c r="M139">
        <f>COMBINED!M120</f>
        <v>0</v>
      </c>
    </row>
    <row r="140" spans="1:13" ht="12.75">
      <c r="A140">
        <f>COMBINED!A121</f>
        <v>19</v>
      </c>
      <c r="B140">
        <f>COMBINED!B121</f>
        <v>10</v>
      </c>
      <c r="C140" t="str">
        <f>COMBINED!C121</f>
        <v>W</v>
      </c>
      <c r="D140">
        <f>COMBINED!D121</f>
        <v>2</v>
      </c>
      <c r="E140">
        <f>COMBINED!E121</f>
        <v>3</v>
      </c>
      <c r="F140">
        <f>COMBINED!F121</f>
        <v>3</v>
      </c>
      <c r="G140" t="str">
        <f>COMBINED!G121</f>
        <v> </v>
      </c>
      <c r="H140" t="str">
        <f>COMBINED!H121</f>
        <v>CFT-St</v>
      </c>
      <c r="I140">
        <f>COMBINED!I121</f>
        <v>81</v>
      </c>
      <c r="J140">
        <f>COMBINED!J121</f>
        <v>2</v>
      </c>
      <c r="K140">
        <f>COMBINED!K121</f>
        <v>2</v>
      </c>
      <c r="L140">
        <f>COMBINED!L121</f>
        <v>2</v>
      </c>
      <c r="M140">
        <f>COMBINED!M121</f>
        <v>0</v>
      </c>
    </row>
    <row r="141" spans="1:13" ht="12.75">
      <c r="A141">
        <f>COMBINED!A122</f>
        <v>20</v>
      </c>
      <c r="B141">
        <f>COMBINED!B122</f>
        <v>10</v>
      </c>
      <c r="C141" t="str">
        <f>COMBINED!C122</f>
        <v>W</v>
      </c>
      <c r="D141">
        <f>COMBINED!D122</f>
        <v>2</v>
      </c>
      <c r="E141">
        <f>COMBINED!E122</f>
        <v>4</v>
      </c>
      <c r="F141">
        <f>COMBINED!F122</f>
        <v>4</v>
      </c>
      <c r="G141" t="str">
        <f>COMBINED!G122</f>
        <v> </v>
      </c>
      <c r="H141" t="str">
        <f>COMBINED!H122</f>
        <v>CFT-St</v>
      </c>
      <c r="I141">
        <f>COMBINED!I122</f>
        <v>81</v>
      </c>
      <c r="J141">
        <f>COMBINED!J122</f>
        <v>3</v>
      </c>
      <c r="K141">
        <f>COMBINED!K122</f>
        <v>2</v>
      </c>
      <c r="L141">
        <f>COMBINED!L122</f>
        <v>2</v>
      </c>
      <c r="M141">
        <f>COMBINED!M122</f>
        <v>0</v>
      </c>
    </row>
    <row r="142" spans="1:13" ht="12.75">
      <c r="A142">
        <f>COMBINED!A123</f>
        <v>21</v>
      </c>
      <c r="B142">
        <f>COMBINED!B123</f>
        <v>11</v>
      </c>
      <c r="C142" t="str">
        <f>COMBINED!C123</f>
        <v>W</v>
      </c>
      <c r="D142">
        <f>COMBINED!D123</f>
        <v>2</v>
      </c>
      <c r="E142">
        <f>COMBINED!E123</f>
        <v>5</v>
      </c>
      <c r="F142">
        <f>COMBINED!F123</f>
        <v>5</v>
      </c>
      <c r="G142" t="str">
        <f>COMBINED!G123</f>
        <v> </v>
      </c>
      <c r="H142" t="str">
        <f>COMBINED!H123</f>
        <v>CFT-St</v>
      </c>
      <c r="I142">
        <f>COMBINED!I123</f>
        <v>81</v>
      </c>
      <c r="J142">
        <f>COMBINED!J123</f>
        <v>4</v>
      </c>
      <c r="K142">
        <f>COMBINED!K123</f>
        <v>2</v>
      </c>
      <c r="L142">
        <f>COMBINED!L123</f>
        <v>2</v>
      </c>
      <c r="M142">
        <f>COMBINED!M123</f>
        <v>0</v>
      </c>
    </row>
    <row r="143" spans="1:13" ht="12.75">
      <c r="A143">
        <f>COMBINED!A124</f>
        <v>22</v>
      </c>
      <c r="B143">
        <f>COMBINED!B124</f>
        <v>11</v>
      </c>
      <c r="C143" t="str">
        <f>COMBINED!C124</f>
        <v>W</v>
      </c>
      <c r="D143">
        <f>COMBINED!D124</f>
        <v>2</v>
      </c>
      <c r="E143">
        <f>COMBINED!E124</f>
        <v>6</v>
      </c>
      <c r="F143">
        <f>COMBINED!F124</f>
        <v>6</v>
      </c>
      <c r="G143" t="str">
        <f>COMBINED!G124</f>
        <v> </v>
      </c>
      <c r="H143" t="str">
        <f>COMBINED!H124</f>
        <v>CFT-St</v>
      </c>
      <c r="I143">
        <f>COMBINED!I124</f>
        <v>81</v>
      </c>
      <c r="J143">
        <f>COMBINED!J124</f>
        <v>5</v>
      </c>
      <c r="K143">
        <f>COMBINED!K124</f>
        <v>2</v>
      </c>
      <c r="L143">
        <f>COMBINED!L124</f>
        <v>2</v>
      </c>
      <c r="M143">
        <f>COMBINED!M124</f>
        <v>0</v>
      </c>
    </row>
    <row r="144" spans="1:13" ht="12.75">
      <c r="A144">
        <f>COMBINED!A125</f>
        <v>23</v>
      </c>
      <c r="B144">
        <f>COMBINED!B125</f>
        <v>12</v>
      </c>
      <c r="C144" t="str">
        <f>COMBINED!C125</f>
        <v>W</v>
      </c>
      <c r="D144">
        <f>COMBINED!D125</f>
        <v>2</v>
      </c>
      <c r="E144">
        <f>COMBINED!E125</f>
        <v>7</v>
      </c>
      <c r="F144">
        <f>COMBINED!F125</f>
        <v>6</v>
      </c>
      <c r="G144" t="str">
        <f>COMBINED!G125</f>
        <v> </v>
      </c>
      <c r="H144" t="str">
        <f>COMBINED!H125</f>
        <v>CFT-St</v>
      </c>
      <c r="I144">
        <f>COMBINED!I125</f>
        <v>81</v>
      </c>
      <c r="J144">
        <f>COMBINED!J125</f>
        <v>6</v>
      </c>
      <c r="K144">
        <f>COMBINED!K125</f>
        <v>2</v>
      </c>
      <c r="L144">
        <f>COMBINED!L125</f>
        <v>2</v>
      </c>
      <c r="M144">
        <f>COMBINED!M125</f>
        <v>0</v>
      </c>
    </row>
    <row r="145" spans="1:13" ht="12.75">
      <c r="A145">
        <f>COMBINED!A126</f>
        <v>24</v>
      </c>
      <c r="B145">
        <f>COMBINED!B126</f>
        <v>12</v>
      </c>
      <c r="C145" t="str">
        <f>COMBINED!C126</f>
        <v>W</v>
      </c>
      <c r="D145">
        <f>COMBINED!D126</f>
        <v>2</v>
      </c>
      <c r="E145">
        <f>COMBINED!E126</f>
        <v>8</v>
      </c>
      <c r="F145">
        <f>COMBINED!F126</f>
        <v>6</v>
      </c>
      <c r="G145" t="str">
        <f>COMBINED!G126</f>
        <v> </v>
      </c>
      <c r="H145" t="str">
        <f>COMBINED!H126</f>
        <v>CFT-St</v>
      </c>
      <c r="I145">
        <f>COMBINED!I126</f>
        <v>81</v>
      </c>
      <c r="J145">
        <f>COMBINED!J126</f>
        <v>7</v>
      </c>
      <c r="K145">
        <f>COMBINED!K126</f>
        <v>2</v>
      </c>
      <c r="L145">
        <f>COMBINED!L126</f>
        <v>2</v>
      </c>
      <c r="M145">
        <f>COMBINED!M126</f>
        <v>0</v>
      </c>
    </row>
    <row r="146" spans="1:13" ht="12.75">
      <c r="A146">
        <f>COMBINED!A127</f>
        <v>25</v>
      </c>
      <c r="B146">
        <f>COMBINED!B127</f>
        <v>13</v>
      </c>
      <c r="C146" t="str">
        <f>COMBINED!C127</f>
        <v>W</v>
      </c>
      <c r="D146">
        <f>COMBINED!D127</f>
        <v>2</v>
      </c>
      <c r="E146">
        <f>COMBINED!E127</f>
        <v>9</v>
      </c>
      <c r="F146">
        <f>COMBINED!F127</f>
        <v>6</v>
      </c>
      <c r="G146" t="str">
        <f>COMBINED!G127</f>
        <v> </v>
      </c>
      <c r="H146" t="str">
        <f>COMBINED!H127</f>
        <v>CFT-St</v>
      </c>
      <c r="I146">
        <f>COMBINED!I127</f>
        <v>81</v>
      </c>
      <c r="J146">
        <f>COMBINED!J127</f>
        <v>0</v>
      </c>
      <c r="K146">
        <f>COMBINED!K127</f>
        <v>3</v>
      </c>
      <c r="L146">
        <f>COMBINED!L127</f>
        <v>3</v>
      </c>
      <c r="M146">
        <f>COMBINED!M127</f>
        <v>0</v>
      </c>
    </row>
    <row r="147" spans="1:13" ht="12.75">
      <c r="A147">
        <f>COMBINED!A128</f>
        <v>26</v>
      </c>
      <c r="B147">
        <f>COMBINED!B128</f>
        <v>13</v>
      </c>
      <c r="C147" t="str">
        <f>COMBINED!C128</f>
        <v>W</v>
      </c>
      <c r="D147">
        <f>COMBINED!D128</f>
        <v>2</v>
      </c>
      <c r="E147">
        <f>COMBINED!E128</f>
        <v>10</v>
      </c>
      <c r="F147">
        <f>COMBINED!F128</f>
        <v>6</v>
      </c>
      <c r="G147" t="str">
        <f>COMBINED!G128</f>
        <v> </v>
      </c>
      <c r="H147" t="str">
        <f>COMBINED!H128</f>
        <v>CFT-St</v>
      </c>
      <c r="I147">
        <f>COMBINED!I128</f>
        <v>81</v>
      </c>
      <c r="J147">
        <f>COMBINED!J128</f>
        <v>1</v>
      </c>
      <c r="K147">
        <f>COMBINED!K128</f>
        <v>3</v>
      </c>
      <c r="L147">
        <f>COMBINED!L128</f>
        <v>3</v>
      </c>
      <c r="M147">
        <f>COMBINED!M128</f>
        <v>0</v>
      </c>
    </row>
    <row r="148" spans="1:13" ht="12.75">
      <c r="A148">
        <f>COMBINED!A129</f>
        <v>27</v>
      </c>
      <c r="B148">
        <f>COMBINED!B129</f>
        <v>14</v>
      </c>
      <c r="C148" t="str">
        <f>COMBINED!C129</f>
        <v>W</v>
      </c>
      <c r="D148">
        <f>COMBINED!D129</f>
        <v>2</v>
      </c>
      <c r="E148">
        <f>COMBINED!E129</f>
        <v>11</v>
      </c>
      <c r="F148">
        <f>COMBINED!F129</f>
        <v>6</v>
      </c>
      <c r="G148" t="str">
        <f>COMBINED!G129</f>
        <v> </v>
      </c>
      <c r="H148" t="str">
        <f>COMBINED!H129</f>
        <v>CFT-St</v>
      </c>
      <c r="I148">
        <f>COMBINED!I129</f>
        <v>81</v>
      </c>
      <c r="J148">
        <f>COMBINED!J129</f>
        <v>2</v>
      </c>
      <c r="K148">
        <f>COMBINED!K129</f>
        <v>3</v>
      </c>
      <c r="L148">
        <f>COMBINED!L129</f>
        <v>3</v>
      </c>
      <c r="M148">
        <f>COMBINED!M129</f>
        <v>0</v>
      </c>
    </row>
    <row r="149" spans="1:13" ht="12.75">
      <c r="A149">
        <f>COMBINED!A130</f>
        <v>28</v>
      </c>
      <c r="B149">
        <f>COMBINED!B130</f>
        <v>14</v>
      </c>
      <c r="C149" t="str">
        <f>COMBINED!C130</f>
        <v>W</v>
      </c>
      <c r="D149">
        <f>COMBINED!D130</f>
        <v>2</v>
      </c>
      <c r="E149">
        <f>COMBINED!E130</f>
        <v>12</v>
      </c>
      <c r="F149">
        <f>COMBINED!F130</f>
        <v>6</v>
      </c>
      <c r="G149" t="str">
        <f>COMBINED!G130</f>
        <v> </v>
      </c>
      <c r="H149" t="str">
        <f>COMBINED!H130</f>
        <v>CFT-St</v>
      </c>
      <c r="I149">
        <f>COMBINED!I130</f>
        <v>81</v>
      </c>
      <c r="J149">
        <f>COMBINED!J130</f>
        <v>3</v>
      </c>
      <c r="K149">
        <f>COMBINED!K130</f>
        <v>3</v>
      </c>
      <c r="L149">
        <f>COMBINED!L130</f>
        <v>3</v>
      </c>
      <c r="M149">
        <f>COMBINED!M130</f>
        <v>0</v>
      </c>
    </row>
    <row r="150" spans="1:13" ht="12.75">
      <c r="A150">
        <f>COMBINED!A131</f>
        <v>29</v>
      </c>
      <c r="B150">
        <f>COMBINED!B131</f>
        <v>15</v>
      </c>
      <c r="C150" t="str">
        <f>COMBINED!C131</f>
        <v>W</v>
      </c>
      <c r="D150">
        <f>COMBINED!D131</f>
        <v>2</v>
      </c>
      <c r="E150">
        <f>COMBINED!E131</f>
        <v>13</v>
      </c>
      <c r="F150">
        <f>COMBINED!F131</f>
        <v>6</v>
      </c>
      <c r="G150" t="str">
        <f>COMBINED!G131</f>
        <v> </v>
      </c>
      <c r="H150" t="str">
        <f>COMBINED!H131</f>
        <v>CFT-St</v>
      </c>
      <c r="I150">
        <f>COMBINED!I131</f>
        <v>81</v>
      </c>
      <c r="J150">
        <f>COMBINED!J131</f>
        <v>4</v>
      </c>
      <c r="K150">
        <f>COMBINED!K131</f>
        <v>3</v>
      </c>
      <c r="L150">
        <f>COMBINED!L131</f>
        <v>3</v>
      </c>
      <c r="M150">
        <f>COMBINED!M131</f>
        <v>0</v>
      </c>
    </row>
    <row r="151" spans="1:13" ht="12.75">
      <c r="A151">
        <f>COMBINED!A132</f>
        <v>30</v>
      </c>
      <c r="B151">
        <f>COMBINED!B132</f>
        <v>15</v>
      </c>
      <c r="C151" t="str">
        <f>COMBINED!C132</f>
        <v>W</v>
      </c>
      <c r="D151">
        <f>COMBINED!D132</f>
        <v>2</v>
      </c>
      <c r="E151">
        <f>COMBINED!E132</f>
        <v>14</v>
      </c>
      <c r="F151">
        <f>COMBINED!F132</f>
        <v>6</v>
      </c>
      <c r="G151" t="str">
        <f>COMBINED!G132</f>
        <v> </v>
      </c>
      <c r="H151" t="str">
        <f>COMBINED!H132</f>
        <v>CFT-St</v>
      </c>
      <c r="I151">
        <f>COMBINED!I132</f>
        <v>81</v>
      </c>
      <c r="J151">
        <f>COMBINED!J132</f>
        <v>5</v>
      </c>
      <c r="K151">
        <f>COMBINED!K132</f>
        <v>3</v>
      </c>
      <c r="L151">
        <f>COMBINED!L132</f>
        <v>3</v>
      </c>
      <c r="M151">
        <f>COMBINED!M132</f>
        <v>0</v>
      </c>
    </row>
    <row r="152" spans="1:13" ht="12.75">
      <c r="A152">
        <f>COMBINED!A133</f>
        <v>31</v>
      </c>
      <c r="B152">
        <f>COMBINED!B133</f>
        <v>16</v>
      </c>
      <c r="C152" t="str">
        <f>COMBINED!C133</f>
        <v>W</v>
      </c>
      <c r="D152">
        <f>COMBINED!D133</f>
        <v>2</v>
      </c>
      <c r="E152">
        <f>COMBINED!E133</f>
        <v>15</v>
      </c>
      <c r="F152">
        <f>COMBINED!F133</f>
        <v>6</v>
      </c>
      <c r="G152" t="str">
        <f>COMBINED!G133</f>
        <v> </v>
      </c>
      <c r="H152" t="str">
        <f>COMBINED!H133</f>
        <v>CFT-St</v>
      </c>
      <c r="I152">
        <f>COMBINED!I133</f>
        <v>81</v>
      </c>
      <c r="J152">
        <f>COMBINED!J133</f>
        <v>6</v>
      </c>
      <c r="K152">
        <f>COMBINED!K133</f>
        <v>3</v>
      </c>
      <c r="L152">
        <f>COMBINED!L133</f>
        <v>3</v>
      </c>
      <c r="M152">
        <f>COMBINED!M133</f>
        <v>0</v>
      </c>
    </row>
    <row r="153" spans="1:13" ht="12.75">
      <c r="A153">
        <f>COMBINED!A134</f>
        <v>32</v>
      </c>
      <c r="B153">
        <f>COMBINED!B134</f>
        <v>16</v>
      </c>
      <c r="C153" t="str">
        <f>COMBINED!C134</f>
        <v>W</v>
      </c>
      <c r="D153">
        <f>COMBINED!D134</f>
        <v>2</v>
      </c>
      <c r="E153">
        <f>COMBINED!E134</f>
        <v>16</v>
      </c>
      <c r="F153">
        <f>COMBINED!F134</f>
        <v>6</v>
      </c>
      <c r="G153" t="str">
        <f>COMBINED!G134</f>
        <v> </v>
      </c>
      <c r="H153" t="str">
        <f>COMBINED!H134</f>
        <v>CFT-St</v>
      </c>
      <c r="I153">
        <f>COMBINED!I134</f>
        <v>81</v>
      </c>
      <c r="J153">
        <f>COMBINED!J134</f>
        <v>7</v>
      </c>
      <c r="K153">
        <f>COMBINED!K134</f>
        <v>3</v>
      </c>
      <c r="L153">
        <f>COMBINED!L134</f>
        <v>3</v>
      </c>
      <c r="M153">
        <f>COMBINED!M134</f>
        <v>0</v>
      </c>
    </row>
    <row r="154" spans="1:13" ht="12.75">
      <c r="A154">
        <f>COMBINED!A135</f>
        <v>33</v>
      </c>
      <c r="B154">
        <f>COMBINED!B135</f>
        <v>17</v>
      </c>
      <c r="C154" t="str">
        <f>COMBINED!C135</f>
        <v>W</v>
      </c>
      <c r="D154">
        <f>COMBINED!D135</f>
        <v>3</v>
      </c>
      <c r="E154">
        <f>COMBINED!E135</f>
        <v>1</v>
      </c>
      <c r="F154">
        <f>COMBINED!F135</f>
        <v>6</v>
      </c>
      <c r="G154" t="str">
        <f>COMBINED!G135</f>
        <v> </v>
      </c>
      <c r="H154" t="str">
        <f>COMBINED!H135</f>
        <v>CFT-St</v>
      </c>
      <c r="I154">
        <f>COMBINED!I135</f>
        <v>81</v>
      </c>
      <c r="J154">
        <f>COMBINED!J135</f>
        <v>0</v>
      </c>
      <c r="K154">
        <f>COMBINED!K135</f>
        <v>4</v>
      </c>
      <c r="L154">
        <f>COMBINED!L135</f>
        <v>4</v>
      </c>
      <c r="M154">
        <f>COMBINED!M135</f>
        <v>0</v>
      </c>
    </row>
    <row r="155" spans="1:13" ht="12.75">
      <c r="A155">
        <f>COMBINED!A136</f>
        <v>34</v>
      </c>
      <c r="B155">
        <f>COMBINED!B136</f>
        <v>17</v>
      </c>
      <c r="C155" t="str">
        <f>COMBINED!C136</f>
        <v>W</v>
      </c>
      <c r="D155">
        <f>COMBINED!D136</f>
        <v>3</v>
      </c>
      <c r="E155">
        <f>COMBINED!E136</f>
        <v>2</v>
      </c>
      <c r="F155">
        <f>COMBINED!F136</f>
        <v>6</v>
      </c>
      <c r="G155" t="str">
        <f>COMBINED!G136</f>
        <v> </v>
      </c>
      <c r="H155" t="str">
        <f>COMBINED!H136</f>
        <v>CFT-St</v>
      </c>
      <c r="I155">
        <f>COMBINED!I136</f>
        <v>81</v>
      </c>
      <c r="J155">
        <f>COMBINED!J136</f>
        <v>1</v>
      </c>
      <c r="K155">
        <f>COMBINED!K136</f>
        <v>4</v>
      </c>
      <c r="L155">
        <f>COMBINED!L136</f>
        <v>4</v>
      </c>
      <c r="M155">
        <f>COMBINED!M136</f>
        <v>0</v>
      </c>
    </row>
    <row r="156" spans="1:13" ht="12.75">
      <c r="A156">
        <f>COMBINED!A137</f>
        <v>35</v>
      </c>
      <c r="B156">
        <f>COMBINED!B137</f>
        <v>18</v>
      </c>
      <c r="C156" t="str">
        <f>COMBINED!C137</f>
        <v>W</v>
      </c>
      <c r="D156">
        <f>COMBINED!D137</f>
        <v>3</v>
      </c>
      <c r="E156">
        <f>COMBINED!E137</f>
        <v>3</v>
      </c>
      <c r="F156">
        <f>COMBINED!F137</f>
        <v>6</v>
      </c>
      <c r="G156" t="str">
        <f>COMBINED!G137</f>
        <v> </v>
      </c>
      <c r="H156" t="str">
        <f>COMBINED!H137</f>
        <v>CFT-St</v>
      </c>
      <c r="I156">
        <f>COMBINED!I137</f>
        <v>81</v>
      </c>
      <c r="J156">
        <f>COMBINED!J137</f>
        <v>2</v>
      </c>
      <c r="K156">
        <f>COMBINED!K137</f>
        <v>4</v>
      </c>
      <c r="L156">
        <f>COMBINED!L137</f>
        <v>4</v>
      </c>
      <c r="M156">
        <f>COMBINED!M137</f>
        <v>0</v>
      </c>
    </row>
    <row r="157" spans="1:13" ht="12.75">
      <c r="A157">
        <f>COMBINED!A138</f>
        <v>36</v>
      </c>
      <c r="B157">
        <f>COMBINED!B138</f>
        <v>18</v>
      </c>
      <c r="C157" t="str">
        <f>COMBINED!C138</f>
        <v>W</v>
      </c>
      <c r="D157">
        <f>COMBINED!D138</f>
        <v>3</v>
      </c>
      <c r="E157">
        <f>COMBINED!E138</f>
        <v>4</v>
      </c>
      <c r="F157">
        <f>COMBINED!F138</f>
        <v>6</v>
      </c>
      <c r="G157" t="str">
        <f>COMBINED!G138</f>
        <v> </v>
      </c>
      <c r="H157" t="str">
        <f>COMBINED!H138</f>
        <v>CFT-St</v>
      </c>
      <c r="I157">
        <f>COMBINED!I138</f>
        <v>81</v>
      </c>
      <c r="J157">
        <f>COMBINED!J138</f>
        <v>3</v>
      </c>
      <c r="K157">
        <f>COMBINED!K138</f>
        <v>4</v>
      </c>
      <c r="L157">
        <f>COMBINED!L138</f>
        <v>4</v>
      </c>
      <c r="M157">
        <f>COMBINED!M138</f>
        <v>0</v>
      </c>
    </row>
    <row r="158" spans="1:13" ht="12.75">
      <c r="A158">
        <f>COMBINED!A139</f>
        <v>37</v>
      </c>
      <c r="B158">
        <f>COMBINED!B139</f>
        <v>19</v>
      </c>
      <c r="C158" t="str">
        <f>COMBINED!C139</f>
        <v>W</v>
      </c>
      <c r="D158">
        <f>COMBINED!D139</f>
        <v>3</v>
      </c>
      <c r="E158">
        <f>COMBINED!E139</f>
        <v>5</v>
      </c>
      <c r="F158">
        <f>COMBINED!F139</f>
        <v>6</v>
      </c>
      <c r="G158" t="str">
        <f>COMBINED!G139</f>
        <v> </v>
      </c>
      <c r="H158" t="str">
        <f>COMBINED!H139</f>
        <v>CFT-St</v>
      </c>
      <c r="I158">
        <f>COMBINED!I139</f>
        <v>81</v>
      </c>
      <c r="J158">
        <f>COMBINED!J139</f>
        <v>4</v>
      </c>
      <c r="K158">
        <f>COMBINED!K139</f>
        <v>4</v>
      </c>
      <c r="L158">
        <f>COMBINED!L139</f>
        <v>4</v>
      </c>
      <c r="M158">
        <f>COMBINED!M139</f>
        <v>0</v>
      </c>
    </row>
    <row r="159" spans="1:13" ht="12.75">
      <c r="A159">
        <f>COMBINED!A140</f>
        <v>38</v>
      </c>
      <c r="B159">
        <f>COMBINED!B140</f>
        <v>19</v>
      </c>
      <c r="C159" t="str">
        <f>COMBINED!C140</f>
        <v>W</v>
      </c>
      <c r="D159">
        <f>COMBINED!D140</f>
        <v>3</v>
      </c>
      <c r="E159">
        <f>COMBINED!E140</f>
        <v>6</v>
      </c>
      <c r="F159">
        <f>COMBINED!F140</f>
        <v>6</v>
      </c>
      <c r="G159" t="str">
        <f>COMBINED!G140</f>
        <v> </v>
      </c>
      <c r="H159" t="str">
        <f>COMBINED!H140</f>
        <v>CFT-St</v>
      </c>
      <c r="I159">
        <f>COMBINED!I140</f>
        <v>81</v>
      </c>
      <c r="J159">
        <f>COMBINED!J140</f>
        <v>5</v>
      </c>
      <c r="K159">
        <f>COMBINED!K140</f>
        <v>4</v>
      </c>
      <c r="L159">
        <f>COMBINED!L140</f>
        <v>4</v>
      </c>
      <c r="M159">
        <f>COMBINED!M140</f>
        <v>0</v>
      </c>
    </row>
    <row r="160" spans="1:13" ht="12.75">
      <c r="A160">
        <f>COMBINED!A141</f>
        <v>39</v>
      </c>
      <c r="B160">
        <f>COMBINED!B141</f>
        <v>20</v>
      </c>
      <c r="C160" t="str">
        <f>COMBINED!C141</f>
        <v>W</v>
      </c>
      <c r="D160">
        <f>COMBINED!D141</f>
        <v>3</v>
      </c>
      <c r="E160">
        <f>COMBINED!E141</f>
        <v>7</v>
      </c>
      <c r="F160">
        <f>COMBINED!F141</f>
        <v>6</v>
      </c>
      <c r="G160" t="str">
        <f>COMBINED!G141</f>
        <v> </v>
      </c>
      <c r="H160" t="str">
        <f>COMBINED!H141</f>
        <v>CFT-St</v>
      </c>
      <c r="I160">
        <f>COMBINED!I141</f>
        <v>81</v>
      </c>
      <c r="J160">
        <f>COMBINED!J141</f>
        <v>6</v>
      </c>
      <c r="K160">
        <f>COMBINED!K141</f>
        <v>4</v>
      </c>
      <c r="L160">
        <f>COMBINED!L141</f>
        <v>4</v>
      </c>
      <c r="M160">
        <f>COMBINED!M141</f>
        <v>0</v>
      </c>
    </row>
    <row r="161" spans="1:13" ht="12.75">
      <c r="A161">
        <f>COMBINED!A142</f>
        <v>40</v>
      </c>
      <c r="B161">
        <f>COMBINED!B142</f>
        <v>20</v>
      </c>
      <c r="C161" t="str">
        <f>COMBINED!C142</f>
        <v>W</v>
      </c>
      <c r="D161">
        <f>COMBINED!D142</f>
        <v>3</v>
      </c>
      <c r="E161">
        <f>COMBINED!E142</f>
        <v>8</v>
      </c>
      <c r="F161">
        <f>COMBINED!F142</f>
        <v>6</v>
      </c>
      <c r="G161" t="str">
        <f>COMBINED!G142</f>
        <v> </v>
      </c>
      <c r="H161" t="str">
        <f>COMBINED!H142</f>
        <v>CFT-St</v>
      </c>
      <c r="I161">
        <f>COMBINED!I142</f>
        <v>81</v>
      </c>
      <c r="J161">
        <f>COMBINED!J142</f>
        <v>7</v>
      </c>
      <c r="K161">
        <f>COMBINED!K142</f>
        <v>4</v>
      </c>
      <c r="L161">
        <f>COMBINED!L142</f>
        <v>4</v>
      </c>
      <c r="M161">
        <f>COMBINED!M142</f>
        <v>0</v>
      </c>
    </row>
    <row r="162" spans="1:13" ht="12.75">
      <c r="A162">
        <f>COMBINED!A143</f>
        <v>41</v>
      </c>
      <c r="B162">
        <f>COMBINED!B143</f>
        <v>21</v>
      </c>
      <c r="C162" t="str">
        <f>COMBINED!C143</f>
        <v>W</v>
      </c>
      <c r="D162">
        <f>COMBINED!D143</f>
        <v>3</v>
      </c>
      <c r="E162">
        <f>COMBINED!E143</f>
        <v>9</v>
      </c>
      <c r="F162">
        <f>COMBINED!F143</f>
        <v>6</v>
      </c>
      <c r="G162" t="str">
        <f>COMBINED!G143</f>
        <v> </v>
      </c>
      <c r="H162" t="str">
        <f>COMBINED!H143</f>
        <v>CFT-St</v>
      </c>
      <c r="I162">
        <f>COMBINED!I143</f>
        <v>81</v>
      </c>
      <c r="J162">
        <f>COMBINED!J143</f>
        <v>0</v>
      </c>
      <c r="K162">
        <f>COMBINED!K143</f>
        <v>5</v>
      </c>
      <c r="L162">
        <f>COMBINED!L143</f>
        <v>5</v>
      </c>
      <c r="M162">
        <f>COMBINED!M143</f>
        <v>0</v>
      </c>
    </row>
    <row r="163" spans="1:13" ht="12.75">
      <c r="A163">
        <f>COMBINED!A144</f>
        <v>42</v>
      </c>
      <c r="B163">
        <f>COMBINED!B144</f>
        <v>21</v>
      </c>
      <c r="C163" t="str">
        <f>COMBINED!C144</f>
        <v>W</v>
      </c>
      <c r="D163">
        <f>COMBINED!D144</f>
        <v>3</v>
      </c>
      <c r="E163">
        <f>COMBINED!E144</f>
        <v>10</v>
      </c>
      <c r="F163">
        <f>COMBINED!F144</f>
        <v>6</v>
      </c>
      <c r="G163" t="str">
        <f>COMBINED!G144</f>
        <v> </v>
      </c>
      <c r="H163" t="str">
        <f>COMBINED!H144</f>
        <v>CFT-St</v>
      </c>
      <c r="I163">
        <f>COMBINED!I144</f>
        <v>81</v>
      </c>
      <c r="J163">
        <f>COMBINED!J144</f>
        <v>1</v>
      </c>
      <c r="K163">
        <f>COMBINED!K144</f>
        <v>5</v>
      </c>
      <c r="L163">
        <f>COMBINED!L144</f>
        <v>5</v>
      </c>
      <c r="M163">
        <f>COMBINED!M144</f>
        <v>0</v>
      </c>
    </row>
    <row r="164" spans="1:13" ht="12.75">
      <c r="A164">
        <f>COMBINED!A145</f>
        <v>43</v>
      </c>
      <c r="B164">
        <f>COMBINED!B145</f>
        <v>22</v>
      </c>
      <c r="C164" t="str">
        <f>COMBINED!C145</f>
        <v>W</v>
      </c>
      <c r="D164">
        <f>COMBINED!D145</f>
        <v>3</v>
      </c>
      <c r="E164">
        <f>COMBINED!E145</f>
        <v>11</v>
      </c>
      <c r="F164">
        <f>COMBINED!F145</f>
        <v>6</v>
      </c>
      <c r="G164" t="str">
        <f>COMBINED!G145</f>
        <v> </v>
      </c>
      <c r="H164" t="str">
        <f>COMBINED!H145</f>
        <v>CFT-St</v>
      </c>
      <c r="I164">
        <f>COMBINED!I145</f>
        <v>81</v>
      </c>
      <c r="J164">
        <f>COMBINED!J145</f>
        <v>2</v>
      </c>
      <c r="K164">
        <f>COMBINED!K145</f>
        <v>5</v>
      </c>
      <c r="L164">
        <f>COMBINED!L145</f>
        <v>5</v>
      </c>
      <c r="M164">
        <f>COMBINED!M145</f>
        <v>0</v>
      </c>
    </row>
    <row r="165" spans="1:13" ht="12.75">
      <c r="A165">
        <f>COMBINED!A146</f>
        <v>44</v>
      </c>
      <c r="B165">
        <f>COMBINED!B146</f>
        <v>22</v>
      </c>
      <c r="C165" t="str">
        <f>COMBINED!C146</f>
        <v>W</v>
      </c>
      <c r="D165">
        <f>COMBINED!D146</f>
        <v>3</v>
      </c>
      <c r="E165">
        <f>COMBINED!E146</f>
        <v>12</v>
      </c>
      <c r="F165">
        <f>COMBINED!F146</f>
        <v>6</v>
      </c>
      <c r="G165" t="str">
        <f>COMBINED!G146</f>
        <v> </v>
      </c>
      <c r="H165" t="str">
        <f>COMBINED!H146</f>
        <v>CFT-St</v>
      </c>
      <c r="I165">
        <f>COMBINED!I146</f>
        <v>81</v>
      </c>
      <c r="J165">
        <f>COMBINED!J146</f>
        <v>3</v>
      </c>
      <c r="K165">
        <f>COMBINED!K146</f>
        <v>5</v>
      </c>
      <c r="L165">
        <f>COMBINED!L146</f>
        <v>5</v>
      </c>
      <c r="M165">
        <f>COMBINED!M146</f>
        <v>0</v>
      </c>
    </row>
    <row r="166" spans="1:13" ht="12.75">
      <c r="A166">
        <f>COMBINED!A147</f>
        <v>45</v>
      </c>
      <c r="B166">
        <f>COMBINED!B147</f>
        <v>23</v>
      </c>
      <c r="C166" t="str">
        <f>COMBINED!C147</f>
        <v>W</v>
      </c>
      <c r="D166">
        <f>COMBINED!D147</f>
        <v>3</v>
      </c>
      <c r="E166">
        <f>COMBINED!E147</f>
        <v>13</v>
      </c>
      <c r="F166">
        <f>COMBINED!F147</f>
        <v>6</v>
      </c>
      <c r="G166" t="str">
        <f>COMBINED!G147</f>
        <v> </v>
      </c>
      <c r="H166" t="str">
        <f>COMBINED!H147</f>
        <v>CFT-St</v>
      </c>
      <c r="I166">
        <f>COMBINED!I147</f>
        <v>81</v>
      </c>
      <c r="J166">
        <f>COMBINED!J147</f>
        <v>4</v>
      </c>
      <c r="K166">
        <f>COMBINED!K147</f>
        <v>5</v>
      </c>
      <c r="L166">
        <f>COMBINED!L147</f>
        <v>5</v>
      </c>
      <c r="M166">
        <f>COMBINED!M147</f>
        <v>0</v>
      </c>
    </row>
    <row r="167" spans="1:13" ht="12.75">
      <c r="A167">
        <f>COMBINED!A148</f>
        <v>46</v>
      </c>
      <c r="B167">
        <f>COMBINED!B148</f>
        <v>23</v>
      </c>
      <c r="C167" t="str">
        <f>COMBINED!C148</f>
        <v>W</v>
      </c>
      <c r="D167">
        <f>COMBINED!D148</f>
        <v>3</v>
      </c>
      <c r="E167">
        <f>COMBINED!E148</f>
        <v>14</v>
      </c>
      <c r="F167">
        <f>COMBINED!F148</f>
        <v>6</v>
      </c>
      <c r="G167" t="str">
        <f>COMBINED!G148</f>
        <v> </v>
      </c>
      <c r="H167" t="str">
        <f>COMBINED!H148</f>
        <v>CFT-St</v>
      </c>
      <c r="I167">
        <f>COMBINED!I148</f>
        <v>81</v>
      </c>
      <c r="J167">
        <f>COMBINED!J148</f>
        <v>5</v>
      </c>
      <c r="K167">
        <f>COMBINED!K148</f>
        <v>5</v>
      </c>
      <c r="L167">
        <f>COMBINED!L148</f>
        <v>5</v>
      </c>
      <c r="M167">
        <f>COMBINED!M148</f>
        <v>0</v>
      </c>
    </row>
    <row r="168" spans="1:13" ht="12.75">
      <c r="A168">
        <f>COMBINED!A149</f>
        <v>47</v>
      </c>
      <c r="B168">
        <f>COMBINED!B149</f>
        <v>24</v>
      </c>
      <c r="C168" t="str">
        <f>COMBINED!C149</f>
        <v>W</v>
      </c>
      <c r="D168">
        <f>COMBINED!D149</f>
        <v>3</v>
      </c>
      <c r="E168">
        <f>COMBINED!E149</f>
        <v>15</v>
      </c>
      <c r="F168">
        <f>COMBINED!F149</f>
        <v>6</v>
      </c>
      <c r="G168" t="str">
        <f>COMBINED!G149</f>
        <v> </v>
      </c>
      <c r="H168" t="str">
        <f>COMBINED!H149</f>
        <v>CFT-St</v>
      </c>
      <c r="I168">
        <f>COMBINED!I149</f>
        <v>81</v>
      </c>
      <c r="J168">
        <f>COMBINED!J149</f>
        <v>6</v>
      </c>
      <c r="K168">
        <f>COMBINED!K149</f>
        <v>5</v>
      </c>
      <c r="L168">
        <f>COMBINED!L149</f>
        <v>5</v>
      </c>
      <c r="M168">
        <f>COMBINED!M149</f>
        <v>0</v>
      </c>
    </row>
    <row r="169" spans="1:13" ht="12.75">
      <c r="A169">
        <f>COMBINED!A150</f>
        <v>48</v>
      </c>
      <c r="B169">
        <f>COMBINED!B150</f>
        <v>24</v>
      </c>
      <c r="C169" t="str">
        <f>COMBINED!C150</f>
        <v>W</v>
      </c>
      <c r="D169">
        <f>COMBINED!D150</f>
        <v>3</v>
      </c>
      <c r="E169">
        <f>COMBINED!E150</f>
        <v>16</v>
      </c>
      <c r="F169">
        <f>COMBINED!F150</f>
        <v>6</v>
      </c>
      <c r="G169" t="str">
        <f>COMBINED!G150</f>
        <v> </v>
      </c>
      <c r="H169" t="str">
        <f>COMBINED!H150</f>
        <v>CFT-St</v>
      </c>
      <c r="I169">
        <f>COMBINED!I150</f>
        <v>81</v>
      </c>
      <c r="J169">
        <f>COMBINED!J150</f>
        <v>7</v>
      </c>
      <c r="K169">
        <f>COMBINED!K150</f>
        <v>5</v>
      </c>
      <c r="L169">
        <f>COMBINED!L150</f>
        <v>5</v>
      </c>
      <c r="M169">
        <f>COMBINED!M150</f>
        <v>0</v>
      </c>
    </row>
    <row r="170" spans="1:13" ht="12.75">
      <c r="A170">
        <f>COMBINED!A151</f>
        <v>49</v>
      </c>
      <c r="B170">
        <f>COMBINED!B151</f>
        <v>25</v>
      </c>
      <c r="C170" t="str">
        <f>COMBINED!C151</f>
        <v>W</v>
      </c>
      <c r="D170">
        <f>COMBINED!D151</f>
        <v>4</v>
      </c>
      <c r="E170">
        <f>COMBINED!E151</f>
        <v>1</v>
      </c>
      <c r="F170">
        <f>COMBINED!F151</f>
        <v>6</v>
      </c>
      <c r="G170" t="str">
        <f>COMBINED!G151</f>
        <v> </v>
      </c>
      <c r="H170" t="str">
        <f>COMBINED!H151</f>
        <v>CFT-St</v>
      </c>
      <c r="I170">
        <f>COMBINED!I151</f>
        <v>81</v>
      </c>
      <c r="J170">
        <f>COMBINED!J151</f>
        <v>0</v>
      </c>
      <c r="K170">
        <f>COMBINED!K151</f>
        <v>6</v>
      </c>
      <c r="L170">
        <f>COMBINED!L151</f>
        <v>6</v>
      </c>
      <c r="M170">
        <f>COMBINED!M151</f>
        <v>0</v>
      </c>
    </row>
    <row r="171" spans="1:13" ht="12.75">
      <c r="A171">
        <f>COMBINED!A152</f>
        <v>50</v>
      </c>
      <c r="B171">
        <f>COMBINED!B152</f>
        <v>25</v>
      </c>
      <c r="C171" t="str">
        <f>COMBINED!C152</f>
        <v>W</v>
      </c>
      <c r="D171">
        <f>COMBINED!D152</f>
        <v>4</v>
      </c>
      <c r="E171">
        <f>COMBINED!E152</f>
        <v>2</v>
      </c>
      <c r="F171">
        <f>COMBINED!F152</f>
        <v>6</v>
      </c>
      <c r="G171" t="str">
        <f>COMBINED!G152</f>
        <v> </v>
      </c>
      <c r="H171" t="str">
        <f>COMBINED!H152</f>
        <v>CFT-St</v>
      </c>
      <c r="I171">
        <f>COMBINED!I152</f>
        <v>81</v>
      </c>
      <c r="J171">
        <f>COMBINED!J152</f>
        <v>1</v>
      </c>
      <c r="K171">
        <f>COMBINED!K152</f>
        <v>6</v>
      </c>
      <c r="L171">
        <f>COMBINED!L152</f>
        <v>6</v>
      </c>
      <c r="M171">
        <f>COMBINED!M152</f>
        <v>0</v>
      </c>
    </row>
    <row r="172" spans="1:13" ht="12.75">
      <c r="A172">
        <f>COMBINED!A153</f>
        <v>51</v>
      </c>
      <c r="B172">
        <f>COMBINED!B153</f>
        <v>26</v>
      </c>
      <c r="C172" t="str">
        <f>COMBINED!C153</f>
        <v>W</v>
      </c>
      <c r="D172">
        <f>COMBINED!D153</f>
        <v>4</v>
      </c>
      <c r="E172">
        <f>COMBINED!E153</f>
        <v>3</v>
      </c>
      <c r="F172">
        <f>COMBINED!F153</f>
        <v>6</v>
      </c>
      <c r="G172" t="str">
        <f>COMBINED!G153</f>
        <v> </v>
      </c>
      <c r="H172" t="str">
        <f>COMBINED!H153</f>
        <v>CFT-St</v>
      </c>
      <c r="I172">
        <f>COMBINED!I153</f>
        <v>81</v>
      </c>
      <c r="J172">
        <f>COMBINED!J153</f>
        <v>2</v>
      </c>
      <c r="K172">
        <f>COMBINED!K153</f>
        <v>6</v>
      </c>
      <c r="L172">
        <f>COMBINED!L153</f>
        <v>6</v>
      </c>
      <c r="M172">
        <f>COMBINED!M153</f>
        <v>0</v>
      </c>
    </row>
    <row r="173" spans="1:13" ht="12.75">
      <c r="A173">
        <f>COMBINED!A154</f>
        <v>52</v>
      </c>
      <c r="B173">
        <f>COMBINED!B154</f>
        <v>26</v>
      </c>
      <c r="C173" t="str">
        <f>COMBINED!C154</f>
        <v>W</v>
      </c>
      <c r="D173">
        <f>COMBINED!D154</f>
        <v>4</v>
      </c>
      <c r="E173">
        <f>COMBINED!E154</f>
        <v>4</v>
      </c>
      <c r="F173">
        <f>COMBINED!F154</f>
        <v>6</v>
      </c>
      <c r="G173" t="str">
        <f>COMBINED!G154</f>
        <v> </v>
      </c>
      <c r="H173" t="str">
        <f>COMBINED!H154</f>
        <v>CFT-St</v>
      </c>
      <c r="I173">
        <f>COMBINED!I154</f>
        <v>81</v>
      </c>
      <c r="J173">
        <f>COMBINED!J154</f>
        <v>3</v>
      </c>
      <c r="K173">
        <f>COMBINED!K154</f>
        <v>6</v>
      </c>
      <c r="L173">
        <f>COMBINED!L154</f>
        <v>6</v>
      </c>
      <c r="M173">
        <f>COMBINED!M154</f>
        <v>0</v>
      </c>
    </row>
    <row r="174" spans="1:13" ht="12.75">
      <c r="A174">
        <f>COMBINED!A155</f>
        <v>53</v>
      </c>
      <c r="B174">
        <f>COMBINED!B155</f>
        <v>27</v>
      </c>
      <c r="C174" t="str">
        <f>COMBINED!C155</f>
        <v>W</v>
      </c>
      <c r="D174">
        <f>COMBINED!D155</f>
        <v>4</v>
      </c>
      <c r="E174">
        <f>COMBINED!E155</f>
        <v>5</v>
      </c>
      <c r="F174">
        <f>COMBINED!F155</f>
        <v>6</v>
      </c>
      <c r="G174" t="str">
        <f>COMBINED!G155</f>
        <v> </v>
      </c>
      <c r="H174" t="str">
        <f>COMBINED!H155</f>
        <v>CFT-St</v>
      </c>
      <c r="I174">
        <f>COMBINED!I155</f>
        <v>81</v>
      </c>
      <c r="J174">
        <f>COMBINED!J155</f>
        <v>4</v>
      </c>
      <c r="K174">
        <f>COMBINED!K155</f>
        <v>6</v>
      </c>
      <c r="L174">
        <f>COMBINED!L155</f>
        <v>6</v>
      </c>
      <c r="M174">
        <f>COMBINED!M155</f>
        <v>0</v>
      </c>
    </row>
    <row r="175" spans="1:13" ht="12.75">
      <c r="A175">
        <f>COMBINED!A156</f>
        <v>54</v>
      </c>
      <c r="B175">
        <f>COMBINED!B156</f>
        <v>27</v>
      </c>
      <c r="C175" t="str">
        <f>COMBINED!C156</f>
        <v>W</v>
      </c>
      <c r="D175">
        <f>COMBINED!D156</f>
        <v>4</v>
      </c>
      <c r="E175">
        <f>COMBINED!E156</f>
        <v>6</v>
      </c>
      <c r="F175">
        <f>COMBINED!F156</f>
        <v>6</v>
      </c>
      <c r="G175" t="str">
        <f>COMBINED!G156</f>
        <v> </v>
      </c>
      <c r="H175" t="str">
        <f>COMBINED!H156</f>
        <v>CFT-St</v>
      </c>
      <c r="I175">
        <f>COMBINED!I156</f>
        <v>81</v>
      </c>
      <c r="J175">
        <f>COMBINED!J156</f>
        <v>5</v>
      </c>
      <c r="K175">
        <f>COMBINED!K156</f>
        <v>6</v>
      </c>
      <c r="L175">
        <f>COMBINED!L156</f>
        <v>6</v>
      </c>
      <c r="M175">
        <f>COMBINED!M156</f>
        <v>0</v>
      </c>
    </row>
    <row r="176" spans="1:13" ht="12.75">
      <c r="A176">
        <f>COMBINED!A157</f>
        <v>55</v>
      </c>
      <c r="B176">
        <f>COMBINED!B157</f>
        <v>28</v>
      </c>
      <c r="C176" t="str">
        <f>COMBINED!C157</f>
        <v>W</v>
      </c>
      <c r="D176">
        <f>COMBINED!D157</f>
        <v>4</v>
      </c>
      <c r="E176">
        <f>COMBINED!E157</f>
        <v>7</v>
      </c>
      <c r="F176">
        <f>COMBINED!F157</f>
        <v>6</v>
      </c>
      <c r="G176" t="str">
        <f>COMBINED!G157</f>
        <v> </v>
      </c>
      <c r="H176" t="str">
        <f>COMBINED!H157</f>
        <v>CFT-St</v>
      </c>
      <c r="I176">
        <f>COMBINED!I157</f>
        <v>81</v>
      </c>
      <c r="J176">
        <f>COMBINED!J157</f>
        <v>6</v>
      </c>
      <c r="K176">
        <f>COMBINED!K157</f>
        <v>6</v>
      </c>
      <c r="L176">
        <f>COMBINED!L157</f>
        <v>6</v>
      </c>
      <c r="M176">
        <f>COMBINED!M157</f>
        <v>0</v>
      </c>
    </row>
    <row r="177" spans="1:13" ht="12.75">
      <c r="A177">
        <f>COMBINED!A158</f>
        <v>56</v>
      </c>
      <c r="B177">
        <f>COMBINED!B158</f>
        <v>28</v>
      </c>
      <c r="C177" t="str">
        <f>COMBINED!C158</f>
        <v>W</v>
      </c>
      <c r="D177">
        <f>COMBINED!D158</f>
        <v>4</v>
      </c>
      <c r="E177">
        <f>COMBINED!E158</f>
        <v>8</v>
      </c>
      <c r="F177">
        <f>COMBINED!F158</f>
        <v>6</v>
      </c>
      <c r="G177" t="str">
        <f>COMBINED!G158</f>
        <v> </v>
      </c>
      <c r="H177" t="str">
        <f>COMBINED!H158</f>
        <v>CFT-St</v>
      </c>
      <c r="I177">
        <f>COMBINED!I158</f>
        <v>81</v>
      </c>
      <c r="J177">
        <f>COMBINED!J158</f>
        <v>7</v>
      </c>
      <c r="K177">
        <f>COMBINED!K158</f>
        <v>6</v>
      </c>
      <c r="L177">
        <f>COMBINED!L158</f>
        <v>6</v>
      </c>
      <c r="M177">
        <f>COMBINED!M158</f>
        <v>0</v>
      </c>
    </row>
    <row r="178" spans="1:13" ht="12.75">
      <c r="A178">
        <f>COMBINED!A159</f>
        <v>57</v>
      </c>
      <c r="B178">
        <f>COMBINED!B159</f>
        <v>29</v>
      </c>
      <c r="C178" t="str">
        <f>COMBINED!C159</f>
        <v>W</v>
      </c>
      <c r="D178">
        <f>COMBINED!D159</f>
        <v>4</v>
      </c>
      <c r="E178">
        <f>COMBINED!E159</f>
        <v>9</v>
      </c>
      <c r="F178">
        <f>COMBINED!F159</f>
        <v>6</v>
      </c>
      <c r="G178" t="str">
        <f>COMBINED!G159</f>
        <v> </v>
      </c>
      <c r="H178" t="str">
        <f>COMBINED!H159</f>
        <v>CFT-St</v>
      </c>
      <c r="I178">
        <f>COMBINED!I159</f>
        <v>81</v>
      </c>
      <c r="J178">
        <f>COMBINED!J159</f>
        <v>0</v>
      </c>
      <c r="K178">
        <f>COMBINED!K159</f>
        <v>7</v>
      </c>
      <c r="L178">
        <f>COMBINED!L159</f>
        <v>7</v>
      </c>
      <c r="M178">
        <f>COMBINED!M159</f>
        <v>0</v>
      </c>
    </row>
    <row r="179" spans="1:13" ht="12.75">
      <c r="A179">
        <f>COMBINED!A160</f>
        <v>58</v>
      </c>
      <c r="B179">
        <f>COMBINED!B160</f>
        <v>29</v>
      </c>
      <c r="C179" t="str">
        <f>COMBINED!C160</f>
        <v>W</v>
      </c>
      <c r="D179">
        <f>COMBINED!D160</f>
        <v>4</v>
      </c>
      <c r="E179">
        <f>COMBINED!E160</f>
        <v>10</v>
      </c>
      <c r="F179">
        <f>COMBINED!F160</f>
        <v>6</v>
      </c>
      <c r="G179" t="str">
        <f>COMBINED!G160</f>
        <v> </v>
      </c>
      <c r="H179" t="str">
        <f>COMBINED!H160</f>
        <v>CFT-St</v>
      </c>
      <c r="I179">
        <f>COMBINED!I160</f>
        <v>81</v>
      </c>
      <c r="J179">
        <f>COMBINED!J160</f>
        <v>1</v>
      </c>
      <c r="K179">
        <f>COMBINED!K160</f>
        <v>7</v>
      </c>
      <c r="L179">
        <f>COMBINED!L160</f>
        <v>7</v>
      </c>
      <c r="M179">
        <f>COMBINED!M160</f>
        <v>0</v>
      </c>
    </row>
    <row r="180" spans="1:13" ht="12.75">
      <c r="A180">
        <f>COMBINED!A161</f>
        <v>59</v>
      </c>
      <c r="B180">
        <f>COMBINED!B161</f>
        <v>30</v>
      </c>
      <c r="C180" t="str">
        <f>COMBINED!C161</f>
        <v>W</v>
      </c>
      <c r="D180">
        <f>COMBINED!D161</f>
        <v>4</v>
      </c>
      <c r="E180">
        <f>COMBINED!E161</f>
        <v>11</v>
      </c>
      <c r="F180">
        <f>COMBINED!F161</f>
        <v>6</v>
      </c>
      <c r="G180" t="str">
        <f>COMBINED!G161</f>
        <v> </v>
      </c>
      <c r="H180" t="str">
        <f>COMBINED!H161</f>
        <v>CFT-St</v>
      </c>
      <c r="I180">
        <f>COMBINED!I161</f>
        <v>81</v>
      </c>
      <c r="J180">
        <f>COMBINED!J161</f>
        <v>2</v>
      </c>
      <c r="K180">
        <f>COMBINED!K161</f>
        <v>7</v>
      </c>
      <c r="L180">
        <f>COMBINED!L161</f>
        <v>7</v>
      </c>
      <c r="M180">
        <f>COMBINED!M161</f>
        <v>0</v>
      </c>
    </row>
    <row r="181" spans="1:13" ht="12.75">
      <c r="A181">
        <f>COMBINED!A162</f>
        <v>60</v>
      </c>
      <c r="B181">
        <f>COMBINED!B162</f>
        <v>30</v>
      </c>
      <c r="C181" t="str">
        <f>COMBINED!C162</f>
        <v>W</v>
      </c>
      <c r="D181">
        <f>COMBINED!D162</f>
        <v>4</v>
      </c>
      <c r="E181">
        <f>COMBINED!E162</f>
        <v>12</v>
      </c>
      <c r="F181">
        <f>COMBINED!F162</f>
        <v>6</v>
      </c>
      <c r="G181" t="str">
        <f>COMBINED!G162</f>
        <v> </v>
      </c>
      <c r="H181" t="str">
        <f>COMBINED!H162</f>
        <v>CFT-St</v>
      </c>
      <c r="I181">
        <f>COMBINED!I162</f>
        <v>81</v>
      </c>
      <c r="J181">
        <f>COMBINED!J162</f>
        <v>3</v>
      </c>
      <c r="K181">
        <f>COMBINED!K162</f>
        <v>7</v>
      </c>
      <c r="L181">
        <f>COMBINED!L162</f>
        <v>7</v>
      </c>
      <c r="M181">
        <f>COMBINED!M162</f>
        <v>0</v>
      </c>
    </row>
    <row r="182" spans="1:13" ht="12.75">
      <c r="A182">
        <f>COMBINED!A163</f>
        <v>61</v>
      </c>
      <c r="B182">
        <f>COMBINED!B163</f>
        <v>31</v>
      </c>
      <c r="C182" t="str">
        <f>COMBINED!C163</f>
        <v>W</v>
      </c>
      <c r="D182">
        <f>COMBINED!D163</f>
        <v>4</v>
      </c>
      <c r="E182">
        <f>COMBINED!E163</f>
        <v>13</v>
      </c>
      <c r="F182">
        <f>COMBINED!F163</f>
        <v>6</v>
      </c>
      <c r="G182" t="str">
        <f>COMBINED!G163</f>
        <v> </v>
      </c>
      <c r="H182" t="str">
        <f>COMBINED!H163</f>
        <v>CFT-St</v>
      </c>
      <c r="I182">
        <f>COMBINED!I163</f>
        <v>81</v>
      </c>
      <c r="J182">
        <f>COMBINED!J163</f>
        <v>4</v>
      </c>
      <c r="K182">
        <f>COMBINED!K163</f>
        <v>7</v>
      </c>
      <c r="L182">
        <f>COMBINED!L163</f>
        <v>7</v>
      </c>
      <c r="M182">
        <f>COMBINED!M163</f>
        <v>0</v>
      </c>
    </row>
    <row r="183" spans="1:13" ht="12.75">
      <c r="A183">
        <f>COMBINED!A164</f>
        <v>62</v>
      </c>
      <c r="B183">
        <f>COMBINED!B164</f>
        <v>31</v>
      </c>
      <c r="C183" t="str">
        <f>COMBINED!C164</f>
        <v>W</v>
      </c>
      <c r="D183">
        <f>COMBINED!D164</f>
        <v>4</v>
      </c>
      <c r="E183">
        <f>COMBINED!E164</f>
        <v>14</v>
      </c>
      <c r="F183">
        <f>COMBINED!F164</f>
        <v>6</v>
      </c>
      <c r="G183" t="str">
        <f>COMBINED!G164</f>
        <v> </v>
      </c>
      <c r="H183" t="str">
        <f>COMBINED!H164</f>
        <v>CFT-St</v>
      </c>
      <c r="I183">
        <f>COMBINED!I164</f>
        <v>81</v>
      </c>
      <c r="J183">
        <f>COMBINED!J164</f>
        <v>5</v>
      </c>
      <c r="K183">
        <f>COMBINED!K164</f>
        <v>7</v>
      </c>
      <c r="L183">
        <f>COMBINED!L164</f>
        <v>7</v>
      </c>
      <c r="M183">
        <f>COMBINED!M164</f>
        <v>0</v>
      </c>
    </row>
    <row r="184" spans="1:13" ht="12.75">
      <c r="A184">
        <f>COMBINED!A165</f>
        <v>63</v>
      </c>
      <c r="B184">
        <f>COMBINED!B165</f>
        <v>32</v>
      </c>
      <c r="C184" t="str">
        <f>COMBINED!C165</f>
        <v>W</v>
      </c>
      <c r="D184">
        <f>COMBINED!D165</f>
        <v>4</v>
      </c>
      <c r="E184">
        <f>COMBINED!E165</f>
        <v>15</v>
      </c>
      <c r="F184">
        <f>COMBINED!F165</f>
        <v>6</v>
      </c>
      <c r="G184" t="str">
        <f>COMBINED!G165</f>
        <v> </v>
      </c>
      <c r="H184" t="str">
        <f>COMBINED!H165</f>
        <v>CFT-St</v>
      </c>
      <c r="I184">
        <f>COMBINED!I165</f>
        <v>81</v>
      </c>
      <c r="J184">
        <f>COMBINED!J165</f>
        <v>6</v>
      </c>
      <c r="K184">
        <f>COMBINED!K165</f>
        <v>7</v>
      </c>
      <c r="L184">
        <f>COMBINED!L165</f>
        <v>7</v>
      </c>
      <c r="M184">
        <f>COMBINED!M165</f>
        <v>0</v>
      </c>
    </row>
    <row r="185" spans="1:13" ht="12.75">
      <c r="A185">
        <f>COMBINED!A166</f>
        <v>64</v>
      </c>
      <c r="B185">
        <f>COMBINED!B166</f>
        <v>32</v>
      </c>
      <c r="C185" t="str">
        <f>COMBINED!C166</f>
        <v>W</v>
      </c>
      <c r="D185">
        <f>COMBINED!D166</f>
        <v>4</v>
      </c>
      <c r="E185">
        <f>COMBINED!E166</f>
        <v>16</v>
      </c>
      <c r="F185">
        <f>COMBINED!F166</f>
        <v>6</v>
      </c>
      <c r="G185" t="str">
        <f>COMBINED!G166</f>
        <v> </v>
      </c>
      <c r="H185" t="str">
        <f>COMBINED!H166</f>
        <v>CFT-St</v>
      </c>
      <c r="I185">
        <f>COMBINED!I166</f>
        <v>81</v>
      </c>
      <c r="J185">
        <f>COMBINED!J166</f>
        <v>7</v>
      </c>
      <c r="K185">
        <f>COMBINED!K166</f>
        <v>7</v>
      </c>
      <c r="L185">
        <f>COMBINED!L166</f>
        <v>7</v>
      </c>
      <c r="M185">
        <f>COMBINED!M166</f>
        <v>0</v>
      </c>
    </row>
    <row r="186" spans="1:13" ht="12.75">
      <c r="A186">
        <f>COMBINED!A167</f>
        <v>65</v>
      </c>
      <c r="B186">
        <f>COMBINED!B167</f>
        <v>33</v>
      </c>
      <c r="C186" t="str">
        <f>COMBINED!C167</f>
        <v>W</v>
      </c>
      <c r="D186">
        <f>COMBINED!D167</f>
        <v>5</v>
      </c>
      <c r="E186">
        <f>COMBINED!E167</f>
        <v>1</v>
      </c>
      <c r="F186">
        <f>COMBINED!F167</f>
        <v>6</v>
      </c>
      <c r="G186" t="str">
        <f>COMBINED!G167</f>
        <v> </v>
      </c>
      <c r="H186" t="str">
        <f>COMBINED!H167</f>
        <v>CFT-St</v>
      </c>
      <c r="I186">
        <f>COMBINED!I167</f>
        <v>81</v>
      </c>
      <c r="J186">
        <f>COMBINED!J167</f>
        <v>0</v>
      </c>
      <c r="K186">
        <f>COMBINED!K167</f>
        <v>8</v>
      </c>
      <c r="L186">
        <f>COMBINED!L167</f>
        <v>8</v>
      </c>
      <c r="M186">
        <f>COMBINED!M167</f>
        <v>0</v>
      </c>
    </row>
    <row r="187" spans="1:13" ht="12.75">
      <c r="A187">
        <f>COMBINED!A168</f>
        <v>66</v>
      </c>
      <c r="B187">
        <f>COMBINED!B168</f>
        <v>33</v>
      </c>
      <c r="C187" t="str">
        <f>COMBINED!C168</f>
        <v>W</v>
      </c>
      <c r="D187">
        <f>COMBINED!D168</f>
        <v>5</v>
      </c>
      <c r="E187">
        <f>COMBINED!E168</f>
        <v>2</v>
      </c>
      <c r="F187">
        <f>COMBINED!F168</f>
        <v>6</v>
      </c>
      <c r="G187" t="str">
        <f>COMBINED!G168</f>
        <v> </v>
      </c>
      <c r="H187" t="str">
        <f>COMBINED!H168</f>
        <v>CFT-St</v>
      </c>
      <c r="I187">
        <f>COMBINED!I168</f>
        <v>81</v>
      </c>
      <c r="J187">
        <f>COMBINED!J168</f>
        <v>1</v>
      </c>
      <c r="K187">
        <f>COMBINED!K168</f>
        <v>8</v>
      </c>
      <c r="L187">
        <f>COMBINED!L168</f>
        <v>8</v>
      </c>
      <c r="M187">
        <f>COMBINED!M168</f>
        <v>0</v>
      </c>
    </row>
    <row r="188" spans="1:13" ht="12.75">
      <c r="A188">
        <f>COMBINED!A169</f>
        <v>67</v>
      </c>
      <c r="B188">
        <f>COMBINED!B169</f>
        <v>34</v>
      </c>
      <c r="C188" t="str">
        <f>COMBINED!C169</f>
        <v>W</v>
      </c>
      <c r="D188">
        <f>COMBINED!D169</f>
        <v>5</v>
      </c>
      <c r="E188">
        <f>COMBINED!E169</f>
        <v>3</v>
      </c>
      <c r="F188">
        <f>COMBINED!F169</f>
        <v>6</v>
      </c>
      <c r="G188" t="str">
        <f>COMBINED!G169</f>
        <v> </v>
      </c>
      <c r="H188" t="str">
        <f>COMBINED!H169</f>
        <v>CFT-St</v>
      </c>
      <c r="I188">
        <f>COMBINED!I169</f>
        <v>81</v>
      </c>
      <c r="J188">
        <f>COMBINED!J169</f>
        <v>2</v>
      </c>
      <c r="K188">
        <f>COMBINED!K169</f>
        <v>8</v>
      </c>
      <c r="L188">
        <f>COMBINED!L169</f>
        <v>8</v>
      </c>
      <c r="M188">
        <f>COMBINED!M169</f>
        <v>0</v>
      </c>
    </row>
    <row r="189" spans="1:13" ht="12.75">
      <c r="A189">
        <f>COMBINED!A170</f>
        <v>68</v>
      </c>
      <c r="B189">
        <f>COMBINED!B170</f>
        <v>34</v>
      </c>
      <c r="C189" t="str">
        <f>COMBINED!C170</f>
        <v>W</v>
      </c>
      <c r="D189">
        <f>COMBINED!D170</f>
        <v>5</v>
      </c>
      <c r="E189">
        <f>COMBINED!E170</f>
        <v>4</v>
      </c>
      <c r="F189">
        <f>COMBINED!F170</f>
        <v>6</v>
      </c>
      <c r="G189" t="str">
        <f>COMBINED!G170</f>
        <v> </v>
      </c>
      <c r="H189" t="str">
        <f>COMBINED!H170</f>
        <v>CFT-St</v>
      </c>
      <c r="I189">
        <f>COMBINED!I170</f>
        <v>81</v>
      </c>
      <c r="J189">
        <f>COMBINED!J170</f>
        <v>3</v>
      </c>
      <c r="K189">
        <f>COMBINED!K170</f>
        <v>8</v>
      </c>
      <c r="L189">
        <f>COMBINED!L170</f>
        <v>8</v>
      </c>
      <c r="M189">
        <f>COMBINED!M170</f>
        <v>0</v>
      </c>
    </row>
    <row r="190" spans="1:13" ht="12.75">
      <c r="A190">
        <f>COMBINED!A171</f>
        <v>69</v>
      </c>
      <c r="B190">
        <f>COMBINED!B171</f>
        <v>35</v>
      </c>
      <c r="C190" t="str">
        <f>COMBINED!C171</f>
        <v>W</v>
      </c>
      <c r="D190">
        <f>COMBINED!D171</f>
        <v>5</v>
      </c>
      <c r="E190">
        <f>COMBINED!E171</f>
        <v>5</v>
      </c>
      <c r="F190">
        <f>COMBINED!F171</f>
        <v>6</v>
      </c>
      <c r="G190" t="str">
        <f>COMBINED!G171</f>
        <v> </v>
      </c>
      <c r="H190" t="str">
        <f>COMBINED!H171</f>
        <v>CFT-St</v>
      </c>
      <c r="I190">
        <f>COMBINED!I171</f>
        <v>81</v>
      </c>
      <c r="J190">
        <f>COMBINED!J171</f>
        <v>4</v>
      </c>
      <c r="K190">
        <f>COMBINED!K171</f>
        <v>8</v>
      </c>
      <c r="L190">
        <f>COMBINED!L171</f>
        <v>8</v>
      </c>
      <c r="M190">
        <f>COMBINED!M171</f>
        <v>0</v>
      </c>
    </row>
    <row r="191" spans="1:13" ht="12.75">
      <c r="A191">
        <f>COMBINED!A172</f>
        <v>70</v>
      </c>
      <c r="B191">
        <f>COMBINED!B172</f>
        <v>35</v>
      </c>
      <c r="C191" t="str">
        <f>COMBINED!C172</f>
        <v>W</v>
      </c>
      <c r="D191">
        <f>COMBINED!D172</f>
        <v>5</v>
      </c>
      <c r="E191">
        <f>COMBINED!E172</f>
        <v>6</v>
      </c>
      <c r="F191">
        <f>COMBINED!F172</f>
        <v>6</v>
      </c>
      <c r="G191" t="str">
        <f>COMBINED!G172</f>
        <v> </v>
      </c>
      <c r="H191" t="str">
        <f>COMBINED!H172</f>
        <v>CFT-St</v>
      </c>
      <c r="I191">
        <f>COMBINED!I172</f>
        <v>81</v>
      </c>
      <c r="J191">
        <f>COMBINED!J172</f>
        <v>5</v>
      </c>
      <c r="K191">
        <f>COMBINED!K172</f>
        <v>8</v>
      </c>
      <c r="L191">
        <f>COMBINED!L172</f>
        <v>8</v>
      </c>
      <c r="M191">
        <f>COMBINED!M172</f>
        <v>0</v>
      </c>
    </row>
    <row r="192" spans="1:13" ht="12.75">
      <c r="A192">
        <f>COMBINED!A173</f>
        <v>71</v>
      </c>
      <c r="B192">
        <f>COMBINED!B173</f>
        <v>36</v>
      </c>
      <c r="C192" t="str">
        <f>COMBINED!C173</f>
        <v>W</v>
      </c>
      <c r="D192">
        <f>COMBINED!D173</f>
        <v>5</v>
      </c>
      <c r="E192">
        <f>COMBINED!E173</f>
        <v>7</v>
      </c>
      <c r="F192">
        <f>COMBINED!F173</f>
        <v>6</v>
      </c>
      <c r="G192" t="str">
        <f>COMBINED!G173</f>
        <v> </v>
      </c>
      <c r="H192" t="str">
        <f>COMBINED!H173</f>
        <v>CFT-St</v>
      </c>
      <c r="I192">
        <f>COMBINED!I173</f>
        <v>81</v>
      </c>
      <c r="J192">
        <f>COMBINED!J173</f>
        <v>6</v>
      </c>
      <c r="K192">
        <f>COMBINED!K173</f>
        <v>8</v>
      </c>
      <c r="L192">
        <f>COMBINED!L173</f>
        <v>8</v>
      </c>
      <c r="M192">
        <f>COMBINED!M173</f>
        <v>0</v>
      </c>
    </row>
    <row r="193" spans="1:13" ht="12.75">
      <c r="A193">
        <f>COMBINED!A174</f>
        <v>72</v>
      </c>
      <c r="B193">
        <f>COMBINED!B174</f>
        <v>36</v>
      </c>
      <c r="C193" t="str">
        <f>COMBINED!C174</f>
        <v>W</v>
      </c>
      <c r="D193">
        <f>COMBINED!D174</f>
        <v>5</v>
      </c>
      <c r="E193">
        <f>COMBINED!E174</f>
        <v>8</v>
      </c>
      <c r="F193">
        <f>COMBINED!F174</f>
        <v>6</v>
      </c>
      <c r="G193" t="str">
        <f>COMBINED!G174</f>
        <v> </v>
      </c>
      <c r="H193" t="str">
        <f>COMBINED!H174</f>
        <v>CFT-St</v>
      </c>
      <c r="I193">
        <f>COMBINED!I174</f>
        <v>81</v>
      </c>
      <c r="J193">
        <f>COMBINED!J174</f>
        <v>7</v>
      </c>
      <c r="K193">
        <f>COMBINED!K174</f>
        <v>8</v>
      </c>
      <c r="L193">
        <f>COMBINED!L174</f>
        <v>8</v>
      </c>
      <c r="M193">
        <f>COMBINED!M174</f>
        <v>0</v>
      </c>
    </row>
    <row r="194" spans="1:13" ht="12.75">
      <c r="A194">
        <f>COMBINED!A175</f>
        <v>73</v>
      </c>
      <c r="B194">
        <f>COMBINED!B175</f>
        <v>37</v>
      </c>
      <c r="C194" t="str">
        <f>COMBINED!C175</f>
        <v>W</v>
      </c>
      <c r="D194">
        <f>COMBINED!D175</f>
        <v>5</v>
      </c>
      <c r="E194">
        <f>COMBINED!E175</f>
        <v>9</v>
      </c>
      <c r="F194">
        <f>COMBINED!F175</f>
        <v>6</v>
      </c>
      <c r="G194" t="str">
        <f>COMBINED!G175</f>
        <v> </v>
      </c>
      <c r="H194" t="str">
        <f>COMBINED!H175</f>
        <v>CFT-St</v>
      </c>
      <c r="I194">
        <f>COMBINED!I175</f>
        <v>81</v>
      </c>
      <c r="J194">
        <f>COMBINED!J175</f>
        <v>0</v>
      </c>
      <c r="K194">
        <f>COMBINED!K175</f>
        <v>9</v>
      </c>
      <c r="L194">
        <f>COMBINED!L175</f>
        <v>9</v>
      </c>
      <c r="M194">
        <f>COMBINED!M175</f>
        <v>0</v>
      </c>
    </row>
    <row r="195" spans="1:13" ht="12.75">
      <c r="A195">
        <f>COMBINED!A176</f>
        <v>74</v>
      </c>
      <c r="B195">
        <f>COMBINED!B176</f>
        <v>37</v>
      </c>
      <c r="C195" t="str">
        <f>COMBINED!C176</f>
        <v>W</v>
      </c>
      <c r="D195">
        <f>COMBINED!D176</f>
        <v>5</v>
      </c>
      <c r="E195">
        <f>COMBINED!E176</f>
        <v>10</v>
      </c>
      <c r="F195">
        <f>COMBINED!F176</f>
        <v>6</v>
      </c>
      <c r="G195" t="str">
        <f>COMBINED!G176</f>
        <v> </v>
      </c>
      <c r="H195" t="str">
        <f>COMBINED!H176</f>
        <v>CFT-St</v>
      </c>
      <c r="I195">
        <f>COMBINED!I176</f>
        <v>81</v>
      </c>
      <c r="J195">
        <f>COMBINED!J176</f>
        <v>1</v>
      </c>
      <c r="K195">
        <f>COMBINED!K176</f>
        <v>9</v>
      </c>
      <c r="L195">
        <f>COMBINED!L176</f>
        <v>9</v>
      </c>
      <c r="M195">
        <f>COMBINED!M176</f>
        <v>0</v>
      </c>
    </row>
    <row r="196" spans="1:13" ht="12.75">
      <c r="A196">
        <f>COMBINED!A177</f>
        <v>75</v>
      </c>
      <c r="B196">
        <f>COMBINED!B177</f>
        <v>38</v>
      </c>
      <c r="C196" t="str">
        <f>COMBINED!C177</f>
        <v>W</v>
      </c>
      <c r="D196">
        <f>COMBINED!D177</f>
        <v>5</v>
      </c>
      <c r="E196">
        <f>COMBINED!E177</f>
        <v>11</v>
      </c>
      <c r="F196">
        <f>COMBINED!F177</f>
        <v>6</v>
      </c>
      <c r="G196" t="str">
        <f>COMBINED!G177</f>
        <v> </v>
      </c>
      <c r="H196" t="str">
        <f>COMBINED!H177</f>
        <v>CFT-St</v>
      </c>
      <c r="I196">
        <f>COMBINED!I177</f>
        <v>81</v>
      </c>
      <c r="J196">
        <f>COMBINED!J177</f>
        <v>2</v>
      </c>
      <c r="K196">
        <f>COMBINED!K177</f>
        <v>9</v>
      </c>
      <c r="L196">
        <f>COMBINED!L177</f>
        <v>9</v>
      </c>
      <c r="M196">
        <f>COMBINED!M177</f>
        <v>0</v>
      </c>
    </row>
    <row r="197" spans="1:13" ht="12.75">
      <c r="A197">
        <f>COMBINED!A262</f>
        <v>14</v>
      </c>
      <c r="B197">
        <f>COMBINED!B262</f>
        <v>0</v>
      </c>
      <c r="C197">
        <f>COMBINED!C262</f>
        <v>0</v>
      </c>
      <c r="D197">
        <f>COMBINED!D262</f>
        <v>0</v>
      </c>
      <c r="E197">
        <f>COMBINED!E262</f>
        <v>0</v>
      </c>
      <c r="F197">
        <f>COMBINED!F262</f>
        <v>0</v>
      </c>
      <c r="G197" t="str">
        <f>COMBINED!G262</f>
        <v> </v>
      </c>
      <c r="H197" t="str">
        <f>COMBINED!H262</f>
        <v>Spare</v>
      </c>
      <c r="I197">
        <f>COMBINED!I262</f>
        <v>81</v>
      </c>
      <c r="J197">
        <f>COMBINED!J262</f>
        <v>3</v>
      </c>
      <c r="K197">
        <f>COMBINED!K262</f>
        <v>9</v>
      </c>
      <c r="L197">
        <f>COMBINED!L262</f>
        <v>9</v>
      </c>
      <c r="M197" t="str">
        <f>COMBINED!M262</f>
        <v> </v>
      </c>
    </row>
    <row r="198" spans="1:13" ht="12.75">
      <c r="A198">
        <f>COMBINED!A241</f>
        <v>1</v>
      </c>
      <c r="B198">
        <f>COMBINED!B241</f>
        <v>0</v>
      </c>
      <c r="C198">
        <f>COMBINED!C241</f>
        <v>0</v>
      </c>
      <c r="D198">
        <f>COMBINED!D241</f>
        <v>0</v>
      </c>
      <c r="E198">
        <f>COMBINED!E241</f>
        <v>0</v>
      </c>
      <c r="F198">
        <f>COMBINED!F241</f>
        <v>0</v>
      </c>
      <c r="G198" t="str">
        <f>COMBINED!G241</f>
        <v> </v>
      </c>
      <c r="H198" t="str">
        <f>COMBINED!H241</f>
        <v>FPD FE</v>
      </c>
      <c r="I198">
        <f>COMBINED!I241</f>
        <v>81</v>
      </c>
      <c r="J198">
        <f>COMBINED!J241</f>
        <v>4</v>
      </c>
      <c r="K198">
        <f>COMBINED!K241</f>
        <v>9</v>
      </c>
      <c r="L198">
        <f>COMBINED!L241</f>
        <v>9</v>
      </c>
      <c r="M198">
        <f>COMBINED!M241</f>
        <v>0</v>
      </c>
    </row>
    <row r="199" spans="1:13" ht="12.75">
      <c r="A199">
        <f>COMBINED!A242</f>
        <v>2</v>
      </c>
      <c r="B199">
        <f>COMBINED!B242</f>
        <v>0</v>
      </c>
      <c r="C199">
        <f>COMBINED!C242</f>
        <v>0</v>
      </c>
      <c r="D199">
        <f>COMBINED!D242</f>
        <v>0</v>
      </c>
      <c r="E199">
        <f>COMBINED!E242</f>
        <v>0</v>
      </c>
      <c r="F199">
        <f>COMBINED!F242</f>
        <v>0</v>
      </c>
      <c r="G199" t="str">
        <f>COMBINED!G242</f>
        <v> </v>
      </c>
      <c r="H199" t="str">
        <f>COMBINED!H242</f>
        <v>FPD FE</v>
      </c>
      <c r="I199">
        <f>COMBINED!I242</f>
        <v>81</v>
      </c>
      <c r="J199">
        <f>COMBINED!J242</f>
        <v>5</v>
      </c>
      <c r="K199">
        <f>COMBINED!K242</f>
        <v>9</v>
      </c>
      <c r="L199">
        <f>COMBINED!L242</f>
        <v>9</v>
      </c>
      <c r="M199">
        <f>COMBINED!M242</f>
        <v>0</v>
      </c>
    </row>
    <row r="200" spans="1:13" ht="12.75">
      <c r="A200">
        <f>COMBINED!A243</f>
        <v>3</v>
      </c>
      <c r="B200">
        <f>COMBINED!B243</f>
        <v>0</v>
      </c>
      <c r="C200">
        <f>COMBINED!C243</f>
        <v>0</v>
      </c>
      <c r="D200">
        <f>COMBINED!D243</f>
        <v>0</v>
      </c>
      <c r="E200">
        <f>COMBINED!E243</f>
        <v>0</v>
      </c>
      <c r="F200">
        <f>COMBINED!F243</f>
        <v>0</v>
      </c>
      <c r="G200" t="str">
        <f>COMBINED!G243</f>
        <v> </v>
      </c>
      <c r="H200" t="str">
        <f>COMBINED!H243</f>
        <v>FPD FE</v>
      </c>
      <c r="I200">
        <f>COMBINED!I243</f>
        <v>81</v>
      </c>
      <c r="J200">
        <f>COMBINED!J243</f>
        <v>6</v>
      </c>
      <c r="K200">
        <f>COMBINED!K243</f>
        <v>9</v>
      </c>
      <c r="L200">
        <f>COMBINED!L243</f>
        <v>9</v>
      </c>
      <c r="M200">
        <f>COMBINED!M243</f>
        <v>0</v>
      </c>
    </row>
    <row r="201" spans="1:13" ht="12.75">
      <c r="A201">
        <f>COMBINED!A244</f>
        <v>4</v>
      </c>
      <c r="B201">
        <f>COMBINED!B244</f>
        <v>0</v>
      </c>
      <c r="C201">
        <f>COMBINED!C244</f>
        <v>0</v>
      </c>
      <c r="D201">
        <f>COMBINED!D244</f>
        <v>0</v>
      </c>
      <c r="E201">
        <f>COMBINED!E244</f>
        <v>0</v>
      </c>
      <c r="F201">
        <f>COMBINED!F244</f>
        <v>0</v>
      </c>
      <c r="G201" t="str">
        <f>COMBINED!G244</f>
        <v> </v>
      </c>
      <c r="H201" t="str">
        <f>COMBINED!H244</f>
        <v>FPD FE</v>
      </c>
      <c r="I201">
        <f>COMBINED!I244</f>
        <v>81</v>
      </c>
      <c r="J201">
        <f>COMBINED!J244</f>
        <v>7</v>
      </c>
      <c r="K201">
        <f>COMBINED!K244</f>
        <v>9</v>
      </c>
      <c r="L201">
        <f>COMBINED!L244</f>
        <v>9</v>
      </c>
      <c r="M201">
        <f>COMBINED!M244</f>
        <v>0</v>
      </c>
    </row>
    <row r="202" spans="1:13" ht="12.75">
      <c r="A202">
        <f>COMBINED!A245</f>
        <v>5</v>
      </c>
      <c r="B202">
        <f>COMBINED!B245</f>
        <v>0</v>
      </c>
      <c r="C202">
        <f>COMBINED!C245</f>
        <v>0</v>
      </c>
      <c r="D202">
        <f>COMBINED!D245</f>
        <v>0</v>
      </c>
      <c r="E202">
        <f>COMBINED!E245</f>
        <v>0</v>
      </c>
      <c r="F202">
        <f>COMBINED!F245</f>
        <v>0</v>
      </c>
      <c r="G202" t="str">
        <f>COMBINED!G245</f>
        <v> </v>
      </c>
      <c r="H202" t="str">
        <f>COMBINED!H245</f>
        <v>FPD CN</v>
      </c>
      <c r="I202">
        <f>COMBINED!I245</f>
        <v>81</v>
      </c>
      <c r="J202">
        <f>COMBINED!J245</f>
        <v>0</v>
      </c>
      <c r="K202">
        <f>COMBINED!K245</f>
        <v>10</v>
      </c>
      <c r="L202">
        <f>COMBINED!L245</f>
        <v>10</v>
      </c>
      <c r="M202">
        <f>COMBINED!M245</f>
        <v>0</v>
      </c>
    </row>
    <row r="203" spans="1:13" ht="12.75">
      <c r="A203">
        <f>COMBINED!A246</f>
        <v>6</v>
      </c>
      <c r="B203">
        <f>COMBINED!B246</f>
        <v>0</v>
      </c>
      <c r="C203">
        <f>COMBINED!C246</f>
        <v>0</v>
      </c>
      <c r="D203">
        <f>COMBINED!D246</f>
        <v>0</v>
      </c>
      <c r="E203">
        <f>COMBINED!E246</f>
        <v>0</v>
      </c>
      <c r="F203">
        <f>COMBINED!F246</f>
        <v>0</v>
      </c>
      <c r="G203" t="str">
        <f>COMBINED!G246</f>
        <v> </v>
      </c>
      <c r="H203" t="str">
        <f>COMBINED!H246</f>
        <v>FPD CN</v>
      </c>
      <c r="I203">
        <f>COMBINED!I246</f>
        <v>81</v>
      </c>
      <c r="J203">
        <f>COMBINED!J246</f>
        <v>1</v>
      </c>
      <c r="K203">
        <f>COMBINED!K246</f>
        <v>10</v>
      </c>
      <c r="L203">
        <f>COMBINED!L246</f>
        <v>10</v>
      </c>
      <c r="M203">
        <f>COMBINED!M246</f>
        <v>0</v>
      </c>
    </row>
    <row r="204" spans="1:13" ht="12.75">
      <c r="A204">
        <f>COMBINED!A247</f>
        <v>7</v>
      </c>
      <c r="B204">
        <f>COMBINED!B247</f>
        <v>0</v>
      </c>
      <c r="C204">
        <f>COMBINED!C247</f>
        <v>0</v>
      </c>
      <c r="D204">
        <f>COMBINED!D247</f>
        <v>0</v>
      </c>
      <c r="E204">
        <f>COMBINED!E247</f>
        <v>0</v>
      </c>
      <c r="F204">
        <f>COMBINED!F247</f>
        <v>0</v>
      </c>
      <c r="G204" t="str">
        <f>COMBINED!G247</f>
        <v> </v>
      </c>
      <c r="H204" t="str">
        <f>COMBINED!H247</f>
        <v>FPD CN</v>
      </c>
      <c r="I204">
        <f>COMBINED!I247</f>
        <v>81</v>
      </c>
      <c r="J204">
        <f>COMBINED!J247</f>
        <v>2</v>
      </c>
      <c r="K204">
        <f>COMBINED!K247</f>
        <v>10</v>
      </c>
      <c r="L204">
        <f>COMBINED!L247</f>
        <v>10</v>
      </c>
      <c r="M204">
        <f>COMBINED!M247</f>
        <v>0</v>
      </c>
    </row>
    <row r="205" spans="1:13" ht="12.75">
      <c r="A205">
        <f>COMBINED!A248</f>
        <v>8</v>
      </c>
      <c r="B205">
        <f>COMBINED!B248</f>
        <v>0</v>
      </c>
      <c r="C205">
        <f>COMBINED!C248</f>
        <v>0</v>
      </c>
      <c r="D205">
        <f>COMBINED!D248</f>
        <v>0</v>
      </c>
      <c r="E205">
        <f>COMBINED!E248</f>
        <v>0</v>
      </c>
      <c r="F205">
        <f>COMBINED!F248</f>
        <v>0</v>
      </c>
      <c r="G205" t="str">
        <f>COMBINED!G248</f>
        <v> </v>
      </c>
      <c r="H205" t="str">
        <f>COMBINED!H248</f>
        <v>FPD CN</v>
      </c>
      <c r="I205">
        <f>COMBINED!I248</f>
        <v>81</v>
      </c>
      <c r="J205">
        <f>COMBINED!J248</f>
        <v>3</v>
      </c>
      <c r="K205">
        <f>COMBINED!K248</f>
        <v>10</v>
      </c>
      <c r="L205">
        <f>COMBINED!L248</f>
        <v>10</v>
      </c>
      <c r="M205">
        <f>COMBINED!M248</f>
        <v>0</v>
      </c>
    </row>
    <row r="206" spans="1:13" ht="12.75">
      <c r="A206">
        <f>COMBINED!A267</f>
        <v>19</v>
      </c>
      <c r="B206">
        <f>COMBINED!B267</f>
        <v>0</v>
      </c>
      <c r="C206">
        <f>COMBINED!C267</f>
        <v>0</v>
      </c>
      <c r="D206">
        <f>COMBINED!D267</f>
        <v>0</v>
      </c>
      <c r="E206">
        <f>COMBINED!E267</f>
        <v>0</v>
      </c>
      <c r="F206">
        <f>COMBINED!F267</f>
        <v>0</v>
      </c>
      <c r="G206">
        <f>COMBINED!G267</f>
        <v>0</v>
      </c>
      <c r="H206" t="str">
        <f>COMBINED!H267</f>
        <v>Spare</v>
      </c>
      <c r="I206">
        <f>COMBINED!I267</f>
        <v>81</v>
      </c>
      <c r="J206">
        <f>COMBINED!J267</f>
        <v>4</v>
      </c>
      <c r="K206">
        <f>COMBINED!K267</f>
        <v>10</v>
      </c>
      <c r="L206">
        <f>COMBINED!L267</f>
        <v>10</v>
      </c>
      <c r="M206">
        <f>COMBINED!M267</f>
        <v>0</v>
      </c>
    </row>
    <row r="207" spans="1:13" ht="12.75">
      <c r="A207">
        <f>COMBINED!A268</f>
        <v>20</v>
      </c>
      <c r="B207">
        <f>COMBINED!B268</f>
        <v>0</v>
      </c>
      <c r="C207">
        <f>COMBINED!C268</f>
        <v>0</v>
      </c>
      <c r="D207">
        <f>COMBINED!D268</f>
        <v>0</v>
      </c>
      <c r="E207">
        <f>COMBINED!E268</f>
        <v>0</v>
      </c>
      <c r="F207">
        <f>COMBINED!F268</f>
        <v>0</v>
      </c>
      <c r="G207">
        <f>COMBINED!G268</f>
        <v>0</v>
      </c>
      <c r="H207" t="str">
        <f>COMBINED!H268</f>
        <v>Spare</v>
      </c>
      <c r="I207">
        <f>COMBINED!I268</f>
        <v>81</v>
      </c>
      <c r="J207">
        <f>COMBINED!J268</f>
        <v>5</v>
      </c>
      <c r="K207">
        <f>COMBINED!K268</f>
        <v>10</v>
      </c>
      <c r="L207">
        <f>COMBINED!L268</f>
        <v>10</v>
      </c>
      <c r="M207">
        <f>COMBINED!M268</f>
        <v>0</v>
      </c>
    </row>
    <row r="208" spans="1:13" ht="12.75">
      <c r="A208">
        <f>COMBINED!A269</f>
        <v>21</v>
      </c>
      <c r="B208">
        <f>COMBINED!B269</f>
        <v>0</v>
      </c>
      <c r="C208">
        <f>COMBINED!C269</f>
        <v>0</v>
      </c>
      <c r="D208">
        <f>COMBINED!D269</f>
        <v>0</v>
      </c>
      <c r="E208">
        <f>COMBINED!E269</f>
        <v>0</v>
      </c>
      <c r="F208">
        <f>COMBINED!F269</f>
        <v>0</v>
      </c>
      <c r="G208">
        <f>COMBINED!G269</f>
        <v>0</v>
      </c>
      <c r="H208" t="str">
        <f>COMBINED!H269</f>
        <v>Spare</v>
      </c>
      <c r="I208">
        <f>COMBINED!I269</f>
        <v>81</v>
      </c>
      <c r="J208">
        <f>COMBINED!J269</f>
        <v>6</v>
      </c>
      <c r="K208">
        <f>COMBINED!K269</f>
        <v>10</v>
      </c>
      <c r="L208">
        <f>COMBINED!L269</f>
        <v>10</v>
      </c>
      <c r="M208">
        <f>COMBINED!M269</f>
        <v>0</v>
      </c>
    </row>
    <row r="209" spans="1:13" ht="12.75">
      <c r="A209">
        <f>COMBINED!A270</f>
        <v>22</v>
      </c>
      <c r="B209">
        <f>COMBINED!B270</f>
        <v>0</v>
      </c>
      <c r="C209">
        <f>COMBINED!C270</f>
        <v>0</v>
      </c>
      <c r="D209">
        <f>COMBINED!D270</f>
        <v>0</v>
      </c>
      <c r="E209">
        <f>COMBINED!E270</f>
        <v>0</v>
      </c>
      <c r="F209">
        <f>COMBINED!F270</f>
        <v>0</v>
      </c>
      <c r="G209">
        <f>COMBINED!G270</f>
        <v>0</v>
      </c>
      <c r="H209" t="str">
        <f>COMBINED!H270</f>
        <v>Spare</v>
      </c>
      <c r="I209">
        <f>COMBINED!I270</f>
        <v>81</v>
      </c>
      <c r="J209">
        <f>COMBINED!J270</f>
        <v>0</v>
      </c>
      <c r="K209">
        <f>COMBINED!K270</f>
        <v>11</v>
      </c>
      <c r="L209">
        <f>COMBINED!L270</f>
        <v>11</v>
      </c>
      <c r="M209">
        <f>COMBINED!M270</f>
        <v>0</v>
      </c>
    </row>
    <row r="210" spans="1:13" ht="12.75">
      <c r="A210">
        <f>COMBINED!A271</f>
        <v>23</v>
      </c>
      <c r="B210">
        <f>COMBINED!B271</f>
        <v>0</v>
      </c>
      <c r="C210">
        <f>COMBINED!C271</f>
        <v>0</v>
      </c>
      <c r="D210">
        <f>COMBINED!D271</f>
        <v>0</v>
      </c>
      <c r="E210">
        <f>COMBINED!E271</f>
        <v>0</v>
      </c>
      <c r="F210">
        <f>COMBINED!F271</f>
        <v>0</v>
      </c>
      <c r="G210">
        <f>COMBINED!G271</f>
        <v>0</v>
      </c>
      <c r="H210" t="str">
        <f>COMBINED!H271</f>
        <v>Spare</v>
      </c>
      <c r="I210">
        <f>COMBINED!I271</f>
        <v>81</v>
      </c>
      <c r="J210">
        <f>COMBINED!J271</f>
        <v>1</v>
      </c>
      <c r="K210">
        <f>COMBINED!K271</f>
        <v>11</v>
      </c>
      <c r="L210">
        <f>COMBINED!L271</f>
        <v>11</v>
      </c>
      <c r="M210">
        <f>COMBINED!M271</f>
        <v>0</v>
      </c>
    </row>
    <row r="211" spans="1:13" ht="12.75">
      <c r="A211">
        <f>COMBINED!A272</f>
        <v>24</v>
      </c>
      <c r="B211">
        <f>COMBINED!B272</f>
        <v>0</v>
      </c>
      <c r="C211">
        <f>COMBINED!C272</f>
        <v>0</v>
      </c>
      <c r="D211">
        <f>COMBINED!D272</f>
        <v>0</v>
      </c>
      <c r="E211">
        <f>COMBINED!E272</f>
        <v>0</v>
      </c>
      <c r="F211">
        <f>COMBINED!F272</f>
        <v>0</v>
      </c>
      <c r="G211">
        <f>COMBINED!G272</f>
        <v>0</v>
      </c>
      <c r="H211" t="str">
        <f>COMBINED!H272</f>
        <v>Spare</v>
      </c>
      <c r="I211">
        <f>COMBINED!I272</f>
        <v>81</v>
      </c>
      <c r="J211">
        <f>COMBINED!J272</f>
        <v>2</v>
      </c>
      <c r="K211">
        <f>COMBINED!K272</f>
        <v>11</v>
      </c>
      <c r="L211">
        <f>COMBINED!L272</f>
        <v>11</v>
      </c>
      <c r="M211">
        <f>COMBINED!M272</f>
        <v>0</v>
      </c>
    </row>
    <row r="212" spans="1:13" ht="12.75">
      <c r="A212">
        <f>COMBINED!A273</f>
        <v>25</v>
      </c>
      <c r="B212">
        <f>COMBINED!B273</f>
        <v>0</v>
      </c>
      <c r="C212">
        <f>COMBINED!C273</f>
        <v>0</v>
      </c>
      <c r="D212">
        <f>COMBINED!D273</f>
        <v>0</v>
      </c>
      <c r="E212">
        <f>COMBINED!E273</f>
        <v>0</v>
      </c>
      <c r="F212">
        <f>COMBINED!F273</f>
        <v>0</v>
      </c>
      <c r="G212">
        <f>COMBINED!G273</f>
        <v>0</v>
      </c>
      <c r="H212" t="str">
        <f>COMBINED!H273</f>
        <v>Spare</v>
      </c>
      <c r="I212">
        <f>COMBINED!I273</f>
        <v>81</v>
      </c>
      <c r="J212">
        <f>COMBINED!J273</f>
        <v>3</v>
      </c>
      <c r="K212">
        <f>COMBINED!K273</f>
        <v>11</v>
      </c>
      <c r="L212">
        <f>COMBINED!L273</f>
        <v>11</v>
      </c>
      <c r="M212">
        <f>COMBINED!M273</f>
        <v>0</v>
      </c>
    </row>
    <row r="213" spans="1:13" ht="12.75">
      <c r="A213">
        <f>COMBINED!A274</f>
        <v>26</v>
      </c>
      <c r="B213">
        <f>COMBINED!B274</f>
        <v>0</v>
      </c>
      <c r="C213">
        <f>COMBINED!C274</f>
        <v>0</v>
      </c>
      <c r="D213">
        <f>COMBINED!D274</f>
        <v>0</v>
      </c>
      <c r="E213">
        <f>COMBINED!E274</f>
        <v>0</v>
      </c>
      <c r="F213">
        <f>COMBINED!F274</f>
        <v>0</v>
      </c>
      <c r="G213">
        <f>COMBINED!G274</f>
        <v>0</v>
      </c>
      <c r="H213" t="str">
        <f>COMBINED!H274</f>
        <v>Spare</v>
      </c>
      <c r="I213">
        <f>COMBINED!I274</f>
        <v>81</v>
      </c>
      <c r="J213">
        <f>COMBINED!J274</f>
        <v>4</v>
      </c>
      <c r="K213">
        <f>COMBINED!K274</f>
        <v>11</v>
      </c>
      <c r="L213">
        <f>COMBINED!L274</f>
        <v>11</v>
      </c>
      <c r="M213">
        <f>COMBINED!M274</f>
        <v>0</v>
      </c>
    </row>
    <row r="214" spans="1:13" ht="12.75">
      <c r="A214">
        <f>COMBINED!A263</f>
        <v>15</v>
      </c>
      <c r="B214">
        <f>COMBINED!B263</f>
        <v>0</v>
      </c>
      <c r="C214">
        <f>COMBINED!C263</f>
        <v>0</v>
      </c>
      <c r="D214">
        <f>COMBINED!D263</f>
        <v>0</v>
      </c>
      <c r="E214">
        <f>COMBINED!E263</f>
        <v>0</v>
      </c>
      <c r="F214">
        <f>COMBINED!F263</f>
        <v>0</v>
      </c>
      <c r="G214" t="str">
        <f>COMBINED!G263</f>
        <v> </v>
      </c>
      <c r="H214" t="str">
        <f>COMBINED!H263</f>
        <v>Spare</v>
      </c>
      <c r="I214">
        <f>COMBINED!I263</f>
        <v>81</v>
      </c>
      <c r="J214">
        <f>COMBINED!J263</f>
        <v>4</v>
      </c>
      <c r="K214">
        <f>COMBINED!K263</f>
        <v>12</v>
      </c>
      <c r="L214">
        <f>COMBINED!L263</f>
        <v>12</v>
      </c>
      <c r="M214">
        <f>COMBINED!M263</f>
        <v>0</v>
      </c>
    </row>
    <row r="215" spans="1:13" ht="12.75">
      <c r="A215">
        <f>COMBINED!A264</f>
        <v>16</v>
      </c>
      <c r="B215">
        <f>COMBINED!B264</f>
        <v>0</v>
      </c>
      <c r="C215">
        <f>COMBINED!C264</f>
        <v>0</v>
      </c>
      <c r="D215">
        <f>COMBINED!D264</f>
        <v>0</v>
      </c>
      <c r="E215">
        <f>COMBINED!E264</f>
        <v>0</v>
      </c>
      <c r="F215">
        <f>COMBINED!F264</f>
        <v>0</v>
      </c>
      <c r="G215" t="str">
        <f>COMBINED!G264</f>
        <v> </v>
      </c>
      <c r="H215" t="str">
        <f>COMBINED!H264</f>
        <v>Spare</v>
      </c>
      <c r="I215">
        <f>COMBINED!I264</f>
        <v>81</v>
      </c>
      <c r="J215">
        <f>COMBINED!J264</f>
        <v>5</v>
      </c>
      <c r="K215">
        <f>COMBINED!K264</f>
        <v>12</v>
      </c>
      <c r="L215">
        <f>COMBINED!L264</f>
        <v>12</v>
      </c>
      <c r="M215">
        <f>COMBINED!M264</f>
        <v>0</v>
      </c>
    </row>
    <row r="216" spans="1:13" ht="12.75">
      <c r="A216">
        <f>COMBINED!A265</f>
        <v>17</v>
      </c>
      <c r="B216">
        <f>COMBINED!B265</f>
        <v>0</v>
      </c>
      <c r="C216">
        <f>COMBINED!C265</f>
        <v>0</v>
      </c>
      <c r="D216">
        <f>COMBINED!D265</f>
        <v>0</v>
      </c>
      <c r="E216">
        <f>COMBINED!E265</f>
        <v>0</v>
      </c>
      <c r="F216">
        <f>COMBINED!F265</f>
        <v>0</v>
      </c>
      <c r="G216" t="str">
        <f>COMBINED!G265</f>
        <v> </v>
      </c>
      <c r="H216" t="str">
        <f>COMBINED!H265</f>
        <v>Spare</v>
      </c>
      <c r="I216">
        <f>COMBINED!I265</f>
        <v>81</v>
      </c>
      <c r="J216">
        <f>COMBINED!J265</f>
        <v>6</v>
      </c>
      <c r="K216">
        <f>COMBINED!K265</f>
        <v>12</v>
      </c>
      <c r="L216">
        <f>COMBINED!L265</f>
        <v>12</v>
      </c>
      <c r="M216">
        <f>COMBINED!M265</f>
        <v>0</v>
      </c>
    </row>
    <row r="217" spans="1:13" ht="12.75">
      <c r="A217">
        <f>COMBINED!A266</f>
        <v>18</v>
      </c>
      <c r="B217">
        <f>COMBINED!B266</f>
        <v>0</v>
      </c>
      <c r="C217">
        <f>COMBINED!C266</f>
        <v>0</v>
      </c>
      <c r="D217">
        <f>COMBINED!D266</f>
        <v>0</v>
      </c>
      <c r="E217">
        <f>COMBINED!E266</f>
        <v>0</v>
      </c>
      <c r="F217">
        <f>COMBINED!F266</f>
        <v>0</v>
      </c>
      <c r="G217" t="str">
        <f>COMBINED!G266</f>
        <v> </v>
      </c>
      <c r="H217" t="str">
        <f>COMBINED!H266</f>
        <v>Spare</v>
      </c>
      <c r="I217">
        <f>COMBINED!I266</f>
        <v>81</v>
      </c>
      <c r="J217">
        <f>COMBINED!J266</f>
        <v>7</v>
      </c>
      <c r="K217">
        <f>COMBINED!K266</f>
        <v>12</v>
      </c>
      <c r="L217">
        <f>COMBINED!L266</f>
        <v>12</v>
      </c>
      <c r="M217">
        <f>COMBINED!M266</f>
        <v>0</v>
      </c>
    </row>
    <row r="218" spans="1:13" ht="12.75">
      <c r="A218">
        <f>COMBINED!A1</f>
        <v>1</v>
      </c>
      <c r="B218">
        <f>COMBINED!B1</f>
        <v>1</v>
      </c>
      <c r="C218" t="str">
        <f>COMBINED!C1</f>
        <v>E</v>
      </c>
      <c r="D218">
        <f>COMBINED!D1</f>
        <v>1</v>
      </c>
      <c r="E218">
        <f>COMBINED!E1</f>
        <v>1</v>
      </c>
      <c r="F218">
        <f>COMBINED!F1</f>
        <v>1</v>
      </c>
      <c r="G218" t="str">
        <f>COMBINED!G1</f>
        <v>X</v>
      </c>
      <c r="H218" t="str">
        <f>COMBINED!H1</f>
        <v>FPS-S</v>
      </c>
      <c r="I218">
        <f>COMBINED!I1</f>
        <v>84</v>
      </c>
      <c r="J218" t="str">
        <f>COMBINED!J1</f>
        <v>0,1</v>
      </c>
      <c r="K218">
        <f>COMBINED!K1</f>
        <v>0</v>
      </c>
      <c r="L218">
        <f>COMBINED!L1</f>
        <v>0</v>
      </c>
      <c r="M218">
        <f>COMBINED!M1</f>
        <v>0</v>
      </c>
    </row>
    <row r="219" spans="1:13" ht="12.75">
      <c r="A219">
        <f>COMBINED!A2</f>
        <v>2</v>
      </c>
      <c r="B219">
        <f>COMBINED!B2</f>
        <v>1</v>
      </c>
      <c r="C219" t="str">
        <f>COMBINED!C2</f>
        <v>E</v>
      </c>
      <c r="D219">
        <f>COMBINED!D2</f>
        <v>1</v>
      </c>
      <c r="E219">
        <f>COMBINED!E2</f>
        <v>2</v>
      </c>
      <c r="F219">
        <f>COMBINED!F2</f>
        <v>2</v>
      </c>
      <c r="G219" t="str">
        <f>COMBINED!G2</f>
        <v>X</v>
      </c>
      <c r="H219" t="str">
        <f>COMBINED!H2</f>
        <v>FPS-S</v>
      </c>
      <c r="I219">
        <f>COMBINED!I2</f>
        <v>84</v>
      </c>
      <c r="J219" t="str">
        <f>COMBINED!J2</f>
        <v>2,3</v>
      </c>
      <c r="K219">
        <f>COMBINED!K2</f>
        <v>0</v>
      </c>
      <c r="L219">
        <f>COMBINED!L2</f>
        <v>0</v>
      </c>
      <c r="M219">
        <f>COMBINED!M2</f>
        <v>0</v>
      </c>
    </row>
    <row r="220" spans="1:13" ht="12.75">
      <c r="A220">
        <f>COMBINED!A3</f>
        <v>3</v>
      </c>
      <c r="B220">
        <f>COMBINED!B3</f>
        <v>2</v>
      </c>
      <c r="C220" t="str">
        <f>COMBINED!C3</f>
        <v>E</v>
      </c>
      <c r="D220">
        <f>COMBINED!D3</f>
        <v>1</v>
      </c>
      <c r="E220">
        <f>COMBINED!E3</f>
        <v>3</v>
      </c>
      <c r="F220">
        <f>COMBINED!F3</f>
        <v>3</v>
      </c>
      <c r="G220" t="str">
        <f>COMBINED!G3</f>
        <v>X</v>
      </c>
      <c r="H220" t="str">
        <f>COMBINED!H3</f>
        <v>FPS-S</v>
      </c>
      <c r="I220">
        <f>COMBINED!I3</f>
        <v>84</v>
      </c>
      <c r="J220" t="str">
        <f>COMBINED!J3</f>
        <v>4,5</v>
      </c>
      <c r="K220">
        <f>COMBINED!K3</f>
        <v>0</v>
      </c>
      <c r="L220">
        <f>COMBINED!L3</f>
        <v>0</v>
      </c>
      <c r="M220">
        <f>COMBINED!M3</f>
        <v>0</v>
      </c>
    </row>
    <row r="221" spans="1:13" ht="12.75">
      <c r="A221">
        <f>COMBINED!A4</f>
        <v>4</v>
      </c>
      <c r="B221">
        <f>COMBINED!B4</f>
        <v>2</v>
      </c>
      <c r="C221" t="str">
        <f>COMBINED!C4</f>
        <v>E</v>
      </c>
      <c r="D221">
        <f>COMBINED!D4</f>
        <v>1</v>
      </c>
      <c r="E221">
        <f>COMBINED!E4</f>
        <v>4</v>
      </c>
      <c r="F221">
        <f>COMBINED!F4</f>
        <v>4</v>
      </c>
      <c r="G221" t="str">
        <f>COMBINED!G4</f>
        <v>X</v>
      </c>
      <c r="H221" t="str">
        <f>COMBINED!H4</f>
        <v>FPS-S</v>
      </c>
      <c r="I221">
        <f>COMBINED!I4</f>
        <v>84</v>
      </c>
      <c r="J221" t="str">
        <f>COMBINED!J4</f>
        <v>6,7</v>
      </c>
      <c r="K221">
        <f>COMBINED!K4</f>
        <v>0</v>
      </c>
      <c r="L221">
        <f>COMBINED!L4</f>
        <v>0</v>
      </c>
      <c r="M221">
        <f>COMBINED!M4</f>
        <v>0</v>
      </c>
    </row>
    <row r="222" spans="1:13" ht="12.75">
      <c r="A222">
        <f>COMBINED!A5</f>
        <v>5</v>
      </c>
      <c r="B222">
        <f>COMBINED!B5</f>
        <v>3</v>
      </c>
      <c r="C222" t="str">
        <f>COMBINED!C5</f>
        <v>E</v>
      </c>
      <c r="D222">
        <f>COMBINED!D5</f>
        <v>1</v>
      </c>
      <c r="E222">
        <f>COMBINED!E5</f>
        <v>5</v>
      </c>
      <c r="F222">
        <f>COMBINED!F5</f>
        <v>5</v>
      </c>
      <c r="G222" t="str">
        <f>COMBINED!G5</f>
        <v>X</v>
      </c>
      <c r="H222" t="str">
        <f>COMBINED!H5</f>
        <v>FPS-S</v>
      </c>
      <c r="I222">
        <f>COMBINED!I5</f>
        <v>84</v>
      </c>
      <c r="J222" t="str">
        <f>COMBINED!J5</f>
        <v>0,1</v>
      </c>
      <c r="K222">
        <f>COMBINED!K5</f>
        <v>1</v>
      </c>
      <c r="L222">
        <f>COMBINED!L5</f>
        <v>1</v>
      </c>
      <c r="M222">
        <f>COMBINED!M5</f>
        <v>0</v>
      </c>
    </row>
    <row r="223" spans="1:13" ht="12.75">
      <c r="A223">
        <f>COMBINED!A6</f>
        <v>6</v>
      </c>
      <c r="B223">
        <f>COMBINED!B6</f>
        <v>3</v>
      </c>
      <c r="C223" t="str">
        <f>COMBINED!C6</f>
        <v>E</v>
      </c>
      <c r="D223">
        <f>COMBINED!D6</f>
        <v>1</v>
      </c>
      <c r="E223">
        <f>COMBINED!E6</f>
        <v>6</v>
      </c>
      <c r="F223">
        <f>COMBINED!F6</f>
        <v>6</v>
      </c>
      <c r="G223" t="str">
        <f>COMBINED!G6</f>
        <v>X</v>
      </c>
      <c r="H223" t="str">
        <f>COMBINED!H6</f>
        <v>FPS-S</v>
      </c>
      <c r="I223">
        <f>COMBINED!I6</f>
        <v>84</v>
      </c>
      <c r="J223" t="str">
        <f>COMBINED!J6</f>
        <v>2,3</v>
      </c>
      <c r="K223">
        <f>COMBINED!K6</f>
        <v>1</v>
      </c>
      <c r="L223">
        <f>COMBINED!L6</f>
        <v>1</v>
      </c>
      <c r="M223">
        <f>COMBINED!M6</f>
        <v>0</v>
      </c>
    </row>
    <row r="224" spans="1:13" ht="12.75">
      <c r="A224">
        <f>COMBINED!A7</f>
        <v>7</v>
      </c>
      <c r="B224">
        <f>COMBINED!B7</f>
        <v>4</v>
      </c>
      <c r="C224" t="str">
        <f>COMBINED!C7</f>
        <v>E</v>
      </c>
      <c r="D224">
        <f>COMBINED!D7</f>
        <v>1</v>
      </c>
      <c r="E224">
        <f>COMBINED!E7</f>
        <v>7</v>
      </c>
      <c r="F224">
        <f>COMBINED!F7</f>
        <v>7</v>
      </c>
      <c r="G224" t="str">
        <f>COMBINED!G7</f>
        <v>X</v>
      </c>
      <c r="H224" t="str">
        <f>COMBINED!H7</f>
        <v>FPS-S</v>
      </c>
      <c r="I224">
        <f>COMBINED!I7</f>
        <v>84</v>
      </c>
      <c r="J224" t="str">
        <f>COMBINED!J7</f>
        <v>4,5</v>
      </c>
      <c r="K224">
        <f>COMBINED!K7</f>
        <v>1</v>
      </c>
      <c r="L224">
        <f>COMBINED!L7</f>
        <v>1</v>
      </c>
      <c r="M224">
        <f>COMBINED!M7</f>
        <v>0</v>
      </c>
    </row>
    <row r="225" spans="1:13" ht="12.75">
      <c r="A225">
        <f>COMBINED!A8</f>
        <v>8</v>
      </c>
      <c r="B225">
        <f>COMBINED!B8</f>
        <v>4</v>
      </c>
      <c r="C225" t="str">
        <f>COMBINED!C8</f>
        <v>E</v>
      </c>
      <c r="D225">
        <f>COMBINED!D8</f>
        <v>1</v>
      </c>
      <c r="E225">
        <f>COMBINED!E8</f>
        <v>8</v>
      </c>
      <c r="F225">
        <f>COMBINED!F8</f>
        <v>8</v>
      </c>
      <c r="G225" t="str">
        <f>COMBINED!G8</f>
        <v>X</v>
      </c>
      <c r="H225" t="str">
        <f>COMBINED!H8</f>
        <v>FPS-S</v>
      </c>
      <c r="I225">
        <f>COMBINED!I8</f>
        <v>84</v>
      </c>
      <c r="J225" t="str">
        <f>COMBINED!J8</f>
        <v>6,7</v>
      </c>
      <c r="K225">
        <f>COMBINED!K8</f>
        <v>1</v>
      </c>
      <c r="L225">
        <f>COMBINED!L8</f>
        <v>1</v>
      </c>
      <c r="M225">
        <f>COMBINED!M8</f>
        <v>0</v>
      </c>
    </row>
    <row r="226" spans="1:13" ht="12.75">
      <c r="A226">
        <f>COMBINED!A9</f>
        <v>9</v>
      </c>
      <c r="B226">
        <f>COMBINED!B9</f>
        <v>5</v>
      </c>
      <c r="C226" t="str">
        <f>COMBINED!C9</f>
        <v>E</v>
      </c>
      <c r="D226">
        <f>COMBINED!D9</f>
        <v>1</v>
      </c>
      <c r="E226">
        <f>COMBINED!E9</f>
        <v>9</v>
      </c>
      <c r="F226">
        <f>COMBINED!F9</f>
        <v>9</v>
      </c>
      <c r="G226" t="str">
        <f>COMBINED!G9</f>
        <v>X</v>
      </c>
      <c r="H226" t="str">
        <f>COMBINED!H9</f>
        <v>FPS-S</v>
      </c>
      <c r="I226">
        <f>COMBINED!I9</f>
        <v>84</v>
      </c>
      <c r="J226" t="str">
        <f>COMBINED!J9</f>
        <v>0,1</v>
      </c>
      <c r="K226">
        <f>COMBINED!K9</f>
        <v>2</v>
      </c>
      <c r="L226">
        <f>COMBINED!L9</f>
        <v>2</v>
      </c>
      <c r="M226">
        <f>COMBINED!M9</f>
        <v>0</v>
      </c>
    </row>
    <row r="227" spans="1:13" ht="12.75">
      <c r="A227">
        <f>COMBINED!A10</f>
        <v>10</v>
      </c>
      <c r="B227">
        <f>COMBINED!B10</f>
        <v>5</v>
      </c>
      <c r="C227" t="str">
        <f>COMBINED!C10</f>
        <v>E</v>
      </c>
      <c r="D227">
        <f>COMBINED!D10</f>
        <v>1</v>
      </c>
      <c r="E227">
        <f>COMBINED!E10</f>
        <v>10</v>
      </c>
      <c r="F227">
        <f>COMBINED!F10</f>
        <v>10</v>
      </c>
      <c r="G227" t="str">
        <f>COMBINED!G10</f>
        <v>X</v>
      </c>
      <c r="H227" t="str">
        <f>COMBINED!H10</f>
        <v>FPS-S</v>
      </c>
      <c r="I227">
        <f>COMBINED!I10</f>
        <v>84</v>
      </c>
      <c r="J227" t="str">
        <f>COMBINED!J10</f>
        <v>2,3</v>
      </c>
      <c r="K227">
        <f>COMBINED!K10</f>
        <v>2</v>
      </c>
      <c r="L227">
        <f>COMBINED!L10</f>
        <v>2</v>
      </c>
      <c r="M227">
        <f>COMBINED!M10</f>
        <v>0</v>
      </c>
    </row>
    <row r="228" spans="1:13" ht="12.75">
      <c r="A228">
        <f>COMBINED!A11</f>
        <v>11</v>
      </c>
      <c r="B228">
        <f>COMBINED!B11</f>
        <v>6</v>
      </c>
      <c r="C228" t="str">
        <f>COMBINED!C11</f>
        <v>E</v>
      </c>
      <c r="D228">
        <f>COMBINED!D11</f>
        <v>1</v>
      </c>
      <c r="E228">
        <f>COMBINED!E11</f>
        <v>11</v>
      </c>
      <c r="F228">
        <f>COMBINED!F11</f>
        <v>11</v>
      </c>
      <c r="G228" t="str">
        <f>COMBINED!G11</f>
        <v>X</v>
      </c>
      <c r="H228" t="str">
        <f>COMBINED!H11</f>
        <v>FPS-S</v>
      </c>
      <c r="I228">
        <f>COMBINED!I11</f>
        <v>84</v>
      </c>
      <c r="J228" t="str">
        <f>COMBINED!J11</f>
        <v>4,5</v>
      </c>
      <c r="K228">
        <f>COMBINED!K11</f>
        <v>2</v>
      </c>
      <c r="L228">
        <f>COMBINED!L11</f>
        <v>2</v>
      </c>
      <c r="M228">
        <f>COMBINED!M11</f>
        <v>0</v>
      </c>
    </row>
    <row r="229" spans="1:13" ht="12.75">
      <c r="A229">
        <f>COMBINED!A12</f>
        <v>12</v>
      </c>
      <c r="B229">
        <f>COMBINED!B12</f>
        <v>6</v>
      </c>
      <c r="C229" t="str">
        <f>COMBINED!C12</f>
        <v>E</v>
      </c>
      <c r="D229">
        <f>COMBINED!D12</f>
        <v>1</v>
      </c>
      <c r="E229">
        <f>COMBINED!E12</f>
        <v>12</v>
      </c>
      <c r="F229">
        <f>COMBINED!F12</f>
        <v>12</v>
      </c>
      <c r="G229" t="str">
        <f>COMBINED!G12</f>
        <v>X</v>
      </c>
      <c r="H229" t="str">
        <f>COMBINED!H12</f>
        <v>FPS-S</v>
      </c>
      <c r="I229">
        <f>COMBINED!I12</f>
        <v>84</v>
      </c>
      <c r="J229" t="str">
        <f>COMBINED!J12</f>
        <v>6,7</v>
      </c>
      <c r="K229">
        <f>COMBINED!K12</f>
        <v>2</v>
      </c>
      <c r="L229">
        <f>COMBINED!L12</f>
        <v>2</v>
      </c>
      <c r="M229">
        <f>COMBINED!M12</f>
        <v>0</v>
      </c>
    </row>
    <row r="230" spans="1:13" ht="12.75">
      <c r="A230">
        <f>COMBINED!A13</f>
        <v>13</v>
      </c>
      <c r="B230">
        <f>COMBINED!B13</f>
        <v>7</v>
      </c>
      <c r="C230" t="str">
        <f>COMBINED!C13</f>
        <v>E</v>
      </c>
      <c r="D230">
        <f>COMBINED!D13</f>
        <v>1</v>
      </c>
      <c r="E230">
        <f>COMBINED!E13</f>
        <v>13</v>
      </c>
      <c r="F230">
        <f>COMBINED!F13</f>
        <v>13</v>
      </c>
      <c r="G230" t="str">
        <f>COMBINED!G13</f>
        <v>X</v>
      </c>
      <c r="H230" t="str">
        <f>COMBINED!H13</f>
        <v>FPS-S</v>
      </c>
      <c r="I230">
        <f>COMBINED!I13</f>
        <v>84</v>
      </c>
      <c r="J230" t="str">
        <f>COMBINED!J13</f>
        <v>0,1</v>
      </c>
      <c r="K230">
        <f>COMBINED!K13</f>
        <v>3</v>
      </c>
      <c r="L230">
        <f>COMBINED!L13</f>
        <v>3</v>
      </c>
      <c r="M230">
        <f>COMBINED!M13</f>
        <v>0</v>
      </c>
    </row>
    <row r="231" spans="1:13" ht="12.75">
      <c r="A231">
        <f>COMBINED!A14</f>
        <v>14</v>
      </c>
      <c r="B231">
        <f>COMBINED!B14</f>
        <v>7</v>
      </c>
      <c r="C231" t="str">
        <f>COMBINED!C14</f>
        <v>E</v>
      </c>
      <c r="D231">
        <f>COMBINED!D14</f>
        <v>1</v>
      </c>
      <c r="E231">
        <f>COMBINED!E14</f>
        <v>14</v>
      </c>
      <c r="F231">
        <f>COMBINED!F14</f>
        <v>14</v>
      </c>
      <c r="G231" t="str">
        <f>COMBINED!G14</f>
        <v>X</v>
      </c>
      <c r="H231" t="str">
        <f>COMBINED!H14</f>
        <v>FPS-S</v>
      </c>
      <c r="I231">
        <f>COMBINED!I14</f>
        <v>84</v>
      </c>
      <c r="J231" t="str">
        <f>COMBINED!J14</f>
        <v>2,3</v>
      </c>
      <c r="K231">
        <f>COMBINED!K14</f>
        <v>3</v>
      </c>
      <c r="L231">
        <f>COMBINED!L14</f>
        <v>3</v>
      </c>
      <c r="M231">
        <f>COMBINED!M14</f>
        <v>0</v>
      </c>
    </row>
    <row r="232" spans="1:13" ht="12.75">
      <c r="A232">
        <f>COMBINED!A15</f>
        <v>15</v>
      </c>
      <c r="B232">
        <f>COMBINED!B15</f>
        <v>8</v>
      </c>
      <c r="C232" t="str">
        <f>COMBINED!C15</f>
        <v>E</v>
      </c>
      <c r="D232">
        <f>COMBINED!D15</f>
        <v>1</v>
      </c>
      <c r="E232">
        <f>COMBINED!E15</f>
        <v>15</v>
      </c>
      <c r="F232">
        <f>COMBINED!F15</f>
        <v>15</v>
      </c>
      <c r="G232" t="str">
        <f>COMBINED!G15</f>
        <v>X</v>
      </c>
      <c r="H232" t="str">
        <f>COMBINED!H15</f>
        <v>FPS-S</v>
      </c>
      <c r="I232">
        <f>COMBINED!I15</f>
        <v>84</v>
      </c>
      <c r="J232" t="str">
        <f>COMBINED!J15</f>
        <v>4,5</v>
      </c>
      <c r="K232">
        <f>COMBINED!K15</f>
        <v>3</v>
      </c>
      <c r="L232">
        <f>COMBINED!L15</f>
        <v>3</v>
      </c>
      <c r="M232">
        <f>COMBINED!M15</f>
        <v>0</v>
      </c>
    </row>
    <row r="233" spans="1:13" ht="12.75">
      <c r="A233">
        <f>COMBINED!A16</f>
        <v>16</v>
      </c>
      <c r="B233">
        <f>COMBINED!B16</f>
        <v>8</v>
      </c>
      <c r="C233" t="str">
        <f>COMBINED!C16</f>
        <v>E</v>
      </c>
      <c r="D233">
        <f>COMBINED!D16</f>
        <v>1</v>
      </c>
      <c r="E233">
        <f>COMBINED!E16</f>
        <v>16</v>
      </c>
      <c r="F233">
        <f>COMBINED!F16</f>
        <v>16</v>
      </c>
      <c r="G233" t="str">
        <f>COMBINED!G16</f>
        <v>X</v>
      </c>
      <c r="H233" t="str">
        <f>COMBINED!H16</f>
        <v>FPS-S</v>
      </c>
      <c r="I233">
        <f>COMBINED!I16</f>
        <v>84</v>
      </c>
      <c r="J233" t="str">
        <f>COMBINED!J16</f>
        <v>6,7</v>
      </c>
      <c r="K233">
        <f>COMBINED!K16</f>
        <v>3</v>
      </c>
      <c r="L233">
        <f>COMBINED!L16</f>
        <v>3</v>
      </c>
      <c r="M233">
        <f>COMBINED!M16</f>
        <v>0</v>
      </c>
    </row>
    <row r="234" spans="1:13" ht="12.75">
      <c r="A234">
        <f>COMBINED!A189</f>
        <v>87</v>
      </c>
      <c r="B234">
        <f>COMBINED!B189</f>
        <v>44</v>
      </c>
      <c r="C234" t="str">
        <f>COMBINED!C189</f>
        <v>W</v>
      </c>
      <c r="D234">
        <f>COMBINED!D189</f>
        <v>7</v>
      </c>
      <c r="E234">
        <f>COMBINED!E189</f>
        <v>1</v>
      </c>
      <c r="F234">
        <f>COMBINED!F189</f>
        <v>1</v>
      </c>
      <c r="G234" t="str">
        <f>COMBINED!G189</f>
        <v>X</v>
      </c>
      <c r="H234" t="str">
        <f>COMBINED!H189</f>
        <v>FPS-N</v>
      </c>
      <c r="I234">
        <f>COMBINED!I189</f>
        <v>84</v>
      </c>
      <c r="J234" t="str">
        <f>COMBINED!J189</f>
        <v>0,1</v>
      </c>
      <c r="K234">
        <f>COMBINED!K189</f>
        <v>4</v>
      </c>
      <c r="L234">
        <f>COMBINED!L189</f>
        <v>4</v>
      </c>
      <c r="M234">
        <f>COMBINED!M189</f>
        <v>0</v>
      </c>
    </row>
    <row r="235" spans="1:13" ht="12.75">
      <c r="A235">
        <f>COMBINED!A190</f>
        <v>88</v>
      </c>
      <c r="B235">
        <f>COMBINED!B190</f>
        <v>44</v>
      </c>
      <c r="C235" t="str">
        <f>COMBINED!C190</f>
        <v>W</v>
      </c>
      <c r="D235">
        <f>COMBINED!D190</f>
        <v>7</v>
      </c>
      <c r="E235">
        <f>COMBINED!E190</f>
        <v>2</v>
      </c>
      <c r="F235">
        <f>COMBINED!F190</f>
        <v>2</v>
      </c>
      <c r="G235" t="str">
        <f>COMBINED!G190</f>
        <v>X</v>
      </c>
      <c r="H235" t="str">
        <f>COMBINED!H190</f>
        <v>FPS-N</v>
      </c>
      <c r="I235">
        <f>COMBINED!I190</f>
        <v>84</v>
      </c>
      <c r="J235" t="str">
        <f>COMBINED!J190</f>
        <v>2,3</v>
      </c>
      <c r="K235">
        <f>COMBINED!K190</f>
        <v>4</v>
      </c>
      <c r="L235">
        <f>COMBINED!L190</f>
        <v>4</v>
      </c>
      <c r="M235">
        <f>COMBINED!M190</f>
        <v>0</v>
      </c>
    </row>
    <row r="236" spans="1:13" ht="12.75">
      <c r="A236">
        <f>COMBINED!A191</f>
        <v>89</v>
      </c>
      <c r="B236">
        <f>COMBINED!B191</f>
        <v>45</v>
      </c>
      <c r="C236" t="str">
        <f>COMBINED!C191</f>
        <v>W</v>
      </c>
      <c r="D236">
        <f>COMBINED!D191</f>
        <v>7</v>
      </c>
      <c r="E236">
        <f>COMBINED!E191</f>
        <v>3</v>
      </c>
      <c r="F236">
        <f>COMBINED!F191</f>
        <v>3</v>
      </c>
      <c r="G236" t="str">
        <f>COMBINED!G191</f>
        <v>X</v>
      </c>
      <c r="H236" t="str">
        <f>COMBINED!H191</f>
        <v>FPS-N</v>
      </c>
      <c r="I236">
        <f>COMBINED!I191</f>
        <v>84</v>
      </c>
      <c r="J236" t="str">
        <f>COMBINED!J191</f>
        <v>4,5</v>
      </c>
      <c r="K236">
        <f>COMBINED!K191</f>
        <v>4</v>
      </c>
      <c r="L236">
        <f>COMBINED!L191</f>
        <v>4</v>
      </c>
      <c r="M236">
        <f>COMBINED!M191</f>
        <v>0</v>
      </c>
    </row>
    <row r="237" spans="1:13" ht="12.75">
      <c r="A237">
        <f>COMBINED!A192</f>
        <v>90</v>
      </c>
      <c r="B237">
        <f>COMBINED!B192</f>
        <v>45</v>
      </c>
      <c r="C237" t="str">
        <f>COMBINED!C192</f>
        <v>W</v>
      </c>
      <c r="D237">
        <f>COMBINED!D192</f>
        <v>7</v>
      </c>
      <c r="E237">
        <f>COMBINED!E192</f>
        <v>4</v>
      </c>
      <c r="F237">
        <f>COMBINED!F192</f>
        <v>4</v>
      </c>
      <c r="G237" t="str">
        <f>COMBINED!G192</f>
        <v>X</v>
      </c>
      <c r="H237" t="str">
        <f>COMBINED!H192</f>
        <v>FPS-N</v>
      </c>
      <c r="I237">
        <f>COMBINED!I192</f>
        <v>84</v>
      </c>
      <c r="J237" t="str">
        <f>COMBINED!J192</f>
        <v>6,7</v>
      </c>
      <c r="K237">
        <f>COMBINED!K192</f>
        <v>4</v>
      </c>
      <c r="L237">
        <f>COMBINED!L192</f>
        <v>4</v>
      </c>
      <c r="M237">
        <f>COMBINED!M192</f>
        <v>0</v>
      </c>
    </row>
    <row r="238" spans="1:13" ht="12.75">
      <c r="A238">
        <f>COMBINED!A193</f>
        <v>91</v>
      </c>
      <c r="B238">
        <f>COMBINED!B193</f>
        <v>46</v>
      </c>
      <c r="C238" t="str">
        <f>COMBINED!C193</f>
        <v>W</v>
      </c>
      <c r="D238">
        <f>COMBINED!D193</f>
        <v>7</v>
      </c>
      <c r="E238">
        <f>COMBINED!E193</f>
        <v>5</v>
      </c>
      <c r="F238">
        <f>COMBINED!F193</f>
        <v>5</v>
      </c>
      <c r="G238" t="str">
        <f>COMBINED!G193</f>
        <v>X</v>
      </c>
      <c r="H238" t="str">
        <f>COMBINED!H193</f>
        <v>FPS-N</v>
      </c>
      <c r="I238">
        <f>COMBINED!I193</f>
        <v>84</v>
      </c>
      <c r="J238" t="str">
        <f>COMBINED!J193</f>
        <v>0,1</v>
      </c>
      <c r="K238">
        <f>COMBINED!K193</f>
        <v>5</v>
      </c>
      <c r="L238">
        <f>COMBINED!L193</f>
        <v>5</v>
      </c>
      <c r="M238">
        <f>COMBINED!M193</f>
        <v>0</v>
      </c>
    </row>
    <row r="239" spans="1:13" ht="12.75">
      <c r="A239">
        <f>COMBINED!A194</f>
        <v>92</v>
      </c>
      <c r="B239">
        <f>COMBINED!B194</f>
        <v>46</v>
      </c>
      <c r="C239" t="str">
        <f>COMBINED!C194</f>
        <v>W</v>
      </c>
      <c r="D239">
        <f>COMBINED!D194</f>
        <v>7</v>
      </c>
      <c r="E239">
        <f>COMBINED!E194</f>
        <v>6</v>
      </c>
      <c r="F239">
        <f>COMBINED!F194</f>
        <v>6</v>
      </c>
      <c r="G239" t="str">
        <f>COMBINED!G194</f>
        <v>X</v>
      </c>
      <c r="H239" t="str">
        <f>COMBINED!H194</f>
        <v>FPS-N</v>
      </c>
      <c r="I239">
        <f>COMBINED!I194</f>
        <v>84</v>
      </c>
      <c r="J239" t="str">
        <f>COMBINED!J194</f>
        <v>2,3</v>
      </c>
      <c r="K239">
        <f>COMBINED!K194</f>
        <v>5</v>
      </c>
      <c r="L239">
        <f>COMBINED!L194</f>
        <v>5</v>
      </c>
      <c r="M239">
        <f>COMBINED!M194</f>
        <v>0</v>
      </c>
    </row>
    <row r="240" spans="1:13" ht="12.75">
      <c r="A240">
        <f>COMBINED!A195</f>
        <v>93</v>
      </c>
      <c r="B240">
        <f>COMBINED!B195</f>
        <v>47</v>
      </c>
      <c r="C240" t="str">
        <f>COMBINED!C195</f>
        <v>W</v>
      </c>
      <c r="D240">
        <f>COMBINED!D195</f>
        <v>7</v>
      </c>
      <c r="E240">
        <f>COMBINED!E195</f>
        <v>7</v>
      </c>
      <c r="F240">
        <f>COMBINED!F195</f>
        <v>7</v>
      </c>
      <c r="G240" t="str">
        <f>COMBINED!G195</f>
        <v>X</v>
      </c>
      <c r="H240" t="str">
        <f>COMBINED!H195</f>
        <v>FPS-N</v>
      </c>
      <c r="I240">
        <f>COMBINED!I195</f>
        <v>84</v>
      </c>
      <c r="J240" t="str">
        <f>COMBINED!J195</f>
        <v>4,5</v>
      </c>
      <c r="K240">
        <f>COMBINED!K195</f>
        <v>5</v>
      </c>
      <c r="L240">
        <f>COMBINED!L195</f>
        <v>5</v>
      </c>
      <c r="M240">
        <f>COMBINED!M195</f>
        <v>0</v>
      </c>
    </row>
    <row r="241" spans="1:13" ht="12.75">
      <c r="A241">
        <f>COMBINED!A196</f>
        <v>94</v>
      </c>
      <c r="B241">
        <f>COMBINED!B196</f>
        <v>47</v>
      </c>
      <c r="C241" t="str">
        <f>COMBINED!C196</f>
        <v>W</v>
      </c>
      <c r="D241">
        <f>COMBINED!D196</f>
        <v>7</v>
      </c>
      <c r="E241">
        <f>COMBINED!E196</f>
        <v>8</v>
      </c>
      <c r="F241">
        <f>COMBINED!F196</f>
        <v>8</v>
      </c>
      <c r="G241" t="str">
        <f>COMBINED!G196</f>
        <v>X</v>
      </c>
      <c r="H241" t="str">
        <f>COMBINED!H196</f>
        <v>FPS-N</v>
      </c>
      <c r="I241">
        <f>COMBINED!I196</f>
        <v>84</v>
      </c>
      <c r="J241" t="str">
        <f>COMBINED!J196</f>
        <v>6,7</v>
      </c>
      <c r="K241">
        <f>COMBINED!K196</f>
        <v>5</v>
      </c>
      <c r="L241">
        <f>COMBINED!L196</f>
        <v>5</v>
      </c>
      <c r="M241">
        <f>COMBINED!M196</f>
        <v>0</v>
      </c>
    </row>
    <row r="242" spans="1:13" ht="12.75">
      <c r="A242">
        <f>COMBINED!A197</f>
        <v>95</v>
      </c>
      <c r="B242">
        <f>COMBINED!B197</f>
        <v>48</v>
      </c>
      <c r="C242" t="str">
        <f>COMBINED!C197</f>
        <v>W</v>
      </c>
      <c r="D242">
        <f>COMBINED!D197</f>
        <v>7</v>
      </c>
      <c r="E242">
        <f>COMBINED!E197</f>
        <v>9</v>
      </c>
      <c r="F242">
        <f>COMBINED!F197</f>
        <v>9</v>
      </c>
      <c r="G242" t="str">
        <f>COMBINED!G197</f>
        <v>X</v>
      </c>
      <c r="H242" t="str">
        <f>COMBINED!H197</f>
        <v>FPS-N</v>
      </c>
      <c r="I242">
        <f>COMBINED!I197</f>
        <v>84</v>
      </c>
      <c r="J242" t="str">
        <f>COMBINED!J197</f>
        <v>0,1</v>
      </c>
      <c r="K242">
        <f>COMBINED!K197</f>
        <v>6</v>
      </c>
      <c r="L242">
        <f>COMBINED!L197</f>
        <v>6</v>
      </c>
      <c r="M242">
        <f>COMBINED!M197</f>
        <v>0</v>
      </c>
    </row>
    <row r="243" spans="1:13" ht="12.75">
      <c r="A243">
        <f>COMBINED!A198</f>
        <v>96</v>
      </c>
      <c r="B243">
        <f>COMBINED!B198</f>
        <v>48</v>
      </c>
      <c r="C243" t="str">
        <f>COMBINED!C198</f>
        <v>W</v>
      </c>
      <c r="D243">
        <f>COMBINED!D198</f>
        <v>7</v>
      </c>
      <c r="E243">
        <f>COMBINED!E198</f>
        <v>10</v>
      </c>
      <c r="F243">
        <f>COMBINED!F198</f>
        <v>10</v>
      </c>
      <c r="G243" t="str">
        <f>COMBINED!G198</f>
        <v>X</v>
      </c>
      <c r="H243" t="str">
        <f>COMBINED!H198</f>
        <v>FPS-N</v>
      </c>
      <c r="I243">
        <f>COMBINED!I198</f>
        <v>84</v>
      </c>
      <c r="J243" t="str">
        <f>COMBINED!J198</f>
        <v>2,3</v>
      </c>
      <c r="K243">
        <f>COMBINED!K198</f>
        <v>6</v>
      </c>
      <c r="L243">
        <f>COMBINED!L198</f>
        <v>6</v>
      </c>
      <c r="M243">
        <f>COMBINED!M198</f>
        <v>0</v>
      </c>
    </row>
    <row r="244" spans="1:13" ht="12.75">
      <c r="A244">
        <f>COMBINED!A199</f>
        <v>97</v>
      </c>
      <c r="B244">
        <f>COMBINED!B199</f>
        <v>49</v>
      </c>
      <c r="C244" t="str">
        <f>COMBINED!C199</f>
        <v>W</v>
      </c>
      <c r="D244">
        <f>COMBINED!D199</f>
        <v>7</v>
      </c>
      <c r="E244">
        <f>COMBINED!E199</f>
        <v>11</v>
      </c>
      <c r="F244">
        <f>COMBINED!F199</f>
        <v>11</v>
      </c>
      <c r="G244" t="str">
        <f>COMBINED!G199</f>
        <v>X</v>
      </c>
      <c r="H244" t="str">
        <f>COMBINED!H199</f>
        <v>FPS-N</v>
      </c>
      <c r="I244">
        <f>COMBINED!I199</f>
        <v>84</v>
      </c>
      <c r="J244" t="str">
        <f>COMBINED!J199</f>
        <v>4,5</v>
      </c>
      <c r="K244">
        <f>COMBINED!K199</f>
        <v>6</v>
      </c>
      <c r="L244">
        <f>COMBINED!L199</f>
        <v>6</v>
      </c>
      <c r="M244">
        <f>COMBINED!M199</f>
        <v>0</v>
      </c>
    </row>
    <row r="245" spans="1:13" ht="12.75">
      <c r="A245">
        <f>COMBINED!A200</f>
        <v>98</v>
      </c>
      <c r="B245">
        <f>COMBINED!B200</f>
        <v>49</v>
      </c>
      <c r="C245" t="str">
        <f>COMBINED!C200</f>
        <v>W</v>
      </c>
      <c r="D245">
        <f>COMBINED!D200</f>
        <v>7</v>
      </c>
      <c r="E245">
        <f>COMBINED!E200</f>
        <v>12</v>
      </c>
      <c r="F245">
        <f>COMBINED!F200</f>
        <v>12</v>
      </c>
      <c r="G245" t="str">
        <f>COMBINED!G200</f>
        <v>X</v>
      </c>
      <c r="H245" t="str">
        <f>COMBINED!H200</f>
        <v>FPS-N</v>
      </c>
      <c r="I245">
        <f>COMBINED!I200</f>
        <v>84</v>
      </c>
      <c r="J245" t="str">
        <f>COMBINED!J200</f>
        <v>6,7</v>
      </c>
      <c r="K245">
        <f>COMBINED!K200</f>
        <v>6</v>
      </c>
      <c r="L245">
        <f>COMBINED!L200</f>
        <v>6</v>
      </c>
      <c r="M245">
        <f>COMBINED!M200</f>
        <v>0</v>
      </c>
    </row>
    <row r="246" spans="1:13" ht="12.75">
      <c r="A246">
        <f>COMBINED!A201</f>
        <v>99</v>
      </c>
      <c r="B246">
        <f>COMBINED!B201</f>
        <v>50</v>
      </c>
      <c r="C246" t="str">
        <f>COMBINED!C201</f>
        <v>W</v>
      </c>
      <c r="D246">
        <f>COMBINED!D201</f>
        <v>7</v>
      </c>
      <c r="E246">
        <f>COMBINED!E201</f>
        <v>13</v>
      </c>
      <c r="F246">
        <f>COMBINED!F201</f>
        <v>13</v>
      </c>
      <c r="G246" t="str">
        <f>COMBINED!G201</f>
        <v>X</v>
      </c>
      <c r="H246" t="str">
        <f>COMBINED!H201</f>
        <v>FPS-N</v>
      </c>
      <c r="I246">
        <f>COMBINED!I201</f>
        <v>84</v>
      </c>
      <c r="J246" t="str">
        <f>COMBINED!J201</f>
        <v>0,1</v>
      </c>
      <c r="K246">
        <f>COMBINED!K201</f>
        <v>7</v>
      </c>
      <c r="L246">
        <f>COMBINED!L201</f>
        <v>7</v>
      </c>
      <c r="M246">
        <f>COMBINED!M201</f>
        <v>0</v>
      </c>
    </row>
    <row r="247" spans="1:13" ht="12.75">
      <c r="A247">
        <f>COMBINED!A202</f>
        <v>100</v>
      </c>
      <c r="B247">
        <f>COMBINED!B202</f>
        <v>50</v>
      </c>
      <c r="C247" t="str">
        <f>COMBINED!C202</f>
        <v>W</v>
      </c>
      <c r="D247">
        <f>COMBINED!D202</f>
        <v>7</v>
      </c>
      <c r="E247">
        <f>COMBINED!E202</f>
        <v>14</v>
      </c>
      <c r="F247">
        <f>COMBINED!F202</f>
        <v>14</v>
      </c>
      <c r="G247" t="str">
        <f>COMBINED!G202</f>
        <v>X</v>
      </c>
      <c r="H247" t="str">
        <f>COMBINED!H202</f>
        <v>FPS-N</v>
      </c>
      <c r="I247">
        <f>COMBINED!I202</f>
        <v>84</v>
      </c>
      <c r="J247" t="str">
        <f>COMBINED!J202</f>
        <v>2,3</v>
      </c>
      <c r="K247">
        <f>COMBINED!K202</f>
        <v>7</v>
      </c>
      <c r="L247">
        <f>COMBINED!L202</f>
        <v>7</v>
      </c>
      <c r="M247">
        <f>COMBINED!M202</f>
        <v>0</v>
      </c>
    </row>
    <row r="248" spans="1:13" ht="12.75">
      <c r="A248">
        <f>COMBINED!A203</f>
        <v>101</v>
      </c>
      <c r="B248">
        <f>COMBINED!B203</f>
        <v>51</v>
      </c>
      <c r="C248" t="str">
        <f>COMBINED!C203</f>
        <v>W</v>
      </c>
      <c r="D248">
        <f>COMBINED!D203</f>
        <v>7</v>
      </c>
      <c r="E248">
        <f>COMBINED!E203</f>
        <v>15</v>
      </c>
      <c r="F248">
        <f>COMBINED!F203</f>
        <v>15</v>
      </c>
      <c r="G248" t="str">
        <f>COMBINED!G203</f>
        <v>X</v>
      </c>
      <c r="H248" t="str">
        <f>COMBINED!H203</f>
        <v>FPS-N</v>
      </c>
      <c r="I248">
        <f>COMBINED!I203</f>
        <v>84</v>
      </c>
      <c r="J248" t="str">
        <f>COMBINED!J203</f>
        <v>4,5</v>
      </c>
      <c r="K248">
        <f>COMBINED!K203</f>
        <v>7</v>
      </c>
      <c r="L248">
        <f>COMBINED!L203</f>
        <v>7</v>
      </c>
      <c r="M248">
        <f>COMBINED!M203</f>
        <v>0</v>
      </c>
    </row>
    <row r="249" spans="1:13" ht="12.75">
      <c r="A249">
        <f>COMBINED!A204</f>
        <v>102</v>
      </c>
      <c r="B249">
        <f>COMBINED!B204</f>
        <v>51</v>
      </c>
      <c r="C249" t="str">
        <f>COMBINED!C204</f>
        <v>W</v>
      </c>
      <c r="D249">
        <f>COMBINED!D204</f>
        <v>7</v>
      </c>
      <c r="E249">
        <f>COMBINED!E204</f>
        <v>16</v>
      </c>
      <c r="F249">
        <f>COMBINED!F204</f>
        <v>16</v>
      </c>
      <c r="G249" t="str">
        <f>COMBINED!G204</f>
        <v>X</v>
      </c>
      <c r="H249" t="str">
        <f>COMBINED!H204</f>
        <v>FPS-N</v>
      </c>
      <c r="I249">
        <f>COMBINED!I204</f>
        <v>84</v>
      </c>
      <c r="J249" t="str">
        <f>COMBINED!J204</f>
        <v>6,7</v>
      </c>
      <c r="K249">
        <f>COMBINED!K204</f>
        <v>7</v>
      </c>
      <c r="L249">
        <f>COMBINED!L204</f>
        <v>7</v>
      </c>
      <c r="M249">
        <f>COMBINED!M204</f>
        <v>0</v>
      </c>
    </row>
    <row r="250" spans="1:13" ht="12.75">
      <c r="A250">
        <f>COMBINED!A17</f>
        <v>17</v>
      </c>
      <c r="B250">
        <f>COMBINED!B17</f>
        <v>9</v>
      </c>
      <c r="C250" t="str">
        <f>COMBINED!C17</f>
        <v>E</v>
      </c>
      <c r="D250">
        <f>COMBINED!D17</f>
        <v>2</v>
      </c>
      <c r="E250">
        <f>COMBINED!E17</f>
        <v>1</v>
      </c>
      <c r="F250">
        <f>COMBINED!F17</f>
        <v>1</v>
      </c>
      <c r="G250" t="str">
        <f>COMBINED!G17</f>
        <v>X</v>
      </c>
      <c r="H250" t="str">
        <f>COMBINED!H17</f>
        <v>CPS-St-S</v>
      </c>
      <c r="I250">
        <f>COMBINED!I17</f>
        <v>84</v>
      </c>
      <c r="J250" t="str">
        <f>COMBINED!J17</f>
        <v>0,1</v>
      </c>
      <c r="K250">
        <f>COMBINED!K17</f>
        <v>8</v>
      </c>
      <c r="L250">
        <f>COMBINED!L17</f>
        <v>8</v>
      </c>
      <c r="M250">
        <f>COMBINED!M17</f>
        <v>0</v>
      </c>
    </row>
    <row r="251" spans="1:13" ht="12.75">
      <c r="A251">
        <f>COMBINED!A18</f>
        <v>18</v>
      </c>
      <c r="B251">
        <f>COMBINED!B18</f>
        <v>9</v>
      </c>
      <c r="C251" t="str">
        <f>COMBINED!C18</f>
        <v>E</v>
      </c>
      <c r="D251">
        <f>COMBINED!D18</f>
        <v>2</v>
      </c>
      <c r="E251">
        <f>COMBINED!E18</f>
        <v>2</v>
      </c>
      <c r="F251">
        <f>COMBINED!F18</f>
        <v>2</v>
      </c>
      <c r="G251" t="str">
        <f>COMBINED!G18</f>
        <v>X</v>
      </c>
      <c r="H251" t="str">
        <f>COMBINED!H18</f>
        <v>CPS-St-S</v>
      </c>
      <c r="I251">
        <f>COMBINED!I18</f>
        <v>84</v>
      </c>
      <c r="J251" t="str">
        <f>COMBINED!J18</f>
        <v>2,3</v>
      </c>
      <c r="K251">
        <f>COMBINED!K18</f>
        <v>8</v>
      </c>
      <c r="L251">
        <f>COMBINED!L18</f>
        <v>8</v>
      </c>
      <c r="M251">
        <f>COMBINED!M18</f>
        <v>0</v>
      </c>
    </row>
    <row r="252" spans="1:13" ht="12.75">
      <c r="A252">
        <f>COMBINED!A19</f>
        <v>19</v>
      </c>
      <c r="B252">
        <f>COMBINED!B19</f>
        <v>10</v>
      </c>
      <c r="C252" t="str">
        <f>COMBINED!C19</f>
        <v>E</v>
      </c>
      <c r="D252">
        <f>COMBINED!D19</f>
        <v>2</v>
      </c>
      <c r="E252">
        <f>COMBINED!E19</f>
        <v>3</v>
      </c>
      <c r="F252">
        <f>COMBINED!F19</f>
        <v>3</v>
      </c>
      <c r="G252" t="str">
        <f>COMBINED!G19</f>
        <v>X</v>
      </c>
      <c r="H252" t="str">
        <f>COMBINED!H19</f>
        <v>CPS-St-S</v>
      </c>
      <c r="I252">
        <f>COMBINED!I19</f>
        <v>84</v>
      </c>
      <c r="J252" t="str">
        <f>COMBINED!J19</f>
        <v>4,5</v>
      </c>
      <c r="K252">
        <f>COMBINED!K19</f>
        <v>8</v>
      </c>
      <c r="L252">
        <f>COMBINED!L19</f>
        <v>8</v>
      </c>
      <c r="M252">
        <f>COMBINED!M19</f>
        <v>0</v>
      </c>
    </row>
    <row r="253" spans="1:13" ht="12.75">
      <c r="A253">
        <f>COMBINED!A20</f>
        <v>20</v>
      </c>
      <c r="B253">
        <f>COMBINED!B20</f>
        <v>10</v>
      </c>
      <c r="C253" t="str">
        <f>COMBINED!C20</f>
        <v>E</v>
      </c>
      <c r="D253">
        <f>COMBINED!D20</f>
        <v>2</v>
      </c>
      <c r="E253">
        <f>COMBINED!E20</f>
        <v>4</v>
      </c>
      <c r="F253">
        <f>COMBINED!F20</f>
        <v>4</v>
      </c>
      <c r="G253" t="str">
        <f>COMBINED!G20</f>
        <v>X</v>
      </c>
      <c r="H253" t="str">
        <f>COMBINED!H20</f>
        <v>CPS-St-S</v>
      </c>
      <c r="I253">
        <f>COMBINED!I20</f>
        <v>84</v>
      </c>
      <c r="J253" t="str">
        <f>COMBINED!J20</f>
        <v>6,7</v>
      </c>
      <c r="K253">
        <f>COMBINED!K20</f>
        <v>8</v>
      </c>
      <c r="L253">
        <f>COMBINED!L20</f>
        <v>8</v>
      </c>
      <c r="M253">
        <f>COMBINED!M20</f>
        <v>0</v>
      </c>
    </row>
    <row r="254" spans="1:13" ht="12.75">
      <c r="A254">
        <f>COMBINED!A280</f>
        <v>33</v>
      </c>
      <c r="B254">
        <f>COMBINED!B280</f>
        <v>0</v>
      </c>
      <c r="C254">
        <f>COMBINED!C280</f>
        <v>0</v>
      </c>
      <c r="D254">
        <f>COMBINED!D280</f>
        <v>0</v>
      </c>
      <c r="E254">
        <f>COMBINED!E280</f>
        <v>0</v>
      </c>
      <c r="F254">
        <f>COMBINED!F280</f>
        <v>0</v>
      </c>
      <c r="G254">
        <f>COMBINED!G280</f>
        <v>0</v>
      </c>
      <c r="H254" t="str">
        <f>COMBINED!H280</f>
        <v>Spare</v>
      </c>
      <c r="I254">
        <f>COMBINED!I280</f>
        <v>84</v>
      </c>
      <c r="J254">
        <f>COMBINED!J280</f>
        <v>2</v>
      </c>
      <c r="K254">
        <f>COMBINED!K280</f>
        <v>9</v>
      </c>
      <c r="L254">
        <f>COMBINED!L280</f>
        <v>9</v>
      </c>
      <c r="M254">
        <f>COMBINED!M280</f>
        <v>0</v>
      </c>
    </row>
    <row r="255" spans="1:13" ht="12.75">
      <c r="A255">
        <f>COMBINED!A281</f>
        <v>34</v>
      </c>
      <c r="B255">
        <f>COMBINED!B281</f>
        <v>0</v>
      </c>
      <c r="C255">
        <f>COMBINED!C281</f>
        <v>0</v>
      </c>
      <c r="D255">
        <f>COMBINED!D281</f>
        <v>0</v>
      </c>
      <c r="E255">
        <f>COMBINED!E281</f>
        <v>0</v>
      </c>
      <c r="F255">
        <f>COMBINED!F281</f>
        <v>0</v>
      </c>
      <c r="G255">
        <f>COMBINED!G281</f>
        <v>0</v>
      </c>
      <c r="H255" t="str">
        <f>COMBINED!H281</f>
        <v>Spare</v>
      </c>
      <c r="I255">
        <f>COMBINED!I281</f>
        <v>84</v>
      </c>
      <c r="J255">
        <f>COMBINED!J281</f>
        <v>3</v>
      </c>
      <c r="K255">
        <f>COMBINED!K281</f>
        <v>9</v>
      </c>
      <c r="L255">
        <f>COMBINED!L281</f>
        <v>9</v>
      </c>
      <c r="M255">
        <f>COMBINED!M281</f>
        <v>0</v>
      </c>
    </row>
    <row r="256" spans="1:13" ht="12.75">
      <c r="A256">
        <f>COMBINED!A282</f>
        <v>35</v>
      </c>
      <c r="B256">
        <f>COMBINED!B282</f>
        <v>0</v>
      </c>
      <c r="C256">
        <f>COMBINED!C282</f>
        <v>0</v>
      </c>
      <c r="D256">
        <f>COMBINED!D282</f>
        <v>0</v>
      </c>
      <c r="E256">
        <f>COMBINED!E282</f>
        <v>0</v>
      </c>
      <c r="F256">
        <f>COMBINED!F282</f>
        <v>0</v>
      </c>
      <c r="G256">
        <f>COMBINED!G282</f>
        <v>0</v>
      </c>
      <c r="H256" t="str">
        <f>COMBINED!H282</f>
        <v>Spare</v>
      </c>
      <c r="I256">
        <f>COMBINED!I282</f>
        <v>84</v>
      </c>
      <c r="J256">
        <f>COMBINED!J282</f>
        <v>4</v>
      </c>
      <c r="K256">
        <f>COMBINED!K282</f>
        <v>9</v>
      </c>
      <c r="L256">
        <f>COMBINED!L282</f>
        <v>9</v>
      </c>
      <c r="M256">
        <f>COMBINED!M282</f>
        <v>0</v>
      </c>
    </row>
    <row r="257" spans="1:13" ht="12.75">
      <c r="A257">
        <f>COMBINED!A283</f>
        <v>36</v>
      </c>
      <c r="B257">
        <f>COMBINED!B283</f>
        <v>0</v>
      </c>
      <c r="C257">
        <f>COMBINED!C283</f>
        <v>0</v>
      </c>
      <c r="D257">
        <f>COMBINED!D283</f>
        <v>0</v>
      </c>
      <c r="E257">
        <f>COMBINED!E283</f>
        <v>0</v>
      </c>
      <c r="F257">
        <f>COMBINED!F283</f>
        <v>0</v>
      </c>
      <c r="G257">
        <f>COMBINED!G283</f>
        <v>0</v>
      </c>
      <c r="H257" t="str">
        <f>COMBINED!H283</f>
        <v>Spare</v>
      </c>
      <c r="I257">
        <f>COMBINED!I283</f>
        <v>84</v>
      </c>
      <c r="J257">
        <f>COMBINED!J283</f>
        <v>5</v>
      </c>
      <c r="K257">
        <f>COMBINED!K283</f>
        <v>9</v>
      </c>
      <c r="L257">
        <f>COMBINED!L283</f>
        <v>9</v>
      </c>
      <c r="M257">
        <f>COMBINED!M283</f>
        <v>0</v>
      </c>
    </row>
    <row r="258" spans="1:13" ht="12.75">
      <c r="A258">
        <f>COMBINED!A284</f>
        <v>37</v>
      </c>
      <c r="B258">
        <f>COMBINED!B284</f>
        <v>0</v>
      </c>
      <c r="C258">
        <f>COMBINED!C284</f>
        <v>0</v>
      </c>
      <c r="D258">
        <f>COMBINED!D284</f>
        <v>0</v>
      </c>
      <c r="E258">
        <f>COMBINED!E284</f>
        <v>0</v>
      </c>
      <c r="F258">
        <f>COMBINED!F284</f>
        <v>0</v>
      </c>
      <c r="G258">
        <f>COMBINED!G284</f>
        <v>0</v>
      </c>
      <c r="H258" t="str">
        <f>COMBINED!H284</f>
        <v>Spare</v>
      </c>
      <c r="I258">
        <f>COMBINED!I284</f>
        <v>84</v>
      </c>
      <c r="J258">
        <f>COMBINED!J284</f>
        <v>6</v>
      </c>
      <c r="K258">
        <f>COMBINED!K284</f>
        <v>9</v>
      </c>
      <c r="L258">
        <f>COMBINED!L284</f>
        <v>9</v>
      </c>
      <c r="M258">
        <f>COMBINED!M284</f>
        <v>0</v>
      </c>
    </row>
    <row r="259" spans="1:13" ht="12.75">
      <c r="A259">
        <f>COMBINED!A285</f>
        <v>38</v>
      </c>
      <c r="B259">
        <f>COMBINED!B285</f>
        <v>0</v>
      </c>
      <c r="C259">
        <f>COMBINED!C285</f>
        <v>0</v>
      </c>
      <c r="D259">
        <f>COMBINED!D285</f>
        <v>0</v>
      </c>
      <c r="E259">
        <f>COMBINED!E285</f>
        <v>0</v>
      </c>
      <c r="F259">
        <f>COMBINED!F285</f>
        <v>0</v>
      </c>
      <c r="G259">
        <f>COMBINED!G285</f>
        <v>0</v>
      </c>
      <c r="H259" t="str">
        <f>COMBINED!H285</f>
        <v>Spare</v>
      </c>
      <c r="I259">
        <f>COMBINED!I285</f>
        <v>84</v>
      </c>
      <c r="J259">
        <f>COMBINED!J285</f>
        <v>7</v>
      </c>
      <c r="K259">
        <f>COMBINED!K285</f>
        <v>9</v>
      </c>
      <c r="L259">
        <f>COMBINED!L285</f>
        <v>9</v>
      </c>
      <c r="M259">
        <f>COMBINED!M285</f>
        <v>0</v>
      </c>
    </row>
    <row r="260" spans="1:13" ht="12.75">
      <c r="A260">
        <f>COMBINED!A21</f>
        <v>21</v>
      </c>
      <c r="B260">
        <f>COMBINED!B21</f>
        <v>11</v>
      </c>
      <c r="C260" t="str">
        <f>COMBINED!C21</f>
        <v>E</v>
      </c>
      <c r="D260">
        <f>COMBINED!D21</f>
        <v>2</v>
      </c>
      <c r="E260">
        <f>COMBINED!E21</f>
        <v>5</v>
      </c>
      <c r="F260">
        <f>COMBINED!F21</f>
        <v>5</v>
      </c>
      <c r="G260" t="str">
        <f>COMBINED!G21</f>
        <v>X</v>
      </c>
      <c r="H260" t="str">
        <f>COMBINED!H21</f>
        <v>CPS-St-S</v>
      </c>
      <c r="I260">
        <f>COMBINED!I21</f>
        <v>84</v>
      </c>
      <c r="J260" t="str">
        <f>COMBINED!J21</f>
        <v>0,1</v>
      </c>
      <c r="K260">
        <f>COMBINED!K21</f>
        <v>9</v>
      </c>
      <c r="L260">
        <f>COMBINED!L21</f>
        <v>9</v>
      </c>
      <c r="M260">
        <f>COMBINED!M21</f>
        <v>0</v>
      </c>
    </row>
    <row r="261" spans="1:13" ht="12.75">
      <c r="A261">
        <f>COMBINED!A184</f>
        <v>82</v>
      </c>
      <c r="B261">
        <f>COMBINED!B184</f>
        <v>41</v>
      </c>
      <c r="C261" t="str">
        <f>COMBINED!C184</f>
        <v>W</v>
      </c>
      <c r="D261">
        <f>COMBINED!D184</f>
        <v>6</v>
      </c>
      <c r="E261">
        <f>COMBINED!E184</f>
        <v>2</v>
      </c>
      <c r="F261">
        <f>COMBINED!F184</f>
        <v>2</v>
      </c>
      <c r="G261" t="str">
        <f>COMBINED!G184</f>
        <v>X</v>
      </c>
      <c r="H261" t="str">
        <f>COMBINED!H184</f>
        <v>CPS-St-N</v>
      </c>
      <c r="I261">
        <f>COMBINED!I184</f>
        <v>84</v>
      </c>
      <c r="J261" t="str">
        <f>COMBINED!J184</f>
        <v>0,1</v>
      </c>
      <c r="K261">
        <f>COMBINED!K184</f>
        <v>10</v>
      </c>
      <c r="L261">
        <f>COMBINED!L184</f>
        <v>10</v>
      </c>
      <c r="M261">
        <f>COMBINED!M184</f>
        <v>0</v>
      </c>
    </row>
    <row r="262" spans="1:13" ht="12.75">
      <c r="A262">
        <f>COMBINED!A185</f>
        <v>83</v>
      </c>
      <c r="B262">
        <f>COMBINED!B185</f>
        <v>42</v>
      </c>
      <c r="C262" t="str">
        <f>COMBINED!C185</f>
        <v>W</v>
      </c>
      <c r="D262">
        <f>COMBINED!D185</f>
        <v>6</v>
      </c>
      <c r="E262">
        <f>COMBINED!E185</f>
        <v>3</v>
      </c>
      <c r="F262">
        <f>COMBINED!F185</f>
        <v>3</v>
      </c>
      <c r="G262" t="str">
        <f>COMBINED!G185</f>
        <v>X</v>
      </c>
      <c r="H262" t="str">
        <f>COMBINED!H185</f>
        <v>CPS-St-N</v>
      </c>
      <c r="I262">
        <f>COMBINED!I185</f>
        <v>84</v>
      </c>
      <c r="J262" t="str">
        <f>COMBINED!J185</f>
        <v>2,3</v>
      </c>
      <c r="K262">
        <f>COMBINED!K185</f>
        <v>10</v>
      </c>
      <c r="L262">
        <f>COMBINED!L185</f>
        <v>10</v>
      </c>
      <c r="M262">
        <f>COMBINED!M185</f>
        <v>0</v>
      </c>
    </row>
    <row r="263" spans="1:13" ht="12.75">
      <c r="A263">
        <f>COMBINED!A186</f>
        <v>84</v>
      </c>
      <c r="B263">
        <f>COMBINED!B186</f>
        <v>42</v>
      </c>
      <c r="C263" t="str">
        <f>COMBINED!C186</f>
        <v>W</v>
      </c>
      <c r="D263">
        <f>COMBINED!D186</f>
        <v>6</v>
      </c>
      <c r="E263">
        <f>COMBINED!E186</f>
        <v>4</v>
      </c>
      <c r="F263">
        <f>COMBINED!F186</f>
        <v>4</v>
      </c>
      <c r="G263" t="str">
        <f>COMBINED!G186</f>
        <v>X</v>
      </c>
      <c r="H263" t="str">
        <f>COMBINED!H186</f>
        <v>CPS-St-N</v>
      </c>
      <c r="I263">
        <f>COMBINED!I186</f>
        <v>84</v>
      </c>
      <c r="J263" t="str">
        <f>COMBINED!J186</f>
        <v>4,5</v>
      </c>
      <c r="K263">
        <f>COMBINED!K186</f>
        <v>10</v>
      </c>
      <c r="L263">
        <f>COMBINED!L186</f>
        <v>10</v>
      </c>
      <c r="M263">
        <f>COMBINED!M186</f>
        <v>0</v>
      </c>
    </row>
    <row r="264" spans="1:13" ht="12.75">
      <c r="A264">
        <f>COMBINED!A187</f>
        <v>85</v>
      </c>
      <c r="B264">
        <f>COMBINED!B187</f>
        <v>43</v>
      </c>
      <c r="C264" t="str">
        <f>COMBINED!C187</f>
        <v>W</v>
      </c>
      <c r="D264">
        <f>COMBINED!D187</f>
        <v>6</v>
      </c>
      <c r="E264">
        <f>COMBINED!E187</f>
        <v>5</v>
      </c>
      <c r="F264">
        <f>COMBINED!F187</f>
        <v>5</v>
      </c>
      <c r="G264" t="str">
        <f>COMBINED!G187</f>
        <v>X</v>
      </c>
      <c r="H264" t="str">
        <f>COMBINED!H187</f>
        <v>CPS-St-N</v>
      </c>
      <c r="I264">
        <f>COMBINED!I187</f>
        <v>84</v>
      </c>
      <c r="J264" t="str">
        <f>COMBINED!J187</f>
        <v>6,7</v>
      </c>
      <c r="K264">
        <f>COMBINED!K187</f>
        <v>10</v>
      </c>
      <c r="L264">
        <f>COMBINED!L187</f>
        <v>10</v>
      </c>
      <c r="M264">
        <f>COMBINED!M187</f>
        <v>0</v>
      </c>
    </row>
    <row r="265" spans="1:13" ht="12.75">
      <c r="A265">
        <f>COMBINED!A275</f>
        <v>27</v>
      </c>
      <c r="B265">
        <f>COMBINED!B275</f>
        <v>0</v>
      </c>
      <c r="C265">
        <f>COMBINED!C275</f>
        <v>0</v>
      </c>
      <c r="D265">
        <f>COMBINED!D275</f>
        <v>0</v>
      </c>
      <c r="E265">
        <f>COMBINED!E275</f>
        <v>0</v>
      </c>
      <c r="F265">
        <f>COMBINED!F275</f>
        <v>0</v>
      </c>
      <c r="G265">
        <f>COMBINED!G275</f>
        <v>0</v>
      </c>
      <c r="H265" t="str">
        <f>COMBINED!H275</f>
        <v>Spare</v>
      </c>
      <c r="I265">
        <f>COMBINED!I275</f>
        <v>84</v>
      </c>
      <c r="J265">
        <f>COMBINED!J275</f>
        <v>2</v>
      </c>
      <c r="K265">
        <f>COMBINED!K275</f>
        <v>11</v>
      </c>
      <c r="L265">
        <f>COMBINED!L275</f>
        <v>11</v>
      </c>
      <c r="M265">
        <f>COMBINED!M275</f>
        <v>0</v>
      </c>
    </row>
    <row r="266" spans="1:13" ht="12.75">
      <c r="A266">
        <f>COMBINED!A276</f>
        <v>28</v>
      </c>
      <c r="B266">
        <f>COMBINED!B276</f>
        <v>0</v>
      </c>
      <c r="C266">
        <f>COMBINED!C276</f>
        <v>0</v>
      </c>
      <c r="D266">
        <f>COMBINED!D276</f>
        <v>0</v>
      </c>
      <c r="E266">
        <f>COMBINED!E276</f>
        <v>0</v>
      </c>
      <c r="F266">
        <f>COMBINED!F276</f>
        <v>0</v>
      </c>
      <c r="G266">
        <f>COMBINED!G276</f>
        <v>0</v>
      </c>
      <c r="H266" t="str">
        <f>COMBINED!H276</f>
        <v>Spare</v>
      </c>
      <c r="I266">
        <f>COMBINED!I276</f>
        <v>84</v>
      </c>
      <c r="J266">
        <f>COMBINED!J276</f>
        <v>3</v>
      </c>
      <c r="K266">
        <f>COMBINED!K276</f>
        <v>11</v>
      </c>
      <c r="L266">
        <f>COMBINED!L276</f>
        <v>11</v>
      </c>
      <c r="M266">
        <f>COMBINED!M276</f>
        <v>0</v>
      </c>
    </row>
    <row r="267" spans="1:13" ht="12.75">
      <c r="A267">
        <f>COMBINED!A277</f>
        <v>29</v>
      </c>
      <c r="B267">
        <f>COMBINED!B277</f>
        <v>0</v>
      </c>
      <c r="C267">
        <f>COMBINED!C277</f>
        <v>0</v>
      </c>
      <c r="D267">
        <f>COMBINED!D277</f>
        <v>0</v>
      </c>
      <c r="E267">
        <f>COMBINED!E277</f>
        <v>0</v>
      </c>
      <c r="F267">
        <f>COMBINED!F277</f>
        <v>0</v>
      </c>
      <c r="G267">
        <f>COMBINED!G277</f>
        <v>0</v>
      </c>
      <c r="H267" t="str">
        <f>COMBINED!H277</f>
        <v>Spare</v>
      </c>
      <c r="I267">
        <f>COMBINED!I277</f>
        <v>84</v>
      </c>
      <c r="J267">
        <f>COMBINED!J277</f>
        <v>4</v>
      </c>
      <c r="K267">
        <f>COMBINED!K277</f>
        <v>11</v>
      </c>
      <c r="L267">
        <f>COMBINED!L277</f>
        <v>11</v>
      </c>
      <c r="M267">
        <f>COMBINED!M277</f>
        <v>0</v>
      </c>
    </row>
    <row r="268" spans="1:13" ht="12.75">
      <c r="A268">
        <f>COMBINED!A278</f>
        <v>30</v>
      </c>
      <c r="B268">
        <f>COMBINED!B278</f>
        <v>0</v>
      </c>
      <c r="C268">
        <f>COMBINED!C278</f>
        <v>0</v>
      </c>
      <c r="D268">
        <f>COMBINED!D278</f>
        <v>0</v>
      </c>
      <c r="E268">
        <f>COMBINED!E278</f>
        <v>0</v>
      </c>
      <c r="F268">
        <f>COMBINED!F278</f>
        <v>0</v>
      </c>
      <c r="G268">
        <f>COMBINED!G278</f>
        <v>0</v>
      </c>
      <c r="H268" t="str">
        <f>COMBINED!H278</f>
        <v>Spare</v>
      </c>
      <c r="I268">
        <f>COMBINED!I278</f>
        <v>84</v>
      </c>
      <c r="J268">
        <f>COMBINED!J278</f>
        <v>5</v>
      </c>
      <c r="K268">
        <f>COMBINED!K278</f>
        <v>11</v>
      </c>
      <c r="L268">
        <f>COMBINED!L278</f>
        <v>11</v>
      </c>
      <c r="M268">
        <f>COMBINED!M278</f>
        <v>0</v>
      </c>
    </row>
    <row r="269" spans="1:13" ht="12.75">
      <c r="A269">
        <f>COMBINED!A279</f>
        <v>32</v>
      </c>
      <c r="B269">
        <f>COMBINED!B279</f>
        <v>0</v>
      </c>
      <c r="C269">
        <f>COMBINED!C279</f>
        <v>0</v>
      </c>
      <c r="D269">
        <f>COMBINED!D279</f>
        <v>0</v>
      </c>
      <c r="E269">
        <f>COMBINED!E279</f>
        <v>0</v>
      </c>
      <c r="F269">
        <f>COMBINED!F279</f>
        <v>0</v>
      </c>
      <c r="G269">
        <f>COMBINED!G279</f>
        <v>0</v>
      </c>
      <c r="H269" t="str">
        <f>COMBINED!H279</f>
        <v>Spare</v>
      </c>
      <c r="I269">
        <f>COMBINED!I279</f>
        <v>84</v>
      </c>
      <c r="J269">
        <f>COMBINED!J279</f>
        <v>7</v>
      </c>
      <c r="K269">
        <f>COMBINED!K279</f>
        <v>11</v>
      </c>
      <c r="L269">
        <f>COMBINED!L279</f>
        <v>11</v>
      </c>
      <c r="M269">
        <f>COMBINED!M279</f>
        <v>0</v>
      </c>
    </row>
    <row r="270" spans="1:13" ht="12.75">
      <c r="A270">
        <f>COMBINED!A188</f>
        <v>86</v>
      </c>
      <c r="B270">
        <f>COMBINED!B188</f>
        <v>43</v>
      </c>
      <c r="C270" t="str">
        <f>COMBINED!C188</f>
        <v>W</v>
      </c>
      <c r="D270">
        <f>COMBINED!D188</f>
        <v>6</v>
      </c>
      <c r="E270">
        <f>COMBINED!E188</f>
        <v>6</v>
      </c>
      <c r="F270">
        <f>COMBINED!F188</f>
        <v>6</v>
      </c>
      <c r="G270" t="str">
        <f>COMBINED!G188</f>
        <v>X</v>
      </c>
      <c r="H270" t="str">
        <f>COMBINED!H188</f>
        <v>CPS-St-N</v>
      </c>
      <c r="I270">
        <f>COMBINED!I188</f>
        <v>84</v>
      </c>
      <c r="J270" t="str">
        <f>COMBINED!J188</f>
        <v>0,1</v>
      </c>
      <c r="K270">
        <f>COMBINED!K188</f>
        <v>11</v>
      </c>
      <c r="L270">
        <f>COMBINED!L188</f>
        <v>11</v>
      </c>
      <c r="M270">
        <f>COMBINED!M188</f>
        <v>0</v>
      </c>
    </row>
    <row r="271" spans="1:13" ht="12.75">
      <c r="A271">
        <f>COMBINED!A227</f>
        <v>1</v>
      </c>
      <c r="B271">
        <f>COMBINED!B227</f>
        <v>0</v>
      </c>
      <c r="C271">
        <f>COMBINED!C227</f>
        <v>0</v>
      </c>
      <c r="D271">
        <f>COMBINED!D227</f>
        <v>0</v>
      </c>
      <c r="E271">
        <f>COMBINED!E227</f>
        <v>0</v>
      </c>
      <c r="F271">
        <f>COMBINED!F227</f>
        <v>0</v>
      </c>
      <c r="G271" t="str">
        <f>COMBINED!G227</f>
        <v>DG</v>
      </c>
      <c r="H271" t="str">
        <f>COMBINED!H227</f>
        <v>FPS DG</v>
      </c>
      <c r="I271">
        <f>COMBINED!I227</f>
        <v>84</v>
      </c>
      <c r="J271">
        <f>COMBINED!J227</f>
        <v>0</v>
      </c>
      <c r="K271">
        <f>COMBINED!K227</f>
        <v>12</v>
      </c>
      <c r="L271">
        <f>COMBINED!L227</f>
        <v>12</v>
      </c>
      <c r="M271">
        <f>COMBINED!M227</f>
        <v>0</v>
      </c>
    </row>
    <row r="272" spans="1:13" ht="12.75">
      <c r="A272">
        <f>COMBINED!A228</f>
        <v>2</v>
      </c>
      <c r="B272">
        <f>COMBINED!B228</f>
        <v>0</v>
      </c>
      <c r="C272">
        <f>COMBINED!C228</f>
        <v>0</v>
      </c>
      <c r="D272">
        <f>COMBINED!D228</f>
        <v>0</v>
      </c>
      <c r="E272">
        <f>COMBINED!E228</f>
        <v>0</v>
      </c>
      <c r="F272">
        <f>COMBINED!F228</f>
        <v>0</v>
      </c>
      <c r="G272" t="str">
        <f>COMBINED!G228</f>
        <v>DG</v>
      </c>
      <c r="H272" t="str">
        <f>COMBINED!H228</f>
        <v>FPS DG</v>
      </c>
      <c r="I272">
        <f>COMBINED!I228</f>
        <v>84</v>
      </c>
      <c r="J272">
        <f>COMBINED!J228</f>
        <v>1</v>
      </c>
      <c r="K272">
        <f>COMBINED!K228</f>
        <v>12</v>
      </c>
      <c r="L272">
        <f>COMBINED!L228</f>
        <v>12</v>
      </c>
      <c r="M272">
        <f>COMBINED!M228</f>
        <v>0</v>
      </c>
    </row>
    <row r="273" spans="1:13" ht="12.75">
      <c r="A273">
        <f>COMBINED!A229</f>
        <v>3</v>
      </c>
      <c r="B273">
        <f>COMBINED!B229</f>
        <v>0</v>
      </c>
      <c r="C273">
        <f>COMBINED!C229</f>
        <v>0</v>
      </c>
      <c r="D273">
        <f>COMBINED!D229</f>
        <v>0</v>
      </c>
      <c r="E273">
        <f>COMBINED!E229</f>
        <v>0</v>
      </c>
      <c r="F273">
        <f>COMBINED!F229</f>
        <v>0</v>
      </c>
      <c r="G273" t="str">
        <f>COMBINED!G229</f>
        <v>DG</v>
      </c>
      <c r="H273" t="str">
        <f>COMBINED!H229</f>
        <v>FPS DG</v>
      </c>
      <c r="I273">
        <f>COMBINED!I229</f>
        <v>84</v>
      </c>
      <c r="J273">
        <f>COMBINED!J229</f>
        <v>2</v>
      </c>
      <c r="K273">
        <f>COMBINED!K229</f>
        <v>12</v>
      </c>
      <c r="L273">
        <f>COMBINED!L229</f>
        <v>12</v>
      </c>
      <c r="M273">
        <f>COMBINED!M229</f>
        <v>0</v>
      </c>
    </row>
    <row r="274" spans="1:13" ht="12.75">
      <c r="A274">
        <f>COMBINED!A230</f>
        <v>4</v>
      </c>
      <c r="B274">
        <f>COMBINED!B230</f>
        <v>0</v>
      </c>
      <c r="C274">
        <f>COMBINED!C230</f>
        <v>0</v>
      </c>
      <c r="D274">
        <f>COMBINED!D230</f>
        <v>0</v>
      </c>
      <c r="E274">
        <f>COMBINED!E230</f>
        <v>0</v>
      </c>
      <c r="F274">
        <f>COMBINED!F230</f>
        <v>0</v>
      </c>
      <c r="G274" t="str">
        <f>COMBINED!G230</f>
        <v>DG</v>
      </c>
      <c r="H274" t="str">
        <f>COMBINED!H230</f>
        <v>FPS DG</v>
      </c>
      <c r="I274">
        <f>COMBINED!I230</f>
        <v>84</v>
      </c>
      <c r="J274">
        <f>COMBINED!J230</f>
        <v>3</v>
      </c>
      <c r="K274">
        <f>COMBINED!K230</f>
        <v>12</v>
      </c>
      <c r="L274">
        <f>COMBINED!L230</f>
        <v>12</v>
      </c>
      <c r="M274">
        <f>COMBINED!M230</f>
        <v>0</v>
      </c>
    </row>
    <row r="275" spans="1:13" ht="12.75">
      <c r="A275">
        <f>COMBINED!A231</f>
        <v>5</v>
      </c>
      <c r="B275">
        <f>COMBINED!B231</f>
        <v>0</v>
      </c>
      <c r="C275">
        <f>COMBINED!C231</f>
        <v>0</v>
      </c>
      <c r="D275">
        <f>COMBINED!D231</f>
        <v>0</v>
      </c>
      <c r="E275">
        <f>COMBINED!E231</f>
        <v>0</v>
      </c>
      <c r="F275">
        <f>COMBINED!F231</f>
        <v>0</v>
      </c>
      <c r="G275" t="str">
        <f>COMBINED!G231</f>
        <v>L2</v>
      </c>
      <c r="H275" t="str">
        <f>COMBINED!H231</f>
        <v>FPS CN</v>
      </c>
      <c r="I275">
        <f>COMBINED!I231</f>
        <v>84</v>
      </c>
      <c r="J275">
        <f>COMBINED!J231</f>
        <v>4</v>
      </c>
      <c r="K275">
        <f>COMBINED!K231</f>
        <v>12</v>
      </c>
      <c r="L275">
        <f>COMBINED!L231</f>
        <v>12</v>
      </c>
      <c r="M275">
        <f>COMBINED!M231</f>
        <v>0</v>
      </c>
    </row>
    <row r="276" spans="1:13" ht="12.75">
      <c r="A276">
        <f>COMBINED!A232</f>
        <v>6</v>
      </c>
      <c r="B276">
        <f>COMBINED!B232</f>
        <v>0</v>
      </c>
      <c r="C276">
        <f>COMBINED!C232</f>
        <v>0</v>
      </c>
      <c r="D276">
        <f>COMBINED!D232</f>
        <v>0</v>
      </c>
      <c r="E276">
        <f>COMBINED!E232</f>
        <v>0</v>
      </c>
      <c r="F276">
        <f>COMBINED!F232</f>
        <v>0</v>
      </c>
      <c r="G276" t="str">
        <f>COMBINED!G232</f>
        <v>L2</v>
      </c>
      <c r="H276" t="str">
        <f>COMBINED!H232</f>
        <v>FPS CN</v>
      </c>
      <c r="I276">
        <f>COMBINED!I232</f>
        <v>84</v>
      </c>
      <c r="J276">
        <f>COMBINED!J232</f>
        <v>5</v>
      </c>
      <c r="K276">
        <f>COMBINED!K232</f>
        <v>12</v>
      </c>
      <c r="L276">
        <f>COMBINED!L232</f>
        <v>12</v>
      </c>
      <c r="M276">
        <f>COMBINED!M232</f>
        <v>0</v>
      </c>
    </row>
    <row r="277" spans="1:13" ht="12.75">
      <c r="A277">
        <f>COMBINED!A233</f>
        <v>7</v>
      </c>
      <c r="B277">
        <f>COMBINED!B233</f>
        <v>0</v>
      </c>
      <c r="C277">
        <f>COMBINED!C233</f>
        <v>0</v>
      </c>
      <c r="D277">
        <f>COMBINED!D233</f>
        <v>0</v>
      </c>
      <c r="E277">
        <f>COMBINED!E233</f>
        <v>0</v>
      </c>
      <c r="F277">
        <f>COMBINED!F233</f>
        <v>0</v>
      </c>
      <c r="G277" t="str">
        <f>COMBINED!G233</f>
        <v>L2</v>
      </c>
      <c r="H277" t="str">
        <f>COMBINED!H233</f>
        <v>FPS CN</v>
      </c>
      <c r="I277">
        <f>COMBINED!I233</f>
        <v>84</v>
      </c>
      <c r="J277">
        <f>COMBINED!J233</f>
        <v>6</v>
      </c>
      <c r="K277">
        <f>COMBINED!K233</f>
        <v>12</v>
      </c>
      <c r="L277">
        <f>COMBINED!L233</f>
        <v>12</v>
      </c>
      <c r="M277">
        <f>COMBINED!M233</f>
        <v>0</v>
      </c>
    </row>
    <row r="278" spans="1:13" ht="12.75">
      <c r="A278">
        <f>COMBINED!A234</f>
        <v>8</v>
      </c>
      <c r="B278">
        <f>COMBINED!B234</f>
        <v>0</v>
      </c>
      <c r="C278">
        <f>COMBINED!C234</f>
        <v>0</v>
      </c>
      <c r="D278">
        <f>COMBINED!D234</f>
        <v>0</v>
      </c>
      <c r="E278">
        <f>COMBINED!E234</f>
        <v>0</v>
      </c>
      <c r="F278">
        <f>COMBINED!F234</f>
        <v>0</v>
      </c>
      <c r="G278" t="str">
        <f>COMBINED!G234</f>
        <v>L2</v>
      </c>
      <c r="H278" t="str">
        <f>COMBINED!H234</f>
        <v>FPS CN</v>
      </c>
      <c r="I278">
        <f>COMBINED!I234</f>
        <v>84</v>
      </c>
      <c r="J278">
        <f>COMBINED!J234</f>
        <v>7</v>
      </c>
      <c r="K278">
        <f>COMBINED!K234</f>
        <v>12</v>
      </c>
      <c r="L278">
        <f>COMBINED!L234</f>
        <v>12</v>
      </c>
      <c r="M278">
        <f>COMBINED!M234</f>
        <v>0</v>
      </c>
    </row>
    <row r="279" spans="1:13" ht="12.75">
      <c r="A279">
        <f>COMBINED!A235</f>
        <v>9</v>
      </c>
      <c r="B279">
        <f>COMBINED!B235</f>
        <v>0</v>
      </c>
      <c r="C279">
        <f>COMBINED!C235</f>
        <v>0</v>
      </c>
      <c r="D279">
        <f>COMBINED!D235</f>
        <v>0</v>
      </c>
      <c r="E279">
        <f>COMBINED!E235</f>
        <v>0</v>
      </c>
      <c r="F279">
        <f>COMBINED!F235</f>
        <v>0</v>
      </c>
      <c r="G279" t="str">
        <f>COMBINED!G235</f>
        <v>L2</v>
      </c>
      <c r="H279" t="str">
        <f>COMBINED!H235</f>
        <v>CPSS CN</v>
      </c>
      <c r="I279">
        <f>COMBINED!I235</f>
        <v>84</v>
      </c>
      <c r="J279">
        <f>COMBINED!J235</f>
        <v>0</v>
      </c>
      <c r="K279">
        <f>COMBINED!K235</f>
        <v>13</v>
      </c>
      <c r="L279">
        <f>COMBINED!L235</f>
        <v>13</v>
      </c>
      <c r="M279">
        <f>COMBINED!M235</f>
        <v>0</v>
      </c>
    </row>
    <row r="280" spans="1:13" ht="12.75">
      <c r="A280">
        <f>COMBINED!A236</f>
        <v>10</v>
      </c>
      <c r="B280">
        <f>COMBINED!B236</f>
        <v>0</v>
      </c>
      <c r="C280">
        <f>COMBINED!C236</f>
        <v>0</v>
      </c>
      <c r="D280">
        <f>COMBINED!D236</f>
        <v>0</v>
      </c>
      <c r="E280">
        <f>COMBINED!E236</f>
        <v>0</v>
      </c>
      <c r="F280">
        <f>COMBINED!F236</f>
        <v>0</v>
      </c>
      <c r="G280" t="str">
        <f>COMBINED!G236</f>
        <v>L2</v>
      </c>
      <c r="H280" t="str">
        <f>COMBINED!H236</f>
        <v>CPSS CN</v>
      </c>
      <c r="I280">
        <f>COMBINED!I236</f>
        <v>84</v>
      </c>
      <c r="J280">
        <f>COMBINED!J236</f>
        <v>1</v>
      </c>
      <c r="K280">
        <f>COMBINED!K236</f>
        <v>13</v>
      </c>
      <c r="L280">
        <f>COMBINED!L236</f>
        <v>13</v>
      </c>
      <c r="M280">
        <f>COMBINED!M236</f>
        <v>0</v>
      </c>
    </row>
    <row r="281" spans="1:13" ht="12.75">
      <c r="A281">
        <f>COMBINED!A237</f>
        <v>11</v>
      </c>
      <c r="B281">
        <f>COMBINED!B237</f>
        <v>0</v>
      </c>
      <c r="C281">
        <f>COMBINED!C237</f>
        <v>0</v>
      </c>
      <c r="D281">
        <f>COMBINED!D237</f>
        <v>0</v>
      </c>
      <c r="E281">
        <f>COMBINED!E237</f>
        <v>0</v>
      </c>
      <c r="F281">
        <f>COMBINED!F237</f>
        <v>0</v>
      </c>
      <c r="G281" t="str">
        <f>COMBINED!G237</f>
        <v>L2</v>
      </c>
      <c r="H281" t="str">
        <f>COMBINED!H237</f>
        <v>CPSA CN</v>
      </c>
      <c r="I281">
        <f>COMBINED!I237</f>
        <v>84</v>
      </c>
      <c r="J281">
        <f>COMBINED!J237</f>
        <v>2</v>
      </c>
      <c r="K281">
        <f>COMBINED!K237</f>
        <v>13</v>
      </c>
      <c r="L281">
        <f>COMBINED!L237</f>
        <v>13</v>
      </c>
      <c r="M281">
        <f>COMBINED!M237</f>
        <v>0</v>
      </c>
    </row>
    <row r="282" spans="1:13" ht="12.75">
      <c r="A282">
        <f>COMBINED!A238</f>
        <v>12</v>
      </c>
      <c r="B282">
        <f>COMBINED!B238</f>
        <v>0</v>
      </c>
      <c r="C282">
        <f>COMBINED!C238</f>
        <v>0</v>
      </c>
      <c r="D282">
        <f>COMBINED!D238</f>
        <v>0</v>
      </c>
      <c r="E282">
        <f>COMBINED!E238</f>
        <v>0</v>
      </c>
      <c r="F282">
        <f>COMBINED!F238</f>
        <v>0</v>
      </c>
      <c r="G282" t="str">
        <f>COMBINED!G238</f>
        <v>L2</v>
      </c>
      <c r="H282" t="str">
        <f>COMBINED!H238</f>
        <v>CPSA CN</v>
      </c>
      <c r="I282">
        <f>COMBINED!I238</f>
        <v>84</v>
      </c>
      <c r="J282">
        <f>COMBINED!J238</f>
        <v>3</v>
      </c>
      <c r="K282">
        <f>COMBINED!K238</f>
        <v>13</v>
      </c>
      <c r="L282">
        <f>COMBINED!L238</f>
        <v>13</v>
      </c>
      <c r="M282">
        <f>COMBINED!M238</f>
        <v>0</v>
      </c>
    </row>
    <row r="283" spans="1:13" ht="12.75">
      <c r="A283">
        <f>COMBINED!A239</f>
        <v>13</v>
      </c>
      <c r="B283">
        <f>COMBINED!B239</f>
        <v>0</v>
      </c>
      <c r="C283">
        <f>COMBINED!C239</f>
        <v>0</v>
      </c>
      <c r="D283">
        <f>COMBINED!D239</f>
        <v>0</v>
      </c>
      <c r="E283">
        <f>COMBINED!E239</f>
        <v>0</v>
      </c>
      <c r="F283">
        <f>COMBINED!F239</f>
        <v>0</v>
      </c>
      <c r="G283" t="str">
        <f>COMBINED!G239</f>
        <v>L2</v>
      </c>
      <c r="H283" t="str">
        <f>COMBINED!H239</f>
        <v>CPSA CN</v>
      </c>
      <c r="I283">
        <f>COMBINED!I239</f>
        <v>84</v>
      </c>
      <c r="J283">
        <f>COMBINED!J239</f>
        <v>4</v>
      </c>
      <c r="K283">
        <f>COMBINED!K239</f>
        <v>13</v>
      </c>
      <c r="L283">
        <f>COMBINED!L239</f>
        <v>13</v>
      </c>
      <c r="M283">
        <f>COMBINED!M239</f>
        <v>0</v>
      </c>
    </row>
    <row r="284" spans="1:13" ht="12.75">
      <c r="A284">
        <f>COMBINED!A240</f>
        <v>14</v>
      </c>
      <c r="B284">
        <f>COMBINED!B240</f>
        <v>0</v>
      </c>
      <c r="C284">
        <f>COMBINED!C240</f>
        <v>0</v>
      </c>
      <c r="D284">
        <f>COMBINED!D240</f>
        <v>0</v>
      </c>
      <c r="E284">
        <f>COMBINED!E240</f>
        <v>0</v>
      </c>
      <c r="F284">
        <f>COMBINED!F240</f>
        <v>0</v>
      </c>
      <c r="G284" t="str">
        <f>COMBINED!G240</f>
        <v>L2</v>
      </c>
      <c r="H284" t="str">
        <f>COMBINED!H240</f>
        <v>CPSA CN</v>
      </c>
      <c r="I284">
        <f>COMBINED!I240</f>
        <v>84</v>
      </c>
      <c r="J284">
        <f>COMBINED!J240</f>
        <v>5</v>
      </c>
      <c r="K284">
        <f>COMBINED!K240</f>
        <v>13</v>
      </c>
      <c r="L284">
        <f>COMBINED!L240</f>
        <v>13</v>
      </c>
      <c r="M284">
        <f>COMBINED!M240</f>
        <v>0</v>
      </c>
    </row>
    <row r="285" spans="1:13" ht="12.75">
      <c r="A285">
        <f>COMBINED!A286</f>
        <v>39</v>
      </c>
      <c r="B285">
        <f>COMBINED!B286</f>
        <v>0</v>
      </c>
      <c r="C285">
        <f>COMBINED!C286</f>
        <v>0</v>
      </c>
      <c r="D285">
        <f>COMBINED!D286</f>
        <v>0</v>
      </c>
      <c r="E285">
        <f>COMBINED!E286</f>
        <v>0</v>
      </c>
      <c r="F285">
        <f>COMBINED!F286</f>
        <v>0</v>
      </c>
      <c r="G285">
        <f>COMBINED!G286</f>
        <v>0</v>
      </c>
      <c r="H285" t="str">
        <f>COMBINED!H286</f>
        <v>Spare</v>
      </c>
      <c r="I285">
        <f>COMBINED!I286</f>
        <v>84</v>
      </c>
      <c r="J285">
        <f>COMBINED!J286</f>
        <v>6</v>
      </c>
      <c r="K285">
        <f>COMBINED!K286</f>
        <v>13</v>
      </c>
      <c r="L285">
        <f>COMBINED!L286</f>
        <v>13</v>
      </c>
      <c r="M285">
        <f>COMBINED!M286</f>
        <v>0</v>
      </c>
    </row>
    <row r="286" spans="1:13" ht="12.75">
      <c r="A286">
        <f>COMBINED!A287</f>
        <v>40</v>
      </c>
      <c r="B286">
        <f>COMBINED!B287</f>
        <v>0</v>
      </c>
      <c r="C286">
        <f>COMBINED!C287</f>
        <v>0</v>
      </c>
      <c r="D286">
        <f>COMBINED!D287</f>
        <v>0</v>
      </c>
      <c r="E286">
        <f>COMBINED!E287</f>
        <v>0</v>
      </c>
      <c r="F286">
        <f>COMBINED!F287</f>
        <v>0</v>
      </c>
      <c r="G286">
        <f>COMBINED!G287</f>
        <v>0</v>
      </c>
      <c r="H286" t="str">
        <f>COMBINED!H287</f>
        <v>Spare</v>
      </c>
      <c r="I286">
        <f>COMBINED!I287</f>
        <v>84</v>
      </c>
      <c r="J286">
        <f>COMBINED!J287</f>
        <v>7</v>
      </c>
      <c r="K286">
        <f>COMBINED!K287</f>
        <v>13</v>
      </c>
      <c r="L286">
        <f>COMBINED!L287</f>
        <v>13</v>
      </c>
      <c r="M286">
        <f>COMBINED!M287</f>
        <v>0</v>
      </c>
    </row>
    <row r="287" spans="1:13" ht="12.75">
      <c r="A287">
        <f>COMBINED!A288</f>
        <v>41</v>
      </c>
      <c r="B287">
        <f>COMBINED!B288</f>
        <v>0</v>
      </c>
      <c r="C287">
        <f>COMBINED!C288</f>
        <v>0</v>
      </c>
      <c r="D287">
        <f>COMBINED!D288</f>
        <v>0</v>
      </c>
      <c r="E287">
        <f>COMBINED!E288</f>
        <v>0</v>
      </c>
      <c r="F287">
        <f>COMBINED!F288</f>
        <v>0</v>
      </c>
      <c r="G287">
        <f>COMBINED!G288</f>
        <v>0</v>
      </c>
      <c r="H287" t="str">
        <f>COMBINED!H288</f>
        <v>Spare</v>
      </c>
      <c r="I287">
        <f>COMBINED!I288</f>
        <v>84</v>
      </c>
      <c r="J287">
        <f>COMBINED!J288</f>
        <v>0</v>
      </c>
      <c r="K287">
        <f>COMBINED!K288</f>
        <v>14</v>
      </c>
      <c r="L287">
        <f>COMBINED!L288</f>
        <v>14</v>
      </c>
      <c r="M287">
        <f>COMBINED!M288</f>
        <v>0</v>
      </c>
    </row>
    <row r="288" spans="1:13" ht="12.75">
      <c r="A288">
        <f>COMBINED!A289</f>
        <v>42</v>
      </c>
      <c r="B288">
        <f>COMBINED!B289</f>
        <v>0</v>
      </c>
      <c r="C288">
        <f>COMBINED!C289</f>
        <v>0</v>
      </c>
      <c r="D288">
        <f>COMBINED!D289</f>
        <v>0</v>
      </c>
      <c r="E288">
        <f>COMBINED!E289</f>
        <v>0</v>
      </c>
      <c r="F288">
        <f>COMBINED!F289</f>
        <v>0</v>
      </c>
      <c r="G288">
        <f>COMBINED!G289</f>
        <v>0</v>
      </c>
      <c r="H288" t="str">
        <f>COMBINED!H289</f>
        <v>Spare</v>
      </c>
      <c r="I288">
        <f>COMBINED!I289</f>
        <v>84</v>
      </c>
      <c r="J288">
        <f>COMBINED!J289</f>
        <v>1</v>
      </c>
      <c r="K288">
        <f>COMBINED!K289</f>
        <v>14</v>
      </c>
      <c r="L288">
        <f>COMBINED!L289</f>
        <v>14</v>
      </c>
      <c r="M288">
        <f>COMBINED!M289</f>
        <v>0</v>
      </c>
    </row>
    <row r="289" spans="1:13" ht="12.75">
      <c r="A289">
        <f>COMBINED!A290</f>
        <v>43</v>
      </c>
      <c r="B289">
        <f>COMBINED!B290</f>
        <v>0</v>
      </c>
      <c r="C289">
        <f>COMBINED!C290</f>
        <v>0</v>
      </c>
      <c r="D289">
        <f>COMBINED!D290</f>
        <v>0</v>
      </c>
      <c r="E289">
        <f>COMBINED!E290</f>
        <v>0</v>
      </c>
      <c r="F289">
        <f>COMBINED!F290</f>
        <v>0</v>
      </c>
      <c r="G289">
        <f>COMBINED!G290</f>
        <v>0</v>
      </c>
      <c r="H289" t="str">
        <f>COMBINED!H290</f>
        <v>Spare</v>
      </c>
      <c r="I289">
        <f>COMBINED!I290</f>
        <v>84</v>
      </c>
      <c r="J289">
        <f>COMBINED!J290</f>
        <v>2</v>
      </c>
      <c r="K289">
        <f>COMBINED!K290</f>
        <v>14</v>
      </c>
      <c r="L289">
        <f>COMBINED!L290</f>
        <v>14</v>
      </c>
      <c r="M289">
        <f>COMBINED!M290</f>
        <v>0</v>
      </c>
    </row>
    <row r="290" spans="1:13" ht="12.75">
      <c r="A290">
        <f>COMBINED!A291</f>
        <v>44</v>
      </c>
      <c r="B290">
        <f>COMBINED!B291</f>
        <v>0</v>
      </c>
      <c r="C290">
        <f>COMBINED!C291</f>
        <v>0</v>
      </c>
      <c r="D290">
        <f>COMBINED!D291</f>
        <v>0</v>
      </c>
      <c r="E290">
        <f>COMBINED!E291</f>
        <v>0</v>
      </c>
      <c r="F290">
        <f>COMBINED!F291</f>
        <v>0</v>
      </c>
      <c r="G290">
        <f>COMBINED!G291</f>
        <v>0</v>
      </c>
      <c r="H290" t="str">
        <f>COMBINED!H291</f>
        <v>Spare</v>
      </c>
      <c r="I290">
        <f>COMBINED!I291</f>
        <v>84</v>
      </c>
      <c r="J290">
        <f>COMBINED!J291</f>
        <v>3</v>
      </c>
      <c r="K290">
        <f>COMBINED!K291</f>
        <v>14</v>
      </c>
      <c r="L290">
        <f>COMBINED!L291</f>
        <v>14</v>
      </c>
      <c r="M290">
        <f>COMBINED!M291</f>
        <v>0</v>
      </c>
    </row>
    <row r="291" spans="1:13" ht="12.75">
      <c r="A291">
        <f>COMBINED!A178</f>
        <v>76</v>
      </c>
      <c r="B291">
        <f>COMBINED!B178</f>
        <v>38</v>
      </c>
      <c r="C291" t="str">
        <f>COMBINED!C178</f>
        <v>W</v>
      </c>
      <c r="D291">
        <f>COMBINED!D178</f>
        <v>5</v>
      </c>
      <c r="E291">
        <f>COMBINED!E178</f>
        <v>12</v>
      </c>
      <c r="F291">
        <f>COMBINED!F178</f>
        <v>6</v>
      </c>
      <c r="G291" t="str">
        <f>COMBINED!G178</f>
        <v> </v>
      </c>
      <c r="H291" t="str">
        <f>COMBINED!H178</f>
        <v>spare</v>
      </c>
      <c r="I291" t="str">
        <f>COMBINED!I178</f>
        <v> </v>
      </c>
      <c r="J291">
        <f>COMBINED!J178</f>
        <v>0</v>
      </c>
      <c r="K291">
        <f>COMBINED!K178</f>
        <v>0</v>
      </c>
      <c r="L291">
        <f>COMBINED!L178</f>
        <v>0</v>
      </c>
      <c r="M291">
        <f>COMBINED!M178</f>
        <v>0</v>
      </c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&amp;L&amp;F&amp;A&amp;R&amp;T&amp;D</oddHeader>
    <oddFooter>&amp;R&amp;P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3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2.00390625" style="0" customWidth="1"/>
    <col min="2" max="3" width="13.140625" style="0" customWidth="1"/>
    <col min="4" max="4" width="12.00390625" style="0" customWidth="1"/>
    <col min="11" max="11" width="5.7109375" style="0" customWidth="1"/>
    <col min="12" max="12" width="6.28125" style="0" customWidth="1"/>
    <col min="13" max="13" width="6.57421875" style="0" customWidth="1"/>
  </cols>
  <sheetData>
    <row r="1" spans="1:16" ht="12.75">
      <c r="A1" s="11" t="s">
        <v>19</v>
      </c>
      <c r="B1" s="12" t="s">
        <v>58</v>
      </c>
      <c r="C1" s="12" t="s">
        <v>56</v>
      </c>
      <c r="D1" s="12" t="s">
        <v>57</v>
      </c>
      <c r="E1" s="12" t="s">
        <v>20</v>
      </c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3" t="s">
        <v>21</v>
      </c>
      <c r="B2" s="3">
        <v>80</v>
      </c>
      <c r="C2" s="14">
        <f>B2/8</f>
        <v>10</v>
      </c>
      <c r="D2" s="14">
        <f>B2/8</f>
        <v>10</v>
      </c>
      <c r="E2" s="3">
        <v>80</v>
      </c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3" t="s">
        <v>47</v>
      </c>
      <c r="B3" s="3">
        <v>20</v>
      </c>
      <c r="C3" s="14" t="s">
        <v>15</v>
      </c>
      <c r="D3" s="14">
        <f>B3/8</f>
        <v>2.5</v>
      </c>
      <c r="E3" s="3">
        <v>80</v>
      </c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2.75">
      <c r="A4" s="11" t="s">
        <v>49</v>
      </c>
      <c r="B4" s="12"/>
      <c r="C4" s="95">
        <f>C2</f>
        <v>10</v>
      </c>
      <c r="D4" s="95">
        <f>INT(SUM(D2:D3)+0.5)</f>
        <v>13</v>
      </c>
      <c r="E4" s="12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>
      <c r="A5" s="13" t="s">
        <v>22</v>
      </c>
      <c r="B5" s="3">
        <v>75</v>
      </c>
      <c r="C5" s="14">
        <f>B5/8</f>
        <v>9.375</v>
      </c>
      <c r="D5" s="14">
        <f>B5/8</f>
        <v>9.375</v>
      </c>
      <c r="E5" s="3">
        <v>81</v>
      </c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.75">
      <c r="A6" s="13" t="s">
        <v>45</v>
      </c>
      <c r="B6" s="3">
        <v>4</v>
      </c>
      <c r="C6" s="14">
        <f>B6/8</f>
        <v>0.5</v>
      </c>
      <c r="D6" s="14">
        <f>B6/8</f>
        <v>0.5</v>
      </c>
      <c r="E6" s="3">
        <v>81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13" t="s">
        <v>46</v>
      </c>
      <c r="B7" s="3">
        <v>4</v>
      </c>
      <c r="C7" s="14" t="s">
        <v>15</v>
      </c>
      <c r="D7" s="14">
        <f>B7/8</f>
        <v>0.5</v>
      </c>
      <c r="E7" s="3">
        <v>81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" customFormat="1" ht="12.75">
      <c r="A8" s="11" t="s">
        <v>48</v>
      </c>
      <c r="B8" s="12"/>
      <c r="C8" s="95">
        <f>C5+C6</f>
        <v>9.875</v>
      </c>
      <c r="D8" s="95">
        <v>11</v>
      </c>
      <c r="E8" s="12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13" t="s">
        <v>23</v>
      </c>
      <c r="B9" s="3">
        <v>20</v>
      </c>
      <c r="C9" s="14">
        <f>B9/8</f>
        <v>2.5</v>
      </c>
      <c r="D9" s="14">
        <f>B9/8</f>
        <v>2.5</v>
      </c>
      <c r="E9" s="3">
        <v>84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2.75">
      <c r="A10" s="13" t="s">
        <v>24</v>
      </c>
      <c r="B10" s="3">
        <v>64</v>
      </c>
      <c r="C10" s="14">
        <f>B10/8</f>
        <v>8</v>
      </c>
      <c r="D10" s="14">
        <f>B10/8</f>
        <v>8</v>
      </c>
      <c r="E10" s="3">
        <v>84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13" t="s">
        <v>42</v>
      </c>
      <c r="B11" s="3">
        <v>14</v>
      </c>
      <c r="C11" s="14" t="s">
        <v>15</v>
      </c>
      <c r="D11" s="14">
        <f>B11/8</f>
        <v>1.75</v>
      </c>
      <c r="E11" s="3">
        <v>84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s="1" customFormat="1" ht="12.75">
      <c r="A12" s="11" t="s">
        <v>50</v>
      </c>
      <c r="B12" s="12"/>
      <c r="C12" s="95">
        <f>C9+C10</f>
        <v>10.5</v>
      </c>
      <c r="D12" s="95">
        <v>13</v>
      </c>
      <c r="E12" s="12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7:16" ht="12.75"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3" t="s">
        <v>25</v>
      </c>
      <c r="B14" s="3">
        <f>SUM(B2:B12)</f>
        <v>281</v>
      </c>
      <c r="C14" s="14">
        <f>C4+C8+C12</f>
        <v>30.375</v>
      </c>
      <c r="D14" s="14">
        <f>D4+D8+D12</f>
        <v>37</v>
      </c>
      <c r="E14" s="3" t="s">
        <v>15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7:16" ht="12.75"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7:16" ht="12.75"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7:16" ht="12.75"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7:16" ht="12.75"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t="s">
        <v>59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t="s">
        <v>60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6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>
      <c r="A22" s="16" t="s">
        <v>61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16" t="s">
        <v>62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7:16" ht="12.75"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4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K77" sqref="K77"/>
    </sheetView>
  </sheetViews>
  <sheetFormatPr defaultColWidth="9.140625" defaultRowHeight="12.75"/>
  <cols>
    <col min="1" max="1" width="5.7109375" style="0" customWidth="1"/>
    <col min="2" max="2" width="5.28125" style="37" customWidth="1"/>
    <col min="3" max="3" width="4.57421875" style="37" customWidth="1"/>
    <col min="4" max="4" width="5.7109375" style="38" customWidth="1"/>
    <col min="5" max="5" width="4.57421875" style="39" customWidth="1"/>
    <col min="6" max="6" width="7.28125" style="0" customWidth="1"/>
    <col min="9" max="9" width="7.140625" style="56" customWidth="1"/>
    <col min="10" max="10" width="5.7109375" style="56" customWidth="1"/>
    <col min="11" max="11" width="6.28125" style="56" customWidth="1"/>
    <col min="12" max="12" width="6.57421875" style="57" customWidth="1"/>
  </cols>
  <sheetData>
    <row r="1" spans="2:12" s="1" customFormat="1" ht="12.75">
      <c r="B1" s="21"/>
      <c r="C1" s="21"/>
      <c r="D1" s="22"/>
      <c r="E1" s="23"/>
      <c r="I1" s="45"/>
      <c r="J1" s="45"/>
      <c r="K1" s="45"/>
      <c r="L1" s="46"/>
    </row>
    <row r="2" spans="2:12" s="1" customFormat="1" ht="12.75">
      <c r="B2" s="21"/>
      <c r="C2" s="21"/>
      <c r="D2" s="22"/>
      <c r="E2" s="23"/>
      <c r="I2" s="45"/>
      <c r="J2" s="45"/>
      <c r="K2" s="45"/>
      <c r="L2" s="46"/>
    </row>
    <row r="3" spans="1:12" s="1" customFormat="1" ht="12.75">
      <c r="A3" s="7" t="s">
        <v>0</v>
      </c>
      <c r="B3" s="24" t="s">
        <v>1</v>
      </c>
      <c r="C3" s="40"/>
      <c r="D3" s="24" t="s">
        <v>4</v>
      </c>
      <c r="E3" s="25"/>
      <c r="F3" s="7" t="s">
        <v>7</v>
      </c>
      <c r="G3" s="7"/>
      <c r="H3" s="7" t="s">
        <v>14</v>
      </c>
      <c r="I3" s="47" t="s">
        <v>10</v>
      </c>
      <c r="J3" s="47" t="s">
        <v>30</v>
      </c>
      <c r="K3" s="47" t="s">
        <v>18</v>
      </c>
      <c r="L3" s="48" t="s">
        <v>12</v>
      </c>
    </row>
    <row r="4" spans="1:12" s="1" customFormat="1" ht="13.5" thickBot="1">
      <c r="A4" s="5"/>
      <c r="B4" s="26" t="s">
        <v>2</v>
      </c>
      <c r="C4" s="41"/>
      <c r="D4" s="26" t="s">
        <v>5</v>
      </c>
      <c r="E4" s="27" t="s">
        <v>6</v>
      </c>
      <c r="F4" s="5" t="s">
        <v>17</v>
      </c>
      <c r="G4" s="5" t="s">
        <v>8</v>
      </c>
      <c r="H4" s="5"/>
      <c r="I4" s="49" t="s">
        <v>11</v>
      </c>
      <c r="J4" s="49" t="s">
        <v>31</v>
      </c>
      <c r="K4" s="50" t="s">
        <v>31</v>
      </c>
      <c r="L4" s="51" t="s">
        <v>31</v>
      </c>
    </row>
    <row r="5" spans="1:12" ht="13.5" thickTop="1">
      <c r="A5" s="4">
        <v>1</v>
      </c>
      <c r="B5" s="28">
        <v>1</v>
      </c>
      <c r="C5" s="28" t="s">
        <v>3</v>
      </c>
      <c r="D5" s="29">
        <v>1</v>
      </c>
      <c r="E5" s="30">
        <v>1</v>
      </c>
      <c r="F5" s="4">
        <v>1</v>
      </c>
      <c r="G5" s="4" t="s">
        <v>9</v>
      </c>
      <c r="H5" s="4" t="s">
        <v>32</v>
      </c>
      <c r="I5" s="52">
        <v>84</v>
      </c>
      <c r="J5" s="52" t="s">
        <v>26</v>
      </c>
      <c r="K5" s="53">
        <v>0</v>
      </c>
      <c r="L5" s="52">
        <v>0</v>
      </c>
    </row>
    <row r="6" spans="1:12" ht="12.75">
      <c r="A6" s="3">
        <f>A5+1</f>
        <v>2</v>
      </c>
      <c r="B6" s="31">
        <v>1</v>
      </c>
      <c r="C6" s="31" t="str">
        <f>C5</f>
        <v>E</v>
      </c>
      <c r="D6" s="32">
        <f>D5</f>
        <v>1</v>
      </c>
      <c r="E6" s="33">
        <f>E5+1</f>
        <v>2</v>
      </c>
      <c r="F6" s="3">
        <f>F5+1</f>
        <v>2</v>
      </c>
      <c r="G6" s="3" t="str">
        <f>G5</f>
        <v>X</v>
      </c>
      <c r="H6" s="3" t="str">
        <f>H5</f>
        <v>FPS-S</v>
      </c>
      <c r="I6" s="54">
        <f>I5</f>
        <v>84</v>
      </c>
      <c r="J6" s="54" t="s">
        <v>27</v>
      </c>
      <c r="K6" s="54">
        <f aca="true" t="shared" si="0" ref="K6:L8">K5</f>
        <v>0</v>
      </c>
      <c r="L6" s="52">
        <f t="shared" si="0"/>
        <v>0</v>
      </c>
    </row>
    <row r="7" spans="1:12" ht="12.75">
      <c r="A7" s="3">
        <f aca="true" t="shared" si="1" ref="A7:A13">A6+1</f>
        <v>3</v>
      </c>
      <c r="B7" s="31">
        <f>B5+1</f>
        <v>2</v>
      </c>
      <c r="C7" s="31" t="str">
        <f aca="true" t="shared" si="2" ref="C7:C13">C6</f>
        <v>E</v>
      </c>
      <c r="D7" s="32">
        <f aca="true" t="shared" si="3" ref="D7:D13">D6</f>
        <v>1</v>
      </c>
      <c r="E7" s="33">
        <f aca="true" t="shared" si="4" ref="E7:E13">E6+1</f>
        <v>3</v>
      </c>
      <c r="F7" s="3">
        <f aca="true" t="shared" si="5" ref="F7:F20">F6+1</f>
        <v>3</v>
      </c>
      <c r="G7" s="3" t="str">
        <f aca="true" t="shared" si="6" ref="G7:G56">G6</f>
        <v>X</v>
      </c>
      <c r="H7" s="3" t="str">
        <f aca="true" t="shared" si="7" ref="H7:H56">H6</f>
        <v>FPS-S</v>
      </c>
      <c r="I7" s="54">
        <f aca="true" t="shared" si="8" ref="I7:I28">I6</f>
        <v>84</v>
      </c>
      <c r="J7" s="54" t="s">
        <v>28</v>
      </c>
      <c r="K7" s="54">
        <f t="shared" si="0"/>
        <v>0</v>
      </c>
      <c r="L7" s="54">
        <f t="shared" si="0"/>
        <v>0</v>
      </c>
    </row>
    <row r="8" spans="1:12" ht="12.75">
      <c r="A8" s="3">
        <f t="shared" si="1"/>
        <v>4</v>
      </c>
      <c r="B8" s="31">
        <f aca="true" t="shared" si="9" ref="B8:B73">B6+1</f>
        <v>2</v>
      </c>
      <c r="C8" s="31" t="str">
        <f t="shared" si="2"/>
        <v>E</v>
      </c>
      <c r="D8" s="32">
        <f t="shared" si="3"/>
        <v>1</v>
      </c>
      <c r="E8" s="33">
        <f t="shared" si="4"/>
        <v>4</v>
      </c>
      <c r="F8" s="3">
        <f t="shared" si="5"/>
        <v>4</v>
      </c>
      <c r="G8" s="3" t="str">
        <f t="shared" si="6"/>
        <v>X</v>
      </c>
      <c r="H8" s="3" t="str">
        <f t="shared" si="7"/>
        <v>FPS-S</v>
      </c>
      <c r="I8" s="54">
        <f t="shared" si="8"/>
        <v>84</v>
      </c>
      <c r="J8" s="54" t="s">
        <v>29</v>
      </c>
      <c r="K8" s="54">
        <f t="shared" si="0"/>
        <v>0</v>
      </c>
      <c r="L8" s="54">
        <f t="shared" si="0"/>
        <v>0</v>
      </c>
    </row>
    <row r="9" spans="1:12" ht="12.75">
      <c r="A9" s="3">
        <f t="shared" si="1"/>
        <v>5</v>
      </c>
      <c r="B9" s="31">
        <f t="shared" si="9"/>
        <v>3</v>
      </c>
      <c r="C9" s="31" t="str">
        <f t="shared" si="2"/>
        <v>E</v>
      </c>
      <c r="D9" s="32">
        <f t="shared" si="3"/>
        <v>1</v>
      </c>
      <c r="E9" s="33">
        <f t="shared" si="4"/>
        <v>5</v>
      </c>
      <c r="F9" s="3">
        <f t="shared" si="5"/>
        <v>5</v>
      </c>
      <c r="G9" s="3" t="str">
        <f t="shared" si="6"/>
        <v>X</v>
      </c>
      <c r="H9" s="3" t="str">
        <f t="shared" si="7"/>
        <v>FPS-S</v>
      </c>
      <c r="I9" s="54">
        <f t="shared" si="8"/>
        <v>84</v>
      </c>
      <c r="J9" s="54" t="str">
        <f>J5</f>
        <v>0,1</v>
      </c>
      <c r="K9" s="54">
        <f aca="true" t="shared" si="10" ref="K9:L20">K5+1</f>
        <v>1</v>
      </c>
      <c r="L9" s="54">
        <f t="shared" si="10"/>
        <v>1</v>
      </c>
    </row>
    <row r="10" spans="1:12" ht="12.75">
      <c r="A10" s="3">
        <f t="shared" si="1"/>
        <v>6</v>
      </c>
      <c r="B10" s="31">
        <f t="shared" si="9"/>
        <v>3</v>
      </c>
      <c r="C10" s="31" t="str">
        <f t="shared" si="2"/>
        <v>E</v>
      </c>
      <c r="D10" s="32">
        <f t="shared" si="3"/>
        <v>1</v>
      </c>
      <c r="E10" s="33">
        <f t="shared" si="4"/>
        <v>6</v>
      </c>
      <c r="F10" s="3">
        <f t="shared" si="5"/>
        <v>6</v>
      </c>
      <c r="G10" s="3" t="str">
        <f t="shared" si="6"/>
        <v>X</v>
      </c>
      <c r="H10" s="3" t="str">
        <f t="shared" si="7"/>
        <v>FPS-S</v>
      </c>
      <c r="I10" s="54">
        <f t="shared" si="8"/>
        <v>84</v>
      </c>
      <c r="J10" s="54" t="str">
        <f aca="true" t="shared" si="11" ref="J10:J24">J6</f>
        <v>2,3</v>
      </c>
      <c r="K10" s="54">
        <f t="shared" si="10"/>
        <v>1</v>
      </c>
      <c r="L10" s="54">
        <f t="shared" si="10"/>
        <v>1</v>
      </c>
    </row>
    <row r="11" spans="1:12" ht="12.75">
      <c r="A11" s="3">
        <f t="shared" si="1"/>
        <v>7</v>
      </c>
      <c r="B11" s="31">
        <f t="shared" si="9"/>
        <v>4</v>
      </c>
      <c r="C11" s="31" t="str">
        <f t="shared" si="2"/>
        <v>E</v>
      </c>
      <c r="D11" s="32">
        <f t="shared" si="3"/>
        <v>1</v>
      </c>
      <c r="E11" s="33">
        <f t="shared" si="4"/>
        <v>7</v>
      </c>
      <c r="F11" s="3">
        <f t="shared" si="5"/>
        <v>7</v>
      </c>
      <c r="G11" s="3" t="str">
        <f t="shared" si="6"/>
        <v>X</v>
      </c>
      <c r="H11" s="3" t="str">
        <f t="shared" si="7"/>
        <v>FPS-S</v>
      </c>
      <c r="I11" s="54">
        <f t="shared" si="8"/>
        <v>84</v>
      </c>
      <c r="J11" s="54" t="str">
        <f t="shared" si="11"/>
        <v>4,5</v>
      </c>
      <c r="K11" s="54">
        <f t="shared" si="10"/>
        <v>1</v>
      </c>
      <c r="L11" s="54">
        <f t="shared" si="10"/>
        <v>1</v>
      </c>
    </row>
    <row r="12" spans="1:12" ht="12.75">
      <c r="A12" s="3">
        <f t="shared" si="1"/>
        <v>8</v>
      </c>
      <c r="B12" s="31">
        <f t="shared" si="9"/>
        <v>4</v>
      </c>
      <c r="C12" s="31" t="str">
        <f t="shared" si="2"/>
        <v>E</v>
      </c>
      <c r="D12" s="32">
        <f t="shared" si="3"/>
        <v>1</v>
      </c>
      <c r="E12" s="33">
        <f t="shared" si="4"/>
        <v>8</v>
      </c>
      <c r="F12" s="3">
        <f t="shared" si="5"/>
        <v>8</v>
      </c>
      <c r="G12" s="3" t="str">
        <f t="shared" si="6"/>
        <v>X</v>
      </c>
      <c r="H12" s="3" t="str">
        <f t="shared" si="7"/>
        <v>FPS-S</v>
      </c>
      <c r="I12" s="54">
        <f t="shared" si="8"/>
        <v>84</v>
      </c>
      <c r="J12" s="54" t="str">
        <f t="shared" si="11"/>
        <v>6,7</v>
      </c>
      <c r="K12" s="54">
        <f t="shared" si="10"/>
        <v>1</v>
      </c>
      <c r="L12" s="54">
        <f t="shared" si="10"/>
        <v>1</v>
      </c>
    </row>
    <row r="13" spans="1:12" ht="12.75">
      <c r="A13" s="3">
        <f t="shared" si="1"/>
        <v>9</v>
      </c>
      <c r="B13" s="31">
        <f t="shared" si="9"/>
        <v>5</v>
      </c>
      <c r="C13" s="31" t="str">
        <f t="shared" si="2"/>
        <v>E</v>
      </c>
      <c r="D13" s="32">
        <f t="shared" si="3"/>
        <v>1</v>
      </c>
      <c r="E13" s="33">
        <f t="shared" si="4"/>
        <v>9</v>
      </c>
      <c r="F13" s="3">
        <f t="shared" si="5"/>
        <v>9</v>
      </c>
      <c r="G13" s="3" t="str">
        <f t="shared" si="6"/>
        <v>X</v>
      </c>
      <c r="H13" s="3" t="str">
        <f t="shared" si="7"/>
        <v>FPS-S</v>
      </c>
      <c r="I13" s="54">
        <f t="shared" si="8"/>
        <v>84</v>
      </c>
      <c r="J13" s="54" t="str">
        <f t="shared" si="11"/>
        <v>0,1</v>
      </c>
      <c r="K13" s="54">
        <f t="shared" si="10"/>
        <v>2</v>
      </c>
      <c r="L13" s="54">
        <f t="shared" si="10"/>
        <v>2</v>
      </c>
    </row>
    <row r="14" spans="1:12" ht="12.75">
      <c r="A14" s="3">
        <f aca="true" t="shared" si="12" ref="A14:A56">A13+1</f>
        <v>10</v>
      </c>
      <c r="B14" s="31">
        <f t="shared" si="9"/>
        <v>5</v>
      </c>
      <c r="C14" s="31" t="str">
        <f aca="true" t="shared" si="13" ref="C14:C56">C13</f>
        <v>E</v>
      </c>
      <c r="D14" s="32">
        <f aca="true" t="shared" si="14" ref="D14:D56">D13</f>
        <v>1</v>
      </c>
      <c r="E14" s="33">
        <f aca="true" t="shared" si="15" ref="E14:E56">E13+1</f>
        <v>10</v>
      </c>
      <c r="F14" s="3">
        <f t="shared" si="5"/>
        <v>10</v>
      </c>
      <c r="G14" s="3" t="str">
        <f t="shared" si="6"/>
        <v>X</v>
      </c>
      <c r="H14" s="3" t="str">
        <f t="shared" si="7"/>
        <v>FPS-S</v>
      </c>
      <c r="I14" s="54">
        <f t="shared" si="8"/>
        <v>84</v>
      </c>
      <c r="J14" s="54" t="str">
        <f t="shared" si="11"/>
        <v>2,3</v>
      </c>
      <c r="K14" s="54">
        <f t="shared" si="10"/>
        <v>2</v>
      </c>
      <c r="L14" s="54">
        <f t="shared" si="10"/>
        <v>2</v>
      </c>
    </row>
    <row r="15" spans="1:12" ht="12.75">
      <c r="A15" s="3">
        <f t="shared" si="12"/>
        <v>11</v>
      </c>
      <c r="B15" s="31">
        <f t="shared" si="9"/>
        <v>6</v>
      </c>
      <c r="C15" s="31" t="str">
        <f t="shared" si="13"/>
        <v>E</v>
      </c>
      <c r="D15" s="32">
        <f t="shared" si="14"/>
        <v>1</v>
      </c>
      <c r="E15" s="33">
        <f t="shared" si="15"/>
        <v>11</v>
      </c>
      <c r="F15" s="3">
        <f t="shared" si="5"/>
        <v>11</v>
      </c>
      <c r="G15" s="3" t="str">
        <f t="shared" si="6"/>
        <v>X</v>
      </c>
      <c r="H15" s="3" t="str">
        <f t="shared" si="7"/>
        <v>FPS-S</v>
      </c>
      <c r="I15" s="54">
        <f t="shared" si="8"/>
        <v>84</v>
      </c>
      <c r="J15" s="54" t="str">
        <f t="shared" si="11"/>
        <v>4,5</v>
      </c>
      <c r="K15" s="54">
        <f t="shared" si="10"/>
        <v>2</v>
      </c>
      <c r="L15" s="54">
        <f t="shared" si="10"/>
        <v>2</v>
      </c>
    </row>
    <row r="16" spans="1:12" ht="12.75">
      <c r="A16" s="3">
        <f t="shared" si="12"/>
        <v>12</v>
      </c>
      <c r="B16" s="31">
        <f t="shared" si="9"/>
        <v>6</v>
      </c>
      <c r="C16" s="31" t="str">
        <f t="shared" si="13"/>
        <v>E</v>
      </c>
      <c r="D16" s="32">
        <f t="shared" si="14"/>
        <v>1</v>
      </c>
      <c r="E16" s="33">
        <f t="shared" si="15"/>
        <v>12</v>
      </c>
      <c r="F16" s="3">
        <f t="shared" si="5"/>
        <v>12</v>
      </c>
      <c r="G16" s="3" t="str">
        <f t="shared" si="6"/>
        <v>X</v>
      </c>
      <c r="H16" s="3" t="str">
        <f t="shared" si="7"/>
        <v>FPS-S</v>
      </c>
      <c r="I16" s="54">
        <f t="shared" si="8"/>
        <v>84</v>
      </c>
      <c r="J16" s="54" t="str">
        <f t="shared" si="11"/>
        <v>6,7</v>
      </c>
      <c r="K16" s="54">
        <f t="shared" si="10"/>
        <v>2</v>
      </c>
      <c r="L16" s="54">
        <f t="shared" si="10"/>
        <v>2</v>
      </c>
    </row>
    <row r="17" spans="1:12" ht="12.75">
      <c r="A17" s="3">
        <f t="shared" si="12"/>
        <v>13</v>
      </c>
      <c r="B17" s="31">
        <f t="shared" si="9"/>
        <v>7</v>
      </c>
      <c r="C17" s="31" t="str">
        <f t="shared" si="13"/>
        <v>E</v>
      </c>
      <c r="D17" s="32">
        <f t="shared" si="14"/>
        <v>1</v>
      </c>
      <c r="E17" s="33">
        <f t="shared" si="15"/>
        <v>13</v>
      </c>
      <c r="F17" s="3">
        <f t="shared" si="5"/>
        <v>13</v>
      </c>
      <c r="G17" s="3" t="str">
        <f t="shared" si="6"/>
        <v>X</v>
      </c>
      <c r="H17" s="3" t="str">
        <f t="shared" si="7"/>
        <v>FPS-S</v>
      </c>
      <c r="I17" s="54">
        <f t="shared" si="8"/>
        <v>84</v>
      </c>
      <c r="J17" s="54" t="str">
        <f t="shared" si="11"/>
        <v>0,1</v>
      </c>
      <c r="K17" s="54">
        <f t="shared" si="10"/>
        <v>3</v>
      </c>
      <c r="L17" s="54">
        <f t="shared" si="10"/>
        <v>3</v>
      </c>
    </row>
    <row r="18" spans="1:12" ht="12.75">
      <c r="A18" s="3">
        <f t="shared" si="12"/>
        <v>14</v>
      </c>
      <c r="B18" s="31">
        <f t="shared" si="9"/>
        <v>7</v>
      </c>
      <c r="C18" s="31" t="str">
        <f t="shared" si="13"/>
        <v>E</v>
      </c>
      <c r="D18" s="32">
        <f t="shared" si="14"/>
        <v>1</v>
      </c>
      <c r="E18" s="33">
        <f t="shared" si="15"/>
        <v>14</v>
      </c>
      <c r="F18" s="3">
        <f t="shared" si="5"/>
        <v>14</v>
      </c>
      <c r="G18" s="3" t="str">
        <f t="shared" si="6"/>
        <v>X</v>
      </c>
      <c r="H18" s="3" t="str">
        <f t="shared" si="7"/>
        <v>FPS-S</v>
      </c>
      <c r="I18" s="54">
        <f t="shared" si="8"/>
        <v>84</v>
      </c>
      <c r="J18" s="54" t="str">
        <f t="shared" si="11"/>
        <v>2,3</v>
      </c>
      <c r="K18" s="54">
        <f t="shared" si="10"/>
        <v>3</v>
      </c>
      <c r="L18" s="54">
        <f t="shared" si="10"/>
        <v>3</v>
      </c>
    </row>
    <row r="19" spans="1:12" ht="12.75">
      <c r="A19" s="3">
        <f t="shared" si="12"/>
        <v>15</v>
      </c>
      <c r="B19" s="31">
        <f t="shared" si="9"/>
        <v>8</v>
      </c>
      <c r="C19" s="31" t="str">
        <f t="shared" si="13"/>
        <v>E</v>
      </c>
      <c r="D19" s="32">
        <f t="shared" si="14"/>
        <v>1</v>
      </c>
      <c r="E19" s="33">
        <f t="shared" si="15"/>
        <v>15</v>
      </c>
      <c r="F19" s="3">
        <f t="shared" si="5"/>
        <v>15</v>
      </c>
      <c r="G19" s="3" t="str">
        <f t="shared" si="6"/>
        <v>X</v>
      </c>
      <c r="H19" s="3" t="str">
        <f t="shared" si="7"/>
        <v>FPS-S</v>
      </c>
      <c r="I19" s="54">
        <f t="shared" si="8"/>
        <v>84</v>
      </c>
      <c r="J19" s="54" t="str">
        <f t="shared" si="11"/>
        <v>4,5</v>
      </c>
      <c r="K19" s="54">
        <f t="shared" si="10"/>
        <v>3</v>
      </c>
      <c r="L19" s="54">
        <f t="shared" si="10"/>
        <v>3</v>
      </c>
    </row>
    <row r="20" spans="1:12" ht="13.5" thickBot="1">
      <c r="A20" s="17">
        <f t="shared" si="12"/>
        <v>16</v>
      </c>
      <c r="B20" s="34">
        <f t="shared" si="9"/>
        <v>8</v>
      </c>
      <c r="C20" s="34" t="str">
        <f t="shared" si="13"/>
        <v>E</v>
      </c>
      <c r="D20" s="35">
        <f t="shared" si="14"/>
        <v>1</v>
      </c>
      <c r="E20" s="36">
        <f t="shared" si="15"/>
        <v>16</v>
      </c>
      <c r="F20" s="17">
        <f t="shared" si="5"/>
        <v>16</v>
      </c>
      <c r="G20" s="17" t="str">
        <f t="shared" si="6"/>
        <v>X</v>
      </c>
      <c r="H20" s="17" t="str">
        <f t="shared" si="7"/>
        <v>FPS-S</v>
      </c>
      <c r="I20" s="55">
        <f t="shared" si="8"/>
        <v>84</v>
      </c>
      <c r="J20" s="55" t="str">
        <f t="shared" si="11"/>
        <v>6,7</v>
      </c>
      <c r="K20" s="55">
        <f t="shared" si="10"/>
        <v>3</v>
      </c>
      <c r="L20" s="55">
        <f t="shared" si="10"/>
        <v>3</v>
      </c>
    </row>
    <row r="21" spans="1:12" ht="12.75">
      <c r="A21" s="4">
        <f t="shared" si="12"/>
        <v>17</v>
      </c>
      <c r="B21" s="28">
        <f t="shared" si="9"/>
        <v>9</v>
      </c>
      <c r="C21" s="28" t="str">
        <f t="shared" si="13"/>
        <v>E</v>
      </c>
      <c r="D21" s="29">
        <v>2</v>
      </c>
      <c r="E21" s="30">
        <v>1</v>
      </c>
      <c r="F21" s="4">
        <v>1</v>
      </c>
      <c r="G21" s="4" t="str">
        <f t="shared" si="6"/>
        <v>X</v>
      </c>
      <c r="H21" s="4" t="s">
        <v>33</v>
      </c>
      <c r="I21" s="52">
        <f t="shared" si="8"/>
        <v>84</v>
      </c>
      <c r="J21" s="52" t="str">
        <f t="shared" si="11"/>
        <v>0,1</v>
      </c>
      <c r="K21" s="52">
        <v>8</v>
      </c>
      <c r="L21" s="52">
        <v>8</v>
      </c>
    </row>
    <row r="22" spans="1:12" ht="12.75">
      <c r="A22" s="3">
        <f t="shared" si="12"/>
        <v>18</v>
      </c>
      <c r="B22" s="31">
        <f t="shared" si="9"/>
        <v>9</v>
      </c>
      <c r="C22" s="31" t="str">
        <f t="shared" si="13"/>
        <v>E</v>
      </c>
      <c r="D22" s="32">
        <f t="shared" si="14"/>
        <v>2</v>
      </c>
      <c r="E22" s="33">
        <f t="shared" si="15"/>
        <v>2</v>
      </c>
      <c r="F22" s="3">
        <f>F21+1</f>
        <v>2</v>
      </c>
      <c r="G22" s="3" t="str">
        <f t="shared" si="6"/>
        <v>X</v>
      </c>
      <c r="H22" s="3" t="str">
        <f t="shared" si="7"/>
        <v>CPS-St-S</v>
      </c>
      <c r="I22" s="54">
        <f t="shared" si="8"/>
        <v>84</v>
      </c>
      <c r="J22" s="54" t="str">
        <f t="shared" si="11"/>
        <v>2,3</v>
      </c>
      <c r="K22" s="52">
        <v>8</v>
      </c>
      <c r="L22" s="52">
        <v>8</v>
      </c>
    </row>
    <row r="23" spans="1:12" ht="12.75">
      <c r="A23" s="3">
        <f t="shared" si="12"/>
        <v>19</v>
      </c>
      <c r="B23" s="31">
        <f t="shared" si="9"/>
        <v>10</v>
      </c>
      <c r="C23" s="31" t="str">
        <f t="shared" si="13"/>
        <v>E</v>
      </c>
      <c r="D23" s="32">
        <f t="shared" si="14"/>
        <v>2</v>
      </c>
      <c r="E23" s="33">
        <f t="shared" si="15"/>
        <v>3</v>
      </c>
      <c r="F23" s="3">
        <f>F22+1</f>
        <v>3</v>
      </c>
      <c r="G23" s="3" t="str">
        <f t="shared" si="6"/>
        <v>X</v>
      </c>
      <c r="H23" s="3" t="str">
        <f t="shared" si="7"/>
        <v>CPS-St-S</v>
      </c>
      <c r="I23" s="54">
        <f t="shared" si="8"/>
        <v>84</v>
      </c>
      <c r="J23" s="54" t="str">
        <f t="shared" si="11"/>
        <v>4,5</v>
      </c>
      <c r="K23" s="52">
        <v>8</v>
      </c>
      <c r="L23" s="52">
        <v>8</v>
      </c>
    </row>
    <row r="24" spans="1:12" ht="12.75">
      <c r="A24" s="3">
        <f t="shared" si="12"/>
        <v>20</v>
      </c>
      <c r="B24" s="31">
        <f t="shared" si="9"/>
        <v>10</v>
      </c>
      <c r="C24" s="31" t="str">
        <f t="shared" si="13"/>
        <v>E</v>
      </c>
      <c r="D24" s="32">
        <f t="shared" si="14"/>
        <v>2</v>
      </c>
      <c r="E24" s="33">
        <f t="shared" si="15"/>
        <v>4</v>
      </c>
      <c r="F24" s="3">
        <f>F23+1</f>
        <v>4</v>
      </c>
      <c r="G24" s="3" t="str">
        <f t="shared" si="6"/>
        <v>X</v>
      </c>
      <c r="H24" s="3" t="str">
        <f t="shared" si="7"/>
        <v>CPS-St-S</v>
      </c>
      <c r="I24" s="54">
        <f t="shared" si="8"/>
        <v>84</v>
      </c>
      <c r="J24" s="54" t="str">
        <f t="shared" si="11"/>
        <v>6,7</v>
      </c>
      <c r="K24" s="52">
        <v>8</v>
      </c>
      <c r="L24" s="52">
        <v>8</v>
      </c>
    </row>
    <row r="25" spans="1:12" ht="12.75">
      <c r="A25" s="3">
        <f>A24+1</f>
        <v>21</v>
      </c>
      <c r="B25" s="31">
        <f t="shared" si="9"/>
        <v>11</v>
      </c>
      <c r="C25" s="31" t="str">
        <f>C24</f>
        <v>E</v>
      </c>
      <c r="D25" s="32">
        <f>D24</f>
        <v>2</v>
      </c>
      <c r="E25" s="33">
        <f>E24+1</f>
        <v>5</v>
      </c>
      <c r="F25" s="3">
        <f>F24+1</f>
        <v>5</v>
      </c>
      <c r="G25" s="3" t="str">
        <f>G24</f>
        <v>X</v>
      </c>
      <c r="H25" s="3" t="str">
        <f t="shared" si="7"/>
        <v>CPS-St-S</v>
      </c>
      <c r="I25" s="54">
        <f t="shared" si="8"/>
        <v>84</v>
      </c>
      <c r="J25" s="54" t="str">
        <f>J21</f>
        <v>0,1</v>
      </c>
      <c r="K25" s="52">
        <v>9</v>
      </c>
      <c r="L25" s="52">
        <v>9</v>
      </c>
    </row>
    <row r="26" spans="1:12" ht="13.5" thickBot="1">
      <c r="A26" s="17">
        <f>A25+1</f>
        <v>22</v>
      </c>
      <c r="B26" s="34">
        <f t="shared" si="9"/>
        <v>11</v>
      </c>
      <c r="C26" s="34" t="str">
        <f>C25</f>
        <v>E</v>
      </c>
      <c r="D26" s="35">
        <f>D25</f>
        <v>2</v>
      </c>
      <c r="E26" s="36">
        <f>E25+1</f>
        <v>6</v>
      </c>
      <c r="F26" s="17">
        <f>F25+1</f>
        <v>6</v>
      </c>
      <c r="G26" s="17" t="str">
        <f>G25</f>
        <v>X</v>
      </c>
      <c r="H26" s="61" t="s">
        <v>36</v>
      </c>
      <c r="I26" s="55"/>
      <c r="J26" s="55"/>
      <c r="K26" s="55"/>
      <c r="L26" s="55"/>
    </row>
    <row r="27" spans="1:12" ht="12.75">
      <c r="A27" s="4">
        <f>A26+1</f>
        <v>23</v>
      </c>
      <c r="B27" s="28">
        <v>12</v>
      </c>
      <c r="C27" s="28" t="str">
        <f>C24</f>
        <v>E</v>
      </c>
      <c r="D27" s="29">
        <v>3</v>
      </c>
      <c r="E27" s="30">
        <v>1</v>
      </c>
      <c r="F27" s="4">
        <v>1</v>
      </c>
      <c r="G27" s="4" t="s">
        <v>15</v>
      </c>
      <c r="H27" s="4" t="s">
        <v>35</v>
      </c>
      <c r="I27" s="52">
        <v>80</v>
      </c>
      <c r="J27" s="52">
        <v>0</v>
      </c>
      <c r="K27" s="52">
        <v>0</v>
      </c>
      <c r="L27" s="52">
        <v>0</v>
      </c>
    </row>
    <row r="28" spans="1:12" ht="12.75">
      <c r="A28" s="3">
        <f t="shared" si="12"/>
        <v>24</v>
      </c>
      <c r="B28" s="31">
        <v>12</v>
      </c>
      <c r="C28" s="31" t="str">
        <f t="shared" si="13"/>
        <v>E</v>
      </c>
      <c r="D28" s="32">
        <f t="shared" si="14"/>
        <v>3</v>
      </c>
      <c r="E28" s="33">
        <f t="shared" si="15"/>
        <v>2</v>
      </c>
      <c r="F28" s="3">
        <f aca="true" t="shared" si="16" ref="F28:F42">F27+1</f>
        <v>2</v>
      </c>
      <c r="G28" s="3" t="s">
        <v>15</v>
      </c>
      <c r="H28" s="3" t="str">
        <f t="shared" si="7"/>
        <v>CFT-Ax</v>
      </c>
      <c r="I28" s="54">
        <f t="shared" si="8"/>
        <v>80</v>
      </c>
      <c r="J28" s="54">
        <f>J27+1</f>
        <v>1</v>
      </c>
      <c r="K28" s="54">
        <v>0</v>
      </c>
      <c r="L28" s="54">
        <v>0</v>
      </c>
    </row>
    <row r="29" spans="1:12" ht="12.75">
      <c r="A29" s="3">
        <f t="shared" si="12"/>
        <v>25</v>
      </c>
      <c r="B29" s="31">
        <f t="shared" si="9"/>
        <v>13</v>
      </c>
      <c r="C29" s="31" t="str">
        <f t="shared" si="13"/>
        <v>E</v>
      </c>
      <c r="D29" s="32">
        <f t="shared" si="14"/>
        <v>3</v>
      </c>
      <c r="E29" s="33">
        <f t="shared" si="15"/>
        <v>3</v>
      </c>
      <c r="F29" s="3">
        <f t="shared" si="16"/>
        <v>3</v>
      </c>
      <c r="G29" s="3" t="str">
        <f t="shared" si="6"/>
        <v> </v>
      </c>
      <c r="H29" s="3" t="str">
        <f t="shared" si="7"/>
        <v>CFT-Ax</v>
      </c>
      <c r="I29" s="54">
        <f aca="true" t="shared" si="17" ref="I29:I92">I28</f>
        <v>80</v>
      </c>
      <c r="J29" s="54">
        <f aca="true" t="shared" si="18" ref="J29:J92">J28+1</f>
        <v>2</v>
      </c>
      <c r="K29" s="54">
        <v>0</v>
      </c>
      <c r="L29" s="54">
        <v>0</v>
      </c>
    </row>
    <row r="30" spans="1:12" ht="12.75">
      <c r="A30" s="3">
        <f t="shared" si="12"/>
        <v>26</v>
      </c>
      <c r="B30" s="31">
        <f t="shared" si="9"/>
        <v>13</v>
      </c>
      <c r="C30" s="31" t="str">
        <f t="shared" si="13"/>
        <v>E</v>
      </c>
      <c r="D30" s="32">
        <f t="shared" si="14"/>
        <v>3</v>
      </c>
      <c r="E30" s="33">
        <f t="shared" si="15"/>
        <v>4</v>
      </c>
      <c r="F30" s="3">
        <f t="shared" si="16"/>
        <v>4</v>
      </c>
      <c r="G30" s="3" t="str">
        <f t="shared" si="6"/>
        <v> </v>
      </c>
      <c r="H30" s="3" t="str">
        <f t="shared" si="7"/>
        <v>CFT-Ax</v>
      </c>
      <c r="I30" s="54">
        <f t="shared" si="17"/>
        <v>80</v>
      </c>
      <c r="J30" s="54">
        <f t="shared" si="18"/>
        <v>3</v>
      </c>
      <c r="K30" s="54">
        <v>0</v>
      </c>
      <c r="L30" s="54">
        <v>0</v>
      </c>
    </row>
    <row r="31" spans="1:12" ht="12.75">
      <c r="A31" s="3">
        <f t="shared" si="12"/>
        <v>27</v>
      </c>
      <c r="B31" s="31">
        <f t="shared" si="9"/>
        <v>14</v>
      </c>
      <c r="C31" s="31" t="str">
        <f t="shared" si="13"/>
        <v>E</v>
      </c>
      <c r="D31" s="32">
        <f t="shared" si="14"/>
        <v>3</v>
      </c>
      <c r="E31" s="33">
        <f t="shared" si="15"/>
        <v>5</v>
      </c>
      <c r="F31" s="3">
        <f t="shared" si="16"/>
        <v>5</v>
      </c>
      <c r="G31" s="3" t="str">
        <f t="shared" si="6"/>
        <v> </v>
      </c>
      <c r="H31" s="3" t="str">
        <f t="shared" si="7"/>
        <v>CFT-Ax</v>
      </c>
      <c r="I31" s="54">
        <f t="shared" si="17"/>
        <v>80</v>
      </c>
      <c r="J31" s="54">
        <f t="shared" si="18"/>
        <v>4</v>
      </c>
      <c r="K31" s="54">
        <v>0</v>
      </c>
      <c r="L31" s="54">
        <v>0</v>
      </c>
    </row>
    <row r="32" spans="1:12" ht="12.75">
      <c r="A32" s="3">
        <f t="shared" si="12"/>
        <v>28</v>
      </c>
      <c r="B32" s="31">
        <f t="shared" si="9"/>
        <v>14</v>
      </c>
      <c r="C32" s="31" t="str">
        <f t="shared" si="13"/>
        <v>E</v>
      </c>
      <c r="D32" s="32">
        <f t="shared" si="14"/>
        <v>3</v>
      </c>
      <c r="E32" s="33">
        <f t="shared" si="15"/>
        <v>6</v>
      </c>
      <c r="F32" s="3">
        <f t="shared" si="16"/>
        <v>6</v>
      </c>
      <c r="G32" s="3" t="str">
        <f t="shared" si="6"/>
        <v> </v>
      </c>
      <c r="H32" s="3" t="str">
        <f t="shared" si="7"/>
        <v>CFT-Ax</v>
      </c>
      <c r="I32" s="54">
        <f t="shared" si="17"/>
        <v>80</v>
      </c>
      <c r="J32" s="54">
        <f t="shared" si="18"/>
        <v>5</v>
      </c>
      <c r="K32" s="54">
        <v>0</v>
      </c>
      <c r="L32" s="54">
        <v>0</v>
      </c>
    </row>
    <row r="33" spans="1:12" ht="12.75">
      <c r="A33" s="3">
        <f t="shared" si="12"/>
        <v>29</v>
      </c>
      <c r="B33" s="31">
        <f t="shared" si="9"/>
        <v>15</v>
      </c>
      <c r="C33" s="31" t="str">
        <f t="shared" si="13"/>
        <v>E</v>
      </c>
      <c r="D33" s="32">
        <f t="shared" si="14"/>
        <v>3</v>
      </c>
      <c r="E33" s="33">
        <f t="shared" si="15"/>
        <v>7</v>
      </c>
      <c r="F33" s="3">
        <f t="shared" si="16"/>
        <v>7</v>
      </c>
      <c r="G33" s="3" t="str">
        <f t="shared" si="6"/>
        <v> </v>
      </c>
      <c r="H33" s="3" t="str">
        <f t="shared" si="7"/>
        <v>CFT-Ax</v>
      </c>
      <c r="I33" s="54">
        <f t="shared" si="17"/>
        <v>80</v>
      </c>
      <c r="J33" s="54">
        <f t="shared" si="18"/>
        <v>6</v>
      </c>
      <c r="K33" s="54">
        <v>0</v>
      </c>
      <c r="L33" s="54">
        <v>0</v>
      </c>
    </row>
    <row r="34" spans="1:12" ht="12.75">
      <c r="A34" s="3">
        <f t="shared" si="12"/>
        <v>30</v>
      </c>
      <c r="B34" s="31">
        <f t="shared" si="9"/>
        <v>15</v>
      </c>
      <c r="C34" s="31" t="str">
        <f t="shared" si="13"/>
        <v>E</v>
      </c>
      <c r="D34" s="32">
        <f t="shared" si="14"/>
        <v>3</v>
      </c>
      <c r="E34" s="33">
        <f t="shared" si="15"/>
        <v>8</v>
      </c>
      <c r="F34" s="3">
        <f t="shared" si="16"/>
        <v>8</v>
      </c>
      <c r="G34" s="3" t="str">
        <f t="shared" si="6"/>
        <v> </v>
      </c>
      <c r="H34" s="3" t="str">
        <f t="shared" si="7"/>
        <v>CFT-Ax</v>
      </c>
      <c r="I34" s="54">
        <f t="shared" si="17"/>
        <v>80</v>
      </c>
      <c r="J34" s="54">
        <f t="shared" si="18"/>
        <v>7</v>
      </c>
      <c r="K34" s="54">
        <v>0</v>
      </c>
      <c r="L34" s="54">
        <v>0</v>
      </c>
    </row>
    <row r="35" spans="1:12" ht="12.75">
      <c r="A35" s="3">
        <f t="shared" si="12"/>
        <v>31</v>
      </c>
      <c r="B35" s="31">
        <f t="shared" si="9"/>
        <v>16</v>
      </c>
      <c r="C35" s="31" t="str">
        <f t="shared" si="13"/>
        <v>E</v>
      </c>
      <c r="D35" s="32">
        <f t="shared" si="14"/>
        <v>3</v>
      </c>
      <c r="E35" s="33">
        <f t="shared" si="15"/>
        <v>9</v>
      </c>
      <c r="F35" s="3">
        <f t="shared" si="16"/>
        <v>9</v>
      </c>
      <c r="G35" s="3" t="str">
        <f t="shared" si="6"/>
        <v> </v>
      </c>
      <c r="H35" s="3" t="str">
        <f t="shared" si="7"/>
        <v>CFT-Ax</v>
      </c>
      <c r="I35" s="54">
        <f t="shared" si="17"/>
        <v>80</v>
      </c>
      <c r="J35" s="54">
        <v>0</v>
      </c>
      <c r="K35" s="54">
        <f aca="true" t="shared" si="19" ref="K35:L99">K27+1</f>
        <v>1</v>
      </c>
      <c r="L35" s="54">
        <f>L27+1</f>
        <v>1</v>
      </c>
    </row>
    <row r="36" spans="1:12" ht="12.75">
      <c r="A36" s="3">
        <f t="shared" si="12"/>
        <v>32</v>
      </c>
      <c r="B36" s="31">
        <f t="shared" si="9"/>
        <v>16</v>
      </c>
      <c r="C36" s="31" t="str">
        <f t="shared" si="13"/>
        <v>E</v>
      </c>
      <c r="D36" s="32">
        <f t="shared" si="14"/>
        <v>3</v>
      </c>
      <c r="E36" s="33">
        <f t="shared" si="15"/>
        <v>10</v>
      </c>
      <c r="F36" s="3">
        <f t="shared" si="16"/>
        <v>10</v>
      </c>
      <c r="G36" s="3" t="str">
        <f t="shared" si="6"/>
        <v> </v>
      </c>
      <c r="H36" s="3" t="str">
        <f t="shared" si="7"/>
        <v>CFT-Ax</v>
      </c>
      <c r="I36" s="54">
        <f t="shared" si="17"/>
        <v>80</v>
      </c>
      <c r="J36" s="54">
        <f t="shared" si="18"/>
        <v>1</v>
      </c>
      <c r="K36" s="54">
        <f t="shared" si="19"/>
        <v>1</v>
      </c>
      <c r="L36" s="54">
        <f>L28+1</f>
        <v>1</v>
      </c>
    </row>
    <row r="37" spans="1:12" ht="12.75">
      <c r="A37" s="3">
        <f t="shared" si="12"/>
        <v>33</v>
      </c>
      <c r="B37" s="31">
        <f t="shared" si="9"/>
        <v>17</v>
      </c>
      <c r="C37" s="31" t="str">
        <f t="shared" si="13"/>
        <v>E</v>
      </c>
      <c r="D37" s="32">
        <f t="shared" si="14"/>
        <v>3</v>
      </c>
      <c r="E37" s="33">
        <f t="shared" si="15"/>
        <v>11</v>
      </c>
      <c r="F37" s="3">
        <f t="shared" si="16"/>
        <v>11</v>
      </c>
      <c r="G37" s="3" t="str">
        <f t="shared" si="6"/>
        <v> </v>
      </c>
      <c r="H37" s="3" t="str">
        <f t="shared" si="7"/>
        <v>CFT-Ax</v>
      </c>
      <c r="I37" s="54">
        <f t="shared" si="17"/>
        <v>80</v>
      </c>
      <c r="J37" s="54">
        <f t="shared" si="18"/>
        <v>2</v>
      </c>
      <c r="K37" s="54">
        <f t="shared" si="19"/>
        <v>1</v>
      </c>
      <c r="L37" s="54">
        <f t="shared" si="19"/>
        <v>1</v>
      </c>
    </row>
    <row r="38" spans="1:12" ht="12.75">
      <c r="A38" s="3">
        <f t="shared" si="12"/>
        <v>34</v>
      </c>
      <c r="B38" s="31">
        <f t="shared" si="9"/>
        <v>17</v>
      </c>
      <c r="C38" s="31" t="str">
        <f t="shared" si="13"/>
        <v>E</v>
      </c>
      <c r="D38" s="32">
        <f t="shared" si="14"/>
        <v>3</v>
      </c>
      <c r="E38" s="33">
        <f t="shared" si="15"/>
        <v>12</v>
      </c>
      <c r="F38" s="3">
        <f t="shared" si="16"/>
        <v>12</v>
      </c>
      <c r="G38" s="3" t="str">
        <f t="shared" si="6"/>
        <v> </v>
      </c>
      <c r="H38" s="3" t="str">
        <f t="shared" si="7"/>
        <v>CFT-Ax</v>
      </c>
      <c r="I38" s="54">
        <f t="shared" si="17"/>
        <v>80</v>
      </c>
      <c r="J38" s="54">
        <f t="shared" si="18"/>
        <v>3</v>
      </c>
      <c r="K38" s="54">
        <f t="shared" si="19"/>
        <v>1</v>
      </c>
      <c r="L38" s="54">
        <f t="shared" si="19"/>
        <v>1</v>
      </c>
    </row>
    <row r="39" spans="1:12" ht="12.75">
      <c r="A39" s="3">
        <f t="shared" si="12"/>
        <v>35</v>
      </c>
      <c r="B39" s="31">
        <f t="shared" si="9"/>
        <v>18</v>
      </c>
      <c r="C39" s="31" t="str">
        <f t="shared" si="13"/>
        <v>E</v>
      </c>
      <c r="D39" s="32">
        <f t="shared" si="14"/>
        <v>3</v>
      </c>
      <c r="E39" s="33">
        <f t="shared" si="15"/>
        <v>13</v>
      </c>
      <c r="F39" s="3">
        <f t="shared" si="16"/>
        <v>13</v>
      </c>
      <c r="G39" s="3" t="str">
        <f t="shared" si="6"/>
        <v> </v>
      </c>
      <c r="H39" s="3" t="str">
        <f t="shared" si="7"/>
        <v>CFT-Ax</v>
      </c>
      <c r="I39" s="54">
        <f t="shared" si="17"/>
        <v>80</v>
      </c>
      <c r="J39" s="54">
        <f t="shared" si="18"/>
        <v>4</v>
      </c>
      <c r="K39" s="54">
        <f t="shared" si="19"/>
        <v>1</v>
      </c>
      <c r="L39" s="54">
        <f t="shared" si="19"/>
        <v>1</v>
      </c>
    </row>
    <row r="40" spans="1:12" ht="12.75">
      <c r="A40" s="3">
        <f t="shared" si="12"/>
        <v>36</v>
      </c>
      <c r="B40" s="31">
        <f t="shared" si="9"/>
        <v>18</v>
      </c>
      <c r="C40" s="31" t="str">
        <f t="shared" si="13"/>
        <v>E</v>
      </c>
      <c r="D40" s="32">
        <f t="shared" si="14"/>
        <v>3</v>
      </c>
      <c r="E40" s="33">
        <f t="shared" si="15"/>
        <v>14</v>
      </c>
      <c r="F40" s="3">
        <f t="shared" si="16"/>
        <v>14</v>
      </c>
      <c r="G40" s="3" t="str">
        <f t="shared" si="6"/>
        <v> </v>
      </c>
      <c r="H40" s="3" t="str">
        <f t="shared" si="7"/>
        <v>CFT-Ax</v>
      </c>
      <c r="I40" s="54">
        <f t="shared" si="17"/>
        <v>80</v>
      </c>
      <c r="J40" s="54">
        <f t="shared" si="18"/>
        <v>5</v>
      </c>
      <c r="K40" s="54">
        <f t="shared" si="19"/>
        <v>1</v>
      </c>
      <c r="L40" s="54">
        <f t="shared" si="19"/>
        <v>1</v>
      </c>
    </row>
    <row r="41" spans="1:12" ht="12.75">
      <c r="A41" s="3">
        <f t="shared" si="12"/>
        <v>37</v>
      </c>
      <c r="B41" s="31">
        <f t="shared" si="9"/>
        <v>19</v>
      </c>
      <c r="C41" s="31" t="str">
        <f t="shared" si="13"/>
        <v>E</v>
      </c>
      <c r="D41" s="32">
        <f t="shared" si="14"/>
        <v>3</v>
      </c>
      <c r="E41" s="33">
        <f t="shared" si="15"/>
        <v>15</v>
      </c>
      <c r="F41" s="3">
        <f t="shared" si="16"/>
        <v>15</v>
      </c>
      <c r="G41" s="3" t="str">
        <f t="shared" si="6"/>
        <v> </v>
      </c>
      <c r="H41" s="3" t="str">
        <f t="shared" si="7"/>
        <v>CFT-Ax</v>
      </c>
      <c r="I41" s="54">
        <f t="shared" si="17"/>
        <v>80</v>
      </c>
      <c r="J41" s="54">
        <f t="shared" si="18"/>
        <v>6</v>
      </c>
      <c r="K41" s="54">
        <f t="shared" si="19"/>
        <v>1</v>
      </c>
      <c r="L41" s="54">
        <f t="shared" si="19"/>
        <v>1</v>
      </c>
    </row>
    <row r="42" spans="1:12" ht="13.5" thickBot="1">
      <c r="A42" s="17">
        <f t="shared" si="12"/>
        <v>38</v>
      </c>
      <c r="B42" s="34">
        <f t="shared" si="9"/>
        <v>19</v>
      </c>
      <c r="C42" s="34" t="str">
        <f t="shared" si="13"/>
        <v>E</v>
      </c>
      <c r="D42" s="35">
        <f t="shared" si="14"/>
        <v>3</v>
      </c>
      <c r="E42" s="36">
        <f t="shared" si="15"/>
        <v>16</v>
      </c>
      <c r="F42" s="17">
        <f t="shared" si="16"/>
        <v>16</v>
      </c>
      <c r="G42" s="17" t="str">
        <f t="shared" si="6"/>
        <v> </v>
      </c>
      <c r="H42" s="17" t="str">
        <f t="shared" si="7"/>
        <v>CFT-Ax</v>
      </c>
      <c r="I42" s="55">
        <f t="shared" si="17"/>
        <v>80</v>
      </c>
      <c r="J42" s="55">
        <f t="shared" si="18"/>
        <v>7</v>
      </c>
      <c r="K42" s="55">
        <f t="shared" si="19"/>
        <v>1</v>
      </c>
      <c r="L42" s="55">
        <f t="shared" si="19"/>
        <v>1</v>
      </c>
    </row>
    <row r="43" spans="1:12" ht="12.75">
      <c r="A43" s="4">
        <f t="shared" si="12"/>
        <v>39</v>
      </c>
      <c r="B43" s="28">
        <f t="shared" si="9"/>
        <v>20</v>
      </c>
      <c r="C43" s="28" t="str">
        <f t="shared" si="13"/>
        <v>E</v>
      </c>
      <c r="D43" s="29">
        <v>4</v>
      </c>
      <c r="E43" s="30">
        <v>1</v>
      </c>
      <c r="F43" s="4">
        <f>F42+1</f>
        <v>17</v>
      </c>
      <c r="G43" s="4" t="str">
        <f t="shared" si="6"/>
        <v> </v>
      </c>
      <c r="H43" s="4" t="str">
        <f t="shared" si="7"/>
        <v>CFT-Ax</v>
      </c>
      <c r="I43" s="52">
        <f t="shared" si="17"/>
        <v>80</v>
      </c>
      <c r="J43" s="52">
        <v>0</v>
      </c>
      <c r="K43" s="52">
        <f t="shared" si="19"/>
        <v>2</v>
      </c>
      <c r="L43" s="52">
        <f t="shared" si="19"/>
        <v>2</v>
      </c>
    </row>
    <row r="44" spans="1:12" ht="12.75">
      <c r="A44" s="3">
        <f t="shared" si="12"/>
        <v>40</v>
      </c>
      <c r="B44" s="31">
        <f t="shared" si="9"/>
        <v>20</v>
      </c>
      <c r="C44" s="31" t="str">
        <f t="shared" si="13"/>
        <v>E</v>
      </c>
      <c r="D44" s="32">
        <f t="shared" si="14"/>
        <v>4</v>
      </c>
      <c r="E44" s="33">
        <f t="shared" si="15"/>
        <v>2</v>
      </c>
      <c r="F44" s="4">
        <f aca="true" t="shared" si="20" ref="F44:F106">F43+1</f>
        <v>18</v>
      </c>
      <c r="G44" s="3" t="str">
        <f t="shared" si="6"/>
        <v> </v>
      </c>
      <c r="H44" s="3" t="str">
        <f t="shared" si="7"/>
        <v>CFT-Ax</v>
      </c>
      <c r="I44" s="54">
        <f t="shared" si="17"/>
        <v>80</v>
      </c>
      <c r="J44" s="54">
        <f t="shared" si="18"/>
        <v>1</v>
      </c>
      <c r="K44" s="54">
        <f t="shared" si="19"/>
        <v>2</v>
      </c>
      <c r="L44" s="54">
        <f t="shared" si="19"/>
        <v>2</v>
      </c>
    </row>
    <row r="45" spans="1:12" ht="12.75">
      <c r="A45" s="3">
        <f t="shared" si="12"/>
        <v>41</v>
      </c>
      <c r="B45" s="31">
        <f t="shared" si="9"/>
        <v>21</v>
      </c>
      <c r="C45" s="31" t="str">
        <f t="shared" si="13"/>
        <v>E</v>
      </c>
      <c r="D45" s="32">
        <f t="shared" si="14"/>
        <v>4</v>
      </c>
      <c r="E45" s="33">
        <f t="shared" si="15"/>
        <v>3</v>
      </c>
      <c r="F45" s="4">
        <f t="shared" si="20"/>
        <v>19</v>
      </c>
      <c r="G45" s="3" t="str">
        <f t="shared" si="6"/>
        <v> </v>
      </c>
      <c r="H45" s="3" t="str">
        <f t="shared" si="7"/>
        <v>CFT-Ax</v>
      </c>
      <c r="I45" s="54">
        <f t="shared" si="17"/>
        <v>80</v>
      </c>
      <c r="J45" s="54">
        <f t="shared" si="18"/>
        <v>2</v>
      </c>
      <c r="K45" s="54">
        <f t="shared" si="19"/>
        <v>2</v>
      </c>
      <c r="L45" s="54">
        <f t="shared" si="19"/>
        <v>2</v>
      </c>
    </row>
    <row r="46" spans="1:12" ht="12.75">
      <c r="A46" s="3">
        <f t="shared" si="12"/>
        <v>42</v>
      </c>
      <c r="B46" s="31">
        <f t="shared" si="9"/>
        <v>21</v>
      </c>
      <c r="C46" s="31" t="str">
        <f t="shared" si="13"/>
        <v>E</v>
      </c>
      <c r="D46" s="32">
        <f t="shared" si="14"/>
        <v>4</v>
      </c>
      <c r="E46" s="33">
        <f t="shared" si="15"/>
        <v>4</v>
      </c>
      <c r="F46" s="4">
        <f t="shared" si="20"/>
        <v>20</v>
      </c>
      <c r="G46" s="3" t="str">
        <f t="shared" si="6"/>
        <v> </v>
      </c>
      <c r="H46" s="3" t="str">
        <f t="shared" si="7"/>
        <v>CFT-Ax</v>
      </c>
      <c r="I46" s="54">
        <f t="shared" si="17"/>
        <v>80</v>
      </c>
      <c r="J46" s="54">
        <f t="shared" si="18"/>
        <v>3</v>
      </c>
      <c r="K46" s="54">
        <f t="shared" si="19"/>
        <v>2</v>
      </c>
      <c r="L46" s="54">
        <f t="shared" si="19"/>
        <v>2</v>
      </c>
    </row>
    <row r="47" spans="1:12" ht="12.75">
      <c r="A47" s="3">
        <f t="shared" si="12"/>
        <v>43</v>
      </c>
      <c r="B47" s="31">
        <f t="shared" si="9"/>
        <v>22</v>
      </c>
      <c r="C47" s="31" t="str">
        <f t="shared" si="13"/>
        <v>E</v>
      </c>
      <c r="D47" s="32">
        <f t="shared" si="14"/>
        <v>4</v>
      </c>
      <c r="E47" s="33">
        <f t="shared" si="15"/>
        <v>5</v>
      </c>
      <c r="F47" s="4">
        <f t="shared" si="20"/>
        <v>21</v>
      </c>
      <c r="G47" s="3" t="str">
        <f t="shared" si="6"/>
        <v> </v>
      </c>
      <c r="H47" s="3" t="str">
        <f t="shared" si="7"/>
        <v>CFT-Ax</v>
      </c>
      <c r="I47" s="54">
        <f t="shared" si="17"/>
        <v>80</v>
      </c>
      <c r="J47" s="54">
        <f t="shared" si="18"/>
        <v>4</v>
      </c>
      <c r="K47" s="54">
        <f t="shared" si="19"/>
        <v>2</v>
      </c>
      <c r="L47" s="54">
        <f t="shared" si="19"/>
        <v>2</v>
      </c>
    </row>
    <row r="48" spans="1:12" ht="12.75">
      <c r="A48" s="3">
        <f t="shared" si="12"/>
        <v>44</v>
      </c>
      <c r="B48" s="31">
        <f t="shared" si="9"/>
        <v>22</v>
      </c>
      <c r="C48" s="31" t="str">
        <f t="shared" si="13"/>
        <v>E</v>
      </c>
      <c r="D48" s="32">
        <f t="shared" si="14"/>
        <v>4</v>
      </c>
      <c r="E48" s="33">
        <f t="shared" si="15"/>
        <v>6</v>
      </c>
      <c r="F48" s="4">
        <f t="shared" si="20"/>
        <v>22</v>
      </c>
      <c r="G48" s="3" t="str">
        <f t="shared" si="6"/>
        <v> </v>
      </c>
      <c r="H48" s="3" t="str">
        <f t="shared" si="7"/>
        <v>CFT-Ax</v>
      </c>
      <c r="I48" s="54">
        <f t="shared" si="17"/>
        <v>80</v>
      </c>
      <c r="J48" s="54">
        <f t="shared" si="18"/>
        <v>5</v>
      </c>
      <c r="K48" s="54">
        <f t="shared" si="19"/>
        <v>2</v>
      </c>
      <c r="L48" s="54">
        <f t="shared" si="19"/>
        <v>2</v>
      </c>
    </row>
    <row r="49" spans="1:12" ht="12.75">
      <c r="A49" s="3">
        <f t="shared" si="12"/>
        <v>45</v>
      </c>
      <c r="B49" s="31">
        <f t="shared" si="9"/>
        <v>23</v>
      </c>
      <c r="C49" s="31" t="str">
        <f t="shared" si="13"/>
        <v>E</v>
      </c>
      <c r="D49" s="32">
        <f t="shared" si="14"/>
        <v>4</v>
      </c>
      <c r="E49" s="33">
        <f t="shared" si="15"/>
        <v>7</v>
      </c>
      <c r="F49" s="4">
        <f t="shared" si="20"/>
        <v>23</v>
      </c>
      <c r="G49" s="3" t="str">
        <f t="shared" si="6"/>
        <v> </v>
      </c>
      <c r="H49" s="3" t="str">
        <f t="shared" si="7"/>
        <v>CFT-Ax</v>
      </c>
      <c r="I49" s="54">
        <f t="shared" si="17"/>
        <v>80</v>
      </c>
      <c r="J49" s="54">
        <f t="shared" si="18"/>
        <v>6</v>
      </c>
      <c r="K49" s="54">
        <f t="shared" si="19"/>
        <v>2</v>
      </c>
      <c r="L49" s="54">
        <f t="shared" si="19"/>
        <v>2</v>
      </c>
    </row>
    <row r="50" spans="1:12" ht="12.75">
      <c r="A50" s="3">
        <f t="shared" si="12"/>
        <v>46</v>
      </c>
      <c r="B50" s="31">
        <f t="shared" si="9"/>
        <v>23</v>
      </c>
      <c r="C50" s="31" t="str">
        <f t="shared" si="13"/>
        <v>E</v>
      </c>
      <c r="D50" s="32">
        <f t="shared" si="14"/>
        <v>4</v>
      </c>
      <c r="E50" s="33">
        <f t="shared" si="15"/>
        <v>8</v>
      </c>
      <c r="F50" s="4">
        <f t="shared" si="20"/>
        <v>24</v>
      </c>
      <c r="G50" s="3" t="str">
        <f t="shared" si="6"/>
        <v> </v>
      </c>
      <c r="H50" s="3" t="str">
        <f t="shared" si="7"/>
        <v>CFT-Ax</v>
      </c>
      <c r="I50" s="54">
        <f t="shared" si="17"/>
        <v>80</v>
      </c>
      <c r="J50" s="54">
        <f t="shared" si="18"/>
        <v>7</v>
      </c>
      <c r="K50" s="54">
        <f t="shared" si="19"/>
        <v>2</v>
      </c>
      <c r="L50" s="54">
        <f t="shared" si="19"/>
        <v>2</v>
      </c>
    </row>
    <row r="51" spans="1:12" ht="12.75">
      <c r="A51" s="3">
        <f t="shared" si="12"/>
        <v>47</v>
      </c>
      <c r="B51" s="31">
        <f t="shared" si="9"/>
        <v>24</v>
      </c>
      <c r="C51" s="31" t="str">
        <f t="shared" si="13"/>
        <v>E</v>
      </c>
      <c r="D51" s="32">
        <f t="shared" si="14"/>
        <v>4</v>
      </c>
      <c r="E51" s="33">
        <f t="shared" si="15"/>
        <v>9</v>
      </c>
      <c r="F51" s="4">
        <f t="shared" si="20"/>
        <v>25</v>
      </c>
      <c r="G51" s="3" t="str">
        <f t="shared" si="6"/>
        <v> </v>
      </c>
      <c r="H51" s="3" t="str">
        <f t="shared" si="7"/>
        <v>CFT-Ax</v>
      </c>
      <c r="I51" s="54">
        <f t="shared" si="17"/>
        <v>80</v>
      </c>
      <c r="J51" s="54">
        <v>0</v>
      </c>
      <c r="K51" s="54">
        <f t="shared" si="19"/>
        <v>3</v>
      </c>
      <c r="L51" s="54">
        <f t="shared" si="19"/>
        <v>3</v>
      </c>
    </row>
    <row r="52" spans="1:12" ht="12.75">
      <c r="A52" s="3">
        <f t="shared" si="12"/>
        <v>48</v>
      </c>
      <c r="B52" s="31">
        <f t="shared" si="9"/>
        <v>24</v>
      </c>
      <c r="C52" s="31" t="str">
        <f t="shared" si="13"/>
        <v>E</v>
      </c>
      <c r="D52" s="32">
        <f t="shared" si="14"/>
        <v>4</v>
      </c>
      <c r="E52" s="33">
        <f t="shared" si="15"/>
        <v>10</v>
      </c>
      <c r="F52" s="4">
        <f t="shared" si="20"/>
        <v>26</v>
      </c>
      <c r="G52" s="3" t="str">
        <f t="shared" si="6"/>
        <v> </v>
      </c>
      <c r="H52" s="3" t="str">
        <f t="shared" si="7"/>
        <v>CFT-Ax</v>
      </c>
      <c r="I52" s="54">
        <f t="shared" si="17"/>
        <v>80</v>
      </c>
      <c r="J52" s="54">
        <f t="shared" si="18"/>
        <v>1</v>
      </c>
      <c r="K52" s="54">
        <f t="shared" si="19"/>
        <v>3</v>
      </c>
      <c r="L52" s="54">
        <f t="shared" si="19"/>
        <v>3</v>
      </c>
    </row>
    <row r="53" spans="1:12" ht="12.75">
      <c r="A53" s="3">
        <f t="shared" si="12"/>
        <v>49</v>
      </c>
      <c r="B53" s="28">
        <f t="shared" si="9"/>
        <v>25</v>
      </c>
      <c r="C53" s="28" t="str">
        <f t="shared" si="13"/>
        <v>E</v>
      </c>
      <c r="D53" s="29">
        <f t="shared" si="14"/>
        <v>4</v>
      </c>
      <c r="E53" s="30">
        <f t="shared" si="15"/>
        <v>11</v>
      </c>
      <c r="F53" s="4">
        <f t="shared" si="20"/>
        <v>27</v>
      </c>
      <c r="G53" s="4" t="str">
        <f t="shared" si="6"/>
        <v> </v>
      </c>
      <c r="H53" s="4" t="str">
        <f t="shared" si="7"/>
        <v>CFT-Ax</v>
      </c>
      <c r="I53" s="52">
        <f t="shared" si="17"/>
        <v>80</v>
      </c>
      <c r="J53" s="52">
        <f t="shared" si="18"/>
        <v>2</v>
      </c>
      <c r="K53" s="52">
        <f t="shared" si="19"/>
        <v>3</v>
      </c>
      <c r="L53" s="52">
        <f t="shared" si="19"/>
        <v>3</v>
      </c>
    </row>
    <row r="54" spans="1:12" ht="12.75">
      <c r="A54" s="3">
        <f t="shared" si="12"/>
        <v>50</v>
      </c>
      <c r="B54" s="31">
        <f t="shared" si="9"/>
        <v>25</v>
      </c>
      <c r="C54" s="31" t="str">
        <f t="shared" si="13"/>
        <v>E</v>
      </c>
      <c r="D54" s="32">
        <f t="shared" si="14"/>
        <v>4</v>
      </c>
      <c r="E54" s="33">
        <f t="shared" si="15"/>
        <v>12</v>
      </c>
      <c r="F54" s="4">
        <f t="shared" si="20"/>
        <v>28</v>
      </c>
      <c r="G54" s="3" t="str">
        <f t="shared" si="6"/>
        <v> </v>
      </c>
      <c r="H54" s="3" t="str">
        <f t="shared" si="7"/>
        <v>CFT-Ax</v>
      </c>
      <c r="I54" s="54">
        <f t="shared" si="17"/>
        <v>80</v>
      </c>
      <c r="J54" s="54">
        <f t="shared" si="18"/>
        <v>3</v>
      </c>
      <c r="K54" s="54">
        <f t="shared" si="19"/>
        <v>3</v>
      </c>
      <c r="L54" s="54">
        <f t="shared" si="19"/>
        <v>3</v>
      </c>
    </row>
    <row r="55" spans="1:12" ht="12.75">
      <c r="A55" s="3">
        <f t="shared" si="12"/>
        <v>51</v>
      </c>
      <c r="B55" s="31">
        <f t="shared" si="9"/>
        <v>26</v>
      </c>
      <c r="C55" s="31" t="str">
        <f t="shared" si="13"/>
        <v>E</v>
      </c>
      <c r="D55" s="32">
        <f t="shared" si="14"/>
        <v>4</v>
      </c>
      <c r="E55" s="33">
        <f t="shared" si="15"/>
        <v>13</v>
      </c>
      <c r="F55" s="4">
        <f t="shared" si="20"/>
        <v>29</v>
      </c>
      <c r="G55" s="3" t="str">
        <f t="shared" si="6"/>
        <v> </v>
      </c>
      <c r="H55" s="3" t="str">
        <f t="shared" si="7"/>
        <v>CFT-Ax</v>
      </c>
      <c r="I55" s="54">
        <f t="shared" si="17"/>
        <v>80</v>
      </c>
      <c r="J55" s="54">
        <f t="shared" si="18"/>
        <v>4</v>
      </c>
      <c r="K55" s="54">
        <f t="shared" si="19"/>
        <v>3</v>
      </c>
      <c r="L55" s="54">
        <f t="shared" si="19"/>
        <v>3</v>
      </c>
    </row>
    <row r="56" spans="1:12" ht="12.75">
      <c r="A56" s="3">
        <f t="shared" si="12"/>
        <v>52</v>
      </c>
      <c r="B56" s="31">
        <f t="shared" si="9"/>
        <v>26</v>
      </c>
      <c r="C56" s="31" t="str">
        <f t="shared" si="13"/>
        <v>E</v>
      </c>
      <c r="D56" s="32">
        <f t="shared" si="14"/>
        <v>4</v>
      </c>
      <c r="E56" s="33">
        <f t="shared" si="15"/>
        <v>14</v>
      </c>
      <c r="F56" s="4">
        <f t="shared" si="20"/>
        <v>30</v>
      </c>
      <c r="G56" s="3" t="str">
        <f t="shared" si="6"/>
        <v> </v>
      </c>
      <c r="H56" s="3" t="str">
        <f t="shared" si="7"/>
        <v>CFT-Ax</v>
      </c>
      <c r="I56" s="54">
        <f t="shared" si="17"/>
        <v>80</v>
      </c>
      <c r="J56" s="54">
        <f t="shared" si="18"/>
        <v>5</v>
      </c>
      <c r="K56" s="54">
        <f t="shared" si="19"/>
        <v>3</v>
      </c>
      <c r="L56" s="54">
        <f t="shared" si="19"/>
        <v>3</v>
      </c>
    </row>
    <row r="57" spans="1:12" ht="12.75">
      <c r="A57" s="3">
        <f aca="true" t="shared" si="21" ref="A57:A106">A56+1</f>
        <v>53</v>
      </c>
      <c r="B57" s="31">
        <f t="shared" si="9"/>
        <v>27</v>
      </c>
      <c r="C57" s="31" t="str">
        <f aca="true" t="shared" si="22" ref="C57:C106">C56</f>
        <v>E</v>
      </c>
      <c r="D57" s="32">
        <f aca="true" t="shared" si="23" ref="D57:D106">D56</f>
        <v>4</v>
      </c>
      <c r="E57" s="33">
        <f aca="true" t="shared" si="24" ref="E57:E106">E56+1</f>
        <v>15</v>
      </c>
      <c r="F57" s="4">
        <f t="shared" si="20"/>
        <v>31</v>
      </c>
      <c r="G57" s="3" t="str">
        <f aca="true" t="shared" si="25" ref="G57:G106">G56</f>
        <v> </v>
      </c>
      <c r="H57" s="3" t="str">
        <f aca="true" t="shared" si="26" ref="H57:H106">H56</f>
        <v>CFT-Ax</v>
      </c>
      <c r="I57" s="54">
        <f t="shared" si="17"/>
        <v>80</v>
      </c>
      <c r="J57" s="54">
        <f t="shared" si="18"/>
        <v>6</v>
      </c>
      <c r="K57" s="54">
        <f t="shared" si="19"/>
        <v>3</v>
      </c>
      <c r="L57" s="54">
        <f t="shared" si="19"/>
        <v>3</v>
      </c>
    </row>
    <row r="58" spans="1:12" ht="13.5" thickBot="1">
      <c r="A58" s="17">
        <f t="shared" si="21"/>
        <v>54</v>
      </c>
      <c r="B58" s="34">
        <f t="shared" si="9"/>
        <v>27</v>
      </c>
      <c r="C58" s="34" t="str">
        <f t="shared" si="22"/>
        <v>E</v>
      </c>
      <c r="D58" s="35">
        <f t="shared" si="23"/>
        <v>4</v>
      </c>
      <c r="E58" s="36">
        <f t="shared" si="24"/>
        <v>16</v>
      </c>
      <c r="F58" s="17">
        <f t="shared" si="20"/>
        <v>32</v>
      </c>
      <c r="G58" s="17" t="str">
        <f t="shared" si="25"/>
        <v> </v>
      </c>
      <c r="H58" s="17" t="str">
        <f t="shared" si="26"/>
        <v>CFT-Ax</v>
      </c>
      <c r="I58" s="55">
        <f t="shared" si="17"/>
        <v>80</v>
      </c>
      <c r="J58" s="55">
        <f t="shared" si="18"/>
        <v>7</v>
      </c>
      <c r="K58" s="55">
        <f t="shared" si="19"/>
        <v>3</v>
      </c>
      <c r="L58" s="55">
        <f t="shared" si="19"/>
        <v>3</v>
      </c>
    </row>
    <row r="59" spans="1:12" ht="12.75">
      <c r="A59" s="4">
        <f t="shared" si="21"/>
        <v>55</v>
      </c>
      <c r="B59" s="28">
        <f t="shared" si="9"/>
        <v>28</v>
      </c>
      <c r="C59" s="28" t="str">
        <f t="shared" si="22"/>
        <v>E</v>
      </c>
      <c r="D59" s="29">
        <v>5</v>
      </c>
      <c r="E59" s="30">
        <v>1</v>
      </c>
      <c r="F59" s="4">
        <f t="shared" si="20"/>
        <v>33</v>
      </c>
      <c r="G59" s="4" t="str">
        <f t="shared" si="25"/>
        <v> </v>
      </c>
      <c r="H59" s="4" t="str">
        <f t="shared" si="26"/>
        <v>CFT-Ax</v>
      </c>
      <c r="I59" s="52">
        <f t="shared" si="17"/>
        <v>80</v>
      </c>
      <c r="J59" s="52">
        <v>0</v>
      </c>
      <c r="K59" s="52">
        <f t="shared" si="19"/>
        <v>4</v>
      </c>
      <c r="L59" s="52">
        <f t="shared" si="19"/>
        <v>4</v>
      </c>
    </row>
    <row r="60" spans="1:12" ht="12.75">
      <c r="A60" s="3">
        <f t="shared" si="21"/>
        <v>56</v>
      </c>
      <c r="B60" s="31">
        <f t="shared" si="9"/>
        <v>28</v>
      </c>
      <c r="C60" s="31" t="str">
        <f t="shared" si="22"/>
        <v>E</v>
      </c>
      <c r="D60" s="32">
        <f t="shared" si="23"/>
        <v>5</v>
      </c>
      <c r="E60" s="33">
        <f t="shared" si="24"/>
        <v>2</v>
      </c>
      <c r="F60" s="4">
        <f t="shared" si="20"/>
        <v>34</v>
      </c>
      <c r="G60" s="3" t="str">
        <f t="shared" si="25"/>
        <v> </v>
      </c>
      <c r="H60" s="3" t="str">
        <f t="shared" si="26"/>
        <v>CFT-Ax</v>
      </c>
      <c r="I60" s="54">
        <f t="shared" si="17"/>
        <v>80</v>
      </c>
      <c r="J60" s="54">
        <f t="shared" si="18"/>
        <v>1</v>
      </c>
      <c r="K60" s="54">
        <f t="shared" si="19"/>
        <v>4</v>
      </c>
      <c r="L60" s="54">
        <f t="shared" si="19"/>
        <v>4</v>
      </c>
    </row>
    <row r="61" spans="1:12" ht="12.75">
      <c r="A61" s="3">
        <f t="shared" si="21"/>
        <v>57</v>
      </c>
      <c r="B61" s="31">
        <f t="shared" si="9"/>
        <v>29</v>
      </c>
      <c r="C61" s="31" t="str">
        <f t="shared" si="22"/>
        <v>E</v>
      </c>
      <c r="D61" s="32">
        <f t="shared" si="23"/>
        <v>5</v>
      </c>
      <c r="E61" s="33">
        <f t="shared" si="24"/>
        <v>3</v>
      </c>
      <c r="F61" s="4">
        <f t="shared" si="20"/>
        <v>35</v>
      </c>
      <c r="G61" s="3" t="str">
        <f t="shared" si="25"/>
        <v> </v>
      </c>
      <c r="H61" s="3" t="str">
        <f t="shared" si="26"/>
        <v>CFT-Ax</v>
      </c>
      <c r="I61" s="54">
        <f t="shared" si="17"/>
        <v>80</v>
      </c>
      <c r="J61" s="54">
        <f t="shared" si="18"/>
        <v>2</v>
      </c>
      <c r="K61" s="54">
        <f t="shared" si="19"/>
        <v>4</v>
      </c>
      <c r="L61" s="54">
        <f t="shared" si="19"/>
        <v>4</v>
      </c>
    </row>
    <row r="62" spans="1:12" ht="12.75">
      <c r="A62" s="3">
        <f t="shared" si="21"/>
        <v>58</v>
      </c>
      <c r="B62" s="31">
        <f t="shared" si="9"/>
        <v>29</v>
      </c>
      <c r="C62" s="31" t="str">
        <f t="shared" si="22"/>
        <v>E</v>
      </c>
      <c r="D62" s="32">
        <f t="shared" si="23"/>
        <v>5</v>
      </c>
      <c r="E62" s="33">
        <f t="shared" si="24"/>
        <v>4</v>
      </c>
      <c r="F62" s="4">
        <f t="shared" si="20"/>
        <v>36</v>
      </c>
      <c r="G62" s="3" t="str">
        <f t="shared" si="25"/>
        <v> </v>
      </c>
      <c r="H62" s="3" t="str">
        <f t="shared" si="26"/>
        <v>CFT-Ax</v>
      </c>
      <c r="I62" s="54">
        <f t="shared" si="17"/>
        <v>80</v>
      </c>
      <c r="J62" s="54">
        <f t="shared" si="18"/>
        <v>3</v>
      </c>
      <c r="K62" s="54">
        <f t="shared" si="19"/>
        <v>4</v>
      </c>
      <c r="L62" s="54">
        <f t="shared" si="19"/>
        <v>4</v>
      </c>
    </row>
    <row r="63" spans="1:12" ht="12.75">
      <c r="A63" s="3">
        <f t="shared" si="21"/>
        <v>59</v>
      </c>
      <c r="B63" s="31">
        <f t="shared" si="9"/>
        <v>30</v>
      </c>
      <c r="C63" s="31" t="str">
        <f t="shared" si="22"/>
        <v>E</v>
      </c>
      <c r="D63" s="32">
        <f t="shared" si="23"/>
        <v>5</v>
      </c>
      <c r="E63" s="33">
        <f t="shared" si="24"/>
        <v>5</v>
      </c>
      <c r="F63" s="4">
        <f t="shared" si="20"/>
        <v>37</v>
      </c>
      <c r="G63" s="3" t="str">
        <f t="shared" si="25"/>
        <v> </v>
      </c>
      <c r="H63" s="3" t="str">
        <f t="shared" si="26"/>
        <v>CFT-Ax</v>
      </c>
      <c r="I63" s="54">
        <f t="shared" si="17"/>
        <v>80</v>
      </c>
      <c r="J63" s="54">
        <f t="shared" si="18"/>
        <v>4</v>
      </c>
      <c r="K63" s="54">
        <f t="shared" si="19"/>
        <v>4</v>
      </c>
      <c r="L63" s="54">
        <f t="shared" si="19"/>
        <v>4</v>
      </c>
    </row>
    <row r="64" spans="1:12" ht="12.75">
      <c r="A64" s="3">
        <f t="shared" si="21"/>
        <v>60</v>
      </c>
      <c r="B64" s="31">
        <f t="shared" si="9"/>
        <v>30</v>
      </c>
      <c r="C64" s="31" t="str">
        <f t="shared" si="22"/>
        <v>E</v>
      </c>
      <c r="D64" s="32">
        <f t="shared" si="23"/>
        <v>5</v>
      </c>
      <c r="E64" s="33">
        <f t="shared" si="24"/>
        <v>6</v>
      </c>
      <c r="F64" s="4">
        <f t="shared" si="20"/>
        <v>38</v>
      </c>
      <c r="G64" s="3" t="str">
        <f t="shared" si="25"/>
        <v> </v>
      </c>
      <c r="H64" s="3" t="str">
        <f t="shared" si="26"/>
        <v>CFT-Ax</v>
      </c>
      <c r="I64" s="54">
        <f t="shared" si="17"/>
        <v>80</v>
      </c>
      <c r="J64" s="54">
        <f t="shared" si="18"/>
        <v>5</v>
      </c>
      <c r="K64" s="54">
        <f t="shared" si="19"/>
        <v>4</v>
      </c>
      <c r="L64" s="54">
        <f t="shared" si="19"/>
        <v>4</v>
      </c>
    </row>
    <row r="65" spans="1:12" ht="12.75">
      <c r="A65" s="3">
        <f t="shared" si="21"/>
        <v>61</v>
      </c>
      <c r="B65" s="31">
        <f t="shared" si="9"/>
        <v>31</v>
      </c>
      <c r="C65" s="31" t="str">
        <f t="shared" si="22"/>
        <v>E</v>
      </c>
      <c r="D65" s="32">
        <f t="shared" si="23"/>
        <v>5</v>
      </c>
      <c r="E65" s="33">
        <f t="shared" si="24"/>
        <v>7</v>
      </c>
      <c r="F65" s="4">
        <f t="shared" si="20"/>
        <v>39</v>
      </c>
      <c r="G65" s="3" t="str">
        <f t="shared" si="25"/>
        <v> </v>
      </c>
      <c r="H65" s="3" t="str">
        <f t="shared" si="26"/>
        <v>CFT-Ax</v>
      </c>
      <c r="I65" s="54">
        <f t="shared" si="17"/>
        <v>80</v>
      </c>
      <c r="J65" s="54">
        <f t="shared" si="18"/>
        <v>6</v>
      </c>
      <c r="K65" s="54">
        <f t="shared" si="19"/>
        <v>4</v>
      </c>
      <c r="L65" s="54">
        <f t="shared" si="19"/>
        <v>4</v>
      </c>
    </row>
    <row r="66" spans="1:12" ht="12.75">
      <c r="A66" s="3">
        <f t="shared" si="21"/>
        <v>62</v>
      </c>
      <c r="B66" s="31">
        <f t="shared" si="9"/>
        <v>31</v>
      </c>
      <c r="C66" s="31" t="str">
        <f t="shared" si="22"/>
        <v>E</v>
      </c>
      <c r="D66" s="32">
        <f t="shared" si="23"/>
        <v>5</v>
      </c>
      <c r="E66" s="33">
        <f t="shared" si="24"/>
        <v>8</v>
      </c>
      <c r="F66" s="4">
        <f t="shared" si="20"/>
        <v>40</v>
      </c>
      <c r="G66" s="3" t="str">
        <f t="shared" si="25"/>
        <v> </v>
      </c>
      <c r="H66" s="3" t="str">
        <f t="shared" si="26"/>
        <v>CFT-Ax</v>
      </c>
      <c r="I66" s="54">
        <f t="shared" si="17"/>
        <v>80</v>
      </c>
      <c r="J66" s="54">
        <f t="shared" si="18"/>
        <v>7</v>
      </c>
      <c r="K66" s="54">
        <f t="shared" si="19"/>
        <v>4</v>
      </c>
      <c r="L66" s="54">
        <f t="shared" si="19"/>
        <v>4</v>
      </c>
    </row>
    <row r="67" spans="1:12" ht="12.75">
      <c r="A67" s="3">
        <f t="shared" si="21"/>
        <v>63</v>
      </c>
      <c r="B67" s="31">
        <f t="shared" si="9"/>
        <v>32</v>
      </c>
      <c r="C67" s="31" t="str">
        <f t="shared" si="22"/>
        <v>E</v>
      </c>
      <c r="D67" s="32">
        <f t="shared" si="23"/>
        <v>5</v>
      </c>
      <c r="E67" s="33">
        <f t="shared" si="24"/>
        <v>9</v>
      </c>
      <c r="F67" s="4">
        <f t="shared" si="20"/>
        <v>41</v>
      </c>
      <c r="G67" s="3" t="str">
        <f t="shared" si="25"/>
        <v> </v>
      </c>
      <c r="H67" s="3" t="str">
        <f t="shared" si="26"/>
        <v>CFT-Ax</v>
      </c>
      <c r="I67" s="54">
        <f t="shared" si="17"/>
        <v>80</v>
      </c>
      <c r="J67" s="54">
        <v>0</v>
      </c>
      <c r="K67" s="54">
        <f t="shared" si="19"/>
        <v>5</v>
      </c>
      <c r="L67" s="54">
        <f t="shared" si="19"/>
        <v>5</v>
      </c>
    </row>
    <row r="68" spans="1:12" ht="12.75">
      <c r="A68" s="3">
        <f t="shared" si="21"/>
        <v>64</v>
      </c>
      <c r="B68" s="31">
        <f t="shared" si="9"/>
        <v>32</v>
      </c>
      <c r="C68" s="31" t="str">
        <f t="shared" si="22"/>
        <v>E</v>
      </c>
      <c r="D68" s="32">
        <f t="shared" si="23"/>
        <v>5</v>
      </c>
      <c r="E68" s="33">
        <f t="shared" si="24"/>
        <v>10</v>
      </c>
      <c r="F68" s="4">
        <f t="shared" si="20"/>
        <v>42</v>
      </c>
      <c r="G68" s="3" t="str">
        <f t="shared" si="25"/>
        <v> </v>
      </c>
      <c r="H68" s="3" t="str">
        <f t="shared" si="26"/>
        <v>CFT-Ax</v>
      </c>
      <c r="I68" s="54">
        <f t="shared" si="17"/>
        <v>80</v>
      </c>
      <c r="J68" s="54">
        <f t="shared" si="18"/>
        <v>1</v>
      </c>
      <c r="K68" s="54">
        <f t="shared" si="19"/>
        <v>5</v>
      </c>
      <c r="L68" s="54">
        <f t="shared" si="19"/>
        <v>5</v>
      </c>
    </row>
    <row r="69" spans="1:12" ht="12.75">
      <c r="A69" s="3">
        <f t="shared" si="21"/>
        <v>65</v>
      </c>
      <c r="B69" s="31">
        <f t="shared" si="9"/>
        <v>33</v>
      </c>
      <c r="C69" s="31" t="str">
        <f t="shared" si="22"/>
        <v>E</v>
      </c>
      <c r="D69" s="32">
        <f t="shared" si="23"/>
        <v>5</v>
      </c>
      <c r="E69" s="33">
        <f t="shared" si="24"/>
        <v>11</v>
      </c>
      <c r="F69" s="4">
        <f t="shared" si="20"/>
        <v>43</v>
      </c>
      <c r="G69" s="3" t="str">
        <f t="shared" si="25"/>
        <v> </v>
      </c>
      <c r="H69" s="3" t="str">
        <f t="shared" si="26"/>
        <v>CFT-Ax</v>
      </c>
      <c r="I69" s="54">
        <f t="shared" si="17"/>
        <v>80</v>
      </c>
      <c r="J69" s="54">
        <f t="shared" si="18"/>
        <v>2</v>
      </c>
      <c r="K69" s="54">
        <f t="shared" si="19"/>
        <v>5</v>
      </c>
      <c r="L69" s="54">
        <f t="shared" si="19"/>
        <v>5</v>
      </c>
    </row>
    <row r="70" spans="1:12" ht="12.75">
      <c r="A70" s="3">
        <f t="shared" si="21"/>
        <v>66</v>
      </c>
      <c r="B70" s="31">
        <f t="shared" si="9"/>
        <v>33</v>
      </c>
      <c r="C70" s="31" t="str">
        <f t="shared" si="22"/>
        <v>E</v>
      </c>
      <c r="D70" s="32">
        <f t="shared" si="23"/>
        <v>5</v>
      </c>
      <c r="E70" s="33">
        <f t="shared" si="24"/>
        <v>12</v>
      </c>
      <c r="F70" s="4">
        <f t="shared" si="20"/>
        <v>44</v>
      </c>
      <c r="G70" s="3" t="str">
        <f t="shared" si="25"/>
        <v> </v>
      </c>
      <c r="H70" s="3" t="str">
        <f t="shared" si="26"/>
        <v>CFT-Ax</v>
      </c>
      <c r="I70" s="54">
        <f t="shared" si="17"/>
        <v>80</v>
      </c>
      <c r="J70" s="54">
        <f t="shared" si="18"/>
        <v>3</v>
      </c>
      <c r="K70" s="54">
        <f t="shared" si="19"/>
        <v>5</v>
      </c>
      <c r="L70" s="54">
        <f t="shared" si="19"/>
        <v>5</v>
      </c>
    </row>
    <row r="71" spans="1:12" ht="12.75">
      <c r="A71" s="3">
        <f t="shared" si="21"/>
        <v>67</v>
      </c>
      <c r="B71" s="31">
        <f t="shared" si="9"/>
        <v>34</v>
      </c>
      <c r="C71" s="31" t="str">
        <f t="shared" si="22"/>
        <v>E</v>
      </c>
      <c r="D71" s="32">
        <f t="shared" si="23"/>
        <v>5</v>
      </c>
      <c r="E71" s="33">
        <f t="shared" si="24"/>
        <v>13</v>
      </c>
      <c r="F71" s="4">
        <f t="shared" si="20"/>
        <v>45</v>
      </c>
      <c r="G71" s="3" t="str">
        <f t="shared" si="25"/>
        <v> </v>
      </c>
      <c r="H71" s="3" t="str">
        <f t="shared" si="26"/>
        <v>CFT-Ax</v>
      </c>
      <c r="I71" s="54">
        <f t="shared" si="17"/>
        <v>80</v>
      </c>
      <c r="J71" s="54">
        <f t="shared" si="18"/>
        <v>4</v>
      </c>
      <c r="K71" s="54">
        <f t="shared" si="19"/>
        <v>5</v>
      </c>
      <c r="L71" s="54">
        <f t="shared" si="19"/>
        <v>5</v>
      </c>
    </row>
    <row r="72" spans="1:12" ht="12.75">
      <c r="A72" s="3">
        <f t="shared" si="21"/>
        <v>68</v>
      </c>
      <c r="B72" s="31">
        <f t="shared" si="9"/>
        <v>34</v>
      </c>
      <c r="C72" s="31" t="str">
        <f t="shared" si="22"/>
        <v>E</v>
      </c>
      <c r="D72" s="32">
        <f t="shared" si="23"/>
        <v>5</v>
      </c>
      <c r="E72" s="33">
        <f t="shared" si="24"/>
        <v>14</v>
      </c>
      <c r="F72" s="4">
        <f t="shared" si="20"/>
        <v>46</v>
      </c>
      <c r="G72" s="3" t="str">
        <f t="shared" si="25"/>
        <v> </v>
      </c>
      <c r="H72" s="3" t="str">
        <f t="shared" si="26"/>
        <v>CFT-Ax</v>
      </c>
      <c r="I72" s="54">
        <f t="shared" si="17"/>
        <v>80</v>
      </c>
      <c r="J72" s="54">
        <f t="shared" si="18"/>
        <v>5</v>
      </c>
      <c r="K72" s="54">
        <f t="shared" si="19"/>
        <v>5</v>
      </c>
      <c r="L72" s="54">
        <f t="shared" si="19"/>
        <v>5</v>
      </c>
    </row>
    <row r="73" spans="1:12" ht="12.75">
      <c r="A73" s="3">
        <f t="shared" si="21"/>
        <v>69</v>
      </c>
      <c r="B73" s="31">
        <f t="shared" si="9"/>
        <v>35</v>
      </c>
      <c r="C73" s="31" t="str">
        <f t="shared" si="22"/>
        <v>E</v>
      </c>
      <c r="D73" s="32">
        <f t="shared" si="23"/>
        <v>5</v>
      </c>
      <c r="E73" s="33">
        <f t="shared" si="24"/>
        <v>15</v>
      </c>
      <c r="F73" s="4">
        <f t="shared" si="20"/>
        <v>47</v>
      </c>
      <c r="G73" s="3" t="str">
        <f t="shared" si="25"/>
        <v> </v>
      </c>
      <c r="H73" s="3" t="str">
        <f t="shared" si="26"/>
        <v>CFT-Ax</v>
      </c>
      <c r="I73" s="54">
        <f t="shared" si="17"/>
        <v>80</v>
      </c>
      <c r="J73" s="54">
        <f t="shared" si="18"/>
        <v>6</v>
      </c>
      <c r="K73" s="54">
        <f t="shared" si="19"/>
        <v>5</v>
      </c>
      <c r="L73" s="54">
        <f t="shared" si="19"/>
        <v>5</v>
      </c>
    </row>
    <row r="74" spans="1:12" ht="13.5" thickBot="1">
      <c r="A74" s="17">
        <f t="shared" si="21"/>
        <v>70</v>
      </c>
      <c r="B74" s="34">
        <f aca="true" t="shared" si="27" ref="B74:B106">B72+1</f>
        <v>35</v>
      </c>
      <c r="C74" s="34" t="str">
        <f t="shared" si="22"/>
        <v>E</v>
      </c>
      <c r="D74" s="35">
        <f t="shared" si="23"/>
        <v>5</v>
      </c>
      <c r="E74" s="36">
        <f t="shared" si="24"/>
        <v>16</v>
      </c>
      <c r="F74" s="17">
        <f t="shared" si="20"/>
        <v>48</v>
      </c>
      <c r="G74" s="17" t="str">
        <f t="shared" si="25"/>
        <v> </v>
      </c>
      <c r="H74" s="17" t="str">
        <f t="shared" si="26"/>
        <v>CFT-Ax</v>
      </c>
      <c r="I74" s="55">
        <f t="shared" si="17"/>
        <v>80</v>
      </c>
      <c r="J74" s="55">
        <f t="shared" si="18"/>
        <v>7</v>
      </c>
      <c r="K74" s="55">
        <f t="shared" si="19"/>
        <v>5</v>
      </c>
      <c r="L74" s="55">
        <f t="shared" si="19"/>
        <v>5</v>
      </c>
    </row>
    <row r="75" spans="1:12" ht="12.75">
      <c r="A75" s="4">
        <f t="shared" si="21"/>
        <v>71</v>
      </c>
      <c r="B75" s="28">
        <f t="shared" si="27"/>
        <v>36</v>
      </c>
      <c r="C75" s="28" t="str">
        <f t="shared" si="22"/>
        <v>E</v>
      </c>
      <c r="D75" s="29">
        <v>6</v>
      </c>
      <c r="E75" s="30">
        <v>1</v>
      </c>
      <c r="F75" s="4">
        <f t="shared" si="20"/>
        <v>49</v>
      </c>
      <c r="G75" s="4" t="str">
        <f t="shared" si="25"/>
        <v> </v>
      </c>
      <c r="H75" s="4" t="str">
        <f t="shared" si="26"/>
        <v>CFT-Ax</v>
      </c>
      <c r="I75" s="52">
        <f t="shared" si="17"/>
        <v>80</v>
      </c>
      <c r="J75" s="52">
        <v>0</v>
      </c>
      <c r="K75" s="52">
        <f t="shared" si="19"/>
        <v>6</v>
      </c>
      <c r="L75" s="52">
        <f t="shared" si="19"/>
        <v>6</v>
      </c>
    </row>
    <row r="76" spans="1:12" ht="12.75">
      <c r="A76" s="3">
        <f t="shared" si="21"/>
        <v>72</v>
      </c>
      <c r="B76" s="31">
        <f t="shared" si="27"/>
        <v>36</v>
      </c>
      <c r="C76" s="31" t="str">
        <f t="shared" si="22"/>
        <v>E</v>
      </c>
      <c r="D76" s="32">
        <f t="shared" si="23"/>
        <v>6</v>
      </c>
      <c r="E76" s="33">
        <f t="shared" si="24"/>
        <v>2</v>
      </c>
      <c r="F76" s="4">
        <f t="shared" si="20"/>
        <v>50</v>
      </c>
      <c r="G76" s="3" t="str">
        <f t="shared" si="25"/>
        <v> </v>
      </c>
      <c r="H76" s="3" t="str">
        <f t="shared" si="26"/>
        <v>CFT-Ax</v>
      </c>
      <c r="I76" s="54">
        <f t="shared" si="17"/>
        <v>80</v>
      </c>
      <c r="J76" s="54">
        <f t="shared" si="18"/>
        <v>1</v>
      </c>
      <c r="K76" s="54">
        <f t="shared" si="19"/>
        <v>6</v>
      </c>
      <c r="L76" s="54">
        <f t="shared" si="19"/>
        <v>6</v>
      </c>
    </row>
    <row r="77" spans="1:12" ht="12.75">
      <c r="A77" s="3">
        <f t="shared" si="21"/>
        <v>73</v>
      </c>
      <c r="B77" s="31">
        <f t="shared" si="27"/>
        <v>37</v>
      </c>
      <c r="C77" s="31" t="str">
        <f t="shared" si="22"/>
        <v>E</v>
      </c>
      <c r="D77" s="32">
        <f t="shared" si="23"/>
        <v>6</v>
      </c>
      <c r="E77" s="33">
        <f t="shared" si="24"/>
        <v>3</v>
      </c>
      <c r="F77" s="4">
        <f t="shared" si="20"/>
        <v>51</v>
      </c>
      <c r="G77" s="3" t="str">
        <f t="shared" si="25"/>
        <v> </v>
      </c>
      <c r="H77" s="3" t="str">
        <f t="shared" si="26"/>
        <v>CFT-Ax</v>
      </c>
      <c r="I77" s="54">
        <f t="shared" si="17"/>
        <v>80</v>
      </c>
      <c r="J77" s="54">
        <f t="shared" si="18"/>
        <v>2</v>
      </c>
      <c r="K77" s="54">
        <f t="shared" si="19"/>
        <v>6</v>
      </c>
      <c r="L77" s="54">
        <f t="shared" si="19"/>
        <v>6</v>
      </c>
    </row>
    <row r="78" spans="1:12" ht="12.75">
      <c r="A78" s="3">
        <f t="shared" si="21"/>
        <v>74</v>
      </c>
      <c r="B78" s="31">
        <f t="shared" si="27"/>
        <v>37</v>
      </c>
      <c r="C78" s="31" t="str">
        <f t="shared" si="22"/>
        <v>E</v>
      </c>
      <c r="D78" s="32">
        <f t="shared" si="23"/>
        <v>6</v>
      </c>
      <c r="E78" s="33">
        <f t="shared" si="24"/>
        <v>4</v>
      </c>
      <c r="F78" s="4">
        <f t="shared" si="20"/>
        <v>52</v>
      </c>
      <c r="G78" s="3" t="str">
        <f t="shared" si="25"/>
        <v> </v>
      </c>
      <c r="H78" s="3" t="str">
        <f t="shared" si="26"/>
        <v>CFT-Ax</v>
      </c>
      <c r="I78" s="54">
        <f t="shared" si="17"/>
        <v>80</v>
      </c>
      <c r="J78" s="54">
        <f t="shared" si="18"/>
        <v>3</v>
      </c>
      <c r="K78" s="54">
        <f t="shared" si="19"/>
        <v>6</v>
      </c>
      <c r="L78" s="54">
        <f t="shared" si="19"/>
        <v>6</v>
      </c>
    </row>
    <row r="79" spans="1:12" ht="12.75">
      <c r="A79" s="3">
        <f t="shared" si="21"/>
        <v>75</v>
      </c>
      <c r="B79" s="31">
        <f t="shared" si="27"/>
        <v>38</v>
      </c>
      <c r="C79" s="31" t="str">
        <f t="shared" si="22"/>
        <v>E</v>
      </c>
      <c r="D79" s="32">
        <f t="shared" si="23"/>
        <v>6</v>
      </c>
      <c r="E79" s="33">
        <f t="shared" si="24"/>
        <v>5</v>
      </c>
      <c r="F79" s="4">
        <f t="shared" si="20"/>
        <v>53</v>
      </c>
      <c r="G79" s="3" t="str">
        <f t="shared" si="25"/>
        <v> </v>
      </c>
      <c r="H79" s="3" t="str">
        <f t="shared" si="26"/>
        <v>CFT-Ax</v>
      </c>
      <c r="I79" s="54">
        <f t="shared" si="17"/>
        <v>80</v>
      </c>
      <c r="J79" s="54">
        <f t="shared" si="18"/>
        <v>4</v>
      </c>
      <c r="K79" s="54">
        <f t="shared" si="19"/>
        <v>6</v>
      </c>
      <c r="L79" s="54">
        <f t="shared" si="19"/>
        <v>6</v>
      </c>
    </row>
    <row r="80" spans="1:12" ht="12.75">
      <c r="A80" s="3">
        <f t="shared" si="21"/>
        <v>76</v>
      </c>
      <c r="B80" s="31">
        <f t="shared" si="27"/>
        <v>38</v>
      </c>
      <c r="C80" s="31" t="str">
        <f t="shared" si="22"/>
        <v>E</v>
      </c>
      <c r="D80" s="32">
        <f t="shared" si="23"/>
        <v>6</v>
      </c>
      <c r="E80" s="33">
        <f t="shared" si="24"/>
        <v>6</v>
      </c>
      <c r="F80" s="4">
        <f t="shared" si="20"/>
        <v>54</v>
      </c>
      <c r="G80" s="3" t="str">
        <f t="shared" si="25"/>
        <v> </v>
      </c>
      <c r="H80" s="3" t="str">
        <f t="shared" si="26"/>
        <v>CFT-Ax</v>
      </c>
      <c r="I80" s="54">
        <f t="shared" si="17"/>
        <v>80</v>
      </c>
      <c r="J80" s="54">
        <f t="shared" si="18"/>
        <v>5</v>
      </c>
      <c r="K80" s="54">
        <f t="shared" si="19"/>
        <v>6</v>
      </c>
      <c r="L80" s="54">
        <f t="shared" si="19"/>
        <v>6</v>
      </c>
    </row>
    <row r="81" spans="1:12" ht="12.75">
      <c r="A81" s="3">
        <f t="shared" si="21"/>
        <v>77</v>
      </c>
      <c r="B81" s="31">
        <f t="shared" si="27"/>
        <v>39</v>
      </c>
      <c r="C81" s="31" t="str">
        <f t="shared" si="22"/>
        <v>E</v>
      </c>
      <c r="D81" s="32">
        <f t="shared" si="23"/>
        <v>6</v>
      </c>
      <c r="E81" s="33">
        <f t="shared" si="24"/>
        <v>7</v>
      </c>
      <c r="F81" s="4">
        <f t="shared" si="20"/>
        <v>55</v>
      </c>
      <c r="G81" s="3" t="str">
        <f t="shared" si="25"/>
        <v> </v>
      </c>
      <c r="H81" s="3" t="str">
        <f t="shared" si="26"/>
        <v>CFT-Ax</v>
      </c>
      <c r="I81" s="54">
        <f t="shared" si="17"/>
        <v>80</v>
      </c>
      <c r="J81" s="54">
        <f t="shared" si="18"/>
        <v>6</v>
      </c>
      <c r="K81" s="54">
        <f t="shared" si="19"/>
        <v>6</v>
      </c>
      <c r="L81" s="54">
        <f t="shared" si="19"/>
        <v>6</v>
      </c>
    </row>
    <row r="82" spans="1:12" ht="12.75">
      <c r="A82" s="3">
        <f t="shared" si="21"/>
        <v>78</v>
      </c>
      <c r="B82" s="31">
        <f t="shared" si="27"/>
        <v>39</v>
      </c>
      <c r="C82" s="31" t="str">
        <f t="shared" si="22"/>
        <v>E</v>
      </c>
      <c r="D82" s="32">
        <f t="shared" si="23"/>
        <v>6</v>
      </c>
      <c r="E82" s="33">
        <f t="shared" si="24"/>
        <v>8</v>
      </c>
      <c r="F82" s="4">
        <f t="shared" si="20"/>
        <v>56</v>
      </c>
      <c r="G82" s="3" t="str">
        <f t="shared" si="25"/>
        <v> </v>
      </c>
      <c r="H82" s="3" t="str">
        <f t="shared" si="26"/>
        <v>CFT-Ax</v>
      </c>
      <c r="I82" s="54">
        <f t="shared" si="17"/>
        <v>80</v>
      </c>
      <c r="J82" s="54">
        <f t="shared" si="18"/>
        <v>7</v>
      </c>
      <c r="K82" s="54">
        <f t="shared" si="19"/>
        <v>6</v>
      </c>
      <c r="L82" s="54">
        <f t="shared" si="19"/>
        <v>6</v>
      </c>
    </row>
    <row r="83" spans="1:12" ht="12.75">
      <c r="A83" s="3">
        <f t="shared" si="21"/>
        <v>79</v>
      </c>
      <c r="B83" s="31">
        <f t="shared" si="27"/>
        <v>40</v>
      </c>
      <c r="C83" s="31" t="str">
        <f t="shared" si="22"/>
        <v>E</v>
      </c>
      <c r="D83" s="32">
        <f t="shared" si="23"/>
        <v>6</v>
      </c>
      <c r="E83" s="33">
        <f t="shared" si="24"/>
        <v>9</v>
      </c>
      <c r="F83" s="4">
        <f t="shared" si="20"/>
        <v>57</v>
      </c>
      <c r="G83" s="3" t="str">
        <f t="shared" si="25"/>
        <v> </v>
      </c>
      <c r="H83" s="3" t="str">
        <f t="shared" si="26"/>
        <v>CFT-Ax</v>
      </c>
      <c r="I83" s="54">
        <f t="shared" si="17"/>
        <v>80</v>
      </c>
      <c r="J83" s="54">
        <v>0</v>
      </c>
      <c r="K83" s="54">
        <f t="shared" si="19"/>
        <v>7</v>
      </c>
      <c r="L83" s="54">
        <f t="shared" si="19"/>
        <v>7</v>
      </c>
    </row>
    <row r="84" spans="1:12" ht="12.75">
      <c r="A84" s="3">
        <f t="shared" si="21"/>
        <v>80</v>
      </c>
      <c r="B84" s="31">
        <f t="shared" si="27"/>
        <v>40</v>
      </c>
      <c r="C84" s="31" t="str">
        <f t="shared" si="22"/>
        <v>E</v>
      </c>
      <c r="D84" s="32">
        <f t="shared" si="23"/>
        <v>6</v>
      </c>
      <c r="E84" s="33">
        <f t="shared" si="24"/>
        <v>10</v>
      </c>
      <c r="F84" s="4">
        <f t="shared" si="20"/>
        <v>58</v>
      </c>
      <c r="G84" s="3" t="str">
        <f t="shared" si="25"/>
        <v> </v>
      </c>
      <c r="H84" s="3" t="str">
        <f t="shared" si="26"/>
        <v>CFT-Ax</v>
      </c>
      <c r="I84" s="54">
        <f t="shared" si="17"/>
        <v>80</v>
      </c>
      <c r="J84" s="54">
        <f t="shared" si="18"/>
        <v>1</v>
      </c>
      <c r="K84" s="54">
        <f t="shared" si="19"/>
        <v>7</v>
      </c>
      <c r="L84" s="54">
        <f t="shared" si="19"/>
        <v>7</v>
      </c>
    </row>
    <row r="85" spans="1:12" ht="12.75">
      <c r="A85" s="3">
        <f t="shared" si="21"/>
        <v>81</v>
      </c>
      <c r="B85" s="31">
        <f t="shared" si="27"/>
        <v>41</v>
      </c>
      <c r="C85" s="31" t="str">
        <f t="shared" si="22"/>
        <v>E</v>
      </c>
      <c r="D85" s="32">
        <f t="shared" si="23"/>
        <v>6</v>
      </c>
      <c r="E85" s="33">
        <f t="shared" si="24"/>
        <v>11</v>
      </c>
      <c r="F85" s="4">
        <f t="shared" si="20"/>
        <v>59</v>
      </c>
      <c r="G85" s="3" t="str">
        <f t="shared" si="25"/>
        <v> </v>
      </c>
      <c r="H85" s="3" t="str">
        <f t="shared" si="26"/>
        <v>CFT-Ax</v>
      </c>
      <c r="I85" s="54">
        <f t="shared" si="17"/>
        <v>80</v>
      </c>
      <c r="J85" s="54">
        <f t="shared" si="18"/>
        <v>2</v>
      </c>
      <c r="K85" s="54">
        <f t="shared" si="19"/>
        <v>7</v>
      </c>
      <c r="L85" s="54">
        <f t="shared" si="19"/>
        <v>7</v>
      </c>
    </row>
    <row r="86" spans="1:12" ht="12.75">
      <c r="A86" s="3">
        <f t="shared" si="21"/>
        <v>82</v>
      </c>
      <c r="B86" s="31">
        <f t="shared" si="27"/>
        <v>41</v>
      </c>
      <c r="C86" s="31" t="str">
        <f t="shared" si="22"/>
        <v>E</v>
      </c>
      <c r="D86" s="32">
        <f t="shared" si="23"/>
        <v>6</v>
      </c>
      <c r="E86" s="33">
        <f t="shared" si="24"/>
        <v>12</v>
      </c>
      <c r="F86" s="4">
        <f t="shared" si="20"/>
        <v>60</v>
      </c>
      <c r="G86" s="3" t="str">
        <f t="shared" si="25"/>
        <v> </v>
      </c>
      <c r="H86" s="3" t="str">
        <f t="shared" si="26"/>
        <v>CFT-Ax</v>
      </c>
      <c r="I86" s="54">
        <f t="shared" si="17"/>
        <v>80</v>
      </c>
      <c r="J86" s="54">
        <f t="shared" si="18"/>
        <v>3</v>
      </c>
      <c r="K86" s="54">
        <f t="shared" si="19"/>
        <v>7</v>
      </c>
      <c r="L86" s="54">
        <f t="shared" si="19"/>
        <v>7</v>
      </c>
    </row>
    <row r="87" spans="1:12" ht="12.75">
      <c r="A87" s="3">
        <f t="shared" si="21"/>
        <v>83</v>
      </c>
      <c r="B87" s="31">
        <f t="shared" si="27"/>
        <v>42</v>
      </c>
      <c r="C87" s="31" t="str">
        <f t="shared" si="22"/>
        <v>E</v>
      </c>
      <c r="D87" s="32">
        <f t="shared" si="23"/>
        <v>6</v>
      </c>
      <c r="E87" s="33">
        <f t="shared" si="24"/>
        <v>13</v>
      </c>
      <c r="F87" s="4">
        <f t="shared" si="20"/>
        <v>61</v>
      </c>
      <c r="G87" s="3" t="str">
        <f t="shared" si="25"/>
        <v> </v>
      </c>
      <c r="H87" s="3" t="str">
        <f t="shared" si="26"/>
        <v>CFT-Ax</v>
      </c>
      <c r="I87" s="54">
        <f t="shared" si="17"/>
        <v>80</v>
      </c>
      <c r="J87" s="54">
        <f t="shared" si="18"/>
        <v>4</v>
      </c>
      <c r="K87" s="54">
        <f t="shared" si="19"/>
        <v>7</v>
      </c>
      <c r="L87" s="54">
        <f t="shared" si="19"/>
        <v>7</v>
      </c>
    </row>
    <row r="88" spans="1:12" ht="12.75">
      <c r="A88" s="3">
        <f t="shared" si="21"/>
        <v>84</v>
      </c>
      <c r="B88" s="31">
        <f t="shared" si="27"/>
        <v>42</v>
      </c>
      <c r="C88" s="31" t="str">
        <f t="shared" si="22"/>
        <v>E</v>
      </c>
      <c r="D88" s="32">
        <f t="shared" si="23"/>
        <v>6</v>
      </c>
      <c r="E88" s="33">
        <f t="shared" si="24"/>
        <v>14</v>
      </c>
      <c r="F88" s="4">
        <f t="shared" si="20"/>
        <v>62</v>
      </c>
      <c r="G88" s="3" t="str">
        <f t="shared" si="25"/>
        <v> </v>
      </c>
      <c r="H88" s="3" t="str">
        <f t="shared" si="26"/>
        <v>CFT-Ax</v>
      </c>
      <c r="I88" s="54">
        <f t="shared" si="17"/>
        <v>80</v>
      </c>
      <c r="J88" s="54">
        <f t="shared" si="18"/>
        <v>5</v>
      </c>
      <c r="K88" s="54">
        <f t="shared" si="19"/>
        <v>7</v>
      </c>
      <c r="L88" s="54">
        <f t="shared" si="19"/>
        <v>7</v>
      </c>
    </row>
    <row r="89" spans="1:12" ht="12.75">
      <c r="A89" s="3">
        <f t="shared" si="21"/>
        <v>85</v>
      </c>
      <c r="B89" s="31">
        <f t="shared" si="27"/>
        <v>43</v>
      </c>
      <c r="C89" s="31" t="str">
        <f t="shared" si="22"/>
        <v>E</v>
      </c>
      <c r="D89" s="32">
        <f t="shared" si="23"/>
        <v>6</v>
      </c>
      <c r="E89" s="33">
        <f t="shared" si="24"/>
        <v>15</v>
      </c>
      <c r="F89" s="4">
        <f t="shared" si="20"/>
        <v>63</v>
      </c>
      <c r="G89" s="3" t="str">
        <f t="shared" si="25"/>
        <v> </v>
      </c>
      <c r="H89" s="3" t="str">
        <f t="shared" si="26"/>
        <v>CFT-Ax</v>
      </c>
      <c r="I89" s="54">
        <f t="shared" si="17"/>
        <v>80</v>
      </c>
      <c r="J89" s="54">
        <f t="shared" si="18"/>
        <v>6</v>
      </c>
      <c r="K89" s="54">
        <f t="shared" si="19"/>
        <v>7</v>
      </c>
      <c r="L89" s="54">
        <f t="shared" si="19"/>
        <v>7</v>
      </c>
    </row>
    <row r="90" spans="1:12" ht="13.5" thickBot="1">
      <c r="A90" s="19">
        <f t="shared" si="21"/>
        <v>86</v>
      </c>
      <c r="B90" s="34">
        <f t="shared" si="27"/>
        <v>43</v>
      </c>
      <c r="C90" s="34" t="str">
        <f t="shared" si="22"/>
        <v>E</v>
      </c>
      <c r="D90" s="35">
        <f t="shared" si="23"/>
        <v>6</v>
      </c>
      <c r="E90" s="36">
        <f t="shared" si="24"/>
        <v>16</v>
      </c>
      <c r="F90" s="17">
        <f t="shared" si="20"/>
        <v>64</v>
      </c>
      <c r="G90" s="19" t="str">
        <f t="shared" si="25"/>
        <v> </v>
      </c>
      <c r="H90" s="19" t="str">
        <f t="shared" si="26"/>
        <v>CFT-Ax</v>
      </c>
      <c r="I90" s="55">
        <f t="shared" si="17"/>
        <v>80</v>
      </c>
      <c r="J90" s="55">
        <f t="shared" si="18"/>
        <v>7</v>
      </c>
      <c r="K90" s="55">
        <f t="shared" si="19"/>
        <v>7</v>
      </c>
      <c r="L90" s="55">
        <f t="shared" si="19"/>
        <v>7</v>
      </c>
    </row>
    <row r="91" spans="1:12" ht="12.75">
      <c r="A91" s="4">
        <f t="shared" si="21"/>
        <v>87</v>
      </c>
      <c r="B91" s="28">
        <f t="shared" si="27"/>
        <v>44</v>
      </c>
      <c r="C91" s="28" t="str">
        <f t="shared" si="22"/>
        <v>E</v>
      </c>
      <c r="D91" s="29">
        <v>7</v>
      </c>
      <c r="E91" s="30">
        <v>1</v>
      </c>
      <c r="F91" s="4">
        <f t="shared" si="20"/>
        <v>65</v>
      </c>
      <c r="G91" s="4" t="str">
        <f t="shared" si="25"/>
        <v> </v>
      </c>
      <c r="H91" s="4" t="str">
        <f t="shared" si="26"/>
        <v>CFT-Ax</v>
      </c>
      <c r="I91" s="52">
        <f t="shared" si="17"/>
        <v>80</v>
      </c>
      <c r="J91" s="52">
        <v>0</v>
      </c>
      <c r="K91" s="52">
        <f t="shared" si="19"/>
        <v>8</v>
      </c>
      <c r="L91" s="52">
        <f t="shared" si="19"/>
        <v>8</v>
      </c>
    </row>
    <row r="92" spans="1:12" ht="12.75">
      <c r="A92" s="3">
        <f t="shared" si="21"/>
        <v>88</v>
      </c>
      <c r="B92" s="31">
        <f t="shared" si="27"/>
        <v>44</v>
      </c>
      <c r="C92" s="31" t="str">
        <f t="shared" si="22"/>
        <v>E</v>
      </c>
      <c r="D92" s="32">
        <f t="shared" si="23"/>
        <v>7</v>
      </c>
      <c r="E92" s="33">
        <f t="shared" si="24"/>
        <v>2</v>
      </c>
      <c r="F92" s="4">
        <f t="shared" si="20"/>
        <v>66</v>
      </c>
      <c r="G92" s="3" t="str">
        <f t="shared" si="25"/>
        <v> </v>
      </c>
      <c r="H92" s="3" t="str">
        <f t="shared" si="26"/>
        <v>CFT-Ax</v>
      </c>
      <c r="I92" s="54">
        <f t="shared" si="17"/>
        <v>80</v>
      </c>
      <c r="J92" s="54">
        <f t="shared" si="18"/>
        <v>1</v>
      </c>
      <c r="K92" s="54">
        <f t="shared" si="19"/>
        <v>8</v>
      </c>
      <c r="L92" s="54">
        <f t="shared" si="19"/>
        <v>8</v>
      </c>
    </row>
    <row r="93" spans="1:12" ht="12.75">
      <c r="A93" s="3">
        <f t="shared" si="21"/>
        <v>89</v>
      </c>
      <c r="B93" s="31">
        <f t="shared" si="27"/>
        <v>45</v>
      </c>
      <c r="C93" s="31" t="str">
        <f t="shared" si="22"/>
        <v>E</v>
      </c>
      <c r="D93" s="32">
        <f t="shared" si="23"/>
        <v>7</v>
      </c>
      <c r="E93" s="33">
        <f t="shared" si="24"/>
        <v>3</v>
      </c>
      <c r="F93" s="4">
        <f t="shared" si="20"/>
        <v>67</v>
      </c>
      <c r="G93" s="3" t="str">
        <f t="shared" si="25"/>
        <v> </v>
      </c>
      <c r="H93" s="3" t="str">
        <f t="shared" si="26"/>
        <v>CFT-Ax</v>
      </c>
      <c r="I93" s="54">
        <f aca="true" t="shared" si="28" ref="I93:I106">I92</f>
        <v>80</v>
      </c>
      <c r="J93" s="54">
        <f aca="true" t="shared" si="29" ref="J93:J106">J92+1</f>
        <v>2</v>
      </c>
      <c r="K93" s="54">
        <f t="shared" si="19"/>
        <v>8</v>
      </c>
      <c r="L93" s="54">
        <f t="shared" si="19"/>
        <v>8</v>
      </c>
    </row>
    <row r="94" spans="1:12" ht="12.75">
      <c r="A94" s="3">
        <f t="shared" si="21"/>
        <v>90</v>
      </c>
      <c r="B94" s="31">
        <f t="shared" si="27"/>
        <v>45</v>
      </c>
      <c r="C94" s="31" t="str">
        <f t="shared" si="22"/>
        <v>E</v>
      </c>
      <c r="D94" s="32">
        <f t="shared" si="23"/>
        <v>7</v>
      </c>
      <c r="E94" s="33">
        <f t="shared" si="24"/>
        <v>4</v>
      </c>
      <c r="F94" s="4">
        <f t="shared" si="20"/>
        <v>68</v>
      </c>
      <c r="G94" s="3" t="str">
        <f t="shared" si="25"/>
        <v> </v>
      </c>
      <c r="H94" s="3" t="str">
        <f t="shared" si="26"/>
        <v>CFT-Ax</v>
      </c>
      <c r="I94" s="54">
        <f t="shared" si="28"/>
        <v>80</v>
      </c>
      <c r="J94" s="54">
        <f t="shared" si="29"/>
        <v>3</v>
      </c>
      <c r="K94" s="54">
        <f t="shared" si="19"/>
        <v>8</v>
      </c>
      <c r="L94" s="54">
        <f t="shared" si="19"/>
        <v>8</v>
      </c>
    </row>
    <row r="95" spans="1:12" ht="12.75">
      <c r="A95" s="3">
        <f t="shared" si="21"/>
        <v>91</v>
      </c>
      <c r="B95" s="31">
        <f t="shared" si="27"/>
        <v>46</v>
      </c>
      <c r="C95" s="31" t="str">
        <f t="shared" si="22"/>
        <v>E</v>
      </c>
      <c r="D95" s="32">
        <f t="shared" si="23"/>
        <v>7</v>
      </c>
      <c r="E95" s="33">
        <f t="shared" si="24"/>
        <v>5</v>
      </c>
      <c r="F95" s="4">
        <f t="shared" si="20"/>
        <v>69</v>
      </c>
      <c r="G95" s="3" t="str">
        <f t="shared" si="25"/>
        <v> </v>
      </c>
      <c r="H95" s="3" t="str">
        <f t="shared" si="26"/>
        <v>CFT-Ax</v>
      </c>
      <c r="I95" s="54">
        <f t="shared" si="28"/>
        <v>80</v>
      </c>
      <c r="J95" s="54">
        <f t="shared" si="29"/>
        <v>4</v>
      </c>
      <c r="K95" s="54">
        <f t="shared" si="19"/>
        <v>8</v>
      </c>
      <c r="L95" s="54">
        <f t="shared" si="19"/>
        <v>8</v>
      </c>
    </row>
    <row r="96" spans="1:12" ht="12.75">
      <c r="A96" s="3">
        <f t="shared" si="21"/>
        <v>92</v>
      </c>
      <c r="B96" s="31">
        <f t="shared" si="27"/>
        <v>46</v>
      </c>
      <c r="C96" s="31" t="str">
        <f t="shared" si="22"/>
        <v>E</v>
      </c>
      <c r="D96" s="32">
        <f t="shared" si="23"/>
        <v>7</v>
      </c>
      <c r="E96" s="33">
        <f t="shared" si="24"/>
        <v>6</v>
      </c>
      <c r="F96" s="4">
        <f t="shared" si="20"/>
        <v>70</v>
      </c>
      <c r="G96" s="3" t="str">
        <f t="shared" si="25"/>
        <v> </v>
      </c>
      <c r="H96" s="3" t="str">
        <f t="shared" si="26"/>
        <v>CFT-Ax</v>
      </c>
      <c r="I96" s="54">
        <f t="shared" si="28"/>
        <v>80</v>
      </c>
      <c r="J96" s="54">
        <f t="shared" si="29"/>
        <v>5</v>
      </c>
      <c r="K96" s="54">
        <f t="shared" si="19"/>
        <v>8</v>
      </c>
      <c r="L96" s="54">
        <f t="shared" si="19"/>
        <v>8</v>
      </c>
    </row>
    <row r="97" spans="1:12" ht="12.75">
      <c r="A97" s="3">
        <f t="shared" si="21"/>
        <v>93</v>
      </c>
      <c r="B97" s="31">
        <f t="shared" si="27"/>
        <v>47</v>
      </c>
      <c r="C97" s="31" t="str">
        <f t="shared" si="22"/>
        <v>E</v>
      </c>
      <c r="D97" s="32">
        <f t="shared" si="23"/>
        <v>7</v>
      </c>
      <c r="E97" s="33">
        <f t="shared" si="24"/>
        <v>7</v>
      </c>
      <c r="F97" s="4">
        <f t="shared" si="20"/>
        <v>71</v>
      </c>
      <c r="G97" s="3" t="str">
        <f t="shared" si="25"/>
        <v> </v>
      </c>
      <c r="H97" s="3" t="str">
        <f t="shared" si="26"/>
        <v>CFT-Ax</v>
      </c>
      <c r="I97" s="54">
        <f t="shared" si="28"/>
        <v>80</v>
      </c>
      <c r="J97" s="54">
        <f t="shared" si="29"/>
        <v>6</v>
      </c>
      <c r="K97" s="54">
        <f t="shared" si="19"/>
        <v>8</v>
      </c>
      <c r="L97" s="54">
        <f t="shared" si="19"/>
        <v>8</v>
      </c>
    </row>
    <row r="98" spans="1:12" ht="12.75">
      <c r="A98" s="3">
        <f t="shared" si="21"/>
        <v>94</v>
      </c>
      <c r="B98" s="31">
        <f t="shared" si="27"/>
        <v>47</v>
      </c>
      <c r="C98" s="31" t="str">
        <f t="shared" si="22"/>
        <v>E</v>
      </c>
      <c r="D98" s="32">
        <f t="shared" si="23"/>
        <v>7</v>
      </c>
      <c r="E98" s="33">
        <f t="shared" si="24"/>
        <v>8</v>
      </c>
      <c r="F98" s="4">
        <f t="shared" si="20"/>
        <v>72</v>
      </c>
      <c r="G98" s="3" t="str">
        <f t="shared" si="25"/>
        <v> </v>
      </c>
      <c r="H98" s="3" t="str">
        <f t="shared" si="26"/>
        <v>CFT-Ax</v>
      </c>
      <c r="I98" s="54">
        <f t="shared" si="28"/>
        <v>80</v>
      </c>
      <c r="J98" s="54">
        <f t="shared" si="29"/>
        <v>7</v>
      </c>
      <c r="K98" s="54">
        <f t="shared" si="19"/>
        <v>8</v>
      </c>
      <c r="L98" s="54">
        <f t="shared" si="19"/>
        <v>8</v>
      </c>
    </row>
    <row r="99" spans="1:12" ht="12.75">
      <c r="A99" s="3">
        <f t="shared" si="21"/>
        <v>95</v>
      </c>
      <c r="B99" s="31">
        <f t="shared" si="27"/>
        <v>48</v>
      </c>
      <c r="C99" s="31" t="str">
        <f t="shared" si="22"/>
        <v>E</v>
      </c>
      <c r="D99" s="32">
        <f t="shared" si="23"/>
        <v>7</v>
      </c>
      <c r="E99" s="33">
        <f t="shared" si="24"/>
        <v>9</v>
      </c>
      <c r="F99" s="4">
        <f t="shared" si="20"/>
        <v>73</v>
      </c>
      <c r="G99" s="3" t="str">
        <f t="shared" si="25"/>
        <v> </v>
      </c>
      <c r="H99" s="3" t="str">
        <f t="shared" si="26"/>
        <v>CFT-Ax</v>
      </c>
      <c r="I99" s="54">
        <f t="shared" si="28"/>
        <v>80</v>
      </c>
      <c r="J99" s="54">
        <v>0</v>
      </c>
      <c r="K99" s="54">
        <f t="shared" si="19"/>
        <v>9</v>
      </c>
      <c r="L99" s="54">
        <f t="shared" si="19"/>
        <v>9</v>
      </c>
    </row>
    <row r="100" spans="1:12" ht="12.75">
      <c r="A100" s="3">
        <f t="shared" si="21"/>
        <v>96</v>
      </c>
      <c r="B100" s="31">
        <f t="shared" si="27"/>
        <v>48</v>
      </c>
      <c r="C100" s="31" t="str">
        <f t="shared" si="22"/>
        <v>E</v>
      </c>
      <c r="D100" s="32">
        <f t="shared" si="23"/>
        <v>7</v>
      </c>
      <c r="E100" s="33">
        <f t="shared" si="24"/>
        <v>10</v>
      </c>
      <c r="F100" s="4">
        <f t="shared" si="20"/>
        <v>74</v>
      </c>
      <c r="G100" s="3" t="str">
        <f t="shared" si="25"/>
        <v> </v>
      </c>
      <c r="H100" s="3" t="str">
        <f t="shared" si="26"/>
        <v>CFT-Ax</v>
      </c>
      <c r="I100" s="54">
        <f t="shared" si="28"/>
        <v>80</v>
      </c>
      <c r="J100" s="54">
        <f t="shared" si="29"/>
        <v>1</v>
      </c>
      <c r="K100" s="54">
        <f aca="true" t="shared" si="30" ref="K100:L106">K92+1</f>
        <v>9</v>
      </c>
      <c r="L100" s="54">
        <f t="shared" si="30"/>
        <v>9</v>
      </c>
    </row>
    <row r="101" spans="1:12" ht="12.75">
      <c r="A101" s="3">
        <f t="shared" si="21"/>
        <v>97</v>
      </c>
      <c r="B101" s="31">
        <f t="shared" si="27"/>
        <v>49</v>
      </c>
      <c r="C101" s="31" t="str">
        <f t="shared" si="22"/>
        <v>E</v>
      </c>
      <c r="D101" s="32">
        <f t="shared" si="23"/>
        <v>7</v>
      </c>
      <c r="E101" s="33">
        <f t="shared" si="24"/>
        <v>11</v>
      </c>
      <c r="F101" s="4">
        <f t="shared" si="20"/>
        <v>75</v>
      </c>
      <c r="G101" s="3" t="str">
        <f t="shared" si="25"/>
        <v> </v>
      </c>
      <c r="H101" s="3" t="str">
        <f t="shared" si="26"/>
        <v>CFT-Ax</v>
      </c>
      <c r="I101" s="54">
        <f t="shared" si="28"/>
        <v>80</v>
      </c>
      <c r="J101" s="54">
        <f t="shared" si="29"/>
        <v>2</v>
      </c>
      <c r="K101" s="54">
        <f t="shared" si="30"/>
        <v>9</v>
      </c>
      <c r="L101" s="54">
        <f t="shared" si="30"/>
        <v>9</v>
      </c>
    </row>
    <row r="102" spans="1:12" ht="12.75">
      <c r="A102" s="3">
        <f t="shared" si="21"/>
        <v>98</v>
      </c>
      <c r="B102" s="31">
        <f t="shared" si="27"/>
        <v>49</v>
      </c>
      <c r="C102" s="31" t="str">
        <f t="shared" si="22"/>
        <v>E</v>
      </c>
      <c r="D102" s="32">
        <f t="shared" si="23"/>
        <v>7</v>
      </c>
      <c r="E102" s="33">
        <f t="shared" si="24"/>
        <v>12</v>
      </c>
      <c r="F102" s="4">
        <f t="shared" si="20"/>
        <v>76</v>
      </c>
      <c r="G102" s="3" t="str">
        <f t="shared" si="25"/>
        <v> </v>
      </c>
      <c r="H102" s="3" t="str">
        <f t="shared" si="26"/>
        <v>CFT-Ax</v>
      </c>
      <c r="I102" s="54">
        <f t="shared" si="28"/>
        <v>80</v>
      </c>
      <c r="J102" s="54">
        <f t="shared" si="29"/>
        <v>3</v>
      </c>
      <c r="K102" s="54">
        <f t="shared" si="30"/>
        <v>9</v>
      </c>
      <c r="L102" s="54">
        <f t="shared" si="30"/>
        <v>9</v>
      </c>
    </row>
    <row r="103" spans="1:12" ht="12.75">
      <c r="A103" s="3">
        <f t="shared" si="21"/>
        <v>99</v>
      </c>
      <c r="B103" s="31">
        <f t="shared" si="27"/>
        <v>50</v>
      </c>
      <c r="C103" s="31" t="str">
        <f t="shared" si="22"/>
        <v>E</v>
      </c>
      <c r="D103" s="32">
        <f t="shared" si="23"/>
        <v>7</v>
      </c>
      <c r="E103" s="33">
        <f t="shared" si="24"/>
        <v>13</v>
      </c>
      <c r="F103" s="4">
        <f t="shared" si="20"/>
        <v>77</v>
      </c>
      <c r="G103" s="3" t="str">
        <f t="shared" si="25"/>
        <v> </v>
      </c>
      <c r="H103" s="3" t="str">
        <f t="shared" si="26"/>
        <v>CFT-Ax</v>
      </c>
      <c r="I103" s="54">
        <f t="shared" si="28"/>
        <v>80</v>
      </c>
      <c r="J103" s="54">
        <f t="shared" si="29"/>
        <v>4</v>
      </c>
      <c r="K103" s="54">
        <f t="shared" si="30"/>
        <v>9</v>
      </c>
      <c r="L103" s="54">
        <f t="shared" si="30"/>
        <v>9</v>
      </c>
    </row>
    <row r="104" spans="1:12" ht="12.75">
      <c r="A104" s="3">
        <f t="shared" si="21"/>
        <v>100</v>
      </c>
      <c r="B104" s="31">
        <f t="shared" si="27"/>
        <v>50</v>
      </c>
      <c r="C104" s="31" t="str">
        <f t="shared" si="22"/>
        <v>E</v>
      </c>
      <c r="D104" s="32">
        <f t="shared" si="23"/>
        <v>7</v>
      </c>
      <c r="E104" s="33">
        <f t="shared" si="24"/>
        <v>14</v>
      </c>
      <c r="F104" s="4">
        <f t="shared" si="20"/>
        <v>78</v>
      </c>
      <c r="G104" s="3" t="str">
        <f t="shared" si="25"/>
        <v> </v>
      </c>
      <c r="H104" s="3" t="str">
        <f t="shared" si="26"/>
        <v>CFT-Ax</v>
      </c>
      <c r="I104" s="54">
        <f t="shared" si="28"/>
        <v>80</v>
      </c>
      <c r="J104" s="54">
        <f t="shared" si="29"/>
        <v>5</v>
      </c>
      <c r="K104" s="54">
        <f t="shared" si="30"/>
        <v>9</v>
      </c>
      <c r="L104" s="54">
        <f t="shared" si="30"/>
        <v>9</v>
      </c>
    </row>
    <row r="105" spans="1:12" ht="12.75">
      <c r="A105" s="3">
        <f t="shared" si="21"/>
        <v>101</v>
      </c>
      <c r="B105" s="31">
        <f t="shared" si="27"/>
        <v>51</v>
      </c>
      <c r="C105" s="31" t="str">
        <f t="shared" si="22"/>
        <v>E</v>
      </c>
      <c r="D105" s="32">
        <f t="shared" si="23"/>
        <v>7</v>
      </c>
      <c r="E105" s="33">
        <f t="shared" si="24"/>
        <v>15</v>
      </c>
      <c r="F105" s="4">
        <f t="shared" si="20"/>
        <v>79</v>
      </c>
      <c r="G105" s="3" t="str">
        <f t="shared" si="25"/>
        <v> </v>
      </c>
      <c r="H105" s="3" t="str">
        <f t="shared" si="26"/>
        <v>CFT-Ax</v>
      </c>
      <c r="I105" s="54">
        <f t="shared" si="28"/>
        <v>80</v>
      </c>
      <c r="J105" s="54">
        <f t="shared" si="29"/>
        <v>6</v>
      </c>
      <c r="K105" s="54">
        <f t="shared" si="30"/>
        <v>9</v>
      </c>
      <c r="L105" s="54">
        <f t="shared" si="30"/>
        <v>9</v>
      </c>
    </row>
    <row r="106" spans="1:12" ht="12.75">
      <c r="A106" s="3">
        <f t="shared" si="21"/>
        <v>102</v>
      </c>
      <c r="B106" s="31">
        <f t="shared" si="27"/>
        <v>51</v>
      </c>
      <c r="C106" s="31" t="str">
        <f t="shared" si="22"/>
        <v>E</v>
      </c>
      <c r="D106" s="32">
        <f t="shared" si="23"/>
        <v>7</v>
      </c>
      <c r="E106" s="33">
        <f t="shared" si="24"/>
        <v>16</v>
      </c>
      <c r="F106" s="4">
        <f t="shared" si="20"/>
        <v>80</v>
      </c>
      <c r="G106" s="3" t="str">
        <f t="shared" si="25"/>
        <v> </v>
      </c>
      <c r="H106" s="3" t="str">
        <f t="shared" si="26"/>
        <v>CFT-Ax</v>
      </c>
      <c r="I106" s="54">
        <f t="shared" si="28"/>
        <v>80</v>
      </c>
      <c r="J106" s="54">
        <f t="shared" si="29"/>
        <v>7</v>
      </c>
      <c r="K106" s="54">
        <f t="shared" si="30"/>
        <v>9</v>
      </c>
      <c r="L106" s="54">
        <f t="shared" si="30"/>
        <v>9</v>
      </c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K77" sqref="K77"/>
    </sheetView>
  </sheetViews>
  <sheetFormatPr defaultColWidth="9.140625" defaultRowHeight="12.75"/>
  <cols>
    <col min="1" max="1" width="5.00390625" style="0" customWidth="1"/>
    <col min="2" max="2" width="5.28125" style="37" customWidth="1"/>
    <col min="3" max="3" width="4.57421875" style="37" customWidth="1"/>
    <col min="4" max="4" width="5.7109375" style="38" customWidth="1"/>
    <col min="5" max="5" width="4.7109375" style="39" customWidth="1"/>
    <col min="6" max="6" width="6.28125" style="0" customWidth="1"/>
    <col min="9" max="9" width="7.140625" style="57" customWidth="1"/>
    <col min="10" max="10" width="5.7109375" style="57" customWidth="1"/>
    <col min="11" max="11" width="6.28125" style="57" customWidth="1"/>
    <col min="12" max="12" width="6.57421875" style="57" customWidth="1"/>
  </cols>
  <sheetData>
    <row r="1" spans="2:12" s="1" customFormat="1" ht="12.75">
      <c r="B1" s="21"/>
      <c r="C1" s="21"/>
      <c r="D1" s="22"/>
      <c r="E1" s="23"/>
      <c r="I1" s="46"/>
      <c r="J1" s="46"/>
      <c r="K1" s="46"/>
      <c r="L1" s="46"/>
    </row>
    <row r="2" spans="2:12" s="1" customFormat="1" ht="12.75">
      <c r="B2" s="21"/>
      <c r="C2" s="21"/>
      <c r="D2" s="22"/>
      <c r="E2" s="23"/>
      <c r="I2" s="46"/>
      <c r="J2" s="46"/>
      <c r="K2" s="46"/>
      <c r="L2" s="46"/>
    </row>
    <row r="3" spans="1:12" s="1" customFormat="1" ht="12.75">
      <c r="A3" s="9" t="s">
        <v>0</v>
      </c>
      <c r="B3" s="24" t="s">
        <v>1</v>
      </c>
      <c r="C3" s="40"/>
      <c r="D3" s="24" t="s">
        <v>4</v>
      </c>
      <c r="E3" s="25"/>
      <c r="F3" s="7" t="s">
        <v>7</v>
      </c>
      <c r="G3" s="7"/>
      <c r="H3" s="7" t="s">
        <v>14</v>
      </c>
      <c r="I3" s="58" t="s">
        <v>10</v>
      </c>
      <c r="J3" s="58" t="s">
        <v>30</v>
      </c>
      <c r="K3" s="58" t="s">
        <v>18</v>
      </c>
      <c r="L3" s="48" t="s">
        <v>12</v>
      </c>
    </row>
    <row r="4" spans="1:12" s="1" customFormat="1" ht="13.5" thickBot="1">
      <c r="A4" s="5"/>
      <c r="B4" s="26" t="s">
        <v>2</v>
      </c>
      <c r="C4" s="41"/>
      <c r="D4" s="26" t="s">
        <v>5</v>
      </c>
      <c r="E4" s="27" t="s">
        <v>6</v>
      </c>
      <c r="F4" s="5" t="s">
        <v>17</v>
      </c>
      <c r="G4" s="5" t="s">
        <v>8</v>
      </c>
      <c r="H4" s="5"/>
      <c r="I4" s="51" t="s">
        <v>11</v>
      </c>
      <c r="J4" s="51" t="s">
        <v>31</v>
      </c>
      <c r="K4" s="59" t="s">
        <v>31</v>
      </c>
      <c r="L4" s="51" t="s">
        <v>31</v>
      </c>
    </row>
    <row r="5" spans="1:12" ht="13.5" thickTop="1">
      <c r="A5" s="4">
        <v>1</v>
      </c>
      <c r="B5" s="28">
        <v>1</v>
      </c>
      <c r="C5" s="28" t="s">
        <v>13</v>
      </c>
      <c r="D5" s="29">
        <v>1</v>
      </c>
      <c r="E5" s="30">
        <v>1</v>
      </c>
      <c r="F5" s="4">
        <v>0</v>
      </c>
      <c r="G5" s="4" t="s">
        <v>15</v>
      </c>
      <c r="H5" s="4" t="s">
        <v>34</v>
      </c>
      <c r="I5" s="52">
        <v>81</v>
      </c>
      <c r="J5" s="52">
        <v>0</v>
      </c>
      <c r="K5" s="53">
        <v>0</v>
      </c>
      <c r="L5" s="52">
        <v>0</v>
      </c>
    </row>
    <row r="6" spans="1:12" ht="12.75">
      <c r="A6" s="3">
        <f aca="true" t="shared" si="0" ref="A6:A37">A5+1</f>
        <v>2</v>
      </c>
      <c r="B6" s="31">
        <v>1</v>
      </c>
      <c r="C6" s="31" t="str">
        <f aca="true" t="shared" si="1" ref="C6:C37">C5</f>
        <v>W</v>
      </c>
      <c r="D6" s="32">
        <f aca="true" t="shared" si="2" ref="D6:D36">D5</f>
        <v>1</v>
      </c>
      <c r="E6" s="33">
        <f aca="true" t="shared" si="3" ref="E6:E36">E5+1</f>
        <v>2</v>
      </c>
      <c r="F6" s="3">
        <f>F5+1</f>
        <v>1</v>
      </c>
      <c r="G6" s="3" t="str">
        <f aca="true" t="shared" si="4" ref="G6:H37">G5</f>
        <v> </v>
      </c>
      <c r="H6" s="3" t="str">
        <f>H5</f>
        <v>CFT-St</v>
      </c>
      <c r="I6" s="54">
        <f>I5</f>
        <v>81</v>
      </c>
      <c r="J6" s="54">
        <f>J5+1</f>
        <v>1</v>
      </c>
      <c r="K6" s="53">
        <v>0</v>
      </c>
      <c r="L6" s="52">
        <v>0</v>
      </c>
    </row>
    <row r="7" spans="1:12" ht="12.75">
      <c r="A7" s="3">
        <f t="shared" si="0"/>
        <v>3</v>
      </c>
      <c r="B7" s="31">
        <f aca="true" t="shared" si="5" ref="B7:B70">B5+1</f>
        <v>2</v>
      </c>
      <c r="C7" s="31" t="str">
        <f t="shared" si="1"/>
        <v>W</v>
      </c>
      <c r="D7" s="32">
        <f t="shared" si="2"/>
        <v>1</v>
      </c>
      <c r="E7" s="33">
        <f t="shared" si="3"/>
        <v>3</v>
      </c>
      <c r="F7" s="3">
        <f aca="true" t="shared" si="6" ref="F7:F20">F6+1</f>
        <v>2</v>
      </c>
      <c r="G7" s="3" t="str">
        <f t="shared" si="4"/>
        <v> </v>
      </c>
      <c r="H7" s="3" t="str">
        <f t="shared" si="4"/>
        <v>CFT-St</v>
      </c>
      <c r="I7" s="54">
        <f aca="true" t="shared" si="7" ref="I7:I15">I6</f>
        <v>81</v>
      </c>
      <c r="J7" s="54">
        <f aca="true" t="shared" si="8" ref="J7:J20">J6+1</f>
        <v>2</v>
      </c>
      <c r="K7" s="53">
        <v>0</v>
      </c>
      <c r="L7" s="52">
        <v>0</v>
      </c>
    </row>
    <row r="8" spans="1:12" ht="12.75">
      <c r="A8" s="3">
        <f t="shared" si="0"/>
        <v>4</v>
      </c>
      <c r="B8" s="31">
        <f t="shared" si="5"/>
        <v>2</v>
      </c>
      <c r="C8" s="31" t="str">
        <f t="shared" si="1"/>
        <v>W</v>
      </c>
      <c r="D8" s="32">
        <f t="shared" si="2"/>
        <v>1</v>
      </c>
      <c r="E8" s="33">
        <f t="shared" si="3"/>
        <v>4</v>
      </c>
      <c r="F8" s="3">
        <f t="shared" si="6"/>
        <v>3</v>
      </c>
      <c r="G8" s="3" t="str">
        <f t="shared" si="4"/>
        <v> </v>
      </c>
      <c r="H8" s="3" t="str">
        <f t="shared" si="4"/>
        <v>CFT-St</v>
      </c>
      <c r="I8" s="54">
        <f t="shared" si="7"/>
        <v>81</v>
      </c>
      <c r="J8" s="54">
        <f t="shared" si="8"/>
        <v>3</v>
      </c>
      <c r="K8" s="53">
        <v>0</v>
      </c>
      <c r="L8" s="52">
        <v>0</v>
      </c>
    </row>
    <row r="9" spans="1:12" ht="12.75">
      <c r="A9" s="3">
        <f t="shared" si="0"/>
        <v>5</v>
      </c>
      <c r="B9" s="31">
        <f t="shared" si="5"/>
        <v>3</v>
      </c>
      <c r="C9" s="31" t="str">
        <f t="shared" si="1"/>
        <v>W</v>
      </c>
      <c r="D9" s="32">
        <f t="shared" si="2"/>
        <v>1</v>
      </c>
      <c r="E9" s="33">
        <f t="shared" si="3"/>
        <v>5</v>
      </c>
      <c r="F9" s="3">
        <f t="shared" si="6"/>
        <v>4</v>
      </c>
      <c r="G9" s="3" t="str">
        <f t="shared" si="4"/>
        <v> </v>
      </c>
      <c r="H9" s="3" t="str">
        <f t="shared" si="4"/>
        <v>CFT-St</v>
      </c>
      <c r="I9" s="54">
        <f t="shared" si="7"/>
        <v>81</v>
      </c>
      <c r="J9" s="54">
        <f t="shared" si="8"/>
        <v>4</v>
      </c>
      <c r="K9" s="53">
        <v>0</v>
      </c>
      <c r="L9" s="52">
        <v>0</v>
      </c>
    </row>
    <row r="10" spans="1:12" ht="12.75">
      <c r="A10" s="3">
        <f t="shared" si="0"/>
        <v>6</v>
      </c>
      <c r="B10" s="31">
        <f t="shared" si="5"/>
        <v>3</v>
      </c>
      <c r="C10" s="31" t="str">
        <f t="shared" si="1"/>
        <v>W</v>
      </c>
      <c r="D10" s="32">
        <f t="shared" si="2"/>
        <v>1</v>
      </c>
      <c r="E10" s="33">
        <f t="shared" si="3"/>
        <v>6</v>
      </c>
      <c r="F10" s="3">
        <f t="shared" si="6"/>
        <v>5</v>
      </c>
      <c r="G10" s="3" t="str">
        <f t="shared" si="4"/>
        <v> </v>
      </c>
      <c r="H10" s="3" t="str">
        <f t="shared" si="4"/>
        <v>CFT-St</v>
      </c>
      <c r="I10" s="54">
        <f t="shared" si="7"/>
        <v>81</v>
      </c>
      <c r="J10" s="54">
        <f t="shared" si="8"/>
        <v>5</v>
      </c>
      <c r="K10" s="53">
        <v>0</v>
      </c>
      <c r="L10" s="52">
        <v>0</v>
      </c>
    </row>
    <row r="11" spans="1:12" ht="12.75">
      <c r="A11" s="3">
        <f t="shared" si="0"/>
        <v>7</v>
      </c>
      <c r="B11" s="31">
        <f t="shared" si="5"/>
        <v>4</v>
      </c>
      <c r="C11" s="31" t="str">
        <f t="shared" si="1"/>
        <v>W</v>
      </c>
      <c r="D11" s="32">
        <f t="shared" si="2"/>
        <v>1</v>
      </c>
      <c r="E11" s="33">
        <f t="shared" si="3"/>
        <v>7</v>
      </c>
      <c r="F11" s="3">
        <f t="shared" si="6"/>
        <v>6</v>
      </c>
      <c r="G11" s="3" t="str">
        <f t="shared" si="4"/>
        <v> </v>
      </c>
      <c r="H11" s="3" t="str">
        <f t="shared" si="4"/>
        <v>CFT-St</v>
      </c>
      <c r="I11" s="54">
        <f t="shared" si="7"/>
        <v>81</v>
      </c>
      <c r="J11" s="54">
        <f t="shared" si="8"/>
        <v>6</v>
      </c>
      <c r="K11" s="53">
        <v>0</v>
      </c>
      <c r="L11" s="52">
        <v>0</v>
      </c>
    </row>
    <row r="12" spans="1:12" ht="12.75">
      <c r="A12" s="3">
        <f t="shared" si="0"/>
        <v>8</v>
      </c>
      <c r="B12" s="31">
        <f t="shared" si="5"/>
        <v>4</v>
      </c>
      <c r="C12" s="31" t="str">
        <f t="shared" si="1"/>
        <v>W</v>
      </c>
      <c r="D12" s="32">
        <f t="shared" si="2"/>
        <v>1</v>
      </c>
      <c r="E12" s="33">
        <f t="shared" si="3"/>
        <v>8</v>
      </c>
      <c r="F12" s="3">
        <f t="shared" si="6"/>
        <v>7</v>
      </c>
      <c r="G12" s="3" t="str">
        <f t="shared" si="4"/>
        <v> </v>
      </c>
      <c r="H12" s="3" t="str">
        <f t="shared" si="4"/>
        <v>CFT-St</v>
      </c>
      <c r="I12" s="54">
        <f t="shared" si="7"/>
        <v>81</v>
      </c>
      <c r="J12" s="54">
        <f t="shared" si="8"/>
        <v>7</v>
      </c>
      <c r="K12" s="53">
        <v>0</v>
      </c>
      <c r="L12" s="52">
        <v>0</v>
      </c>
    </row>
    <row r="13" spans="1:12" ht="12.75">
      <c r="A13" s="3">
        <f t="shared" si="0"/>
        <v>9</v>
      </c>
      <c r="B13" s="31">
        <f t="shared" si="5"/>
        <v>5</v>
      </c>
      <c r="C13" s="31" t="str">
        <f t="shared" si="1"/>
        <v>W</v>
      </c>
      <c r="D13" s="32">
        <f t="shared" si="2"/>
        <v>1</v>
      </c>
      <c r="E13" s="33">
        <f t="shared" si="3"/>
        <v>9</v>
      </c>
      <c r="F13" s="3">
        <f t="shared" si="6"/>
        <v>8</v>
      </c>
      <c r="G13" s="3" t="str">
        <f t="shared" si="4"/>
        <v> </v>
      </c>
      <c r="H13" s="3" t="str">
        <f t="shared" si="4"/>
        <v>CFT-St</v>
      </c>
      <c r="I13" s="54">
        <f t="shared" si="7"/>
        <v>81</v>
      </c>
      <c r="J13" s="54">
        <v>0</v>
      </c>
      <c r="K13" s="52">
        <f aca="true" t="shared" si="9" ref="K13:L32">K5+1</f>
        <v>1</v>
      </c>
      <c r="L13" s="52">
        <f t="shared" si="9"/>
        <v>1</v>
      </c>
    </row>
    <row r="14" spans="1:12" ht="12.75">
      <c r="A14" s="3">
        <f t="shared" si="0"/>
        <v>10</v>
      </c>
      <c r="B14" s="31">
        <f t="shared" si="5"/>
        <v>5</v>
      </c>
      <c r="C14" s="31" t="str">
        <f t="shared" si="1"/>
        <v>W</v>
      </c>
      <c r="D14" s="32">
        <f t="shared" si="2"/>
        <v>1</v>
      </c>
      <c r="E14" s="33">
        <f t="shared" si="3"/>
        <v>10</v>
      </c>
      <c r="F14" s="3">
        <f t="shared" si="6"/>
        <v>9</v>
      </c>
      <c r="G14" s="3" t="str">
        <f t="shared" si="4"/>
        <v> </v>
      </c>
      <c r="H14" s="3" t="str">
        <f t="shared" si="4"/>
        <v>CFT-St</v>
      </c>
      <c r="I14" s="54">
        <f t="shared" si="7"/>
        <v>81</v>
      </c>
      <c r="J14" s="54">
        <f t="shared" si="8"/>
        <v>1</v>
      </c>
      <c r="K14" s="52">
        <f t="shared" si="9"/>
        <v>1</v>
      </c>
      <c r="L14" s="52">
        <f t="shared" si="9"/>
        <v>1</v>
      </c>
    </row>
    <row r="15" spans="1:12" ht="12.75">
      <c r="A15" s="3">
        <f t="shared" si="0"/>
        <v>11</v>
      </c>
      <c r="B15" s="31">
        <f t="shared" si="5"/>
        <v>6</v>
      </c>
      <c r="C15" s="31" t="str">
        <f t="shared" si="1"/>
        <v>W</v>
      </c>
      <c r="D15" s="32">
        <f t="shared" si="2"/>
        <v>1</v>
      </c>
      <c r="E15" s="33">
        <f t="shared" si="3"/>
        <v>11</v>
      </c>
      <c r="F15" s="3">
        <f t="shared" si="6"/>
        <v>10</v>
      </c>
      <c r="G15" s="3" t="str">
        <f t="shared" si="4"/>
        <v> </v>
      </c>
      <c r="H15" s="3" t="str">
        <f t="shared" si="4"/>
        <v>CFT-St</v>
      </c>
      <c r="I15" s="54">
        <f t="shared" si="7"/>
        <v>81</v>
      </c>
      <c r="J15" s="54">
        <f t="shared" si="8"/>
        <v>2</v>
      </c>
      <c r="K15" s="52">
        <f t="shared" si="9"/>
        <v>1</v>
      </c>
      <c r="L15" s="52">
        <f t="shared" si="9"/>
        <v>1</v>
      </c>
    </row>
    <row r="16" spans="1:12" ht="12.75">
      <c r="A16" s="3">
        <f t="shared" si="0"/>
        <v>12</v>
      </c>
      <c r="B16" s="31">
        <f t="shared" si="5"/>
        <v>6</v>
      </c>
      <c r="C16" s="31" t="str">
        <f t="shared" si="1"/>
        <v>W</v>
      </c>
      <c r="D16" s="32">
        <f t="shared" si="2"/>
        <v>1</v>
      </c>
      <c r="E16" s="33">
        <f t="shared" si="3"/>
        <v>12</v>
      </c>
      <c r="F16" s="3">
        <f t="shared" si="6"/>
        <v>11</v>
      </c>
      <c r="G16" s="3" t="str">
        <f t="shared" si="4"/>
        <v> </v>
      </c>
      <c r="H16" s="3" t="str">
        <f t="shared" si="4"/>
        <v>CFT-St</v>
      </c>
      <c r="I16" s="54">
        <f aca="true" t="shared" si="10" ref="I16:I79">I15</f>
        <v>81</v>
      </c>
      <c r="J16" s="54">
        <f t="shared" si="8"/>
        <v>3</v>
      </c>
      <c r="K16" s="52">
        <f t="shared" si="9"/>
        <v>1</v>
      </c>
      <c r="L16" s="52">
        <f t="shared" si="9"/>
        <v>1</v>
      </c>
    </row>
    <row r="17" spans="1:12" ht="12.75">
      <c r="A17" s="3">
        <f t="shared" si="0"/>
        <v>13</v>
      </c>
      <c r="B17" s="31">
        <f t="shared" si="5"/>
        <v>7</v>
      </c>
      <c r="C17" s="31" t="str">
        <f t="shared" si="1"/>
        <v>W</v>
      </c>
      <c r="D17" s="32">
        <f t="shared" si="2"/>
        <v>1</v>
      </c>
      <c r="E17" s="33">
        <f t="shared" si="3"/>
        <v>13</v>
      </c>
      <c r="F17" s="3">
        <f t="shared" si="6"/>
        <v>12</v>
      </c>
      <c r="G17" s="3" t="str">
        <f t="shared" si="4"/>
        <v> </v>
      </c>
      <c r="H17" s="3" t="str">
        <f t="shared" si="4"/>
        <v>CFT-St</v>
      </c>
      <c r="I17" s="54">
        <f t="shared" si="10"/>
        <v>81</v>
      </c>
      <c r="J17" s="54">
        <f t="shared" si="8"/>
        <v>4</v>
      </c>
      <c r="K17" s="52">
        <f t="shared" si="9"/>
        <v>1</v>
      </c>
      <c r="L17" s="52">
        <f t="shared" si="9"/>
        <v>1</v>
      </c>
    </row>
    <row r="18" spans="1:12" ht="12.75">
      <c r="A18" s="3">
        <f t="shared" si="0"/>
        <v>14</v>
      </c>
      <c r="B18" s="31">
        <f t="shared" si="5"/>
        <v>7</v>
      </c>
      <c r="C18" s="31" t="str">
        <f t="shared" si="1"/>
        <v>W</v>
      </c>
      <c r="D18" s="32">
        <f t="shared" si="2"/>
        <v>1</v>
      </c>
      <c r="E18" s="33">
        <f t="shared" si="3"/>
        <v>14</v>
      </c>
      <c r="F18" s="3">
        <f t="shared" si="6"/>
        <v>13</v>
      </c>
      <c r="G18" s="3" t="str">
        <f t="shared" si="4"/>
        <v> </v>
      </c>
      <c r="H18" s="3" t="str">
        <f t="shared" si="4"/>
        <v>CFT-St</v>
      </c>
      <c r="I18" s="54">
        <f t="shared" si="10"/>
        <v>81</v>
      </c>
      <c r="J18" s="54">
        <f t="shared" si="8"/>
        <v>5</v>
      </c>
      <c r="K18" s="52">
        <f t="shared" si="9"/>
        <v>1</v>
      </c>
      <c r="L18" s="52">
        <f t="shared" si="9"/>
        <v>1</v>
      </c>
    </row>
    <row r="19" spans="1:12" ht="12.75">
      <c r="A19" s="15">
        <f t="shared" si="0"/>
        <v>15</v>
      </c>
      <c r="B19" s="42">
        <f t="shared" si="5"/>
        <v>8</v>
      </c>
      <c r="C19" s="42" t="str">
        <f t="shared" si="1"/>
        <v>W</v>
      </c>
      <c r="D19" s="43">
        <f t="shared" si="2"/>
        <v>1</v>
      </c>
      <c r="E19" s="44">
        <f t="shared" si="3"/>
        <v>15</v>
      </c>
      <c r="F19" s="15">
        <f t="shared" si="6"/>
        <v>14</v>
      </c>
      <c r="G19" s="15" t="str">
        <f t="shared" si="4"/>
        <v> </v>
      </c>
      <c r="H19" s="15" t="str">
        <f t="shared" si="4"/>
        <v>CFT-St</v>
      </c>
      <c r="I19" s="60">
        <f t="shared" si="10"/>
        <v>81</v>
      </c>
      <c r="J19" s="54">
        <f t="shared" si="8"/>
        <v>6</v>
      </c>
      <c r="K19" s="52">
        <f t="shared" si="9"/>
        <v>1</v>
      </c>
      <c r="L19" s="52">
        <f t="shared" si="9"/>
        <v>1</v>
      </c>
    </row>
    <row r="20" spans="1:12" ht="13.5" thickBot="1">
      <c r="A20" s="17">
        <f t="shared" si="0"/>
        <v>16</v>
      </c>
      <c r="B20" s="34">
        <f t="shared" si="5"/>
        <v>8</v>
      </c>
      <c r="C20" s="34" t="str">
        <f t="shared" si="1"/>
        <v>W</v>
      </c>
      <c r="D20" s="35">
        <f t="shared" si="2"/>
        <v>1</v>
      </c>
      <c r="E20" s="36">
        <f t="shared" si="3"/>
        <v>16</v>
      </c>
      <c r="F20" s="17">
        <f t="shared" si="6"/>
        <v>15</v>
      </c>
      <c r="G20" s="17" t="str">
        <f t="shared" si="4"/>
        <v> </v>
      </c>
      <c r="H20" s="17" t="str">
        <f t="shared" si="4"/>
        <v>CFT-St</v>
      </c>
      <c r="I20" s="55">
        <f t="shared" si="10"/>
        <v>81</v>
      </c>
      <c r="J20" s="55">
        <f t="shared" si="8"/>
        <v>7</v>
      </c>
      <c r="K20" s="55">
        <f t="shared" si="9"/>
        <v>1</v>
      </c>
      <c r="L20" s="55">
        <f t="shared" si="9"/>
        <v>1</v>
      </c>
    </row>
    <row r="21" spans="1:12" ht="12.75">
      <c r="A21" s="4">
        <f t="shared" si="0"/>
        <v>17</v>
      </c>
      <c r="B21" s="28">
        <f t="shared" si="5"/>
        <v>9</v>
      </c>
      <c r="C21" s="28" t="str">
        <f t="shared" si="1"/>
        <v>W</v>
      </c>
      <c r="D21" s="29">
        <v>2</v>
      </c>
      <c r="E21" s="30">
        <v>1</v>
      </c>
      <c r="F21" s="4">
        <v>1</v>
      </c>
      <c r="G21" s="4" t="str">
        <f t="shared" si="4"/>
        <v> </v>
      </c>
      <c r="H21" s="4" t="str">
        <f t="shared" si="4"/>
        <v>CFT-St</v>
      </c>
      <c r="I21" s="52">
        <f t="shared" si="10"/>
        <v>81</v>
      </c>
      <c r="J21" s="52">
        <v>0</v>
      </c>
      <c r="K21" s="52">
        <f t="shared" si="9"/>
        <v>2</v>
      </c>
      <c r="L21" s="52">
        <f t="shared" si="9"/>
        <v>2</v>
      </c>
    </row>
    <row r="22" spans="1:12" ht="12.75">
      <c r="A22" s="4">
        <f t="shared" si="0"/>
        <v>18</v>
      </c>
      <c r="B22" s="28">
        <f t="shared" si="5"/>
        <v>9</v>
      </c>
      <c r="C22" s="28" t="str">
        <f t="shared" si="1"/>
        <v>W</v>
      </c>
      <c r="D22" s="29">
        <f t="shared" si="2"/>
        <v>2</v>
      </c>
      <c r="E22" s="30">
        <f t="shared" si="3"/>
        <v>2</v>
      </c>
      <c r="F22" s="4">
        <f>F21+1</f>
        <v>2</v>
      </c>
      <c r="G22" s="4" t="str">
        <f t="shared" si="4"/>
        <v> </v>
      </c>
      <c r="H22" s="4" t="str">
        <f t="shared" si="4"/>
        <v>CFT-St</v>
      </c>
      <c r="I22" s="52">
        <f t="shared" si="10"/>
        <v>81</v>
      </c>
      <c r="J22" s="52">
        <f aca="true" t="shared" si="11" ref="J22:J79">J21+1</f>
        <v>1</v>
      </c>
      <c r="K22" s="52">
        <f t="shared" si="9"/>
        <v>2</v>
      </c>
      <c r="L22" s="52">
        <f t="shared" si="9"/>
        <v>2</v>
      </c>
    </row>
    <row r="23" spans="1:12" ht="12.75">
      <c r="A23" s="3">
        <f t="shared" si="0"/>
        <v>19</v>
      </c>
      <c r="B23" s="31">
        <f t="shared" si="5"/>
        <v>10</v>
      </c>
      <c r="C23" s="31" t="str">
        <f t="shared" si="1"/>
        <v>W</v>
      </c>
      <c r="D23" s="32">
        <f t="shared" si="2"/>
        <v>2</v>
      </c>
      <c r="E23" s="33">
        <f t="shared" si="3"/>
        <v>3</v>
      </c>
      <c r="F23" s="3">
        <f>F22+1</f>
        <v>3</v>
      </c>
      <c r="G23" s="3" t="str">
        <f t="shared" si="4"/>
        <v> </v>
      </c>
      <c r="H23" s="3" t="str">
        <f t="shared" si="4"/>
        <v>CFT-St</v>
      </c>
      <c r="I23" s="54">
        <f t="shared" si="10"/>
        <v>81</v>
      </c>
      <c r="J23" s="54">
        <f t="shared" si="11"/>
        <v>2</v>
      </c>
      <c r="K23" s="52">
        <f t="shared" si="9"/>
        <v>2</v>
      </c>
      <c r="L23" s="52">
        <f t="shared" si="9"/>
        <v>2</v>
      </c>
    </row>
    <row r="24" spans="1:12" ht="12.75">
      <c r="A24" s="3">
        <f t="shared" si="0"/>
        <v>20</v>
      </c>
      <c r="B24" s="31">
        <f t="shared" si="5"/>
        <v>10</v>
      </c>
      <c r="C24" s="31" t="str">
        <f t="shared" si="1"/>
        <v>W</v>
      </c>
      <c r="D24" s="32">
        <f t="shared" si="2"/>
        <v>2</v>
      </c>
      <c r="E24" s="33">
        <f t="shared" si="3"/>
        <v>4</v>
      </c>
      <c r="F24" s="3">
        <f>F23+1</f>
        <v>4</v>
      </c>
      <c r="G24" s="3" t="str">
        <f t="shared" si="4"/>
        <v> </v>
      </c>
      <c r="H24" s="3" t="str">
        <f t="shared" si="4"/>
        <v>CFT-St</v>
      </c>
      <c r="I24" s="54">
        <f t="shared" si="10"/>
        <v>81</v>
      </c>
      <c r="J24" s="54">
        <f t="shared" si="11"/>
        <v>3</v>
      </c>
      <c r="K24" s="52">
        <f t="shared" si="9"/>
        <v>2</v>
      </c>
      <c r="L24" s="52">
        <f t="shared" si="9"/>
        <v>2</v>
      </c>
    </row>
    <row r="25" spans="1:12" ht="12.75">
      <c r="A25" s="3">
        <f t="shared" si="0"/>
        <v>21</v>
      </c>
      <c r="B25" s="31">
        <f t="shared" si="5"/>
        <v>11</v>
      </c>
      <c r="C25" s="31" t="str">
        <f t="shared" si="1"/>
        <v>W</v>
      </c>
      <c r="D25" s="32">
        <f t="shared" si="2"/>
        <v>2</v>
      </c>
      <c r="E25" s="33">
        <f t="shared" si="3"/>
        <v>5</v>
      </c>
      <c r="F25" s="3">
        <f>F24+1</f>
        <v>5</v>
      </c>
      <c r="G25" s="3" t="str">
        <f t="shared" si="4"/>
        <v> </v>
      </c>
      <c r="H25" s="3" t="str">
        <f t="shared" si="4"/>
        <v>CFT-St</v>
      </c>
      <c r="I25" s="54">
        <f t="shared" si="10"/>
        <v>81</v>
      </c>
      <c r="J25" s="54">
        <f t="shared" si="11"/>
        <v>4</v>
      </c>
      <c r="K25" s="52">
        <f t="shared" si="9"/>
        <v>2</v>
      </c>
      <c r="L25" s="52">
        <f t="shared" si="9"/>
        <v>2</v>
      </c>
    </row>
    <row r="26" spans="1:12" ht="12.75">
      <c r="A26" s="3">
        <f t="shared" si="0"/>
        <v>22</v>
      </c>
      <c r="B26" s="31">
        <f t="shared" si="5"/>
        <v>11</v>
      </c>
      <c r="C26" s="31" t="str">
        <f t="shared" si="1"/>
        <v>W</v>
      </c>
      <c r="D26" s="32">
        <f t="shared" si="2"/>
        <v>2</v>
      </c>
      <c r="E26" s="33">
        <f t="shared" si="3"/>
        <v>6</v>
      </c>
      <c r="F26" s="3">
        <f>F25+1</f>
        <v>6</v>
      </c>
      <c r="G26" s="3" t="str">
        <f t="shared" si="4"/>
        <v> </v>
      </c>
      <c r="H26" s="3" t="str">
        <f t="shared" si="4"/>
        <v>CFT-St</v>
      </c>
      <c r="I26" s="54">
        <f t="shared" si="10"/>
        <v>81</v>
      </c>
      <c r="J26" s="54">
        <f t="shared" si="11"/>
        <v>5</v>
      </c>
      <c r="K26" s="52">
        <f t="shared" si="9"/>
        <v>2</v>
      </c>
      <c r="L26" s="52">
        <f t="shared" si="9"/>
        <v>2</v>
      </c>
    </row>
    <row r="27" spans="1:12" ht="12.75">
      <c r="A27" s="3">
        <f t="shared" si="0"/>
        <v>23</v>
      </c>
      <c r="B27" s="31">
        <f t="shared" si="5"/>
        <v>12</v>
      </c>
      <c r="C27" s="31" t="str">
        <f t="shared" si="1"/>
        <v>W</v>
      </c>
      <c r="D27" s="32">
        <f t="shared" si="2"/>
        <v>2</v>
      </c>
      <c r="E27" s="33">
        <f t="shared" si="3"/>
        <v>7</v>
      </c>
      <c r="F27" s="3">
        <f aca="true" t="shared" si="12" ref="F27:F37">F26</f>
        <v>6</v>
      </c>
      <c r="G27" s="3" t="str">
        <f t="shared" si="4"/>
        <v> </v>
      </c>
      <c r="H27" s="3" t="str">
        <f t="shared" si="4"/>
        <v>CFT-St</v>
      </c>
      <c r="I27" s="54">
        <f t="shared" si="10"/>
        <v>81</v>
      </c>
      <c r="J27" s="54">
        <f t="shared" si="11"/>
        <v>6</v>
      </c>
      <c r="K27" s="52">
        <f t="shared" si="9"/>
        <v>2</v>
      </c>
      <c r="L27" s="52">
        <f t="shared" si="9"/>
        <v>2</v>
      </c>
    </row>
    <row r="28" spans="1:12" ht="12.75">
      <c r="A28" s="3">
        <f t="shared" si="0"/>
        <v>24</v>
      </c>
      <c r="B28" s="31">
        <f t="shared" si="5"/>
        <v>12</v>
      </c>
      <c r="C28" s="31" t="str">
        <f t="shared" si="1"/>
        <v>W</v>
      </c>
      <c r="D28" s="32">
        <f t="shared" si="2"/>
        <v>2</v>
      </c>
      <c r="E28" s="33">
        <f t="shared" si="3"/>
        <v>8</v>
      </c>
      <c r="F28" s="3">
        <f t="shared" si="12"/>
        <v>6</v>
      </c>
      <c r="G28" s="3" t="str">
        <f t="shared" si="4"/>
        <v> </v>
      </c>
      <c r="H28" s="3" t="str">
        <f t="shared" si="4"/>
        <v>CFT-St</v>
      </c>
      <c r="I28" s="54">
        <f t="shared" si="10"/>
        <v>81</v>
      </c>
      <c r="J28" s="54">
        <f t="shared" si="11"/>
        <v>7</v>
      </c>
      <c r="K28" s="52">
        <f t="shared" si="9"/>
        <v>2</v>
      </c>
      <c r="L28" s="52">
        <f t="shared" si="9"/>
        <v>2</v>
      </c>
    </row>
    <row r="29" spans="1:12" ht="12.75">
      <c r="A29" s="3">
        <f t="shared" si="0"/>
        <v>25</v>
      </c>
      <c r="B29" s="31">
        <f t="shared" si="5"/>
        <v>13</v>
      </c>
      <c r="C29" s="31" t="str">
        <f t="shared" si="1"/>
        <v>W</v>
      </c>
      <c r="D29" s="32">
        <f t="shared" si="2"/>
        <v>2</v>
      </c>
      <c r="E29" s="33">
        <f t="shared" si="3"/>
        <v>9</v>
      </c>
      <c r="F29" s="3">
        <f t="shared" si="12"/>
        <v>6</v>
      </c>
      <c r="G29" s="3" t="str">
        <f t="shared" si="4"/>
        <v> </v>
      </c>
      <c r="H29" s="3" t="str">
        <f t="shared" si="4"/>
        <v>CFT-St</v>
      </c>
      <c r="I29" s="54">
        <f t="shared" si="10"/>
        <v>81</v>
      </c>
      <c r="J29" s="54">
        <v>0</v>
      </c>
      <c r="K29" s="52">
        <f t="shared" si="9"/>
        <v>3</v>
      </c>
      <c r="L29" s="52">
        <f t="shared" si="9"/>
        <v>3</v>
      </c>
    </row>
    <row r="30" spans="1:12" ht="12.75">
      <c r="A30" s="3">
        <f t="shared" si="0"/>
        <v>26</v>
      </c>
      <c r="B30" s="31">
        <f t="shared" si="5"/>
        <v>13</v>
      </c>
      <c r="C30" s="31" t="str">
        <f t="shared" si="1"/>
        <v>W</v>
      </c>
      <c r="D30" s="32">
        <f t="shared" si="2"/>
        <v>2</v>
      </c>
      <c r="E30" s="33">
        <f t="shared" si="3"/>
        <v>10</v>
      </c>
      <c r="F30" s="3">
        <f t="shared" si="12"/>
        <v>6</v>
      </c>
      <c r="G30" s="3" t="str">
        <f t="shared" si="4"/>
        <v> </v>
      </c>
      <c r="H30" s="3" t="str">
        <f t="shared" si="4"/>
        <v>CFT-St</v>
      </c>
      <c r="I30" s="54">
        <f t="shared" si="10"/>
        <v>81</v>
      </c>
      <c r="J30" s="54">
        <f t="shared" si="11"/>
        <v>1</v>
      </c>
      <c r="K30" s="52">
        <f t="shared" si="9"/>
        <v>3</v>
      </c>
      <c r="L30" s="52">
        <f t="shared" si="9"/>
        <v>3</v>
      </c>
    </row>
    <row r="31" spans="1:12" ht="12.75">
      <c r="A31" s="3">
        <f t="shared" si="0"/>
        <v>27</v>
      </c>
      <c r="B31" s="31">
        <f t="shared" si="5"/>
        <v>14</v>
      </c>
      <c r="C31" s="31" t="str">
        <f t="shared" si="1"/>
        <v>W</v>
      </c>
      <c r="D31" s="32">
        <f t="shared" si="2"/>
        <v>2</v>
      </c>
      <c r="E31" s="33">
        <f t="shared" si="3"/>
        <v>11</v>
      </c>
      <c r="F31" s="3">
        <f t="shared" si="12"/>
        <v>6</v>
      </c>
      <c r="G31" s="3" t="str">
        <f t="shared" si="4"/>
        <v> </v>
      </c>
      <c r="H31" s="3" t="str">
        <f t="shared" si="4"/>
        <v>CFT-St</v>
      </c>
      <c r="I31" s="54">
        <f t="shared" si="10"/>
        <v>81</v>
      </c>
      <c r="J31" s="54">
        <f t="shared" si="11"/>
        <v>2</v>
      </c>
      <c r="K31" s="52">
        <f t="shared" si="9"/>
        <v>3</v>
      </c>
      <c r="L31" s="52">
        <f t="shared" si="9"/>
        <v>3</v>
      </c>
    </row>
    <row r="32" spans="1:12" ht="12.75">
      <c r="A32" s="3">
        <f t="shared" si="0"/>
        <v>28</v>
      </c>
      <c r="B32" s="31">
        <f t="shared" si="5"/>
        <v>14</v>
      </c>
      <c r="C32" s="31" t="str">
        <f t="shared" si="1"/>
        <v>W</v>
      </c>
      <c r="D32" s="32">
        <f t="shared" si="2"/>
        <v>2</v>
      </c>
      <c r="E32" s="33">
        <f t="shared" si="3"/>
        <v>12</v>
      </c>
      <c r="F32" s="3">
        <f t="shared" si="12"/>
        <v>6</v>
      </c>
      <c r="G32" s="3" t="str">
        <f t="shared" si="4"/>
        <v> </v>
      </c>
      <c r="H32" s="3" t="str">
        <f t="shared" si="4"/>
        <v>CFT-St</v>
      </c>
      <c r="I32" s="54">
        <f t="shared" si="10"/>
        <v>81</v>
      </c>
      <c r="J32" s="54">
        <f t="shared" si="11"/>
        <v>3</v>
      </c>
      <c r="K32" s="52">
        <f t="shared" si="9"/>
        <v>3</v>
      </c>
      <c r="L32" s="52">
        <f t="shared" si="9"/>
        <v>3</v>
      </c>
    </row>
    <row r="33" spans="1:12" ht="12.75">
      <c r="A33" s="3">
        <f t="shared" si="0"/>
        <v>29</v>
      </c>
      <c r="B33" s="31">
        <f t="shared" si="5"/>
        <v>15</v>
      </c>
      <c r="C33" s="31" t="str">
        <f t="shared" si="1"/>
        <v>W</v>
      </c>
      <c r="D33" s="32">
        <f t="shared" si="2"/>
        <v>2</v>
      </c>
      <c r="E33" s="33">
        <f t="shared" si="3"/>
        <v>13</v>
      </c>
      <c r="F33" s="3">
        <f t="shared" si="12"/>
        <v>6</v>
      </c>
      <c r="G33" s="3" t="str">
        <f t="shared" si="4"/>
        <v> </v>
      </c>
      <c r="H33" s="3" t="str">
        <f t="shared" si="4"/>
        <v>CFT-St</v>
      </c>
      <c r="I33" s="54">
        <f t="shared" si="10"/>
        <v>81</v>
      </c>
      <c r="J33" s="54">
        <f t="shared" si="11"/>
        <v>4</v>
      </c>
      <c r="K33" s="52">
        <f aca="true" t="shared" si="13" ref="K33:L52">K25+1</f>
        <v>3</v>
      </c>
      <c r="L33" s="52">
        <f t="shared" si="13"/>
        <v>3</v>
      </c>
    </row>
    <row r="34" spans="1:12" ht="12.75">
      <c r="A34" s="3">
        <f t="shared" si="0"/>
        <v>30</v>
      </c>
      <c r="B34" s="31">
        <f t="shared" si="5"/>
        <v>15</v>
      </c>
      <c r="C34" s="31" t="str">
        <f t="shared" si="1"/>
        <v>W</v>
      </c>
      <c r="D34" s="32">
        <f t="shared" si="2"/>
        <v>2</v>
      </c>
      <c r="E34" s="33">
        <f t="shared" si="3"/>
        <v>14</v>
      </c>
      <c r="F34" s="3">
        <f t="shared" si="12"/>
        <v>6</v>
      </c>
      <c r="G34" s="3" t="str">
        <f t="shared" si="4"/>
        <v> </v>
      </c>
      <c r="H34" s="3" t="str">
        <f t="shared" si="4"/>
        <v>CFT-St</v>
      </c>
      <c r="I34" s="54">
        <f t="shared" si="10"/>
        <v>81</v>
      </c>
      <c r="J34" s="54">
        <f t="shared" si="11"/>
        <v>5</v>
      </c>
      <c r="K34" s="52">
        <f t="shared" si="13"/>
        <v>3</v>
      </c>
      <c r="L34" s="52">
        <f t="shared" si="13"/>
        <v>3</v>
      </c>
    </row>
    <row r="35" spans="1:12" ht="12.75">
      <c r="A35" s="3">
        <f t="shared" si="0"/>
        <v>31</v>
      </c>
      <c r="B35" s="31">
        <f t="shared" si="5"/>
        <v>16</v>
      </c>
      <c r="C35" s="31" t="str">
        <f t="shared" si="1"/>
        <v>W</v>
      </c>
      <c r="D35" s="32">
        <f t="shared" si="2"/>
        <v>2</v>
      </c>
      <c r="E35" s="33">
        <f t="shared" si="3"/>
        <v>15</v>
      </c>
      <c r="F35" s="3">
        <f t="shared" si="12"/>
        <v>6</v>
      </c>
      <c r="G35" s="3" t="str">
        <f t="shared" si="4"/>
        <v> </v>
      </c>
      <c r="H35" s="3" t="str">
        <f t="shared" si="4"/>
        <v>CFT-St</v>
      </c>
      <c r="I35" s="54">
        <f t="shared" si="10"/>
        <v>81</v>
      </c>
      <c r="J35" s="54">
        <f t="shared" si="11"/>
        <v>6</v>
      </c>
      <c r="K35" s="52">
        <f t="shared" si="13"/>
        <v>3</v>
      </c>
      <c r="L35" s="52">
        <f t="shared" si="13"/>
        <v>3</v>
      </c>
    </row>
    <row r="36" spans="1:12" ht="13.5" thickBot="1">
      <c r="A36" s="17">
        <f t="shared" si="0"/>
        <v>32</v>
      </c>
      <c r="B36" s="34">
        <f t="shared" si="5"/>
        <v>16</v>
      </c>
      <c r="C36" s="34" t="str">
        <f t="shared" si="1"/>
        <v>W</v>
      </c>
      <c r="D36" s="35">
        <f t="shared" si="2"/>
        <v>2</v>
      </c>
      <c r="E36" s="36">
        <f t="shared" si="3"/>
        <v>16</v>
      </c>
      <c r="F36" s="17">
        <f t="shared" si="12"/>
        <v>6</v>
      </c>
      <c r="G36" s="17" t="str">
        <f t="shared" si="4"/>
        <v> </v>
      </c>
      <c r="H36" s="17" t="str">
        <f t="shared" si="4"/>
        <v>CFT-St</v>
      </c>
      <c r="I36" s="55">
        <f t="shared" si="10"/>
        <v>81</v>
      </c>
      <c r="J36" s="55">
        <f t="shared" si="11"/>
        <v>7</v>
      </c>
      <c r="K36" s="55">
        <f t="shared" si="13"/>
        <v>3</v>
      </c>
      <c r="L36" s="55">
        <f t="shared" si="13"/>
        <v>3</v>
      </c>
    </row>
    <row r="37" spans="1:12" ht="12.75">
      <c r="A37" s="4">
        <f t="shared" si="0"/>
        <v>33</v>
      </c>
      <c r="B37" s="28">
        <f t="shared" si="5"/>
        <v>17</v>
      </c>
      <c r="C37" s="28" t="str">
        <f t="shared" si="1"/>
        <v>W</v>
      </c>
      <c r="D37" s="29">
        <v>3</v>
      </c>
      <c r="E37" s="30">
        <v>1</v>
      </c>
      <c r="F37" s="4">
        <f t="shared" si="12"/>
        <v>6</v>
      </c>
      <c r="G37" s="4" t="str">
        <f t="shared" si="4"/>
        <v> </v>
      </c>
      <c r="H37" s="4" t="str">
        <f t="shared" si="4"/>
        <v>CFT-St</v>
      </c>
      <c r="I37" s="52">
        <f t="shared" si="10"/>
        <v>81</v>
      </c>
      <c r="J37" s="52">
        <v>0</v>
      </c>
      <c r="K37" s="52">
        <f t="shared" si="13"/>
        <v>4</v>
      </c>
      <c r="L37" s="52">
        <f t="shared" si="13"/>
        <v>4</v>
      </c>
    </row>
    <row r="38" spans="1:12" ht="12.75">
      <c r="A38" s="3">
        <f aca="true" t="shared" si="14" ref="A38:A54">A37+1</f>
        <v>34</v>
      </c>
      <c r="B38" s="31">
        <f t="shared" si="5"/>
        <v>17</v>
      </c>
      <c r="C38" s="31" t="str">
        <f aca="true" t="shared" si="15" ref="C38:C54">C37</f>
        <v>W</v>
      </c>
      <c r="D38" s="32">
        <f aca="true" t="shared" si="16" ref="D38:D54">D37</f>
        <v>3</v>
      </c>
      <c r="E38" s="33">
        <f aca="true" t="shared" si="17" ref="E38:E54">E37+1</f>
        <v>2</v>
      </c>
      <c r="F38" s="3">
        <f aca="true" t="shared" si="18" ref="F38:F54">F37</f>
        <v>6</v>
      </c>
      <c r="G38" s="3" t="str">
        <f aca="true" t="shared" si="19" ref="G38:H54">G37</f>
        <v> </v>
      </c>
      <c r="H38" s="3" t="str">
        <f t="shared" si="19"/>
        <v>CFT-St</v>
      </c>
      <c r="I38" s="54">
        <f t="shared" si="10"/>
        <v>81</v>
      </c>
      <c r="J38" s="54">
        <f t="shared" si="11"/>
        <v>1</v>
      </c>
      <c r="K38" s="52">
        <f t="shared" si="13"/>
        <v>4</v>
      </c>
      <c r="L38" s="52">
        <f t="shared" si="13"/>
        <v>4</v>
      </c>
    </row>
    <row r="39" spans="1:12" ht="12.75">
      <c r="A39" s="3">
        <f t="shared" si="14"/>
        <v>35</v>
      </c>
      <c r="B39" s="31">
        <f t="shared" si="5"/>
        <v>18</v>
      </c>
      <c r="C39" s="31" t="str">
        <f t="shared" si="15"/>
        <v>W</v>
      </c>
      <c r="D39" s="32">
        <f t="shared" si="16"/>
        <v>3</v>
      </c>
      <c r="E39" s="33">
        <f t="shared" si="17"/>
        <v>3</v>
      </c>
      <c r="F39" s="3">
        <f t="shared" si="18"/>
        <v>6</v>
      </c>
      <c r="G39" s="3" t="str">
        <f t="shared" si="19"/>
        <v> </v>
      </c>
      <c r="H39" s="3" t="str">
        <f t="shared" si="19"/>
        <v>CFT-St</v>
      </c>
      <c r="I39" s="54">
        <f t="shared" si="10"/>
        <v>81</v>
      </c>
      <c r="J39" s="54">
        <f t="shared" si="11"/>
        <v>2</v>
      </c>
      <c r="K39" s="52">
        <f t="shared" si="13"/>
        <v>4</v>
      </c>
      <c r="L39" s="52">
        <f t="shared" si="13"/>
        <v>4</v>
      </c>
    </row>
    <row r="40" spans="1:12" ht="12.75">
      <c r="A40" s="3">
        <f t="shared" si="14"/>
        <v>36</v>
      </c>
      <c r="B40" s="31">
        <f t="shared" si="5"/>
        <v>18</v>
      </c>
      <c r="C40" s="31" t="str">
        <f t="shared" si="15"/>
        <v>W</v>
      </c>
      <c r="D40" s="32">
        <f t="shared" si="16"/>
        <v>3</v>
      </c>
      <c r="E40" s="33">
        <f t="shared" si="17"/>
        <v>4</v>
      </c>
      <c r="F40" s="3">
        <f t="shared" si="18"/>
        <v>6</v>
      </c>
      <c r="G40" s="3" t="str">
        <f t="shared" si="19"/>
        <v> </v>
      </c>
      <c r="H40" s="3" t="str">
        <f t="shared" si="19"/>
        <v>CFT-St</v>
      </c>
      <c r="I40" s="54">
        <f t="shared" si="10"/>
        <v>81</v>
      </c>
      <c r="J40" s="54">
        <f t="shared" si="11"/>
        <v>3</v>
      </c>
      <c r="K40" s="52">
        <f t="shared" si="13"/>
        <v>4</v>
      </c>
      <c r="L40" s="52">
        <f t="shared" si="13"/>
        <v>4</v>
      </c>
    </row>
    <row r="41" spans="1:12" ht="12.75">
      <c r="A41" s="3">
        <f t="shared" si="14"/>
        <v>37</v>
      </c>
      <c r="B41" s="31">
        <f t="shared" si="5"/>
        <v>19</v>
      </c>
      <c r="C41" s="31" t="str">
        <f t="shared" si="15"/>
        <v>W</v>
      </c>
      <c r="D41" s="32">
        <f t="shared" si="16"/>
        <v>3</v>
      </c>
      <c r="E41" s="33">
        <f t="shared" si="17"/>
        <v>5</v>
      </c>
      <c r="F41" s="3">
        <f t="shared" si="18"/>
        <v>6</v>
      </c>
      <c r="G41" s="3" t="str">
        <f t="shared" si="19"/>
        <v> </v>
      </c>
      <c r="H41" s="3" t="str">
        <f t="shared" si="19"/>
        <v>CFT-St</v>
      </c>
      <c r="I41" s="54">
        <f t="shared" si="10"/>
        <v>81</v>
      </c>
      <c r="J41" s="54">
        <f t="shared" si="11"/>
        <v>4</v>
      </c>
      <c r="K41" s="52">
        <f t="shared" si="13"/>
        <v>4</v>
      </c>
      <c r="L41" s="52">
        <f t="shared" si="13"/>
        <v>4</v>
      </c>
    </row>
    <row r="42" spans="1:12" ht="12.75">
      <c r="A42" s="3">
        <f t="shared" si="14"/>
        <v>38</v>
      </c>
      <c r="B42" s="31">
        <f t="shared" si="5"/>
        <v>19</v>
      </c>
      <c r="C42" s="31" t="str">
        <f t="shared" si="15"/>
        <v>W</v>
      </c>
      <c r="D42" s="32">
        <f t="shared" si="16"/>
        <v>3</v>
      </c>
      <c r="E42" s="33">
        <f t="shared" si="17"/>
        <v>6</v>
      </c>
      <c r="F42" s="3">
        <f t="shared" si="18"/>
        <v>6</v>
      </c>
      <c r="G42" s="3" t="str">
        <f t="shared" si="19"/>
        <v> </v>
      </c>
      <c r="H42" s="3" t="str">
        <f t="shared" si="19"/>
        <v>CFT-St</v>
      </c>
      <c r="I42" s="54">
        <f t="shared" si="10"/>
        <v>81</v>
      </c>
      <c r="J42" s="54">
        <f t="shared" si="11"/>
        <v>5</v>
      </c>
      <c r="K42" s="52">
        <f t="shared" si="13"/>
        <v>4</v>
      </c>
      <c r="L42" s="52">
        <f t="shared" si="13"/>
        <v>4</v>
      </c>
    </row>
    <row r="43" spans="1:12" ht="12.75">
      <c r="A43" s="3">
        <f t="shared" si="14"/>
        <v>39</v>
      </c>
      <c r="B43" s="31">
        <f t="shared" si="5"/>
        <v>20</v>
      </c>
      <c r="C43" s="31" t="str">
        <f t="shared" si="15"/>
        <v>W</v>
      </c>
      <c r="D43" s="32">
        <f t="shared" si="16"/>
        <v>3</v>
      </c>
      <c r="E43" s="33">
        <f t="shared" si="17"/>
        <v>7</v>
      </c>
      <c r="F43" s="3">
        <f t="shared" si="18"/>
        <v>6</v>
      </c>
      <c r="G43" s="3" t="str">
        <f t="shared" si="19"/>
        <v> </v>
      </c>
      <c r="H43" s="3" t="str">
        <f t="shared" si="19"/>
        <v>CFT-St</v>
      </c>
      <c r="I43" s="54">
        <f t="shared" si="10"/>
        <v>81</v>
      </c>
      <c r="J43" s="54">
        <f t="shared" si="11"/>
        <v>6</v>
      </c>
      <c r="K43" s="52">
        <f t="shared" si="13"/>
        <v>4</v>
      </c>
      <c r="L43" s="52">
        <f t="shared" si="13"/>
        <v>4</v>
      </c>
    </row>
    <row r="44" spans="1:12" ht="12.75">
      <c r="A44" s="3">
        <f t="shared" si="14"/>
        <v>40</v>
      </c>
      <c r="B44" s="31">
        <f t="shared" si="5"/>
        <v>20</v>
      </c>
      <c r="C44" s="31" t="str">
        <f t="shared" si="15"/>
        <v>W</v>
      </c>
      <c r="D44" s="32">
        <f t="shared" si="16"/>
        <v>3</v>
      </c>
      <c r="E44" s="33">
        <f t="shared" si="17"/>
        <v>8</v>
      </c>
      <c r="F44" s="3">
        <f t="shared" si="18"/>
        <v>6</v>
      </c>
      <c r="G44" s="3" t="str">
        <f t="shared" si="19"/>
        <v> </v>
      </c>
      <c r="H44" s="3" t="str">
        <f t="shared" si="19"/>
        <v>CFT-St</v>
      </c>
      <c r="I44" s="54">
        <f t="shared" si="10"/>
        <v>81</v>
      </c>
      <c r="J44" s="54">
        <f t="shared" si="11"/>
        <v>7</v>
      </c>
      <c r="K44" s="52">
        <f t="shared" si="13"/>
        <v>4</v>
      </c>
      <c r="L44" s="52">
        <f t="shared" si="13"/>
        <v>4</v>
      </c>
    </row>
    <row r="45" spans="1:12" ht="12.75">
      <c r="A45" s="3">
        <f t="shared" si="14"/>
        <v>41</v>
      </c>
      <c r="B45" s="31">
        <f t="shared" si="5"/>
        <v>21</v>
      </c>
      <c r="C45" s="31" t="str">
        <f t="shared" si="15"/>
        <v>W</v>
      </c>
      <c r="D45" s="32">
        <f t="shared" si="16"/>
        <v>3</v>
      </c>
      <c r="E45" s="33">
        <f t="shared" si="17"/>
        <v>9</v>
      </c>
      <c r="F45" s="3">
        <f t="shared" si="18"/>
        <v>6</v>
      </c>
      <c r="G45" s="3" t="str">
        <f t="shared" si="19"/>
        <v> </v>
      </c>
      <c r="H45" s="3" t="str">
        <f t="shared" si="19"/>
        <v>CFT-St</v>
      </c>
      <c r="I45" s="54">
        <f t="shared" si="10"/>
        <v>81</v>
      </c>
      <c r="J45" s="54">
        <v>0</v>
      </c>
      <c r="K45" s="52">
        <f t="shared" si="13"/>
        <v>5</v>
      </c>
      <c r="L45" s="52">
        <f t="shared" si="13"/>
        <v>5</v>
      </c>
    </row>
    <row r="46" spans="1:12" ht="12.75">
      <c r="A46" s="3">
        <f t="shared" si="14"/>
        <v>42</v>
      </c>
      <c r="B46" s="31">
        <f t="shared" si="5"/>
        <v>21</v>
      </c>
      <c r="C46" s="31" t="str">
        <f t="shared" si="15"/>
        <v>W</v>
      </c>
      <c r="D46" s="32">
        <f t="shared" si="16"/>
        <v>3</v>
      </c>
      <c r="E46" s="33">
        <f t="shared" si="17"/>
        <v>10</v>
      </c>
      <c r="F46" s="3">
        <f t="shared" si="18"/>
        <v>6</v>
      </c>
      <c r="G46" s="3" t="str">
        <f t="shared" si="19"/>
        <v> </v>
      </c>
      <c r="H46" s="3" t="str">
        <f t="shared" si="19"/>
        <v>CFT-St</v>
      </c>
      <c r="I46" s="54">
        <f t="shared" si="10"/>
        <v>81</v>
      </c>
      <c r="J46" s="54">
        <f t="shared" si="11"/>
        <v>1</v>
      </c>
      <c r="K46" s="52">
        <f t="shared" si="13"/>
        <v>5</v>
      </c>
      <c r="L46" s="52">
        <f t="shared" si="13"/>
        <v>5</v>
      </c>
    </row>
    <row r="47" spans="1:12" ht="12.75">
      <c r="A47" s="3">
        <f t="shared" si="14"/>
        <v>43</v>
      </c>
      <c r="B47" s="31">
        <f t="shared" si="5"/>
        <v>22</v>
      </c>
      <c r="C47" s="31" t="str">
        <f t="shared" si="15"/>
        <v>W</v>
      </c>
      <c r="D47" s="32">
        <f t="shared" si="16"/>
        <v>3</v>
      </c>
      <c r="E47" s="33">
        <f t="shared" si="17"/>
        <v>11</v>
      </c>
      <c r="F47" s="3">
        <f t="shared" si="18"/>
        <v>6</v>
      </c>
      <c r="G47" s="3" t="str">
        <f t="shared" si="19"/>
        <v> </v>
      </c>
      <c r="H47" s="3" t="str">
        <f t="shared" si="19"/>
        <v>CFT-St</v>
      </c>
      <c r="I47" s="54">
        <f t="shared" si="10"/>
        <v>81</v>
      </c>
      <c r="J47" s="54">
        <f t="shared" si="11"/>
        <v>2</v>
      </c>
      <c r="K47" s="52">
        <f t="shared" si="13"/>
        <v>5</v>
      </c>
      <c r="L47" s="52">
        <f t="shared" si="13"/>
        <v>5</v>
      </c>
    </row>
    <row r="48" spans="1:12" ht="12.75">
      <c r="A48" s="3">
        <f t="shared" si="14"/>
        <v>44</v>
      </c>
      <c r="B48" s="31">
        <f t="shared" si="5"/>
        <v>22</v>
      </c>
      <c r="C48" s="31" t="str">
        <f t="shared" si="15"/>
        <v>W</v>
      </c>
      <c r="D48" s="32">
        <f t="shared" si="16"/>
        <v>3</v>
      </c>
      <c r="E48" s="33">
        <f t="shared" si="17"/>
        <v>12</v>
      </c>
      <c r="F48" s="3">
        <f t="shared" si="18"/>
        <v>6</v>
      </c>
      <c r="G48" s="3" t="str">
        <f t="shared" si="19"/>
        <v> </v>
      </c>
      <c r="H48" s="3" t="str">
        <f t="shared" si="19"/>
        <v>CFT-St</v>
      </c>
      <c r="I48" s="54">
        <f t="shared" si="10"/>
        <v>81</v>
      </c>
      <c r="J48" s="54">
        <f t="shared" si="11"/>
        <v>3</v>
      </c>
      <c r="K48" s="52">
        <f t="shared" si="13"/>
        <v>5</v>
      </c>
      <c r="L48" s="52">
        <f t="shared" si="13"/>
        <v>5</v>
      </c>
    </row>
    <row r="49" spans="1:12" ht="12.75">
      <c r="A49" s="3">
        <f t="shared" si="14"/>
        <v>45</v>
      </c>
      <c r="B49" s="31">
        <f t="shared" si="5"/>
        <v>23</v>
      </c>
      <c r="C49" s="31" t="str">
        <f t="shared" si="15"/>
        <v>W</v>
      </c>
      <c r="D49" s="32">
        <f t="shared" si="16"/>
        <v>3</v>
      </c>
      <c r="E49" s="33">
        <f t="shared" si="17"/>
        <v>13</v>
      </c>
      <c r="F49" s="3">
        <f t="shared" si="18"/>
        <v>6</v>
      </c>
      <c r="G49" s="3" t="str">
        <f t="shared" si="19"/>
        <v> </v>
      </c>
      <c r="H49" s="3" t="str">
        <f t="shared" si="19"/>
        <v>CFT-St</v>
      </c>
      <c r="I49" s="54">
        <f t="shared" si="10"/>
        <v>81</v>
      </c>
      <c r="J49" s="54">
        <f t="shared" si="11"/>
        <v>4</v>
      </c>
      <c r="K49" s="52">
        <f t="shared" si="13"/>
        <v>5</v>
      </c>
      <c r="L49" s="52">
        <f t="shared" si="13"/>
        <v>5</v>
      </c>
    </row>
    <row r="50" spans="1:12" ht="12.75">
      <c r="A50" s="3">
        <f t="shared" si="14"/>
        <v>46</v>
      </c>
      <c r="B50" s="31">
        <f t="shared" si="5"/>
        <v>23</v>
      </c>
      <c r="C50" s="31" t="str">
        <f t="shared" si="15"/>
        <v>W</v>
      </c>
      <c r="D50" s="32">
        <f t="shared" si="16"/>
        <v>3</v>
      </c>
      <c r="E50" s="33">
        <f t="shared" si="17"/>
        <v>14</v>
      </c>
      <c r="F50" s="3">
        <f t="shared" si="18"/>
        <v>6</v>
      </c>
      <c r="G50" s="3" t="str">
        <f t="shared" si="19"/>
        <v> </v>
      </c>
      <c r="H50" s="3" t="str">
        <f t="shared" si="19"/>
        <v>CFT-St</v>
      </c>
      <c r="I50" s="54">
        <f t="shared" si="10"/>
        <v>81</v>
      </c>
      <c r="J50" s="54">
        <f t="shared" si="11"/>
        <v>5</v>
      </c>
      <c r="K50" s="52">
        <f t="shared" si="13"/>
        <v>5</v>
      </c>
      <c r="L50" s="52">
        <f t="shared" si="13"/>
        <v>5</v>
      </c>
    </row>
    <row r="51" spans="1:12" ht="12.75">
      <c r="A51" s="3">
        <f t="shared" si="14"/>
        <v>47</v>
      </c>
      <c r="B51" s="31">
        <f t="shared" si="5"/>
        <v>24</v>
      </c>
      <c r="C51" s="31" t="str">
        <f t="shared" si="15"/>
        <v>W</v>
      </c>
      <c r="D51" s="32">
        <f t="shared" si="16"/>
        <v>3</v>
      </c>
      <c r="E51" s="33">
        <f t="shared" si="17"/>
        <v>15</v>
      </c>
      <c r="F51" s="3">
        <f t="shared" si="18"/>
        <v>6</v>
      </c>
      <c r="G51" s="3" t="str">
        <f t="shared" si="19"/>
        <v> </v>
      </c>
      <c r="H51" s="3" t="str">
        <f t="shared" si="19"/>
        <v>CFT-St</v>
      </c>
      <c r="I51" s="54">
        <f t="shared" si="10"/>
        <v>81</v>
      </c>
      <c r="J51" s="54">
        <f t="shared" si="11"/>
        <v>6</v>
      </c>
      <c r="K51" s="52">
        <f t="shared" si="13"/>
        <v>5</v>
      </c>
      <c r="L51" s="52">
        <f t="shared" si="13"/>
        <v>5</v>
      </c>
    </row>
    <row r="52" spans="1:12" ht="12.75">
      <c r="A52" s="18">
        <f t="shared" si="14"/>
        <v>48</v>
      </c>
      <c r="B52" s="31">
        <f t="shared" si="5"/>
        <v>24</v>
      </c>
      <c r="C52" s="31" t="str">
        <f t="shared" si="15"/>
        <v>W</v>
      </c>
      <c r="D52" s="32">
        <f t="shared" si="16"/>
        <v>3</v>
      </c>
      <c r="E52" s="33">
        <f t="shared" si="17"/>
        <v>16</v>
      </c>
      <c r="F52" s="18">
        <f t="shared" si="18"/>
        <v>6</v>
      </c>
      <c r="G52" s="18" t="str">
        <f t="shared" si="19"/>
        <v> </v>
      </c>
      <c r="H52" s="18" t="str">
        <f t="shared" si="19"/>
        <v>CFT-St</v>
      </c>
      <c r="I52" s="54">
        <f t="shared" si="10"/>
        <v>81</v>
      </c>
      <c r="J52" s="54">
        <f t="shared" si="11"/>
        <v>7</v>
      </c>
      <c r="K52" s="52">
        <f t="shared" si="13"/>
        <v>5</v>
      </c>
      <c r="L52" s="52">
        <f t="shared" si="13"/>
        <v>5</v>
      </c>
    </row>
    <row r="53" spans="1:12" ht="12.75">
      <c r="A53" s="3">
        <f t="shared" si="14"/>
        <v>49</v>
      </c>
      <c r="B53" s="31">
        <f t="shared" si="5"/>
        <v>25</v>
      </c>
      <c r="C53" s="31" t="str">
        <f t="shared" si="15"/>
        <v>W</v>
      </c>
      <c r="D53" s="32">
        <v>4</v>
      </c>
      <c r="E53" s="33">
        <v>1</v>
      </c>
      <c r="F53" s="3">
        <f t="shared" si="18"/>
        <v>6</v>
      </c>
      <c r="G53" s="3" t="str">
        <f t="shared" si="19"/>
        <v> </v>
      </c>
      <c r="H53" s="3" t="str">
        <f t="shared" si="19"/>
        <v>CFT-St</v>
      </c>
      <c r="I53" s="54">
        <f t="shared" si="10"/>
        <v>81</v>
      </c>
      <c r="J53" s="54">
        <v>0</v>
      </c>
      <c r="K53" s="52">
        <f aca="true" t="shared" si="20" ref="K53:L72">K45+1</f>
        <v>6</v>
      </c>
      <c r="L53" s="52">
        <f t="shared" si="20"/>
        <v>6</v>
      </c>
    </row>
    <row r="54" spans="1:12" ht="12.75">
      <c r="A54" s="3">
        <f t="shared" si="14"/>
        <v>50</v>
      </c>
      <c r="B54" s="31">
        <f t="shared" si="5"/>
        <v>25</v>
      </c>
      <c r="C54" s="31" t="str">
        <f t="shared" si="15"/>
        <v>W</v>
      </c>
      <c r="D54" s="32">
        <f t="shared" si="16"/>
        <v>4</v>
      </c>
      <c r="E54" s="33">
        <f t="shared" si="17"/>
        <v>2</v>
      </c>
      <c r="F54" s="3">
        <f t="shared" si="18"/>
        <v>6</v>
      </c>
      <c r="G54" s="3" t="str">
        <f t="shared" si="19"/>
        <v> </v>
      </c>
      <c r="H54" s="3" t="str">
        <f t="shared" si="19"/>
        <v>CFT-St</v>
      </c>
      <c r="I54" s="54">
        <f t="shared" si="10"/>
        <v>81</v>
      </c>
      <c r="J54" s="54">
        <f t="shared" si="11"/>
        <v>1</v>
      </c>
      <c r="K54" s="52">
        <f t="shared" si="20"/>
        <v>6</v>
      </c>
      <c r="L54" s="52">
        <f t="shared" si="20"/>
        <v>6</v>
      </c>
    </row>
    <row r="55" spans="1:12" ht="12.75">
      <c r="A55" s="3">
        <f aca="true" t="shared" si="21" ref="A55:A106">A54+1</f>
        <v>51</v>
      </c>
      <c r="B55" s="31">
        <f t="shared" si="5"/>
        <v>26</v>
      </c>
      <c r="C55" s="31" t="str">
        <f aca="true" t="shared" si="22" ref="C55:C106">C54</f>
        <v>W</v>
      </c>
      <c r="D55" s="32">
        <f aca="true" t="shared" si="23" ref="D55:D106">D54</f>
        <v>4</v>
      </c>
      <c r="E55" s="33">
        <f aca="true" t="shared" si="24" ref="E55:E106">E54+1</f>
        <v>3</v>
      </c>
      <c r="F55" s="3">
        <f aca="true" t="shared" si="25" ref="F55:F84">F54</f>
        <v>6</v>
      </c>
      <c r="G55" s="3" t="str">
        <f aca="true" t="shared" si="26" ref="G55:G106">G54</f>
        <v> </v>
      </c>
      <c r="H55" s="3" t="str">
        <f aca="true" t="shared" si="27" ref="H55:H106">H54</f>
        <v>CFT-St</v>
      </c>
      <c r="I55" s="54">
        <f t="shared" si="10"/>
        <v>81</v>
      </c>
      <c r="J55" s="54">
        <f t="shared" si="11"/>
        <v>2</v>
      </c>
      <c r="K55" s="52">
        <f t="shared" si="20"/>
        <v>6</v>
      </c>
      <c r="L55" s="52">
        <f t="shared" si="20"/>
        <v>6</v>
      </c>
    </row>
    <row r="56" spans="1:12" ht="12.75">
      <c r="A56" s="3">
        <f t="shared" si="21"/>
        <v>52</v>
      </c>
      <c r="B56" s="31">
        <f t="shared" si="5"/>
        <v>26</v>
      </c>
      <c r="C56" s="31" t="str">
        <f t="shared" si="22"/>
        <v>W</v>
      </c>
      <c r="D56" s="32">
        <f t="shared" si="23"/>
        <v>4</v>
      </c>
      <c r="E56" s="33">
        <f t="shared" si="24"/>
        <v>4</v>
      </c>
      <c r="F56" s="3">
        <f t="shared" si="25"/>
        <v>6</v>
      </c>
      <c r="G56" s="3" t="str">
        <f t="shared" si="26"/>
        <v> </v>
      </c>
      <c r="H56" s="3" t="str">
        <f t="shared" si="27"/>
        <v>CFT-St</v>
      </c>
      <c r="I56" s="54">
        <f t="shared" si="10"/>
        <v>81</v>
      </c>
      <c r="J56" s="54">
        <f t="shared" si="11"/>
        <v>3</v>
      </c>
      <c r="K56" s="52">
        <f t="shared" si="20"/>
        <v>6</v>
      </c>
      <c r="L56" s="52">
        <f t="shared" si="20"/>
        <v>6</v>
      </c>
    </row>
    <row r="57" spans="1:12" ht="12.75">
      <c r="A57" s="3">
        <f t="shared" si="21"/>
        <v>53</v>
      </c>
      <c r="B57" s="31">
        <f t="shared" si="5"/>
        <v>27</v>
      </c>
      <c r="C57" s="31" t="str">
        <f t="shared" si="22"/>
        <v>W</v>
      </c>
      <c r="D57" s="32">
        <f t="shared" si="23"/>
        <v>4</v>
      </c>
      <c r="E57" s="33">
        <f t="shared" si="24"/>
        <v>5</v>
      </c>
      <c r="F57" s="3">
        <f t="shared" si="25"/>
        <v>6</v>
      </c>
      <c r="G57" s="3" t="str">
        <f t="shared" si="26"/>
        <v> </v>
      </c>
      <c r="H57" s="3" t="str">
        <f t="shared" si="27"/>
        <v>CFT-St</v>
      </c>
      <c r="I57" s="54">
        <f t="shared" si="10"/>
        <v>81</v>
      </c>
      <c r="J57" s="54">
        <f t="shared" si="11"/>
        <v>4</v>
      </c>
      <c r="K57" s="52">
        <f t="shared" si="20"/>
        <v>6</v>
      </c>
      <c r="L57" s="52">
        <f t="shared" si="20"/>
        <v>6</v>
      </c>
    </row>
    <row r="58" spans="1:12" ht="12.75">
      <c r="A58" s="3">
        <f t="shared" si="21"/>
        <v>54</v>
      </c>
      <c r="B58" s="31">
        <f t="shared" si="5"/>
        <v>27</v>
      </c>
      <c r="C58" s="31" t="str">
        <f t="shared" si="22"/>
        <v>W</v>
      </c>
      <c r="D58" s="32">
        <f t="shared" si="23"/>
        <v>4</v>
      </c>
      <c r="E58" s="33">
        <f t="shared" si="24"/>
        <v>6</v>
      </c>
      <c r="F58" s="3">
        <f t="shared" si="25"/>
        <v>6</v>
      </c>
      <c r="G58" s="3" t="str">
        <f t="shared" si="26"/>
        <v> </v>
      </c>
      <c r="H58" s="3" t="str">
        <f t="shared" si="27"/>
        <v>CFT-St</v>
      </c>
      <c r="I58" s="54">
        <f t="shared" si="10"/>
        <v>81</v>
      </c>
      <c r="J58" s="54">
        <f t="shared" si="11"/>
        <v>5</v>
      </c>
      <c r="K58" s="52">
        <f t="shared" si="20"/>
        <v>6</v>
      </c>
      <c r="L58" s="52">
        <f t="shared" si="20"/>
        <v>6</v>
      </c>
    </row>
    <row r="59" spans="1:12" ht="12.75">
      <c r="A59" s="3">
        <f t="shared" si="21"/>
        <v>55</v>
      </c>
      <c r="B59" s="31">
        <f t="shared" si="5"/>
        <v>28</v>
      </c>
      <c r="C59" s="31" t="str">
        <f t="shared" si="22"/>
        <v>W</v>
      </c>
      <c r="D59" s="32">
        <f t="shared" si="23"/>
        <v>4</v>
      </c>
      <c r="E59" s="33">
        <f t="shared" si="24"/>
        <v>7</v>
      </c>
      <c r="F59" s="3">
        <f t="shared" si="25"/>
        <v>6</v>
      </c>
      <c r="G59" s="3" t="str">
        <f t="shared" si="26"/>
        <v> </v>
      </c>
      <c r="H59" s="3" t="str">
        <f t="shared" si="27"/>
        <v>CFT-St</v>
      </c>
      <c r="I59" s="54">
        <f t="shared" si="10"/>
        <v>81</v>
      </c>
      <c r="J59" s="54">
        <f t="shared" si="11"/>
        <v>6</v>
      </c>
      <c r="K59" s="52">
        <f t="shared" si="20"/>
        <v>6</v>
      </c>
      <c r="L59" s="52">
        <f t="shared" si="20"/>
        <v>6</v>
      </c>
    </row>
    <row r="60" spans="1:12" ht="12.75">
      <c r="A60" s="3">
        <f t="shared" si="21"/>
        <v>56</v>
      </c>
      <c r="B60" s="31">
        <f t="shared" si="5"/>
        <v>28</v>
      </c>
      <c r="C60" s="31" t="str">
        <f t="shared" si="22"/>
        <v>W</v>
      </c>
      <c r="D60" s="32">
        <f t="shared" si="23"/>
        <v>4</v>
      </c>
      <c r="E60" s="33">
        <f t="shared" si="24"/>
        <v>8</v>
      </c>
      <c r="F60" s="3">
        <f t="shared" si="25"/>
        <v>6</v>
      </c>
      <c r="G60" s="3" t="str">
        <f t="shared" si="26"/>
        <v> </v>
      </c>
      <c r="H60" s="3" t="str">
        <f t="shared" si="27"/>
        <v>CFT-St</v>
      </c>
      <c r="I60" s="54">
        <f t="shared" si="10"/>
        <v>81</v>
      </c>
      <c r="J60" s="54">
        <f t="shared" si="11"/>
        <v>7</v>
      </c>
      <c r="K60" s="52">
        <f t="shared" si="20"/>
        <v>6</v>
      </c>
      <c r="L60" s="52">
        <f t="shared" si="20"/>
        <v>6</v>
      </c>
    </row>
    <row r="61" spans="1:12" ht="12.75">
      <c r="A61" s="3">
        <f t="shared" si="21"/>
        <v>57</v>
      </c>
      <c r="B61" s="31">
        <f t="shared" si="5"/>
        <v>29</v>
      </c>
      <c r="C61" s="31" t="str">
        <f t="shared" si="22"/>
        <v>W</v>
      </c>
      <c r="D61" s="32">
        <f t="shared" si="23"/>
        <v>4</v>
      </c>
      <c r="E61" s="33">
        <f t="shared" si="24"/>
        <v>9</v>
      </c>
      <c r="F61" s="3">
        <f t="shared" si="25"/>
        <v>6</v>
      </c>
      <c r="G61" s="3" t="str">
        <f t="shared" si="26"/>
        <v> </v>
      </c>
      <c r="H61" s="3" t="str">
        <f t="shared" si="27"/>
        <v>CFT-St</v>
      </c>
      <c r="I61" s="54">
        <f t="shared" si="10"/>
        <v>81</v>
      </c>
      <c r="J61" s="54">
        <v>0</v>
      </c>
      <c r="K61" s="52">
        <f t="shared" si="20"/>
        <v>7</v>
      </c>
      <c r="L61" s="52">
        <f t="shared" si="20"/>
        <v>7</v>
      </c>
    </row>
    <row r="62" spans="1:12" ht="12.75">
      <c r="A62" s="3">
        <f t="shared" si="21"/>
        <v>58</v>
      </c>
      <c r="B62" s="31">
        <f t="shared" si="5"/>
        <v>29</v>
      </c>
      <c r="C62" s="31" t="str">
        <f t="shared" si="22"/>
        <v>W</v>
      </c>
      <c r="D62" s="32">
        <f t="shared" si="23"/>
        <v>4</v>
      </c>
      <c r="E62" s="33">
        <f t="shared" si="24"/>
        <v>10</v>
      </c>
      <c r="F62" s="3">
        <f t="shared" si="25"/>
        <v>6</v>
      </c>
      <c r="G62" s="3" t="str">
        <f t="shared" si="26"/>
        <v> </v>
      </c>
      <c r="H62" s="3" t="str">
        <f t="shared" si="27"/>
        <v>CFT-St</v>
      </c>
      <c r="I62" s="54">
        <f t="shared" si="10"/>
        <v>81</v>
      </c>
      <c r="J62" s="54">
        <f t="shared" si="11"/>
        <v>1</v>
      </c>
      <c r="K62" s="52">
        <f t="shared" si="20"/>
        <v>7</v>
      </c>
      <c r="L62" s="52">
        <f t="shared" si="20"/>
        <v>7</v>
      </c>
    </row>
    <row r="63" spans="1:12" ht="12.75">
      <c r="A63" s="3">
        <f t="shared" si="21"/>
        <v>59</v>
      </c>
      <c r="B63" s="31">
        <f t="shared" si="5"/>
        <v>30</v>
      </c>
      <c r="C63" s="31" t="str">
        <f t="shared" si="22"/>
        <v>W</v>
      </c>
      <c r="D63" s="32">
        <f t="shared" si="23"/>
        <v>4</v>
      </c>
      <c r="E63" s="33">
        <f t="shared" si="24"/>
        <v>11</v>
      </c>
      <c r="F63" s="3">
        <f t="shared" si="25"/>
        <v>6</v>
      </c>
      <c r="G63" s="3" t="str">
        <f t="shared" si="26"/>
        <v> </v>
      </c>
      <c r="H63" s="3" t="str">
        <f t="shared" si="27"/>
        <v>CFT-St</v>
      </c>
      <c r="I63" s="54">
        <f t="shared" si="10"/>
        <v>81</v>
      </c>
      <c r="J63" s="54">
        <f t="shared" si="11"/>
        <v>2</v>
      </c>
      <c r="K63" s="52">
        <f t="shared" si="20"/>
        <v>7</v>
      </c>
      <c r="L63" s="52">
        <f t="shared" si="20"/>
        <v>7</v>
      </c>
    </row>
    <row r="64" spans="1:12" ht="12.75">
      <c r="A64" s="3">
        <f t="shared" si="21"/>
        <v>60</v>
      </c>
      <c r="B64" s="31">
        <f t="shared" si="5"/>
        <v>30</v>
      </c>
      <c r="C64" s="31" t="str">
        <f t="shared" si="22"/>
        <v>W</v>
      </c>
      <c r="D64" s="32">
        <f t="shared" si="23"/>
        <v>4</v>
      </c>
      <c r="E64" s="33">
        <f t="shared" si="24"/>
        <v>12</v>
      </c>
      <c r="F64" s="3">
        <f t="shared" si="25"/>
        <v>6</v>
      </c>
      <c r="G64" s="3" t="str">
        <f t="shared" si="26"/>
        <v> </v>
      </c>
      <c r="H64" s="3" t="str">
        <f t="shared" si="27"/>
        <v>CFT-St</v>
      </c>
      <c r="I64" s="54">
        <f t="shared" si="10"/>
        <v>81</v>
      </c>
      <c r="J64" s="54">
        <f t="shared" si="11"/>
        <v>3</v>
      </c>
      <c r="K64" s="52">
        <f t="shared" si="20"/>
        <v>7</v>
      </c>
      <c r="L64" s="52">
        <f t="shared" si="20"/>
        <v>7</v>
      </c>
    </row>
    <row r="65" spans="1:12" ht="12.75">
      <c r="A65" s="3">
        <f t="shared" si="21"/>
        <v>61</v>
      </c>
      <c r="B65" s="31">
        <f t="shared" si="5"/>
        <v>31</v>
      </c>
      <c r="C65" s="31" t="str">
        <f t="shared" si="22"/>
        <v>W</v>
      </c>
      <c r="D65" s="32">
        <f t="shared" si="23"/>
        <v>4</v>
      </c>
      <c r="E65" s="33">
        <f t="shared" si="24"/>
        <v>13</v>
      </c>
      <c r="F65" s="3">
        <f t="shared" si="25"/>
        <v>6</v>
      </c>
      <c r="G65" s="3" t="str">
        <f t="shared" si="26"/>
        <v> </v>
      </c>
      <c r="H65" s="3" t="str">
        <f t="shared" si="27"/>
        <v>CFT-St</v>
      </c>
      <c r="I65" s="54">
        <f t="shared" si="10"/>
        <v>81</v>
      </c>
      <c r="J65" s="54">
        <f t="shared" si="11"/>
        <v>4</v>
      </c>
      <c r="K65" s="52">
        <f t="shared" si="20"/>
        <v>7</v>
      </c>
      <c r="L65" s="52">
        <f t="shared" si="20"/>
        <v>7</v>
      </c>
    </row>
    <row r="66" spans="1:12" ht="12.75">
      <c r="A66" s="3">
        <f t="shared" si="21"/>
        <v>62</v>
      </c>
      <c r="B66" s="31">
        <f t="shared" si="5"/>
        <v>31</v>
      </c>
      <c r="C66" s="31" t="str">
        <f t="shared" si="22"/>
        <v>W</v>
      </c>
      <c r="D66" s="32">
        <f t="shared" si="23"/>
        <v>4</v>
      </c>
      <c r="E66" s="33">
        <f t="shared" si="24"/>
        <v>14</v>
      </c>
      <c r="F66" s="3">
        <f t="shared" si="25"/>
        <v>6</v>
      </c>
      <c r="G66" s="3" t="str">
        <f t="shared" si="26"/>
        <v> </v>
      </c>
      <c r="H66" s="3" t="str">
        <f t="shared" si="27"/>
        <v>CFT-St</v>
      </c>
      <c r="I66" s="54">
        <f t="shared" si="10"/>
        <v>81</v>
      </c>
      <c r="J66" s="54">
        <f t="shared" si="11"/>
        <v>5</v>
      </c>
      <c r="K66" s="52">
        <f t="shared" si="20"/>
        <v>7</v>
      </c>
      <c r="L66" s="52">
        <f t="shared" si="20"/>
        <v>7</v>
      </c>
    </row>
    <row r="67" spans="1:12" ht="12.75">
      <c r="A67" s="3">
        <f t="shared" si="21"/>
        <v>63</v>
      </c>
      <c r="B67" s="31">
        <f t="shared" si="5"/>
        <v>32</v>
      </c>
      <c r="C67" s="31" t="str">
        <f t="shared" si="22"/>
        <v>W</v>
      </c>
      <c r="D67" s="32">
        <f t="shared" si="23"/>
        <v>4</v>
      </c>
      <c r="E67" s="33">
        <f t="shared" si="24"/>
        <v>15</v>
      </c>
      <c r="F67" s="3">
        <f t="shared" si="25"/>
        <v>6</v>
      </c>
      <c r="G67" s="3" t="str">
        <f t="shared" si="26"/>
        <v> </v>
      </c>
      <c r="H67" s="3" t="str">
        <f t="shared" si="27"/>
        <v>CFT-St</v>
      </c>
      <c r="I67" s="54">
        <f t="shared" si="10"/>
        <v>81</v>
      </c>
      <c r="J67" s="54">
        <f t="shared" si="11"/>
        <v>6</v>
      </c>
      <c r="K67" s="52">
        <f t="shared" si="20"/>
        <v>7</v>
      </c>
      <c r="L67" s="52">
        <f t="shared" si="20"/>
        <v>7</v>
      </c>
    </row>
    <row r="68" spans="1:12" ht="13.5" thickBot="1">
      <c r="A68" s="17">
        <f t="shared" si="21"/>
        <v>64</v>
      </c>
      <c r="B68" s="34">
        <f t="shared" si="5"/>
        <v>32</v>
      </c>
      <c r="C68" s="34" t="str">
        <f t="shared" si="22"/>
        <v>W</v>
      </c>
      <c r="D68" s="35">
        <f t="shared" si="23"/>
        <v>4</v>
      </c>
      <c r="E68" s="36">
        <f t="shared" si="24"/>
        <v>16</v>
      </c>
      <c r="F68" s="17">
        <f t="shared" si="25"/>
        <v>6</v>
      </c>
      <c r="G68" s="17" t="str">
        <f t="shared" si="26"/>
        <v> </v>
      </c>
      <c r="H68" s="17" t="str">
        <f t="shared" si="27"/>
        <v>CFT-St</v>
      </c>
      <c r="I68" s="55">
        <f t="shared" si="10"/>
        <v>81</v>
      </c>
      <c r="J68" s="55">
        <f t="shared" si="11"/>
        <v>7</v>
      </c>
      <c r="K68" s="55">
        <f t="shared" si="20"/>
        <v>7</v>
      </c>
      <c r="L68" s="55">
        <f t="shared" si="20"/>
        <v>7</v>
      </c>
    </row>
    <row r="69" spans="1:12" ht="12.75">
      <c r="A69" s="4">
        <f t="shared" si="21"/>
        <v>65</v>
      </c>
      <c r="B69" s="28">
        <f t="shared" si="5"/>
        <v>33</v>
      </c>
      <c r="C69" s="28" t="str">
        <f t="shared" si="22"/>
        <v>W</v>
      </c>
      <c r="D69" s="29">
        <v>5</v>
      </c>
      <c r="E69" s="30">
        <v>1</v>
      </c>
      <c r="F69" s="4">
        <f t="shared" si="25"/>
        <v>6</v>
      </c>
      <c r="G69" s="4" t="str">
        <f t="shared" si="26"/>
        <v> </v>
      </c>
      <c r="H69" s="4" t="str">
        <f t="shared" si="27"/>
        <v>CFT-St</v>
      </c>
      <c r="I69" s="52">
        <f t="shared" si="10"/>
        <v>81</v>
      </c>
      <c r="J69" s="52">
        <v>0</v>
      </c>
      <c r="K69" s="52">
        <f t="shared" si="20"/>
        <v>8</v>
      </c>
      <c r="L69" s="52">
        <f t="shared" si="20"/>
        <v>8</v>
      </c>
    </row>
    <row r="70" spans="1:12" ht="12.75">
      <c r="A70" s="3">
        <f t="shared" si="21"/>
        <v>66</v>
      </c>
      <c r="B70" s="31">
        <f t="shared" si="5"/>
        <v>33</v>
      </c>
      <c r="C70" s="31" t="str">
        <f t="shared" si="22"/>
        <v>W</v>
      </c>
      <c r="D70" s="32">
        <f>D69</f>
        <v>5</v>
      </c>
      <c r="E70" s="33">
        <f t="shared" si="24"/>
        <v>2</v>
      </c>
      <c r="F70" s="3">
        <f t="shared" si="25"/>
        <v>6</v>
      </c>
      <c r="G70" s="3" t="str">
        <f t="shared" si="26"/>
        <v> </v>
      </c>
      <c r="H70" s="3" t="str">
        <f t="shared" si="27"/>
        <v>CFT-St</v>
      </c>
      <c r="I70" s="54">
        <f t="shared" si="10"/>
        <v>81</v>
      </c>
      <c r="J70" s="54">
        <f t="shared" si="11"/>
        <v>1</v>
      </c>
      <c r="K70" s="52">
        <f t="shared" si="20"/>
        <v>8</v>
      </c>
      <c r="L70" s="52">
        <f t="shared" si="20"/>
        <v>8</v>
      </c>
    </row>
    <row r="71" spans="1:12" ht="12.75">
      <c r="A71" s="3">
        <f t="shared" si="21"/>
        <v>67</v>
      </c>
      <c r="B71" s="31">
        <f aca="true" t="shared" si="28" ref="B71:B106">B69+1</f>
        <v>34</v>
      </c>
      <c r="C71" s="31" t="str">
        <f t="shared" si="22"/>
        <v>W</v>
      </c>
      <c r="D71" s="32">
        <f t="shared" si="23"/>
        <v>5</v>
      </c>
      <c r="E71" s="33">
        <f t="shared" si="24"/>
        <v>3</v>
      </c>
      <c r="F71" s="3">
        <f t="shared" si="25"/>
        <v>6</v>
      </c>
      <c r="G71" s="3" t="str">
        <f t="shared" si="26"/>
        <v> </v>
      </c>
      <c r="H71" s="3" t="str">
        <f t="shared" si="27"/>
        <v>CFT-St</v>
      </c>
      <c r="I71" s="54">
        <f t="shared" si="10"/>
        <v>81</v>
      </c>
      <c r="J71" s="54">
        <f t="shared" si="11"/>
        <v>2</v>
      </c>
      <c r="K71" s="52">
        <f t="shared" si="20"/>
        <v>8</v>
      </c>
      <c r="L71" s="52">
        <f t="shared" si="20"/>
        <v>8</v>
      </c>
    </row>
    <row r="72" spans="1:12" ht="12.75">
      <c r="A72" s="3">
        <f t="shared" si="21"/>
        <v>68</v>
      </c>
      <c r="B72" s="31">
        <f t="shared" si="28"/>
        <v>34</v>
      </c>
      <c r="C72" s="31" t="str">
        <f t="shared" si="22"/>
        <v>W</v>
      </c>
      <c r="D72" s="32">
        <f t="shared" si="23"/>
        <v>5</v>
      </c>
      <c r="E72" s="33">
        <f t="shared" si="24"/>
        <v>4</v>
      </c>
      <c r="F72" s="3">
        <f t="shared" si="25"/>
        <v>6</v>
      </c>
      <c r="G72" s="3" t="str">
        <f t="shared" si="26"/>
        <v> </v>
      </c>
      <c r="H72" s="3" t="str">
        <f t="shared" si="27"/>
        <v>CFT-St</v>
      </c>
      <c r="I72" s="54">
        <f t="shared" si="10"/>
        <v>81</v>
      </c>
      <c r="J72" s="54">
        <f t="shared" si="11"/>
        <v>3</v>
      </c>
      <c r="K72" s="52">
        <f t="shared" si="20"/>
        <v>8</v>
      </c>
      <c r="L72" s="52">
        <f t="shared" si="20"/>
        <v>8</v>
      </c>
    </row>
    <row r="73" spans="1:12" ht="12.75">
      <c r="A73" s="3">
        <f t="shared" si="21"/>
        <v>69</v>
      </c>
      <c r="B73" s="31">
        <f t="shared" si="28"/>
        <v>35</v>
      </c>
      <c r="C73" s="31" t="str">
        <f t="shared" si="22"/>
        <v>W</v>
      </c>
      <c r="D73" s="32">
        <f t="shared" si="23"/>
        <v>5</v>
      </c>
      <c r="E73" s="33">
        <f t="shared" si="24"/>
        <v>5</v>
      </c>
      <c r="F73" s="3">
        <f t="shared" si="25"/>
        <v>6</v>
      </c>
      <c r="G73" s="3" t="str">
        <f t="shared" si="26"/>
        <v> </v>
      </c>
      <c r="H73" s="3" t="str">
        <f t="shared" si="27"/>
        <v>CFT-St</v>
      </c>
      <c r="I73" s="54">
        <f t="shared" si="10"/>
        <v>81</v>
      </c>
      <c r="J73" s="54">
        <f t="shared" si="11"/>
        <v>4</v>
      </c>
      <c r="K73" s="52">
        <f aca="true" t="shared" si="29" ref="K73:L79">K65+1</f>
        <v>8</v>
      </c>
      <c r="L73" s="52">
        <f t="shared" si="29"/>
        <v>8</v>
      </c>
    </row>
    <row r="74" spans="1:12" ht="12.75">
      <c r="A74" s="3">
        <f t="shared" si="21"/>
        <v>70</v>
      </c>
      <c r="B74" s="31">
        <f t="shared" si="28"/>
        <v>35</v>
      </c>
      <c r="C74" s="31" t="str">
        <f t="shared" si="22"/>
        <v>W</v>
      </c>
      <c r="D74" s="32">
        <f t="shared" si="23"/>
        <v>5</v>
      </c>
      <c r="E74" s="33">
        <f t="shared" si="24"/>
        <v>6</v>
      </c>
      <c r="F74" s="3">
        <f t="shared" si="25"/>
        <v>6</v>
      </c>
      <c r="G74" s="3" t="str">
        <f t="shared" si="26"/>
        <v> </v>
      </c>
      <c r="H74" s="3" t="str">
        <f t="shared" si="27"/>
        <v>CFT-St</v>
      </c>
      <c r="I74" s="54">
        <f t="shared" si="10"/>
        <v>81</v>
      </c>
      <c r="J74" s="54">
        <f t="shared" si="11"/>
        <v>5</v>
      </c>
      <c r="K74" s="52">
        <f t="shared" si="29"/>
        <v>8</v>
      </c>
      <c r="L74" s="52">
        <f t="shared" si="29"/>
        <v>8</v>
      </c>
    </row>
    <row r="75" spans="1:12" ht="12.75">
      <c r="A75" s="3">
        <f t="shared" si="21"/>
        <v>71</v>
      </c>
      <c r="B75" s="31">
        <f t="shared" si="28"/>
        <v>36</v>
      </c>
      <c r="C75" s="31" t="str">
        <f t="shared" si="22"/>
        <v>W</v>
      </c>
      <c r="D75" s="32">
        <f t="shared" si="23"/>
        <v>5</v>
      </c>
      <c r="E75" s="33">
        <f t="shared" si="24"/>
        <v>7</v>
      </c>
      <c r="F75" s="3">
        <f t="shared" si="25"/>
        <v>6</v>
      </c>
      <c r="G75" s="3" t="str">
        <f t="shared" si="26"/>
        <v> </v>
      </c>
      <c r="H75" s="3" t="str">
        <f t="shared" si="27"/>
        <v>CFT-St</v>
      </c>
      <c r="I75" s="54">
        <f t="shared" si="10"/>
        <v>81</v>
      </c>
      <c r="J75" s="54">
        <f t="shared" si="11"/>
        <v>6</v>
      </c>
      <c r="K75" s="52">
        <f t="shared" si="29"/>
        <v>8</v>
      </c>
      <c r="L75" s="52">
        <f t="shared" si="29"/>
        <v>8</v>
      </c>
    </row>
    <row r="76" spans="1:12" ht="12.75">
      <c r="A76" s="3">
        <f t="shared" si="21"/>
        <v>72</v>
      </c>
      <c r="B76" s="31">
        <f t="shared" si="28"/>
        <v>36</v>
      </c>
      <c r="C76" s="31" t="str">
        <f t="shared" si="22"/>
        <v>W</v>
      </c>
      <c r="D76" s="32">
        <f t="shared" si="23"/>
        <v>5</v>
      </c>
      <c r="E76" s="33">
        <f t="shared" si="24"/>
        <v>8</v>
      </c>
      <c r="F76" s="3">
        <f t="shared" si="25"/>
        <v>6</v>
      </c>
      <c r="G76" s="3" t="str">
        <f t="shared" si="26"/>
        <v> </v>
      </c>
      <c r="H76" s="3" t="str">
        <f t="shared" si="27"/>
        <v>CFT-St</v>
      </c>
      <c r="I76" s="54">
        <f t="shared" si="10"/>
        <v>81</v>
      </c>
      <c r="J76" s="54">
        <f t="shared" si="11"/>
        <v>7</v>
      </c>
      <c r="K76" s="52">
        <f t="shared" si="29"/>
        <v>8</v>
      </c>
      <c r="L76" s="52">
        <f t="shared" si="29"/>
        <v>8</v>
      </c>
    </row>
    <row r="77" spans="1:12" ht="12.75">
      <c r="A77" s="3">
        <f t="shared" si="21"/>
        <v>73</v>
      </c>
      <c r="B77" s="31">
        <f t="shared" si="28"/>
        <v>37</v>
      </c>
      <c r="C77" s="31" t="str">
        <f t="shared" si="22"/>
        <v>W</v>
      </c>
      <c r="D77" s="32">
        <f t="shared" si="23"/>
        <v>5</v>
      </c>
      <c r="E77" s="33">
        <f t="shared" si="24"/>
        <v>9</v>
      </c>
      <c r="F77" s="3">
        <f t="shared" si="25"/>
        <v>6</v>
      </c>
      <c r="G77" s="3" t="str">
        <f t="shared" si="26"/>
        <v> </v>
      </c>
      <c r="H77" s="3" t="str">
        <f t="shared" si="27"/>
        <v>CFT-St</v>
      </c>
      <c r="I77" s="54">
        <f t="shared" si="10"/>
        <v>81</v>
      </c>
      <c r="J77" s="54">
        <v>0</v>
      </c>
      <c r="K77" s="52">
        <f t="shared" si="29"/>
        <v>9</v>
      </c>
      <c r="L77" s="52">
        <f t="shared" si="29"/>
        <v>9</v>
      </c>
    </row>
    <row r="78" spans="1:12" ht="12.75">
      <c r="A78" s="3">
        <f t="shared" si="21"/>
        <v>74</v>
      </c>
      <c r="B78" s="31">
        <f t="shared" si="28"/>
        <v>37</v>
      </c>
      <c r="C78" s="31" t="str">
        <f t="shared" si="22"/>
        <v>W</v>
      </c>
      <c r="D78" s="32">
        <f t="shared" si="23"/>
        <v>5</v>
      </c>
      <c r="E78" s="33">
        <f t="shared" si="24"/>
        <v>10</v>
      </c>
      <c r="F78" s="3">
        <f t="shared" si="25"/>
        <v>6</v>
      </c>
      <c r="G78" s="3" t="str">
        <f t="shared" si="26"/>
        <v> </v>
      </c>
      <c r="H78" s="3" t="str">
        <f t="shared" si="27"/>
        <v>CFT-St</v>
      </c>
      <c r="I78" s="54">
        <f t="shared" si="10"/>
        <v>81</v>
      </c>
      <c r="J78" s="54">
        <f t="shared" si="11"/>
        <v>1</v>
      </c>
      <c r="K78" s="52">
        <f t="shared" si="29"/>
        <v>9</v>
      </c>
      <c r="L78" s="52">
        <f t="shared" si="29"/>
        <v>9</v>
      </c>
    </row>
    <row r="79" spans="1:12" ht="12.75">
      <c r="A79" s="3">
        <f t="shared" si="21"/>
        <v>75</v>
      </c>
      <c r="B79" s="31">
        <f t="shared" si="28"/>
        <v>38</v>
      </c>
      <c r="C79" s="31" t="str">
        <f t="shared" si="22"/>
        <v>W</v>
      </c>
      <c r="D79" s="32">
        <f t="shared" si="23"/>
        <v>5</v>
      </c>
      <c r="E79" s="33">
        <f t="shared" si="24"/>
        <v>11</v>
      </c>
      <c r="F79" s="3">
        <f t="shared" si="25"/>
        <v>6</v>
      </c>
      <c r="G79" s="3" t="str">
        <f t="shared" si="26"/>
        <v> </v>
      </c>
      <c r="H79" s="3" t="str">
        <f t="shared" si="27"/>
        <v>CFT-St</v>
      </c>
      <c r="I79" s="54">
        <f t="shared" si="10"/>
        <v>81</v>
      </c>
      <c r="J79" s="54">
        <f t="shared" si="11"/>
        <v>2</v>
      </c>
      <c r="K79" s="52">
        <f t="shared" si="29"/>
        <v>9</v>
      </c>
      <c r="L79" s="52">
        <f t="shared" si="29"/>
        <v>9</v>
      </c>
    </row>
    <row r="80" spans="1:12" ht="12.75">
      <c r="A80" s="3">
        <f t="shared" si="21"/>
        <v>76</v>
      </c>
      <c r="B80" s="31">
        <f t="shared" si="28"/>
        <v>38</v>
      </c>
      <c r="C80" s="31" t="str">
        <f t="shared" si="22"/>
        <v>W</v>
      </c>
      <c r="D80" s="32">
        <f t="shared" si="23"/>
        <v>5</v>
      </c>
      <c r="E80" s="33">
        <f t="shared" si="24"/>
        <v>12</v>
      </c>
      <c r="F80" s="3">
        <f t="shared" si="25"/>
        <v>6</v>
      </c>
      <c r="G80" s="3" t="str">
        <f t="shared" si="26"/>
        <v> </v>
      </c>
      <c r="H80" s="62" t="s">
        <v>16</v>
      </c>
      <c r="I80" s="54" t="s">
        <v>15</v>
      </c>
      <c r="J80" s="54"/>
      <c r="K80" s="52"/>
      <c r="L80" s="52"/>
    </row>
    <row r="81" spans="1:12" ht="12.75">
      <c r="A81" s="3">
        <f t="shared" si="21"/>
        <v>77</v>
      </c>
      <c r="B81" s="31">
        <f t="shared" si="28"/>
        <v>39</v>
      </c>
      <c r="C81" s="31" t="str">
        <f t="shared" si="22"/>
        <v>W</v>
      </c>
      <c r="D81" s="32">
        <f t="shared" si="23"/>
        <v>5</v>
      </c>
      <c r="E81" s="33">
        <f t="shared" si="24"/>
        <v>13</v>
      </c>
      <c r="F81" s="3">
        <f t="shared" si="25"/>
        <v>6</v>
      </c>
      <c r="G81" s="3" t="str">
        <f t="shared" si="26"/>
        <v> </v>
      </c>
      <c r="H81" s="62" t="s">
        <v>16</v>
      </c>
      <c r="I81" s="54"/>
      <c r="J81" s="54"/>
      <c r="K81" s="54"/>
      <c r="L81" s="54"/>
    </row>
    <row r="82" spans="1:12" ht="12.75">
      <c r="A82" s="3">
        <f t="shared" si="21"/>
        <v>78</v>
      </c>
      <c r="B82" s="31">
        <f t="shared" si="28"/>
        <v>39</v>
      </c>
      <c r="C82" s="31" t="str">
        <f t="shared" si="22"/>
        <v>W</v>
      </c>
      <c r="D82" s="32">
        <f t="shared" si="23"/>
        <v>5</v>
      </c>
      <c r="E82" s="33">
        <f t="shared" si="24"/>
        <v>14</v>
      </c>
      <c r="F82" s="3">
        <f t="shared" si="25"/>
        <v>6</v>
      </c>
      <c r="G82" s="3" t="str">
        <f t="shared" si="26"/>
        <v> </v>
      </c>
      <c r="H82" s="62" t="str">
        <f t="shared" si="27"/>
        <v>spare</v>
      </c>
      <c r="I82" s="54"/>
      <c r="J82" s="54"/>
      <c r="K82" s="54"/>
      <c r="L82" s="54"/>
    </row>
    <row r="83" spans="1:12" ht="12.75">
      <c r="A83" s="3">
        <f t="shared" si="21"/>
        <v>79</v>
      </c>
      <c r="B83" s="31">
        <f t="shared" si="28"/>
        <v>40</v>
      </c>
      <c r="C83" s="31" t="str">
        <f t="shared" si="22"/>
        <v>W</v>
      </c>
      <c r="D83" s="32">
        <f t="shared" si="23"/>
        <v>5</v>
      </c>
      <c r="E83" s="33">
        <f t="shared" si="24"/>
        <v>15</v>
      </c>
      <c r="F83" s="3">
        <f t="shared" si="25"/>
        <v>6</v>
      </c>
      <c r="G83" s="3" t="str">
        <f t="shared" si="26"/>
        <v> </v>
      </c>
      <c r="H83" s="62" t="str">
        <f>H82</f>
        <v>spare</v>
      </c>
      <c r="I83" s="54"/>
      <c r="J83" s="54"/>
      <c r="K83" s="54"/>
      <c r="L83" s="54"/>
    </row>
    <row r="84" spans="1:12" ht="13.5" thickBot="1">
      <c r="A84" s="17">
        <f t="shared" si="21"/>
        <v>80</v>
      </c>
      <c r="B84" s="34">
        <f t="shared" si="28"/>
        <v>40</v>
      </c>
      <c r="C84" s="34" t="str">
        <f t="shared" si="22"/>
        <v>W</v>
      </c>
      <c r="D84" s="35">
        <f t="shared" si="23"/>
        <v>5</v>
      </c>
      <c r="E84" s="36">
        <f t="shared" si="24"/>
        <v>16</v>
      </c>
      <c r="F84" s="17">
        <f t="shared" si="25"/>
        <v>6</v>
      </c>
      <c r="G84" s="17" t="str">
        <f t="shared" si="26"/>
        <v> </v>
      </c>
      <c r="H84" s="63" t="str">
        <f>H83</f>
        <v>spare</v>
      </c>
      <c r="I84" s="55"/>
      <c r="J84" s="55"/>
      <c r="K84" s="55"/>
      <c r="L84" s="55"/>
    </row>
    <row r="85" spans="1:12" ht="12.75">
      <c r="A85" s="4">
        <f t="shared" si="21"/>
        <v>81</v>
      </c>
      <c r="B85" s="28">
        <f t="shared" si="28"/>
        <v>41</v>
      </c>
      <c r="C85" s="28" t="str">
        <f t="shared" si="22"/>
        <v>W</v>
      </c>
      <c r="D85" s="29">
        <v>6</v>
      </c>
      <c r="E85" s="30">
        <v>1</v>
      </c>
      <c r="F85" s="4">
        <f aca="true" t="shared" si="30" ref="F85:F91">E85</f>
        <v>1</v>
      </c>
      <c r="G85" s="4" t="str">
        <f t="shared" si="26"/>
        <v> </v>
      </c>
      <c r="H85" s="64" t="str">
        <f>H84</f>
        <v>spare</v>
      </c>
      <c r="I85" s="52"/>
      <c r="J85" s="52"/>
      <c r="K85" s="52"/>
      <c r="L85" s="52"/>
    </row>
    <row r="86" spans="1:12" ht="12.75">
      <c r="A86" s="3">
        <f t="shared" si="21"/>
        <v>82</v>
      </c>
      <c r="B86" s="31">
        <f t="shared" si="28"/>
        <v>41</v>
      </c>
      <c r="C86" s="31" t="str">
        <f t="shared" si="22"/>
        <v>W</v>
      </c>
      <c r="D86" s="32">
        <f>D85</f>
        <v>6</v>
      </c>
      <c r="E86" s="33">
        <f t="shared" si="24"/>
        <v>2</v>
      </c>
      <c r="F86" s="4">
        <f t="shared" si="30"/>
        <v>2</v>
      </c>
      <c r="G86" s="3" t="s">
        <v>9</v>
      </c>
      <c r="H86" s="3" t="s">
        <v>38</v>
      </c>
      <c r="I86" s="54">
        <f>'East Cryostat'!I25</f>
        <v>84</v>
      </c>
      <c r="J86" s="54" t="s">
        <v>26</v>
      </c>
      <c r="K86" s="54">
        <v>10</v>
      </c>
      <c r="L86" s="54">
        <v>10</v>
      </c>
    </row>
    <row r="87" spans="1:12" ht="12.75">
      <c r="A87" s="3">
        <f t="shared" si="21"/>
        <v>83</v>
      </c>
      <c r="B87" s="31">
        <f t="shared" si="28"/>
        <v>42</v>
      </c>
      <c r="C87" s="31" t="str">
        <f t="shared" si="22"/>
        <v>W</v>
      </c>
      <c r="D87" s="32">
        <f t="shared" si="23"/>
        <v>6</v>
      </c>
      <c r="E87" s="33">
        <f t="shared" si="24"/>
        <v>3</v>
      </c>
      <c r="F87" s="4">
        <f t="shared" si="30"/>
        <v>3</v>
      </c>
      <c r="G87" s="3" t="str">
        <f t="shared" si="26"/>
        <v>X</v>
      </c>
      <c r="H87" s="3" t="str">
        <f>'West Cryostat'!H86</f>
        <v>CPS-St-N</v>
      </c>
      <c r="I87" s="54">
        <v>84</v>
      </c>
      <c r="J87" s="54" t="s">
        <v>27</v>
      </c>
      <c r="K87" s="54">
        <v>10</v>
      </c>
      <c r="L87" s="54">
        <v>10</v>
      </c>
    </row>
    <row r="88" spans="1:12" ht="12.75">
      <c r="A88" s="3">
        <f t="shared" si="21"/>
        <v>84</v>
      </c>
      <c r="B88" s="31">
        <f t="shared" si="28"/>
        <v>42</v>
      </c>
      <c r="C88" s="31" t="str">
        <f t="shared" si="22"/>
        <v>W</v>
      </c>
      <c r="D88" s="32">
        <f t="shared" si="23"/>
        <v>6</v>
      </c>
      <c r="E88" s="33">
        <f t="shared" si="24"/>
        <v>4</v>
      </c>
      <c r="F88" s="4">
        <f t="shared" si="30"/>
        <v>4</v>
      </c>
      <c r="G88" s="3" t="str">
        <f t="shared" si="26"/>
        <v>X</v>
      </c>
      <c r="H88" s="3" t="str">
        <f aca="true" t="shared" si="31" ref="H88:I90">H87</f>
        <v>CPS-St-N</v>
      </c>
      <c r="I88" s="54">
        <f t="shared" si="31"/>
        <v>84</v>
      </c>
      <c r="J88" s="54" t="s">
        <v>28</v>
      </c>
      <c r="K88" s="54">
        <v>10</v>
      </c>
      <c r="L88" s="54">
        <v>10</v>
      </c>
    </row>
    <row r="89" spans="1:12" ht="12.75">
      <c r="A89" s="3">
        <f>A88+1</f>
        <v>85</v>
      </c>
      <c r="B89" s="31">
        <f t="shared" si="28"/>
        <v>43</v>
      </c>
      <c r="C89" s="31" t="str">
        <f>C88</f>
        <v>W</v>
      </c>
      <c r="D89" s="32">
        <f>D88</f>
        <v>6</v>
      </c>
      <c r="E89" s="33">
        <f>E88+1</f>
        <v>5</v>
      </c>
      <c r="F89" s="4">
        <f t="shared" si="30"/>
        <v>5</v>
      </c>
      <c r="G89" s="3" t="str">
        <f>G88</f>
        <v>X</v>
      </c>
      <c r="H89" s="3" t="str">
        <f t="shared" si="31"/>
        <v>CPS-St-N</v>
      </c>
      <c r="I89" s="54">
        <f t="shared" si="31"/>
        <v>84</v>
      </c>
      <c r="J89" s="54" t="s">
        <v>29</v>
      </c>
      <c r="K89" s="54">
        <v>10</v>
      </c>
      <c r="L89" s="54">
        <v>10</v>
      </c>
    </row>
    <row r="90" spans="1:12" ht="13.5" thickBot="1">
      <c r="A90" s="19">
        <f>A89+1</f>
        <v>86</v>
      </c>
      <c r="B90" s="34">
        <f t="shared" si="28"/>
        <v>43</v>
      </c>
      <c r="C90" s="34" t="str">
        <f>C89</f>
        <v>W</v>
      </c>
      <c r="D90" s="35">
        <f>D89</f>
        <v>6</v>
      </c>
      <c r="E90" s="36">
        <f>E89+1</f>
        <v>6</v>
      </c>
      <c r="F90" s="17">
        <f t="shared" si="30"/>
        <v>6</v>
      </c>
      <c r="G90" s="19" t="str">
        <f>G89</f>
        <v>X</v>
      </c>
      <c r="H90" s="19" t="str">
        <f t="shared" si="31"/>
        <v>CPS-St-N</v>
      </c>
      <c r="I90" s="55">
        <f t="shared" si="31"/>
        <v>84</v>
      </c>
      <c r="J90" s="55" t="str">
        <f>'West Cryostat'!J86</f>
        <v>0,1</v>
      </c>
      <c r="K90" s="55">
        <f>'West Cryostat'!K86+1</f>
        <v>11</v>
      </c>
      <c r="L90" s="55">
        <f>'West Cryostat'!L86+1</f>
        <v>11</v>
      </c>
    </row>
    <row r="91" spans="1:12" ht="12.75">
      <c r="A91" s="4">
        <f>A90+1</f>
        <v>87</v>
      </c>
      <c r="B91" s="28">
        <v>44</v>
      </c>
      <c r="C91" s="28" t="str">
        <f>C88</f>
        <v>W</v>
      </c>
      <c r="D91" s="29">
        <v>7</v>
      </c>
      <c r="E91" s="30">
        <v>1</v>
      </c>
      <c r="F91" s="4">
        <f t="shared" si="30"/>
        <v>1</v>
      </c>
      <c r="G91" s="4" t="str">
        <f>G88</f>
        <v>X</v>
      </c>
      <c r="H91" s="4" t="s">
        <v>37</v>
      </c>
      <c r="I91" s="52">
        <f>I90</f>
        <v>84</v>
      </c>
      <c r="J91" s="52" t="s">
        <v>26</v>
      </c>
      <c r="K91" s="52">
        <v>4</v>
      </c>
      <c r="L91" s="52">
        <v>4</v>
      </c>
    </row>
    <row r="92" spans="1:12" ht="12.75">
      <c r="A92" s="3">
        <f t="shared" si="21"/>
        <v>88</v>
      </c>
      <c r="B92" s="31">
        <v>44</v>
      </c>
      <c r="C92" s="31" t="str">
        <f t="shared" si="22"/>
        <v>W</v>
      </c>
      <c r="D92" s="32">
        <f t="shared" si="23"/>
        <v>7</v>
      </c>
      <c r="E92" s="33">
        <f t="shared" si="24"/>
        <v>2</v>
      </c>
      <c r="F92" s="4">
        <f aca="true" t="shared" si="32" ref="F92:F106">E92</f>
        <v>2</v>
      </c>
      <c r="G92" s="3" t="str">
        <f t="shared" si="26"/>
        <v>X</v>
      </c>
      <c r="H92" s="3" t="str">
        <f t="shared" si="27"/>
        <v>FPS-N</v>
      </c>
      <c r="I92" s="54">
        <f aca="true" t="shared" si="33" ref="I92:I106">I91</f>
        <v>84</v>
      </c>
      <c r="J92" s="54" t="s">
        <v>27</v>
      </c>
      <c r="K92" s="52">
        <v>4</v>
      </c>
      <c r="L92" s="52">
        <v>4</v>
      </c>
    </row>
    <row r="93" spans="1:12" ht="12.75">
      <c r="A93" s="3">
        <f t="shared" si="21"/>
        <v>89</v>
      </c>
      <c r="B93" s="31">
        <f t="shared" si="28"/>
        <v>45</v>
      </c>
      <c r="C93" s="31" t="str">
        <f t="shared" si="22"/>
        <v>W</v>
      </c>
      <c r="D93" s="32">
        <f t="shared" si="23"/>
        <v>7</v>
      </c>
      <c r="E93" s="33">
        <f t="shared" si="24"/>
        <v>3</v>
      </c>
      <c r="F93" s="4">
        <f t="shared" si="32"/>
        <v>3</v>
      </c>
      <c r="G93" s="3" t="str">
        <f t="shared" si="26"/>
        <v>X</v>
      </c>
      <c r="H93" s="3" t="str">
        <f t="shared" si="27"/>
        <v>FPS-N</v>
      </c>
      <c r="I93" s="54">
        <f t="shared" si="33"/>
        <v>84</v>
      </c>
      <c r="J93" s="54" t="s">
        <v>28</v>
      </c>
      <c r="K93" s="52">
        <v>4</v>
      </c>
      <c r="L93" s="52">
        <v>4</v>
      </c>
    </row>
    <row r="94" spans="1:12" ht="12.75">
      <c r="A94" s="3">
        <f t="shared" si="21"/>
        <v>90</v>
      </c>
      <c r="B94" s="31">
        <f t="shared" si="28"/>
        <v>45</v>
      </c>
      <c r="C94" s="31" t="str">
        <f t="shared" si="22"/>
        <v>W</v>
      </c>
      <c r="D94" s="32">
        <f t="shared" si="23"/>
        <v>7</v>
      </c>
      <c r="E94" s="33">
        <f t="shared" si="24"/>
        <v>4</v>
      </c>
      <c r="F94" s="4">
        <f t="shared" si="32"/>
        <v>4</v>
      </c>
      <c r="G94" s="3" t="str">
        <f t="shared" si="26"/>
        <v>X</v>
      </c>
      <c r="H94" s="3" t="str">
        <f t="shared" si="27"/>
        <v>FPS-N</v>
      </c>
      <c r="I94" s="54">
        <f t="shared" si="33"/>
        <v>84</v>
      </c>
      <c r="J94" s="54" t="s">
        <v>29</v>
      </c>
      <c r="K94" s="52">
        <v>4</v>
      </c>
      <c r="L94" s="52">
        <v>4</v>
      </c>
    </row>
    <row r="95" spans="1:12" ht="12.75">
      <c r="A95" s="3">
        <f t="shared" si="21"/>
        <v>91</v>
      </c>
      <c r="B95" s="31">
        <f t="shared" si="28"/>
        <v>46</v>
      </c>
      <c r="C95" s="31" t="str">
        <f t="shared" si="22"/>
        <v>W</v>
      </c>
      <c r="D95" s="32">
        <f t="shared" si="23"/>
        <v>7</v>
      </c>
      <c r="E95" s="33">
        <f t="shared" si="24"/>
        <v>5</v>
      </c>
      <c r="F95" s="4">
        <f t="shared" si="32"/>
        <v>5</v>
      </c>
      <c r="G95" s="3" t="str">
        <f t="shared" si="26"/>
        <v>X</v>
      </c>
      <c r="H95" s="3" t="str">
        <f t="shared" si="27"/>
        <v>FPS-N</v>
      </c>
      <c r="I95" s="54">
        <f t="shared" si="33"/>
        <v>84</v>
      </c>
      <c r="J95" s="54" t="str">
        <f aca="true" t="shared" si="34" ref="J95:J106">J91</f>
        <v>0,1</v>
      </c>
      <c r="K95" s="54">
        <f aca="true" t="shared" si="35" ref="K95:L106">K91+1</f>
        <v>5</v>
      </c>
      <c r="L95" s="54">
        <f>L91+1</f>
        <v>5</v>
      </c>
    </row>
    <row r="96" spans="1:12" ht="12.75">
      <c r="A96" s="3">
        <f t="shared" si="21"/>
        <v>92</v>
      </c>
      <c r="B96" s="31">
        <f t="shared" si="28"/>
        <v>46</v>
      </c>
      <c r="C96" s="31" t="str">
        <f t="shared" si="22"/>
        <v>W</v>
      </c>
      <c r="D96" s="32">
        <f t="shared" si="23"/>
        <v>7</v>
      </c>
      <c r="E96" s="33">
        <f t="shared" si="24"/>
        <v>6</v>
      </c>
      <c r="F96" s="4">
        <f t="shared" si="32"/>
        <v>6</v>
      </c>
      <c r="G96" s="3" t="str">
        <f t="shared" si="26"/>
        <v>X</v>
      </c>
      <c r="H96" s="3" t="str">
        <f t="shared" si="27"/>
        <v>FPS-N</v>
      </c>
      <c r="I96" s="54">
        <f t="shared" si="33"/>
        <v>84</v>
      </c>
      <c r="J96" s="54" t="str">
        <f t="shared" si="34"/>
        <v>2,3</v>
      </c>
      <c r="K96" s="54">
        <f t="shared" si="35"/>
        <v>5</v>
      </c>
      <c r="L96" s="54">
        <f>L92+1</f>
        <v>5</v>
      </c>
    </row>
    <row r="97" spans="1:12" ht="12.75">
      <c r="A97" s="3">
        <f t="shared" si="21"/>
        <v>93</v>
      </c>
      <c r="B97" s="31">
        <f t="shared" si="28"/>
        <v>47</v>
      </c>
      <c r="C97" s="31" t="str">
        <f t="shared" si="22"/>
        <v>W</v>
      </c>
      <c r="D97" s="32">
        <f t="shared" si="23"/>
        <v>7</v>
      </c>
      <c r="E97" s="33">
        <f t="shared" si="24"/>
        <v>7</v>
      </c>
      <c r="F97" s="4">
        <f t="shared" si="32"/>
        <v>7</v>
      </c>
      <c r="G97" s="3" t="str">
        <f t="shared" si="26"/>
        <v>X</v>
      </c>
      <c r="H97" s="3" t="str">
        <f t="shared" si="27"/>
        <v>FPS-N</v>
      </c>
      <c r="I97" s="54">
        <f t="shared" si="33"/>
        <v>84</v>
      </c>
      <c r="J97" s="54" t="str">
        <f t="shared" si="34"/>
        <v>4,5</v>
      </c>
      <c r="K97" s="54">
        <f t="shared" si="35"/>
        <v>5</v>
      </c>
      <c r="L97" s="54">
        <f t="shared" si="35"/>
        <v>5</v>
      </c>
    </row>
    <row r="98" spans="1:12" ht="12.75">
      <c r="A98" s="3">
        <f t="shared" si="21"/>
        <v>94</v>
      </c>
      <c r="B98" s="31">
        <f t="shared" si="28"/>
        <v>47</v>
      </c>
      <c r="C98" s="31" t="str">
        <f t="shared" si="22"/>
        <v>W</v>
      </c>
      <c r="D98" s="32">
        <f t="shared" si="23"/>
        <v>7</v>
      </c>
      <c r="E98" s="33">
        <f t="shared" si="24"/>
        <v>8</v>
      </c>
      <c r="F98" s="4">
        <f t="shared" si="32"/>
        <v>8</v>
      </c>
      <c r="G98" s="3" t="str">
        <f t="shared" si="26"/>
        <v>X</v>
      </c>
      <c r="H98" s="3" t="str">
        <f t="shared" si="27"/>
        <v>FPS-N</v>
      </c>
      <c r="I98" s="54">
        <f t="shared" si="33"/>
        <v>84</v>
      </c>
      <c r="J98" s="54" t="str">
        <f t="shared" si="34"/>
        <v>6,7</v>
      </c>
      <c r="K98" s="54">
        <f t="shared" si="35"/>
        <v>5</v>
      </c>
      <c r="L98" s="54">
        <f t="shared" si="35"/>
        <v>5</v>
      </c>
    </row>
    <row r="99" spans="1:12" ht="12.75">
      <c r="A99" s="3">
        <f t="shared" si="21"/>
        <v>95</v>
      </c>
      <c r="B99" s="31">
        <f t="shared" si="28"/>
        <v>48</v>
      </c>
      <c r="C99" s="31" t="str">
        <f t="shared" si="22"/>
        <v>W</v>
      </c>
      <c r="D99" s="32">
        <f t="shared" si="23"/>
        <v>7</v>
      </c>
      <c r="E99" s="33">
        <f t="shared" si="24"/>
        <v>9</v>
      </c>
      <c r="F99" s="4">
        <f t="shared" si="32"/>
        <v>9</v>
      </c>
      <c r="G99" s="3" t="str">
        <f t="shared" si="26"/>
        <v>X</v>
      </c>
      <c r="H99" s="3" t="str">
        <f t="shared" si="27"/>
        <v>FPS-N</v>
      </c>
      <c r="I99" s="54">
        <f t="shared" si="33"/>
        <v>84</v>
      </c>
      <c r="J99" s="54" t="str">
        <f t="shared" si="34"/>
        <v>0,1</v>
      </c>
      <c r="K99" s="54">
        <f t="shared" si="35"/>
        <v>6</v>
      </c>
      <c r="L99" s="54">
        <f t="shared" si="35"/>
        <v>6</v>
      </c>
    </row>
    <row r="100" spans="1:12" ht="12.75">
      <c r="A100" s="3">
        <f t="shared" si="21"/>
        <v>96</v>
      </c>
      <c r="B100" s="31">
        <f t="shared" si="28"/>
        <v>48</v>
      </c>
      <c r="C100" s="31" t="str">
        <f t="shared" si="22"/>
        <v>W</v>
      </c>
      <c r="D100" s="32">
        <f t="shared" si="23"/>
        <v>7</v>
      </c>
      <c r="E100" s="33">
        <f t="shared" si="24"/>
        <v>10</v>
      </c>
      <c r="F100" s="4">
        <f t="shared" si="32"/>
        <v>10</v>
      </c>
      <c r="G100" s="3" t="str">
        <f t="shared" si="26"/>
        <v>X</v>
      </c>
      <c r="H100" s="3" t="str">
        <f t="shared" si="27"/>
        <v>FPS-N</v>
      </c>
      <c r="I100" s="54">
        <f t="shared" si="33"/>
        <v>84</v>
      </c>
      <c r="J100" s="54" t="str">
        <f t="shared" si="34"/>
        <v>2,3</v>
      </c>
      <c r="K100" s="54">
        <f t="shared" si="35"/>
        <v>6</v>
      </c>
      <c r="L100" s="54">
        <f t="shared" si="35"/>
        <v>6</v>
      </c>
    </row>
    <row r="101" spans="1:12" ht="12.75">
      <c r="A101" s="3">
        <f t="shared" si="21"/>
        <v>97</v>
      </c>
      <c r="B101" s="31">
        <f t="shared" si="28"/>
        <v>49</v>
      </c>
      <c r="C101" s="31" t="str">
        <f t="shared" si="22"/>
        <v>W</v>
      </c>
      <c r="D101" s="32">
        <f t="shared" si="23"/>
        <v>7</v>
      </c>
      <c r="E101" s="33">
        <f t="shared" si="24"/>
        <v>11</v>
      </c>
      <c r="F101" s="4">
        <f t="shared" si="32"/>
        <v>11</v>
      </c>
      <c r="G101" s="3" t="str">
        <f t="shared" si="26"/>
        <v>X</v>
      </c>
      <c r="H101" s="3" t="str">
        <f t="shared" si="27"/>
        <v>FPS-N</v>
      </c>
      <c r="I101" s="54">
        <f t="shared" si="33"/>
        <v>84</v>
      </c>
      <c r="J101" s="54" t="str">
        <f t="shared" si="34"/>
        <v>4,5</v>
      </c>
      <c r="K101" s="54">
        <f t="shared" si="35"/>
        <v>6</v>
      </c>
      <c r="L101" s="54">
        <f t="shared" si="35"/>
        <v>6</v>
      </c>
    </row>
    <row r="102" spans="1:12" ht="12.75">
      <c r="A102" s="3">
        <f t="shared" si="21"/>
        <v>98</v>
      </c>
      <c r="B102" s="31">
        <f t="shared" si="28"/>
        <v>49</v>
      </c>
      <c r="C102" s="31" t="str">
        <f t="shared" si="22"/>
        <v>W</v>
      </c>
      <c r="D102" s="32">
        <f t="shared" si="23"/>
        <v>7</v>
      </c>
      <c r="E102" s="33">
        <f t="shared" si="24"/>
        <v>12</v>
      </c>
      <c r="F102" s="4">
        <f t="shared" si="32"/>
        <v>12</v>
      </c>
      <c r="G102" s="3" t="str">
        <f t="shared" si="26"/>
        <v>X</v>
      </c>
      <c r="H102" s="3" t="str">
        <f t="shared" si="27"/>
        <v>FPS-N</v>
      </c>
      <c r="I102" s="54">
        <f t="shared" si="33"/>
        <v>84</v>
      </c>
      <c r="J102" s="54" t="str">
        <f t="shared" si="34"/>
        <v>6,7</v>
      </c>
      <c r="K102" s="52">
        <f t="shared" si="35"/>
        <v>6</v>
      </c>
      <c r="L102" s="52">
        <f t="shared" si="35"/>
        <v>6</v>
      </c>
    </row>
    <row r="103" spans="1:12" ht="12.75">
      <c r="A103" s="3">
        <f t="shared" si="21"/>
        <v>99</v>
      </c>
      <c r="B103" s="31">
        <f t="shared" si="28"/>
        <v>50</v>
      </c>
      <c r="C103" s="31" t="str">
        <f t="shared" si="22"/>
        <v>W</v>
      </c>
      <c r="D103" s="32">
        <f t="shared" si="23"/>
        <v>7</v>
      </c>
      <c r="E103" s="33">
        <f t="shared" si="24"/>
        <v>13</v>
      </c>
      <c r="F103" s="4">
        <f t="shared" si="32"/>
        <v>13</v>
      </c>
      <c r="G103" s="3" t="str">
        <f t="shared" si="26"/>
        <v>X</v>
      </c>
      <c r="H103" s="3" t="str">
        <f t="shared" si="27"/>
        <v>FPS-N</v>
      </c>
      <c r="I103" s="54">
        <f t="shared" si="33"/>
        <v>84</v>
      </c>
      <c r="J103" s="54" t="str">
        <f t="shared" si="34"/>
        <v>0,1</v>
      </c>
      <c r="K103" s="52">
        <f t="shared" si="35"/>
        <v>7</v>
      </c>
      <c r="L103" s="52">
        <f t="shared" si="35"/>
        <v>7</v>
      </c>
    </row>
    <row r="104" spans="1:12" ht="12.75">
      <c r="A104" s="3">
        <f t="shared" si="21"/>
        <v>100</v>
      </c>
      <c r="B104" s="31">
        <f t="shared" si="28"/>
        <v>50</v>
      </c>
      <c r="C104" s="31" t="str">
        <f t="shared" si="22"/>
        <v>W</v>
      </c>
      <c r="D104" s="32">
        <f t="shared" si="23"/>
        <v>7</v>
      </c>
      <c r="E104" s="33">
        <f t="shared" si="24"/>
        <v>14</v>
      </c>
      <c r="F104" s="4">
        <f t="shared" si="32"/>
        <v>14</v>
      </c>
      <c r="G104" s="3" t="str">
        <f t="shared" si="26"/>
        <v>X</v>
      </c>
      <c r="H104" s="3" t="str">
        <f t="shared" si="27"/>
        <v>FPS-N</v>
      </c>
      <c r="I104" s="54">
        <f t="shared" si="33"/>
        <v>84</v>
      </c>
      <c r="J104" s="54" t="str">
        <f t="shared" si="34"/>
        <v>2,3</v>
      </c>
      <c r="K104" s="52">
        <f t="shared" si="35"/>
        <v>7</v>
      </c>
      <c r="L104" s="52">
        <f t="shared" si="35"/>
        <v>7</v>
      </c>
    </row>
    <row r="105" spans="1:12" ht="12.75">
      <c r="A105" s="3">
        <f t="shared" si="21"/>
        <v>101</v>
      </c>
      <c r="B105" s="31">
        <f t="shared" si="28"/>
        <v>51</v>
      </c>
      <c r="C105" s="31" t="str">
        <f t="shared" si="22"/>
        <v>W</v>
      </c>
      <c r="D105" s="32">
        <f t="shared" si="23"/>
        <v>7</v>
      </c>
      <c r="E105" s="33">
        <f t="shared" si="24"/>
        <v>15</v>
      </c>
      <c r="F105" s="4">
        <f t="shared" si="32"/>
        <v>15</v>
      </c>
      <c r="G105" s="3" t="str">
        <f t="shared" si="26"/>
        <v>X</v>
      </c>
      <c r="H105" s="3" t="str">
        <f t="shared" si="27"/>
        <v>FPS-N</v>
      </c>
      <c r="I105" s="54">
        <f t="shared" si="33"/>
        <v>84</v>
      </c>
      <c r="J105" s="54" t="str">
        <f t="shared" si="34"/>
        <v>4,5</v>
      </c>
      <c r="K105" s="52">
        <f t="shared" si="35"/>
        <v>7</v>
      </c>
      <c r="L105" s="52">
        <f t="shared" si="35"/>
        <v>7</v>
      </c>
    </row>
    <row r="106" spans="1:12" ht="12.75">
      <c r="A106" s="3">
        <f t="shared" si="21"/>
        <v>102</v>
      </c>
      <c r="B106" s="31">
        <f t="shared" si="28"/>
        <v>51</v>
      </c>
      <c r="C106" s="31" t="str">
        <f t="shared" si="22"/>
        <v>W</v>
      </c>
      <c r="D106" s="32">
        <f t="shared" si="23"/>
        <v>7</v>
      </c>
      <c r="E106" s="33">
        <f t="shared" si="24"/>
        <v>16</v>
      </c>
      <c r="F106" s="4">
        <f t="shared" si="32"/>
        <v>16</v>
      </c>
      <c r="G106" s="3" t="str">
        <f t="shared" si="26"/>
        <v>X</v>
      </c>
      <c r="H106" s="3" t="str">
        <f t="shared" si="27"/>
        <v>FPS-N</v>
      </c>
      <c r="I106" s="54">
        <f t="shared" si="33"/>
        <v>84</v>
      </c>
      <c r="J106" s="54" t="str">
        <f t="shared" si="34"/>
        <v>6,7</v>
      </c>
      <c r="K106" s="52">
        <f t="shared" si="35"/>
        <v>7</v>
      </c>
      <c r="L106" s="52">
        <f t="shared" si="35"/>
        <v>7</v>
      </c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2">
      <selection activeCell="K77" sqref="K77"/>
    </sheetView>
  </sheetViews>
  <sheetFormatPr defaultColWidth="9.140625" defaultRowHeight="12.75"/>
  <cols>
    <col min="1" max="1" width="4.28125" style="0" customWidth="1"/>
    <col min="2" max="2" width="5.28125" style="37" customWidth="1"/>
    <col min="3" max="3" width="4.57421875" style="37" customWidth="1"/>
    <col min="4" max="4" width="5.7109375" style="38" customWidth="1"/>
    <col min="5" max="5" width="4.57421875" style="39" customWidth="1"/>
    <col min="6" max="6" width="7.28125" style="0" customWidth="1"/>
    <col min="9" max="9" width="7.140625" style="56" customWidth="1"/>
    <col min="10" max="10" width="5.7109375" style="56" customWidth="1"/>
    <col min="11" max="11" width="6.28125" style="56" customWidth="1"/>
    <col min="12" max="12" width="6.57421875" style="57" customWidth="1"/>
    <col min="13" max="13" width="9.140625" style="83" customWidth="1"/>
  </cols>
  <sheetData>
    <row r="1" spans="2:13" s="1" customFormat="1" ht="12.75">
      <c r="B1" s="21"/>
      <c r="C1" s="21"/>
      <c r="D1" s="22"/>
      <c r="E1" s="23"/>
      <c r="I1" s="45"/>
      <c r="J1" s="45"/>
      <c r="K1" s="45"/>
      <c r="L1" s="46"/>
      <c r="M1" s="78"/>
    </row>
    <row r="2" spans="2:13" s="1" customFormat="1" ht="12.75">
      <c r="B2" s="21"/>
      <c r="C2" s="21"/>
      <c r="D2" s="22"/>
      <c r="E2" s="23"/>
      <c r="I2" s="45"/>
      <c r="J2" s="45"/>
      <c r="K2" s="45"/>
      <c r="L2" s="46"/>
      <c r="M2" s="78"/>
    </row>
    <row r="3" spans="1:13" s="1" customFormat="1" ht="12.75">
      <c r="A3" s="11" t="s">
        <v>0</v>
      </c>
      <c r="B3" s="73" t="s">
        <v>15</v>
      </c>
      <c r="C3" s="74"/>
      <c r="D3" s="73" t="s">
        <v>4</v>
      </c>
      <c r="E3" s="75"/>
      <c r="F3" s="11" t="s">
        <v>7</v>
      </c>
      <c r="G3" s="11"/>
      <c r="H3" s="11" t="s">
        <v>14</v>
      </c>
      <c r="I3" s="76" t="s">
        <v>10</v>
      </c>
      <c r="J3" s="76" t="s">
        <v>30</v>
      </c>
      <c r="K3" s="76" t="s">
        <v>18</v>
      </c>
      <c r="L3" s="77" t="s">
        <v>12</v>
      </c>
      <c r="M3" s="79" t="s">
        <v>39</v>
      </c>
    </row>
    <row r="4" spans="1:13" s="1" customFormat="1" ht="13.5" thickBot="1">
      <c r="A4" s="5"/>
      <c r="B4" s="26" t="s">
        <v>15</v>
      </c>
      <c r="C4" s="41"/>
      <c r="D4" s="26" t="s">
        <v>5</v>
      </c>
      <c r="E4" s="27" t="s">
        <v>6</v>
      </c>
      <c r="F4" s="5" t="s">
        <v>17</v>
      </c>
      <c r="G4" s="5" t="s">
        <v>15</v>
      </c>
      <c r="H4" s="5"/>
      <c r="I4" s="49" t="s">
        <v>11</v>
      </c>
      <c r="J4" s="49" t="s">
        <v>31</v>
      </c>
      <c r="K4" s="49" t="s">
        <v>31</v>
      </c>
      <c r="L4" s="51" t="s">
        <v>31</v>
      </c>
      <c r="M4" s="80" t="s">
        <v>31</v>
      </c>
    </row>
    <row r="5" spans="1:13" ht="13.5" thickTop="1">
      <c r="A5" s="4">
        <v>1</v>
      </c>
      <c r="B5" s="28"/>
      <c r="C5" s="28"/>
      <c r="D5" s="29"/>
      <c r="E5" s="30"/>
      <c r="F5" s="4"/>
      <c r="G5" s="4" t="s">
        <v>52</v>
      </c>
      <c r="H5" s="4" t="s">
        <v>51</v>
      </c>
      <c r="I5" s="52">
        <v>80</v>
      </c>
      <c r="J5" s="52">
        <v>0</v>
      </c>
      <c r="K5" s="52">
        <f aca="true" t="shared" si="0" ref="K5:K22">L5</f>
        <v>10</v>
      </c>
      <c r="L5" s="52">
        <v>10</v>
      </c>
      <c r="M5" s="64" t="s">
        <v>15</v>
      </c>
    </row>
    <row r="6" spans="1:13" ht="12.75">
      <c r="A6" s="3">
        <f aca="true" t="shared" si="1" ref="A6:A22">A5+1</f>
        <v>2</v>
      </c>
      <c r="B6" s="31"/>
      <c r="C6" s="31"/>
      <c r="D6" s="32"/>
      <c r="E6" s="33"/>
      <c r="F6" s="3"/>
      <c r="G6" s="3" t="str">
        <f aca="true" t="shared" si="2" ref="G6:G22">G5</f>
        <v>DG</v>
      </c>
      <c r="H6" s="3" t="str">
        <f>H5</f>
        <v>CFT DG</v>
      </c>
      <c r="I6" s="54">
        <f aca="true" t="shared" si="3" ref="I6:I20">I5</f>
        <v>80</v>
      </c>
      <c r="J6" s="54">
        <f>J5+1</f>
        <v>1</v>
      </c>
      <c r="K6" s="52">
        <f t="shared" si="0"/>
        <v>10</v>
      </c>
      <c r="L6" s="54">
        <f>L5</f>
        <v>10</v>
      </c>
      <c r="M6" s="64" t="s">
        <v>15</v>
      </c>
    </row>
    <row r="7" spans="1:13" ht="12.75">
      <c r="A7" s="3">
        <f t="shared" si="1"/>
        <v>3</v>
      </c>
      <c r="B7" s="31"/>
      <c r="C7" s="31"/>
      <c r="D7" s="32"/>
      <c r="E7" s="33"/>
      <c r="F7" s="3"/>
      <c r="G7" s="3" t="str">
        <f t="shared" si="2"/>
        <v>DG</v>
      </c>
      <c r="H7" s="3" t="str">
        <f aca="true" t="shared" si="4" ref="H7:H22">H6</f>
        <v>CFT DG</v>
      </c>
      <c r="I7" s="54">
        <f t="shared" si="3"/>
        <v>80</v>
      </c>
      <c r="J7" s="54">
        <f aca="true" t="shared" si="5" ref="J7:J22">J6+1</f>
        <v>2</v>
      </c>
      <c r="K7" s="52">
        <f t="shared" si="0"/>
        <v>10</v>
      </c>
      <c r="L7" s="54">
        <f>L6</f>
        <v>10</v>
      </c>
      <c r="M7" s="64" t="s">
        <v>15</v>
      </c>
    </row>
    <row r="8" spans="1:13" ht="12.75">
      <c r="A8" s="3">
        <f t="shared" si="1"/>
        <v>4</v>
      </c>
      <c r="B8" s="31"/>
      <c r="C8" s="31"/>
      <c r="D8" s="32"/>
      <c r="E8" s="33"/>
      <c r="F8" s="3"/>
      <c r="G8" s="3" t="str">
        <f t="shared" si="2"/>
        <v>DG</v>
      </c>
      <c r="H8" s="3" t="str">
        <f t="shared" si="4"/>
        <v>CFT DG</v>
      </c>
      <c r="I8" s="54">
        <f t="shared" si="3"/>
        <v>80</v>
      </c>
      <c r="J8" s="54">
        <f t="shared" si="5"/>
        <v>3</v>
      </c>
      <c r="K8" s="52">
        <f t="shared" si="0"/>
        <v>10</v>
      </c>
      <c r="L8" s="54">
        <f>L7</f>
        <v>10</v>
      </c>
      <c r="M8" s="64" t="s">
        <v>15</v>
      </c>
    </row>
    <row r="9" spans="1:13" ht="12.75">
      <c r="A9" s="3">
        <f t="shared" si="1"/>
        <v>5</v>
      </c>
      <c r="B9" s="31"/>
      <c r="C9" s="31"/>
      <c r="D9" s="32"/>
      <c r="E9" s="33"/>
      <c r="F9" s="3"/>
      <c r="G9" s="3" t="str">
        <f t="shared" si="2"/>
        <v>DG</v>
      </c>
      <c r="H9" s="3" t="str">
        <f t="shared" si="4"/>
        <v>CFT DG</v>
      </c>
      <c r="I9" s="54">
        <f t="shared" si="3"/>
        <v>80</v>
      </c>
      <c r="J9" s="54">
        <f t="shared" si="5"/>
        <v>4</v>
      </c>
      <c r="K9" s="52">
        <f t="shared" si="0"/>
        <v>10</v>
      </c>
      <c r="L9" s="54">
        <f>L8</f>
        <v>10</v>
      </c>
      <c r="M9" s="64" t="s">
        <v>15</v>
      </c>
    </row>
    <row r="10" spans="1:13" ht="12.75">
      <c r="A10" s="3">
        <f t="shared" si="1"/>
        <v>6</v>
      </c>
      <c r="B10" s="31"/>
      <c r="C10" s="31"/>
      <c r="D10" s="32"/>
      <c r="E10" s="33"/>
      <c r="F10" s="3"/>
      <c r="G10" s="3" t="str">
        <f t="shared" si="2"/>
        <v>DG</v>
      </c>
      <c r="H10" s="3" t="str">
        <f t="shared" si="4"/>
        <v>CFT DG</v>
      </c>
      <c r="I10" s="54">
        <f t="shared" si="3"/>
        <v>80</v>
      </c>
      <c r="J10" s="54">
        <f t="shared" si="5"/>
        <v>5</v>
      </c>
      <c r="K10" s="52">
        <f t="shared" si="0"/>
        <v>10</v>
      </c>
      <c r="L10" s="54">
        <f aca="true" t="shared" si="6" ref="L10:L22">L9</f>
        <v>10</v>
      </c>
      <c r="M10" s="64" t="s">
        <v>15</v>
      </c>
    </row>
    <row r="11" spans="1:13" ht="12.75">
      <c r="A11" s="3">
        <f t="shared" si="1"/>
        <v>7</v>
      </c>
      <c r="B11" s="31"/>
      <c r="C11" s="31"/>
      <c r="D11" s="32"/>
      <c r="E11" s="33"/>
      <c r="F11" s="3"/>
      <c r="G11" s="3" t="str">
        <f t="shared" si="2"/>
        <v>DG</v>
      </c>
      <c r="H11" s="3" t="str">
        <f t="shared" si="4"/>
        <v>CFT DG</v>
      </c>
      <c r="I11" s="54">
        <f t="shared" si="3"/>
        <v>80</v>
      </c>
      <c r="J11" s="54">
        <f t="shared" si="5"/>
        <v>6</v>
      </c>
      <c r="K11" s="52">
        <f t="shared" si="0"/>
        <v>10</v>
      </c>
      <c r="L11" s="54">
        <f t="shared" si="6"/>
        <v>10</v>
      </c>
      <c r="M11" s="64" t="s">
        <v>15</v>
      </c>
    </row>
    <row r="12" spans="1:13" ht="12.75">
      <c r="A12" s="3">
        <f t="shared" si="1"/>
        <v>8</v>
      </c>
      <c r="B12" s="31"/>
      <c r="C12" s="31"/>
      <c r="D12" s="32"/>
      <c r="E12" s="33"/>
      <c r="F12" s="3"/>
      <c r="G12" s="3" t="str">
        <f t="shared" si="2"/>
        <v>DG</v>
      </c>
      <c r="H12" s="3" t="str">
        <f t="shared" si="4"/>
        <v>CFT DG</v>
      </c>
      <c r="I12" s="54">
        <f t="shared" si="3"/>
        <v>80</v>
      </c>
      <c r="J12" s="54">
        <f t="shared" si="5"/>
        <v>7</v>
      </c>
      <c r="K12" s="52">
        <f t="shared" si="0"/>
        <v>10</v>
      </c>
      <c r="L12" s="54">
        <f t="shared" si="6"/>
        <v>10</v>
      </c>
      <c r="M12" s="64" t="s">
        <v>15</v>
      </c>
    </row>
    <row r="13" spans="1:13" ht="12.75">
      <c r="A13" s="3">
        <f t="shared" si="1"/>
        <v>9</v>
      </c>
      <c r="B13" s="31"/>
      <c r="C13" s="31"/>
      <c r="D13" s="32"/>
      <c r="E13" s="33"/>
      <c r="F13" s="3"/>
      <c r="G13" s="3" t="s">
        <v>53</v>
      </c>
      <c r="H13" s="3" t="s">
        <v>41</v>
      </c>
      <c r="I13" s="54">
        <f t="shared" si="3"/>
        <v>80</v>
      </c>
      <c r="J13" s="54">
        <v>0</v>
      </c>
      <c r="K13" s="52">
        <f t="shared" si="0"/>
        <v>11</v>
      </c>
      <c r="L13" s="54">
        <v>11</v>
      </c>
      <c r="M13" s="64" t="s">
        <v>15</v>
      </c>
    </row>
    <row r="14" spans="1:13" ht="12.75">
      <c r="A14" s="3">
        <f t="shared" si="1"/>
        <v>10</v>
      </c>
      <c r="B14" s="31"/>
      <c r="C14" s="31"/>
      <c r="D14" s="32"/>
      <c r="E14" s="33"/>
      <c r="F14" s="3"/>
      <c r="G14" s="3" t="str">
        <f t="shared" si="2"/>
        <v>CN L1</v>
      </c>
      <c r="H14" s="3" t="str">
        <f t="shared" si="4"/>
        <v>CFT CN</v>
      </c>
      <c r="I14" s="54">
        <f t="shared" si="3"/>
        <v>80</v>
      </c>
      <c r="J14" s="54">
        <f t="shared" si="5"/>
        <v>1</v>
      </c>
      <c r="K14" s="52">
        <f t="shared" si="0"/>
        <v>11</v>
      </c>
      <c r="L14" s="54">
        <f t="shared" si="6"/>
        <v>11</v>
      </c>
      <c r="M14" s="64" t="s">
        <v>15</v>
      </c>
    </row>
    <row r="15" spans="1:13" ht="12.75">
      <c r="A15" s="3">
        <f t="shared" si="1"/>
        <v>11</v>
      </c>
      <c r="B15" s="31"/>
      <c r="C15" s="31"/>
      <c r="D15" s="32"/>
      <c r="E15" s="33"/>
      <c r="F15" s="3"/>
      <c r="G15" s="3" t="str">
        <f t="shared" si="2"/>
        <v>CN L1</v>
      </c>
      <c r="H15" s="3" t="str">
        <f t="shared" si="4"/>
        <v>CFT CN</v>
      </c>
      <c r="I15" s="54">
        <f t="shared" si="3"/>
        <v>80</v>
      </c>
      <c r="J15" s="54">
        <f t="shared" si="5"/>
        <v>2</v>
      </c>
      <c r="K15" s="52">
        <f t="shared" si="0"/>
        <v>11</v>
      </c>
      <c r="L15" s="54">
        <f t="shared" si="6"/>
        <v>11</v>
      </c>
      <c r="M15" s="64" t="s">
        <v>15</v>
      </c>
    </row>
    <row r="16" spans="1:13" ht="12.75">
      <c r="A16" s="3">
        <f t="shared" si="1"/>
        <v>12</v>
      </c>
      <c r="B16" s="31"/>
      <c r="C16" s="31"/>
      <c r="D16" s="32"/>
      <c r="E16" s="33"/>
      <c r="F16" s="3"/>
      <c r="G16" s="3" t="str">
        <f t="shared" si="2"/>
        <v>CN L1</v>
      </c>
      <c r="H16" s="3" t="str">
        <f t="shared" si="4"/>
        <v>CFT CN</v>
      </c>
      <c r="I16" s="54">
        <f t="shared" si="3"/>
        <v>80</v>
      </c>
      <c r="J16" s="54">
        <f t="shared" si="5"/>
        <v>3</v>
      </c>
      <c r="K16" s="52">
        <f t="shared" si="0"/>
        <v>11</v>
      </c>
      <c r="L16" s="54">
        <f t="shared" si="6"/>
        <v>11</v>
      </c>
      <c r="M16" s="64" t="s">
        <v>15</v>
      </c>
    </row>
    <row r="17" spans="1:13" ht="12.75">
      <c r="A17" s="3">
        <f t="shared" si="1"/>
        <v>13</v>
      </c>
      <c r="B17" s="31"/>
      <c r="C17" s="31"/>
      <c r="D17" s="32"/>
      <c r="E17" s="33"/>
      <c r="F17" s="3"/>
      <c r="G17" s="3" t="str">
        <f t="shared" si="2"/>
        <v>CN L1</v>
      </c>
      <c r="H17" s="3" t="str">
        <f t="shared" si="4"/>
        <v>CFT CN</v>
      </c>
      <c r="I17" s="54">
        <f t="shared" si="3"/>
        <v>80</v>
      </c>
      <c r="J17" s="54">
        <f t="shared" si="5"/>
        <v>4</v>
      </c>
      <c r="K17" s="52">
        <f t="shared" si="0"/>
        <v>11</v>
      </c>
      <c r="L17" s="54">
        <f t="shared" si="6"/>
        <v>11</v>
      </c>
      <c r="M17" s="64" t="s">
        <v>15</v>
      </c>
    </row>
    <row r="18" spans="1:13" ht="12.75">
      <c r="A18" s="3">
        <f t="shared" si="1"/>
        <v>14</v>
      </c>
      <c r="B18" s="31"/>
      <c r="C18" s="31"/>
      <c r="D18" s="32"/>
      <c r="E18" s="33"/>
      <c r="F18" s="3"/>
      <c r="G18" s="3" t="str">
        <f t="shared" si="2"/>
        <v>CN L1</v>
      </c>
      <c r="H18" s="3" t="str">
        <f t="shared" si="4"/>
        <v>CFT CN</v>
      </c>
      <c r="I18" s="54">
        <f t="shared" si="3"/>
        <v>80</v>
      </c>
      <c r="J18" s="54">
        <f t="shared" si="5"/>
        <v>5</v>
      </c>
      <c r="K18" s="52">
        <f t="shared" si="0"/>
        <v>11</v>
      </c>
      <c r="L18" s="54">
        <f t="shared" si="6"/>
        <v>11</v>
      </c>
      <c r="M18" s="64" t="s">
        <v>15</v>
      </c>
    </row>
    <row r="19" spans="1:13" ht="12.75">
      <c r="A19" s="3">
        <f t="shared" si="1"/>
        <v>15</v>
      </c>
      <c r="B19" s="31"/>
      <c r="C19" s="31"/>
      <c r="D19" s="32"/>
      <c r="E19" s="33"/>
      <c r="F19" s="3"/>
      <c r="G19" s="3" t="str">
        <f t="shared" si="2"/>
        <v>CN L1</v>
      </c>
      <c r="H19" s="3" t="str">
        <f t="shared" si="4"/>
        <v>CFT CN</v>
      </c>
      <c r="I19" s="54">
        <f t="shared" si="3"/>
        <v>80</v>
      </c>
      <c r="J19" s="54">
        <f t="shared" si="5"/>
        <v>6</v>
      </c>
      <c r="K19" s="52">
        <f t="shared" si="0"/>
        <v>11</v>
      </c>
      <c r="L19" s="54">
        <f t="shared" si="6"/>
        <v>11</v>
      </c>
      <c r="M19" s="64" t="s">
        <v>15</v>
      </c>
    </row>
    <row r="20" spans="1:13" ht="12.75">
      <c r="A20" s="3">
        <f t="shared" si="1"/>
        <v>16</v>
      </c>
      <c r="B20" s="31"/>
      <c r="C20" s="31"/>
      <c r="D20" s="32"/>
      <c r="E20" s="33"/>
      <c r="F20" s="3"/>
      <c r="G20" s="3" t="str">
        <f t="shared" si="2"/>
        <v>CN L1</v>
      </c>
      <c r="H20" s="3" t="str">
        <f t="shared" si="4"/>
        <v>CFT CN</v>
      </c>
      <c r="I20" s="54">
        <f t="shared" si="3"/>
        <v>80</v>
      </c>
      <c r="J20" s="54">
        <f t="shared" si="5"/>
        <v>7</v>
      </c>
      <c r="K20" s="52">
        <f t="shared" si="0"/>
        <v>11</v>
      </c>
      <c r="L20" s="54">
        <f t="shared" si="6"/>
        <v>11</v>
      </c>
      <c r="M20" s="64" t="s">
        <v>15</v>
      </c>
    </row>
    <row r="21" spans="1:13" ht="12.75">
      <c r="A21" s="3">
        <f t="shared" si="1"/>
        <v>17</v>
      </c>
      <c r="B21" s="31"/>
      <c r="C21" s="31"/>
      <c r="D21" s="32"/>
      <c r="E21" s="33"/>
      <c r="F21" s="3"/>
      <c r="G21" s="3" t="s">
        <v>54</v>
      </c>
      <c r="H21" s="3" t="s">
        <v>41</v>
      </c>
      <c r="I21" s="54">
        <f>I20</f>
        <v>80</v>
      </c>
      <c r="J21" s="54">
        <v>0</v>
      </c>
      <c r="K21" s="52">
        <f t="shared" si="0"/>
        <v>12</v>
      </c>
      <c r="L21" s="54">
        <v>12</v>
      </c>
      <c r="M21" s="64" t="s">
        <v>15</v>
      </c>
    </row>
    <row r="22" spans="1:13" ht="12.75">
      <c r="A22" s="3">
        <f t="shared" si="1"/>
        <v>18</v>
      </c>
      <c r="B22" s="31"/>
      <c r="C22" s="31"/>
      <c r="D22" s="32"/>
      <c r="E22" s="33"/>
      <c r="F22" s="3"/>
      <c r="G22" s="3" t="str">
        <f t="shared" si="2"/>
        <v>CN L2</v>
      </c>
      <c r="H22" s="3" t="str">
        <f t="shared" si="4"/>
        <v>CFT CN</v>
      </c>
      <c r="I22" s="54">
        <f>I21</f>
        <v>80</v>
      </c>
      <c r="J22" s="54">
        <f t="shared" si="5"/>
        <v>1</v>
      </c>
      <c r="K22" s="52">
        <f t="shared" si="0"/>
        <v>12</v>
      </c>
      <c r="L22" s="54">
        <f t="shared" si="6"/>
        <v>12</v>
      </c>
      <c r="M22" s="64" t="s">
        <v>15</v>
      </c>
    </row>
    <row r="23" spans="1:13" ht="12.75">
      <c r="A23" s="3">
        <f>A22+1</f>
        <v>19</v>
      </c>
      <c r="B23" s="31"/>
      <c r="C23" s="31"/>
      <c r="D23" s="32"/>
      <c r="E23" s="33"/>
      <c r="F23" s="3"/>
      <c r="G23" s="3" t="str">
        <f>G22</f>
        <v>CN L2</v>
      </c>
      <c r="H23" s="3" t="str">
        <f>H22</f>
        <v>CFT CN</v>
      </c>
      <c r="I23" s="54">
        <f>I22</f>
        <v>80</v>
      </c>
      <c r="J23" s="54">
        <f>J22+1</f>
        <v>2</v>
      </c>
      <c r="K23" s="52">
        <f>L23</f>
        <v>12</v>
      </c>
      <c r="L23" s="54">
        <f>L22</f>
        <v>12</v>
      </c>
      <c r="M23" s="64" t="s">
        <v>15</v>
      </c>
    </row>
    <row r="24" spans="1:13" ht="12.75">
      <c r="A24" s="3">
        <f>A23+1</f>
        <v>20</v>
      </c>
      <c r="B24" s="31"/>
      <c r="C24" s="31"/>
      <c r="D24" s="32"/>
      <c r="E24" s="33"/>
      <c r="F24" s="3"/>
      <c r="G24" s="3" t="str">
        <f>G23</f>
        <v>CN L2</v>
      </c>
      <c r="H24" s="3" t="str">
        <f>H23</f>
        <v>CFT CN</v>
      </c>
      <c r="I24" s="54">
        <f>I23</f>
        <v>80</v>
      </c>
      <c r="J24" s="54">
        <f>J23+1</f>
        <v>3</v>
      </c>
      <c r="K24" s="52">
        <f>L24</f>
        <v>12</v>
      </c>
      <c r="L24" s="54">
        <f>L23</f>
        <v>12</v>
      </c>
      <c r="M24" s="64" t="s">
        <v>15</v>
      </c>
    </row>
    <row r="25" spans="1:14" ht="12.75">
      <c r="A25" s="3">
        <f>A24+1</f>
        <v>21</v>
      </c>
      <c r="B25" s="31"/>
      <c r="C25" s="31"/>
      <c r="D25" s="32"/>
      <c r="E25" s="33"/>
      <c r="F25" s="3"/>
      <c r="G25" s="3" t="str">
        <f>G24</f>
        <v>CN L2</v>
      </c>
      <c r="H25" s="3" t="str">
        <f>H24</f>
        <v>CFT CN</v>
      </c>
      <c r="I25" s="54">
        <f>I24</f>
        <v>80</v>
      </c>
      <c r="J25" s="54">
        <f>J24+1</f>
        <v>4</v>
      </c>
      <c r="K25" s="52">
        <f>L25</f>
        <v>12</v>
      </c>
      <c r="L25" s="54">
        <f>L24</f>
        <v>12</v>
      </c>
      <c r="M25" s="64" t="s">
        <v>15</v>
      </c>
      <c r="N25" s="16"/>
    </row>
    <row r="26" spans="1:14" ht="12.75">
      <c r="A26" s="3">
        <f>A25+1</f>
        <v>22</v>
      </c>
      <c r="B26" s="31"/>
      <c r="C26" s="31"/>
      <c r="D26" s="32"/>
      <c r="E26" s="33"/>
      <c r="F26" s="3"/>
      <c r="G26" s="3" t="str">
        <f>G25</f>
        <v>CN L2</v>
      </c>
      <c r="H26" s="3" t="str">
        <f>H25</f>
        <v>CFT CN</v>
      </c>
      <c r="I26" s="54">
        <f>I25</f>
        <v>80</v>
      </c>
      <c r="J26" s="54">
        <f>J25+1</f>
        <v>5</v>
      </c>
      <c r="K26" s="52">
        <f>L26</f>
        <v>12</v>
      </c>
      <c r="L26" s="54">
        <f>L25</f>
        <v>12</v>
      </c>
      <c r="M26" s="64" t="s">
        <v>15</v>
      </c>
      <c r="N26" s="16"/>
    </row>
    <row r="27" spans="1:14" ht="12.75">
      <c r="A27" s="3"/>
      <c r="B27" s="31"/>
      <c r="C27" s="31"/>
      <c r="D27" s="32"/>
      <c r="E27" s="33"/>
      <c r="F27" s="3"/>
      <c r="G27" s="3"/>
      <c r="H27" s="3"/>
      <c r="I27" s="54"/>
      <c r="J27" s="54"/>
      <c r="K27" s="52"/>
      <c r="L27" s="54"/>
      <c r="M27" s="64" t="s">
        <v>15</v>
      </c>
      <c r="N27" s="16"/>
    </row>
    <row r="28" spans="1:14" ht="12.75">
      <c r="A28" s="3"/>
      <c r="B28" s="31"/>
      <c r="C28" s="31"/>
      <c r="D28" s="32"/>
      <c r="E28" s="33"/>
      <c r="F28" s="3"/>
      <c r="G28" s="3"/>
      <c r="H28" s="3"/>
      <c r="I28" s="54"/>
      <c r="J28" s="54"/>
      <c r="K28" s="52"/>
      <c r="L28" s="54"/>
      <c r="M28" s="64"/>
      <c r="N28" s="16"/>
    </row>
    <row r="29" spans="1:14" ht="12.75">
      <c r="A29" s="3"/>
      <c r="B29" s="31"/>
      <c r="C29" s="31"/>
      <c r="D29" s="32"/>
      <c r="E29" s="33"/>
      <c r="F29" s="3"/>
      <c r="G29" s="3"/>
      <c r="H29" s="3"/>
      <c r="I29" s="54"/>
      <c r="J29" s="54"/>
      <c r="K29" s="52"/>
      <c r="L29" s="54"/>
      <c r="M29" s="64"/>
      <c r="N29" s="16"/>
    </row>
    <row r="30" spans="1:14" ht="12.75">
      <c r="A30" s="3"/>
      <c r="B30" s="31"/>
      <c r="C30" s="31"/>
      <c r="D30" s="32"/>
      <c r="E30" s="33"/>
      <c r="F30" s="3"/>
      <c r="G30" s="3"/>
      <c r="H30" s="3"/>
      <c r="I30" s="54"/>
      <c r="J30" s="54"/>
      <c r="K30" s="52"/>
      <c r="L30" s="54"/>
      <c r="M30" s="64"/>
      <c r="N30" s="16"/>
    </row>
    <row r="31" spans="1:14" ht="12.75">
      <c r="A31" s="3"/>
      <c r="B31" s="31"/>
      <c r="C31" s="31"/>
      <c r="D31" s="32"/>
      <c r="E31" s="33"/>
      <c r="F31" s="3"/>
      <c r="G31" s="3"/>
      <c r="H31" s="3"/>
      <c r="I31" s="54"/>
      <c r="J31" s="54"/>
      <c r="K31" s="52"/>
      <c r="L31" s="54"/>
      <c r="M31" s="64"/>
      <c r="N31" s="16"/>
    </row>
    <row r="32" spans="1:14" ht="12.75">
      <c r="A32" s="3"/>
      <c r="B32" s="31"/>
      <c r="C32" s="31"/>
      <c r="D32" s="32"/>
      <c r="E32" s="33"/>
      <c r="F32" s="3"/>
      <c r="G32" s="3"/>
      <c r="H32" s="3"/>
      <c r="I32" s="54"/>
      <c r="J32" s="54"/>
      <c r="K32" s="52"/>
      <c r="L32" s="54"/>
      <c r="M32" s="64"/>
      <c r="N32" s="16"/>
    </row>
    <row r="33" spans="1:14" ht="12.75">
      <c r="A33" s="3"/>
      <c r="B33" s="31"/>
      <c r="C33" s="31"/>
      <c r="D33" s="32"/>
      <c r="E33" s="33"/>
      <c r="F33" s="3"/>
      <c r="G33" s="3"/>
      <c r="H33" s="3"/>
      <c r="I33" s="54"/>
      <c r="J33" s="54"/>
      <c r="K33" s="52"/>
      <c r="L33" s="54"/>
      <c r="M33" s="64"/>
      <c r="N33" s="16"/>
    </row>
    <row r="34" spans="1:14" ht="12.75">
      <c r="A34" s="3"/>
      <c r="B34" s="31"/>
      <c r="C34" s="31"/>
      <c r="D34" s="32"/>
      <c r="E34" s="33"/>
      <c r="F34" s="3"/>
      <c r="G34" s="3"/>
      <c r="H34" s="3"/>
      <c r="I34" s="54"/>
      <c r="J34" s="54"/>
      <c r="K34" s="52"/>
      <c r="L34" s="54"/>
      <c r="M34" s="64"/>
      <c r="N34" s="16"/>
    </row>
    <row r="35" spans="1:14" ht="12.75">
      <c r="A35" s="3"/>
      <c r="B35" s="31"/>
      <c r="C35" s="31"/>
      <c r="D35" s="32"/>
      <c r="E35" s="33"/>
      <c r="F35" s="3"/>
      <c r="G35" s="3"/>
      <c r="H35" s="3"/>
      <c r="I35" s="54"/>
      <c r="J35" s="54"/>
      <c r="K35" s="52"/>
      <c r="L35" s="54"/>
      <c r="M35" s="64"/>
      <c r="N35" s="16"/>
    </row>
    <row r="36" spans="1:14" ht="12.75">
      <c r="A36" s="3"/>
      <c r="B36" s="31"/>
      <c r="C36" s="31"/>
      <c r="D36" s="32"/>
      <c r="E36" s="33"/>
      <c r="F36" s="3"/>
      <c r="G36" s="3"/>
      <c r="H36" s="3"/>
      <c r="I36" s="54"/>
      <c r="J36" s="54"/>
      <c r="K36" s="52"/>
      <c r="L36" s="54"/>
      <c r="M36" s="64"/>
      <c r="N36" s="16"/>
    </row>
    <row r="37" spans="1:14" ht="12.75">
      <c r="A37" s="10"/>
      <c r="B37" s="70"/>
      <c r="C37" s="70"/>
      <c r="D37" s="71"/>
      <c r="E37" s="69"/>
      <c r="F37" s="10"/>
      <c r="G37" s="10"/>
      <c r="H37" s="10"/>
      <c r="I37" s="67"/>
      <c r="J37" s="67"/>
      <c r="K37" s="67"/>
      <c r="L37" s="67"/>
      <c r="M37" s="81"/>
      <c r="N37" s="16"/>
    </row>
    <row r="38" spans="1:14" ht="12.75">
      <c r="A38" s="10"/>
      <c r="B38" s="70"/>
      <c r="C38" s="70"/>
      <c r="D38" s="71"/>
      <c r="E38" s="69"/>
      <c r="F38" s="10"/>
      <c r="G38" s="10"/>
      <c r="H38" s="10"/>
      <c r="I38" s="67"/>
      <c r="J38" s="67"/>
      <c r="K38" s="67"/>
      <c r="L38" s="67"/>
      <c r="M38" s="81"/>
      <c r="N38" s="16"/>
    </row>
    <row r="39" spans="1:14" ht="12.75">
      <c r="A39" s="10"/>
      <c r="B39" s="70"/>
      <c r="C39" s="70"/>
      <c r="D39" s="71"/>
      <c r="E39" s="69"/>
      <c r="F39" s="10"/>
      <c r="G39" s="10"/>
      <c r="H39" s="10"/>
      <c r="I39" s="67"/>
      <c r="J39" s="67"/>
      <c r="K39" s="67"/>
      <c r="L39" s="67"/>
      <c r="M39" s="81"/>
      <c r="N39" s="16"/>
    </row>
    <row r="40" spans="1:14" ht="12.75">
      <c r="A40" s="10"/>
      <c r="B40" s="70"/>
      <c r="C40" s="70"/>
      <c r="D40" s="71"/>
      <c r="E40" s="69"/>
      <c r="F40" s="10"/>
      <c r="G40" s="10"/>
      <c r="H40" s="10"/>
      <c r="I40" s="67"/>
      <c r="J40" s="67"/>
      <c r="K40" s="67"/>
      <c r="L40" s="67"/>
      <c r="M40" s="81"/>
      <c r="N40" s="16"/>
    </row>
    <row r="41" spans="1:14" ht="12.75">
      <c r="A41" s="10"/>
      <c r="B41" s="70"/>
      <c r="C41" s="70"/>
      <c r="D41" s="71"/>
      <c r="E41" s="69"/>
      <c r="F41" s="10"/>
      <c r="G41" s="10"/>
      <c r="H41" s="10"/>
      <c r="I41" s="67"/>
      <c r="J41" s="67"/>
      <c r="K41" s="67"/>
      <c r="L41" s="67"/>
      <c r="M41" s="81"/>
      <c r="N41" s="16"/>
    </row>
    <row r="42" spans="1:14" ht="12.75">
      <c r="A42" s="10"/>
      <c r="B42" s="70"/>
      <c r="C42" s="70"/>
      <c r="D42" s="71"/>
      <c r="E42" s="69"/>
      <c r="F42" s="10"/>
      <c r="G42" s="10"/>
      <c r="H42" s="10"/>
      <c r="I42" s="67"/>
      <c r="J42" s="67"/>
      <c r="K42" s="67"/>
      <c r="L42" s="67"/>
      <c r="M42" s="81"/>
      <c r="N42" s="16"/>
    </row>
    <row r="43" spans="1:14" ht="12.75">
      <c r="A43" s="10"/>
      <c r="B43" s="70"/>
      <c r="C43" s="70"/>
      <c r="D43" s="71"/>
      <c r="E43" s="69"/>
      <c r="F43" s="10"/>
      <c r="G43" s="10"/>
      <c r="H43" s="10"/>
      <c r="I43" s="67"/>
      <c r="J43" s="67"/>
      <c r="K43" s="67"/>
      <c r="L43" s="67"/>
      <c r="M43" s="82"/>
      <c r="N43" s="16"/>
    </row>
    <row r="44" spans="1:14" ht="12.75">
      <c r="A44" s="10"/>
      <c r="B44" s="70"/>
      <c r="C44" s="70"/>
      <c r="D44" s="71"/>
      <c r="E44" s="69"/>
      <c r="F44" s="10"/>
      <c r="G44" s="10"/>
      <c r="H44" s="10"/>
      <c r="I44" s="67"/>
      <c r="J44" s="67"/>
      <c r="K44" s="67"/>
      <c r="L44" s="67"/>
      <c r="M44" s="82"/>
      <c r="N44" s="16"/>
    </row>
    <row r="45" spans="1:14" ht="12.75">
      <c r="A45" s="10"/>
      <c r="B45" s="70"/>
      <c r="C45" s="70"/>
      <c r="D45" s="71"/>
      <c r="E45" s="69"/>
      <c r="F45" s="10"/>
      <c r="G45" s="10"/>
      <c r="H45" s="10"/>
      <c r="I45" s="67"/>
      <c r="J45" s="67"/>
      <c r="K45" s="67"/>
      <c r="L45" s="67"/>
      <c r="M45" s="82"/>
      <c r="N45" s="16"/>
    </row>
    <row r="46" spans="1:14" ht="12.75">
      <c r="A46" s="10"/>
      <c r="B46" s="70"/>
      <c r="C46" s="70"/>
      <c r="D46" s="71"/>
      <c r="E46" s="69"/>
      <c r="F46" s="10"/>
      <c r="G46" s="10"/>
      <c r="H46" s="10"/>
      <c r="I46" s="67"/>
      <c r="J46" s="67"/>
      <c r="K46" s="67"/>
      <c r="L46" s="67"/>
      <c r="M46" s="82"/>
      <c r="N46" s="16"/>
    </row>
    <row r="47" spans="1:14" ht="12.75">
      <c r="A47" s="10"/>
      <c r="B47" s="70"/>
      <c r="C47" s="70"/>
      <c r="D47" s="71"/>
      <c r="E47" s="69"/>
      <c r="F47" s="10"/>
      <c r="G47" s="10"/>
      <c r="H47" s="10"/>
      <c r="I47" s="67"/>
      <c r="J47" s="67"/>
      <c r="K47" s="67"/>
      <c r="L47" s="67"/>
      <c r="M47" s="82"/>
      <c r="N47" s="16"/>
    </row>
    <row r="48" spans="1:14" ht="12.75">
      <c r="A48" s="10"/>
      <c r="B48" s="70"/>
      <c r="C48" s="70"/>
      <c r="D48" s="71"/>
      <c r="E48" s="69"/>
      <c r="F48" s="10"/>
      <c r="G48" s="10"/>
      <c r="H48" s="10"/>
      <c r="I48" s="67"/>
      <c r="J48" s="67"/>
      <c r="K48" s="67"/>
      <c r="L48" s="67"/>
      <c r="M48" s="82"/>
      <c r="N48" s="16"/>
    </row>
    <row r="49" spans="1:14" ht="12.75">
      <c r="A49" s="10"/>
      <c r="B49" s="70"/>
      <c r="C49" s="70"/>
      <c r="D49" s="71"/>
      <c r="E49" s="69"/>
      <c r="F49" s="10"/>
      <c r="G49" s="10"/>
      <c r="H49" s="10"/>
      <c r="I49" s="67"/>
      <c r="J49" s="67"/>
      <c r="K49" s="67"/>
      <c r="L49" s="67"/>
      <c r="M49" s="82"/>
      <c r="N49" s="16"/>
    </row>
    <row r="50" spans="1:14" ht="12.75">
      <c r="A50" s="10"/>
      <c r="B50" s="70"/>
      <c r="C50" s="70"/>
      <c r="D50" s="71"/>
      <c r="E50" s="69"/>
      <c r="F50" s="10"/>
      <c r="G50" s="10"/>
      <c r="H50" s="10"/>
      <c r="I50" s="67"/>
      <c r="J50" s="67"/>
      <c r="K50" s="67"/>
      <c r="L50" s="67"/>
      <c r="M50" s="82"/>
      <c r="N50" s="16"/>
    </row>
    <row r="51" spans="1:14" ht="12.75">
      <c r="A51" s="10"/>
      <c r="B51" s="70"/>
      <c r="C51" s="70"/>
      <c r="D51" s="71"/>
      <c r="E51" s="69"/>
      <c r="F51" s="10"/>
      <c r="G51" s="10"/>
      <c r="H51" s="10"/>
      <c r="I51" s="67"/>
      <c r="J51" s="67"/>
      <c r="K51" s="67"/>
      <c r="L51" s="67"/>
      <c r="M51" s="82"/>
      <c r="N51" s="16"/>
    </row>
    <row r="52" spans="1:14" ht="12.75">
      <c r="A52" s="10"/>
      <c r="B52" s="70"/>
      <c r="C52" s="70"/>
      <c r="D52" s="71"/>
      <c r="E52" s="69"/>
      <c r="F52" s="10"/>
      <c r="G52" s="10"/>
      <c r="H52" s="10"/>
      <c r="I52" s="67"/>
      <c r="J52" s="67"/>
      <c r="K52" s="67"/>
      <c r="L52" s="67"/>
      <c r="M52" s="82"/>
      <c r="N52" s="16"/>
    </row>
    <row r="53" spans="1:14" ht="12.75">
      <c r="A53" s="10"/>
      <c r="B53" s="70"/>
      <c r="C53" s="70"/>
      <c r="D53" s="71"/>
      <c r="E53" s="69"/>
      <c r="F53" s="10"/>
      <c r="G53" s="10"/>
      <c r="H53" s="10"/>
      <c r="I53" s="67"/>
      <c r="J53" s="67"/>
      <c r="K53" s="67"/>
      <c r="L53" s="67"/>
      <c r="M53" s="82"/>
      <c r="N53" s="16"/>
    </row>
    <row r="54" spans="1:14" ht="12.75">
      <c r="A54" s="10"/>
      <c r="B54" s="70"/>
      <c r="C54" s="70"/>
      <c r="D54" s="71"/>
      <c r="E54" s="69"/>
      <c r="F54" s="10"/>
      <c r="G54" s="10"/>
      <c r="H54" s="10"/>
      <c r="I54" s="67"/>
      <c r="J54" s="67"/>
      <c r="K54" s="67"/>
      <c r="L54" s="67"/>
      <c r="M54" s="82"/>
      <c r="N54" s="16"/>
    </row>
    <row r="55" spans="1:14" ht="12.75">
      <c r="A55" s="10"/>
      <c r="B55" s="70"/>
      <c r="C55" s="70"/>
      <c r="D55" s="71"/>
      <c r="E55" s="69"/>
      <c r="F55" s="10"/>
      <c r="G55" s="10"/>
      <c r="H55" s="10"/>
      <c r="I55" s="67"/>
      <c r="J55" s="67"/>
      <c r="K55" s="67"/>
      <c r="L55" s="67"/>
      <c r="M55" s="82"/>
      <c r="N55" s="16"/>
    </row>
    <row r="56" spans="1:14" ht="12.75">
      <c r="A56" s="10"/>
      <c r="B56" s="70"/>
      <c r="C56" s="70"/>
      <c r="D56" s="71"/>
      <c r="E56" s="69"/>
      <c r="F56" s="10"/>
      <c r="G56" s="10"/>
      <c r="H56" s="10"/>
      <c r="I56" s="67"/>
      <c r="J56" s="67"/>
      <c r="K56" s="67"/>
      <c r="L56" s="67"/>
      <c r="M56" s="82"/>
      <c r="N56" s="16"/>
    </row>
    <row r="57" spans="1:14" ht="12.75">
      <c r="A57" s="10"/>
      <c r="B57" s="70"/>
      <c r="C57" s="70"/>
      <c r="D57" s="71"/>
      <c r="E57" s="69"/>
      <c r="F57" s="10"/>
      <c r="G57" s="10"/>
      <c r="H57" s="10"/>
      <c r="I57" s="67"/>
      <c r="J57" s="67"/>
      <c r="K57" s="67"/>
      <c r="L57" s="67"/>
      <c r="M57" s="82"/>
      <c r="N57" s="16"/>
    </row>
    <row r="58" spans="1:14" ht="12.75">
      <c r="A58" s="10"/>
      <c r="B58" s="70"/>
      <c r="C58" s="70"/>
      <c r="D58" s="71"/>
      <c r="E58" s="69"/>
      <c r="F58" s="10"/>
      <c r="G58" s="10"/>
      <c r="H58" s="10"/>
      <c r="I58" s="67"/>
      <c r="J58" s="67"/>
      <c r="K58" s="67"/>
      <c r="L58" s="67"/>
      <c r="M58" s="82"/>
      <c r="N58" s="16"/>
    </row>
    <row r="59" spans="1:14" ht="12.75">
      <c r="A59" s="10"/>
      <c r="B59" s="70"/>
      <c r="C59" s="70"/>
      <c r="D59" s="71"/>
      <c r="E59" s="69"/>
      <c r="F59" s="10"/>
      <c r="G59" s="10"/>
      <c r="H59" s="10"/>
      <c r="I59" s="67"/>
      <c r="J59" s="67"/>
      <c r="K59" s="67"/>
      <c r="L59" s="67"/>
      <c r="M59" s="82"/>
      <c r="N59" s="16"/>
    </row>
    <row r="60" spans="1:14" ht="12.75">
      <c r="A60" s="10"/>
      <c r="B60" s="70"/>
      <c r="C60" s="70"/>
      <c r="D60" s="71"/>
      <c r="E60" s="69"/>
      <c r="F60" s="10"/>
      <c r="G60" s="10"/>
      <c r="H60" s="10"/>
      <c r="I60" s="67"/>
      <c r="J60" s="67"/>
      <c r="K60" s="67"/>
      <c r="L60" s="67"/>
      <c r="M60" s="82"/>
      <c r="N60" s="16"/>
    </row>
    <row r="61" spans="1:14" ht="12.75">
      <c r="A61" s="10"/>
      <c r="B61" s="70"/>
      <c r="C61" s="70"/>
      <c r="D61" s="71"/>
      <c r="E61" s="69"/>
      <c r="F61" s="10"/>
      <c r="G61" s="10"/>
      <c r="H61" s="10"/>
      <c r="I61" s="67"/>
      <c r="J61" s="67"/>
      <c r="K61" s="67"/>
      <c r="L61" s="67"/>
      <c r="M61" s="82"/>
      <c r="N61" s="16"/>
    </row>
    <row r="62" spans="1:14" ht="12.75">
      <c r="A62" s="10"/>
      <c r="B62" s="70"/>
      <c r="C62" s="70"/>
      <c r="D62" s="71"/>
      <c r="E62" s="69"/>
      <c r="F62" s="10"/>
      <c r="G62" s="10"/>
      <c r="H62" s="10"/>
      <c r="I62" s="67"/>
      <c r="J62" s="67"/>
      <c r="K62" s="67"/>
      <c r="L62" s="67"/>
      <c r="M62" s="82"/>
      <c r="N62" s="16"/>
    </row>
    <row r="63" spans="1:14" ht="12.75">
      <c r="A63" s="10"/>
      <c r="B63" s="70"/>
      <c r="C63" s="70"/>
      <c r="D63" s="71"/>
      <c r="E63" s="69"/>
      <c r="F63" s="10"/>
      <c r="G63" s="10"/>
      <c r="H63" s="10"/>
      <c r="I63" s="67"/>
      <c r="J63" s="67"/>
      <c r="K63" s="67"/>
      <c r="L63" s="67"/>
      <c r="M63" s="82"/>
      <c r="N63" s="16"/>
    </row>
    <row r="64" spans="1:14" ht="12.75">
      <c r="A64" s="10"/>
      <c r="B64" s="70"/>
      <c r="C64" s="70"/>
      <c r="D64" s="71"/>
      <c r="E64" s="69"/>
      <c r="F64" s="10"/>
      <c r="G64" s="10"/>
      <c r="H64" s="10"/>
      <c r="I64" s="67"/>
      <c r="J64" s="67"/>
      <c r="K64" s="67"/>
      <c r="L64" s="67"/>
      <c r="M64" s="82"/>
      <c r="N64" s="16"/>
    </row>
    <row r="65" spans="1:14" ht="12.75">
      <c r="A65" s="10"/>
      <c r="B65" s="70"/>
      <c r="C65" s="70"/>
      <c r="D65" s="71"/>
      <c r="E65" s="69"/>
      <c r="F65" s="10"/>
      <c r="G65" s="10"/>
      <c r="H65" s="10"/>
      <c r="I65" s="67"/>
      <c r="J65" s="67"/>
      <c r="K65" s="67"/>
      <c r="L65" s="67"/>
      <c r="M65" s="82"/>
      <c r="N65" s="16"/>
    </row>
    <row r="66" spans="1:14" ht="12.75">
      <c r="A66" s="10"/>
      <c r="B66" s="70"/>
      <c r="C66" s="70"/>
      <c r="D66" s="71"/>
      <c r="E66" s="69"/>
      <c r="F66" s="10"/>
      <c r="G66" s="10"/>
      <c r="H66" s="10"/>
      <c r="I66" s="67"/>
      <c r="J66" s="67"/>
      <c r="K66" s="67"/>
      <c r="L66" s="67"/>
      <c r="M66" s="82"/>
      <c r="N66" s="16"/>
    </row>
    <row r="67" spans="1:14" ht="12.75">
      <c r="A67" s="10"/>
      <c r="B67" s="70"/>
      <c r="C67" s="70"/>
      <c r="D67" s="71"/>
      <c r="E67" s="69"/>
      <c r="F67" s="10"/>
      <c r="G67" s="10"/>
      <c r="H67" s="10"/>
      <c r="I67" s="67"/>
      <c r="J67" s="67"/>
      <c r="K67" s="67"/>
      <c r="L67" s="67"/>
      <c r="M67" s="82"/>
      <c r="N67" s="16"/>
    </row>
    <row r="68" spans="1:14" ht="12.75">
      <c r="A68" s="10"/>
      <c r="B68" s="70"/>
      <c r="C68" s="70"/>
      <c r="D68" s="71"/>
      <c r="E68" s="69"/>
      <c r="F68" s="10"/>
      <c r="G68" s="10"/>
      <c r="H68" s="10"/>
      <c r="I68" s="67"/>
      <c r="J68" s="67"/>
      <c r="K68" s="67"/>
      <c r="L68" s="67"/>
      <c r="M68" s="82"/>
      <c r="N68" s="16"/>
    </row>
    <row r="69" spans="1:14" ht="12.75">
      <c r="A69" s="10"/>
      <c r="B69" s="70"/>
      <c r="C69" s="70"/>
      <c r="D69" s="71"/>
      <c r="E69" s="69"/>
      <c r="F69" s="10"/>
      <c r="G69" s="10"/>
      <c r="H69" s="10"/>
      <c r="I69" s="67"/>
      <c r="J69" s="67"/>
      <c r="K69" s="67"/>
      <c r="L69" s="67"/>
      <c r="M69" s="82"/>
      <c r="N69" s="16"/>
    </row>
    <row r="70" spans="1:14" ht="12.75">
      <c r="A70" s="10"/>
      <c r="B70" s="70"/>
      <c r="C70" s="70"/>
      <c r="D70" s="71"/>
      <c r="E70" s="69"/>
      <c r="F70" s="10"/>
      <c r="G70" s="10"/>
      <c r="H70" s="10"/>
      <c r="I70" s="67"/>
      <c r="J70" s="67"/>
      <c r="K70" s="67"/>
      <c r="L70" s="67"/>
      <c r="M70" s="82"/>
      <c r="N70" s="16"/>
    </row>
    <row r="71" spans="1:14" ht="12.75">
      <c r="A71" s="10"/>
      <c r="B71" s="70"/>
      <c r="C71" s="70"/>
      <c r="D71" s="71"/>
      <c r="E71" s="69"/>
      <c r="F71" s="10"/>
      <c r="G71" s="10"/>
      <c r="H71" s="10"/>
      <c r="I71" s="67"/>
      <c r="J71" s="67"/>
      <c r="K71" s="67"/>
      <c r="L71" s="67"/>
      <c r="M71" s="82"/>
      <c r="N71" s="16"/>
    </row>
    <row r="72" spans="1:14" ht="12.75">
      <c r="A72" s="10"/>
      <c r="B72" s="70"/>
      <c r="C72" s="70"/>
      <c r="D72" s="71"/>
      <c r="E72" s="69"/>
      <c r="F72" s="10"/>
      <c r="G72" s="10"/>
      <c r="H72" s="10"/>
      <c r="I72" s="67"/>
      <c r="J72" s="67"/>
      <c r="K72" s="67"/>
      <c r="L72" s="67"/>
      <c r="M72" s="82"/>
      <c r="N72" s="16"/>
    </row>
    <row r="73" spans="1:14" ht="12.75">
      <c r="A73" s="10"/>
      <c r="B73" s="70"/>
      <c r="C73" s="70"/>
      <c r="D73" s="71"/>
      <c r="E73" s="69"/>
      <c r="F73" s="10"/>
      <c r="G73" s="10"/>
      <c r="H73" s="10"/>
      <c r="I73" s="67"/>
      <c r="J73" s="67"/>
      <c r="K73" s="67"/>
      <c r="L73" s="67"/>
      <c r="M73" s="82"/>
      <c r="N73" s="16"/>
    </row>
    <row r="74" spans="1:14" ht="12.75">
      <c r="A74" s="10"/>
      <c r="B74" s="70"/>
      <c r="C74" s="70"/>
      <c r="D74" s="71"/>
      <c r="E74" s="69"/>
      <c r="F74" s="10"/>
      <c r="G74" s="10"/>
      <c r="H74" s="10"/>
      <c r="I74" s="67"/>
      <c r="J74" s="67"/>
      <c r="K74" s="67"/>
      <c r="L74" s="67"/>
      <c r="M74" s="82"/>
      <c r="N74" s="16"/>
    </row>
    <row r="75" spans="1:14" ht="12.75">
      <c r="A75" s="10"/>
      <c r="B75" s="70"/>
      <c r="C75" s="70"/>
      <c r="D75" s="71"/>
      <c r="E75" s="69"/>
      <c r="F75" s="10"/>
      <c r="G75" s="10"/>
      <c r="H75" s="10"/>
      <c r="I75" s="67"/>
      <c r="J75" s="67"/>
      <c r="K75" s="67"/>
      <c r="L75" s="67"/>
      <c r="M75" s="82"/>
      <c r="N75" s="16"/>
    </row>
    <row r="76" spans="1:14" ht="12.75">
      <c r="A76" s="10"/>
      <c r="B76" s="70"/>
      <c r="C76" s="70"/>
      <c r="D76" s="71"/>
      <c r="E76" s="69"/>
      <c r="F76" s="10"/>
      <c r="G76" s="10"/>
      <c r="H76" s="10"/>
      <c r="I76" s="67"/>
      <c r="J76" s="67"/>
      <c r="K76" s="67"/>
      <c r="L76" s="67"/>
      <c r="M76" s="82"/>
      <c r="N76" s="16"/>
    </row>
    <row r="77" spans="1:14" ht="12.75">
      <c r="A77" s="10"/>
      <c r="B77" s="70"/>
      <c r="C77" s="70"/>
      <c r="D77" s="71"/>
      <c r="E77" s="69"/>
      <c r="F77" s="10"/>
      <c r="G77" s="10"/>
      <c r="H77" s="10"/>
      <c r="I77" s="67"/>
      <c r="J77" s="67"/>
      <c r="K77" s="67"/>
      <c r="L77" s="67"/>
      <c r="M77" s="82"/>
      <c r="N77" s="16"/>
    </row>
    <row r="78" spans="1:14" ht="12.75">
      <c r="A78" s="10"/>
      <c r="B78" s="70"/>
      <c r="C78" s="70"/>
      <c r="D78" s="71"/>
      <c r="E78" s="69"/>
      <c r="F78" s="10"/>
      <c r="G78" s="10"/>
      <c r="H78" s="10"/>
      <c r="I78" s="67"/>
      <c r="J78" s="67"/>
      <c r="K78" s="67"/>
      <c r="L78" s="67"/>
      <c r="M78" s="82"/>
      <c r="N78" s="16"/>
    </row>
    <row r="79" spans="1:14" ht="12.75">
      <c r="A79" s="10"/>
      <c r="B79" s="70"/>
      <c r="C79" s="70"/>
      <c r="D79" s="71"/>
      <c r="E79" s="69"/>
      <c r="F79" s="10"/>
      <c r="G79" s="10"/>
      <c r="H79" s="10"/>
      <c r="I79" s="67"/>
      <c r="J79" s="67"/>
      <c r="K79" s="67"/>
      <c r="L79" s="67"/>
      <c r="M79" s="82"/>
      <c r="N79" s="16"/>
    </row>
    <row r="80" spans="1:14" ht="12.75">
      <c r="A80" s="10"/>
      <c r="B80" s="70"/>
      <c r="C80" s="70"/>
      <c r="D80" s="71"/>
      <c r="E80" s="69"/>
      <c r="F80" s="10"/>
      <c r="G80" s="10"/>
      <c r="H80" s="10"/>
      <c r="I80" s="67"/>
      <c r="J80" s="67"/>
      <c r="K80" s="67"/>
      <c r="L80" s="67"/>
      <c r="M80" s="82"/>
      <c r="N80" s="16"/>
    </row>
    <row r="81" spans="1:14" ht="12.75">
      <c r="A81" s="10"/>
      <c r="B81" s="70"/>
      <c r="C81" s="70"/>
      <c r="D81" s="71"/>
      <c r="E81" s="69"/>
      <c r="F81" s="10"/>
      <c r="G81" s="10"/>
      <c r="H81" s="10"/>
      <c r="I81" s="67"/>
      <c r="J81" s="67"/>
      <c r="K81" s="67"/>
      <c r="L81" s="67"/>
      <c r="M81" s="82"/>
      <c r="N81" s="16"/>
    </row>
    <row r="82" spans="1:14" ht="12.75">
      <c r="A82" s="10"/>
      <c r="B82" s="70"/>
      <c r="C82" s="70"/>
      <c r="D82" s="71"/>
      <c r="E82" s="69"/>
      <c r="F82" s="10"/>
      <c r="G82" s="10"/>
      <c r="H82" s="10"/>
      <c r="I82" s="67"/>
      <c r="J82" s="67"/>
      <c r="K82" s="67"/>
      <c r="L82" s="67"/>
      <c r="M82" s="82"/>
      <c r="N82" s="16"/>
    </row>
    <row r="83" spans="1:14" ht="12.75">
      <c r="A83" s="10"/>
      <c r="B83" s="70"/>
      <c r="C83" s="70"/>
      <c r="D83" s="71"/>
      <c r="E83" s="69"/>
      <c r="F83" s="10"/>
      <c r="G83" s="10"/>
      <c r="H83" s="10"/>
      <c r="I83" s="67"/>
      <c r="J83" s="67"/>
      <c r="K83" s="67"/>
      <c r="L83" s="67"/>
      <c r="M83" s="82"/>
      <c r="N83" s="16"/>
    </row>
    <row r="84" spans="1:14" ht="12.75">
      <c r="A84" s="10"/>
      <c r="B84" s="70"/>
      <c r="C84" s="70"/>
      <c r="D84" s="71"/>
      <c r="E84" s="69"/>
      <c r="F84" s="10"/>
      <c r="G84" s="10"/>
      <c r="H84" s="10"/>
      <c r="I84" s="67"/>
      <c r="J84" s="67"/>
      <c r="K84" s="67"/>
      <c r="L84" s="67"/>
      <c r="M84" s="82"/>
      <c r="N84" s="16"/>
    </row>
    <row r="85" spans="1:14" ht="12.75">
      <c r="A85" s="10"/>
      <c r="B85" s="70"/>
      <c r="C85" s="70"/>
      <c r="D85" s="71"/>
      <c r="E85" s="69"/>
      <c r="F85" s="10"/>
      <c r="G85" s="10"/>
      <c r="H85" s="10"/>
      <c r="I85" s="67"/>
      <c r="J85" s="67"/>
      <c r="K85" s="67"/>
      <c r="L85" s="67"/>
      <c r="M85" s="82"/>
      <c r="N85" s="16"/>
    </row>
    <row r="86" spans="1:14" ht="12.75">
      <c r="A86" s="10"/>
      <c r="B86" s="70"/>
      <c r="C86" s="70"/>
      <c r="D86" s="71"/>
      <c r="E86" s="69"/>
      <c r="F86" s="10"/>
      <c r="G86" s="10"/>
      <c r="H86" s="10"/>
      <c r="I86" s="67"/>
      <c r="J86" s="67"/>
      <c r="K86" s="67"/>
      <c r="L86" s="67"/>
      <c r="M86" s="82"/>
      <c r="N86" s="16"/>
    </row>
    <row r="87" spans="1:14" ht="12.75">
      <c r="A87" s="10"/>
      <c r="B87" s="70"/>
      <c r="C87" s="70"/>
      <c r="D87" s="71"/>
      <c r="E87" s="69"/>
      <c r="F87" s="10"/>
      <c r="G87" s="10"/>
      <c r="H87" s="10"/>
      <c r="I87" s="67"/>
      <c r="J87" s="67"/>
      <c r="K87" s="67"/>
      <c r="L87" s="67"/>
      <c r="M87" s="82"/>
      <c r="N87" s="16"/>
    </row>
    <row r="88" spans="1:14" ht="12.75">
      <c r="A88" s="10"/>
      <c r="B88" s="70"/>
      <c r="C88" s="70"/>
      <c r="D88" s="71"/>
      <c r="E88" s="69"/>
      <c r="F88" s="10"/>
      <c r="G88" s="10"/>
      <c r="H88" s="10"/>
      <c r="I88" s="67"/>
      <c r="J88" s="67"/>
      <c r="K88" s="67"/>
      <c r="L88" s="67"/>
      <c r="M88" s="82"/>
      <c r="N88" s="16"/>
    </row>
    <row r="89" spans="1:14" ht="12.75">
      <c r="A89" s="10"/>
      <c r="B89" s="70"/>
      <c r="C89" s="70"/>
      <c r="D89" s="71"/>
      <c r="E89" s="69"/>
      <c r="F89" s="10"/>
      <c r="G89" s="10"/>
      <c r="H89" s="10"/>
      <c r="I89" s="67"/>
      <c r="J89" s="67"/>
      <c r="K89" s="67"/>
      <c r="L89" s="67"/>
      <c r="M89" s="82"/>
      <c r="N89" s="16"/>
    </row>
    <row r="90" spans="1:14" ht="12.75">
      <c r="A90" s="72"/>
      <c r="B90" s="70"/>
      <c r="C90" s="70"/>
      <c r="D90" s="71"/>
      <c r="E90" s="69"/>
      <c r="F90" s="10"/>
      <c r="G90" s="72"/>
      <c r="H90" s="72"/>
      <c r="I90" s="67"/>
      <c r="J90" s="67"/>
      <c r="K90" s="67"/>
      <c r="L90" s="67"/>
      <c r="M90" s="82"/>
      <c r="N90" s="16"/>
    </row>
    <row r="91" spans="1:14" ht="12.75">
      <c r="A91" s="10"/>
      <c r="B91" s="70"/>
      <c r="C91" s="70"/>
      <c r="D91" s="71"/>
      <c r="E91" s="69"/>
      <c r="F91" s="10"/>
      <c r="G91" s="10"/>
      <c r="H91" s="10"/>
      <c r="I91" s="67"/>
      <c r="J91" s="67"/>
      <c r="K91" s="67"/>
      <c r="L91" s="67"/>
      <c r="M91" s="82"/>
      <c r="N91" s="16"/>
    </row>
    <row r="92" spans="1:14" ht="12.75">
      <c r="A92" s="10"/>
      <c r="B92" s="70"/>
      <c r="C92" s="70"/>
      <c r="D92" s="71"/>
      <c r="E92" s="69"/>
      <c r="F92" s="10"/>
      <c r="G92" s="10"/>
      <c r="H92" s="10"/>
      <c r="I92" s="67"/>
      <c r="J92" s="67"/>
      <c r="K92" s="67"/>
      <c r="L92" s="67"/>
      <c r="M92" s="82"/>
      <c r="N92" s="16"/>
    </row>
    <row r="93" spans="1:14" ht="12.75">
      <c r="A93" s="10"/>
      <c r="B93" s="70"/>
      <c r="C93" s="70"/>
      <c r="D93" s="71"/>
      <c r="E93" s="69"/>
      <c r="F93" s="10"/>
      <c r="G93" s="10"/>
      <c r="H93" s="10"/>
      <c r="I93" s="67"/>
      <c r="J93" s="67"/>
      <c r="K93" s="67"/>
      <c r="L93" s="67"/>
      <c r="M93" s="82"/>
      <c r="N93" s="16"/>
    </row>
    <row r="94" spans="1:14" ht="12.75">
      <c r="A94" s="10"/>
      <c r="B94" s="70"/>
      <c r="C94" s="70"/>
      <c r="D94" s="71"/>
      <c r="E94" s="69"/>
      <c r="F94" s="10"/>
      <c r="G94" s="10"/>
      <c r="H94" s="10"/>
      <c r="I94" s="67"/>
      <c r="J94" s="67"/>
      <c r="K94" s="67"/>
      <c r="L94" s="67"/>
      <c r="M94" s="82"/>
      <c r="N94" s="16"/>
    </row>
    <row r="95" spans="1:14" ht="12.75">
      <c r="A95" s="10"/>
      <c r="B95" s="70"/>
      <c r="C95" s="70"/>
      <c r="D95" s="71"/>
      <c r="E95" s="69"/>
      <c r="F95" s="10"/>
      <c r="G95" s="10"/>
      <c r="H95" s="10"/>
      <c r="I95" s="67"/>
      <c r="J95" s="67"/>
      <c r="K95" s="67"/>
      <c r="L95" s="67"/>
      <c r="M95" s="82"/>
      <c r="N95" s="16"/>
    </row>
    <row r="96" spans="1:14" ht="12.75">
      <c r="A96" s="10"/>
      <c r="B96" s="70"/>
      <c r="C96" s="70"/>
      <c r="D96" s="71"/>
      <c r="E96" s="69"/>
      <c r="F96" s="10"/>
      <c r="G96" s="10"/>
      <c r="H96" s="10"/>
      <c r="I96" s="67"/>
      <c r="J96" s="67"/>
      <c r="K96" s="67"/>
      <c r="L96" s="67"/>
      <c r="M96" s="82"/>
      <c r="N96" s="16"/>
    </row>
    <row r="97" spans="1:14" ht="12.75">
      <c r="A97" s="10"/>
      <c r="B97" s="70"/>
      <c r="C97" s="70"/>
      <c r="D97" s="71"/>
      <c r="E97" s="69"/>
      <c r="F97" s="10"/>
      <c r="G97" s="10"/>
      <c r="H97" s="10"/>
      <c r="I97" s="67"/>
      <c r="J97" s="67"/>
      <c r="K97" s="67"/>
      <c r="L97" s="67"/>
      <c r="M97" s="82"/>
      <c r="N97" s="16"/>
    </row>
    <row r="98" spans="1:14" ht="12.75">
      <c r="A98" s="10"/>
      <c r="B98" s="70"/>
      <c r="C98" s="70"/>
      <c r="D98" s="71"/>
      <c r="E98" s="69"/>
      <c r="F98" s="10"/>
      <c r="G98" s="10"/>
      <c r="H98" s="10"/>
      <c r="I98" s="67"/>
      <c r="J98" s="67"/>
      <c r="K98" s="67"/>
      <c r="L98" s="67"/>
      <c r="M98" s="82"/>
      <c r="N98" s="16"/>
    </row>
    <row r="99" spans="1:14" ht="12.75">
      <c r="A99" s="10"/>
      <c r="B99" s="70"/>
      <c r="C99" s="70"/>
      <c r="D99" s="71"/>
      <c r="E99" s="69"/>
      <c r="F99" s="10"/>
      <c r="G99" s="10"/>
      <c r="H99" s="10"/>
      <c r="I99" s="67"/>
      <c r="J99" s="67"/>
      <c r="K99" s="67"/>
      <c r="L99" s="67"/>
      <c r="M99" s="82"/>
      <c r="N99" s="16"/>
    </row>
    <row r="100" spans="1:14" ht="12.75">
      <c r="A100" s="10"/>
      <c r="B100" s="70"/>
      <c r="C100" s="70"/>
      <c r="D100" s="71"/>
      <c r="E100" s="69"/>
      <c r="F100" s="10"/>
      <c r="G100" s="10"/>
      <c r="H100" s="10"/>
      <c r="I100" s="67"/>
      <c r="J100" s="67"/>
      <c r="K100" s="67"/>
      <c r="L100" s="67"/>
      <c r="M100" s="82"/>
      <c r="N100" s="16"/>
    </row>
    <row r="101" spans="1:14" ht="12.75">
      <c r="A101" s="10"/>
      <c r="B101" s="70"/>
      <c r="C101" s="70"/>
      <c r="D101" s="71"/>
      <c r="E101" s="69"/>
      <c r="F101" s="10"/>
      <c r="G101" s="10"/>
      <c r="H101" s="10"/>
      <c r="I101" s="67"/>
      <c r="J101" s="67"/>
      <c r="K101" s="67"/>
      <c r="L101" s="67"/>
      <c r="M101" s="82"/>
      <c r="N101" s="16"/>
    </row>
    <row r="102" spans="1:14" ht="12.75">
      <c r="A102" s="10"/>
      <c r="B102" s="70"/>
      <c r="C102" s="70"/>
      <c r="D102" s="71"/>
      <c r="E102" s="69"/>
      <c r="F102" s="10"/>
      <c r="G102" s="10"/>
      <c r="H102" s="10"/>
      <c r="I102" s="67"/>
      <c r="J102" s="67"/>
      <c r="K102" s="67"/>
      <c r="L102" s="67"/>
      <c r="M102" s="82"/>
      <c r="N102" s="16"/>
    </row>
    <row r="103" spans="1:14" ht="12.75">
      <c r="A103" s="10"/>
      <c r="B103" s="70"/>
      <c r="C103" s="70"/>
      <c r="D103" s="71"/>
      <c r="E103" s="69"/>
      <c r="F103" s="10"/>
      <c r="G103" s="10"/>
      <c r="H103" s="10"/>
      <c r="I103" s="67"/>
      <c r="J103" s="67"/>
      <c r="K103" s="67"/>
      <c r="L103" s="67"/>
      <c r="M103" s="82"/>
      <c r="N103" s="16"/>
    </row>
    <row r="104" spans="1:14" ht="12.75">
      <c r="A104" s="10"/>
      <c r="B104" s="70"/>
      <c r="C104" s="70"/>
      <c r="D104" s="71"/>
      <c r="E104" s="69"/>
      <c r="F104" s="10"/>
      <c r="G104" s="10"/>
      <c r="H104" s="10"/>
      <c r="I104" s="67"/>
      <c r="J104" s="67"/>
      <c r="K104" s="67"/>
      <c r="L104" s="67"/>
      <c r="M104" s="82"/>
      <c r="N104" s="16"/>
    </row>
    <row r="105" spans="1:14" ht="12.75">
      <c r="A105" s="10"/>
      <c r="B105" s="70"/>
      <c r="C105" s="70"/>
      <c r="D105" s="71"/>
      <c r="E105" s="69"/>
      <c r="F105" s="10"/>
      <c r="G105" s="10"/>
      <c r="H105" s="10"/>
      <c r="I105" s="67"/>
      <c r="J105" s="67"/>
      <c r="K105" s="67"/>
      <c r="L105" s="67"/>
      <c r="M105" s="82"/>
      <c r="N105" s="16"/>
    </row>
    <row r="106" spans="1:14" ht="12.75">
      <c r="A106" s="10"/>
      <c r="B106" s="70"/>
      <c r="C106" s="70"/>
      <c r="D106" s="71"/>
      <c r="E106" s="69"/>
      <c r="F106" s="10"/>
      <c r="G106" s="10"/>
      <c r="H106" s="10"/>
      <c r="I106" s="67"/>
      <c r="J106" s="67"/>
      <c r="K106" s="67"/>
      <c r="L106" s="67"/>
      <c r="M106" s="82"/>
      <c r="N106" s="16"/>
    </row>
    <row r="107" spans="1:14" ht="12.75">
      <c r="A107" s="16"/>
      <c r="B107" s="70"/>
      <c r="C107" s="70"/>
      <c r="D107" s="71"/>
      <c r="E107" s="68"/>
      <c r="F107" s="16"/>
      <c r="G107" s="16"/>
      <c r="H107" s="16"/>
      <c r="I107" s="67"/>
      <c r="J107" s="67"/>
      <c r="K107" s="67"/>
      <c r="L107" s="65"/>
      <c r="M107" s="82"/>
      <c r="N107" s="16"/>
    </row>
    <row r="108" spans="1:14" ht="12.75">
      <c r="A108" s="16"/>
      <c r="B108" s="70"/>
      <c r="C108" s="70"/>
      <c r="D108" s="71"/>
      <c r="E108" s="68"/>
      <c r="F108" s="16"/>
      <c r="G108" s="16"/>
      <c r="H108" s="16"/>
      <c r="I108" s="67"/>
      <c r="J108" s="67"/>
      <c r="K108" s="67"/>
      <c r="L108" s="65"/>
      <c r="M108" s="82"/>
      <c r="N108" s="16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2">
      <selection activeCell="K77" sqref="K77"/>
    </sheetView>
  </sheetViews>
  <sheetFormatPr defaultColWidth="9.140625" defaultRowHeight="12.75"/>
  <cols>
    <col min="1" max="1" width="3.140625" style="0" customWidth="1"/>
    <col min="2" max="2" width="5.28125" style="37" customWidth="1"/>
    <col min="3" max="3" width="4.57421875" style="37" customWidth="1"/>
    <col min="4" max="4" width="5.7109375" style="38" customWidth="1"/>
    <col min="5" max="5" width="4.57421875" style="39" customWidth="1"/>
    <col min="6" max="6" width="7.28125" style="0" customWidth="1"/>
    <col min="9" max="9" width="7.140625" style="56" customWidth="1"/>
    <col min="10" max="10" width="5.7109375" style="56" customWidth="1"/>
    <col min="11" max="11" width="6.28125" style="56" customWidth="1"/>
    <col min="12" max="12" width="6.57421875" style="57" customWidth="1"/>
    <col min="13" max="13" width="9.140625" style="83" customWidth="1"/>
  </cols>
  <sheetData>
    <row r="1" spans="2:13" s="1" customFormat="1" ht="12.75">
      <c r="B1" s="21"/>
      <c r="C1" s="21"/>
      <c r="D1" s="22"/>
      <c r="E1" s="23"/>
      <c r="I1" s="45"/>
      <c r="J1" s="45"/>
      <c r="K1" s="45"/>
      <c r="L1" s="46"/>
      <c r="M1" s="78"/>
    </row>
    <row r="2" spans="2:13" s="1" customFormat="1" ht="12.75">
      <c r="B2" s="21"/>
      <c r="C2" s="21"/>
      <c r="D2" s="22"/>
      <c r="E2" s="23"/>
      <c r="I2" s="45"/>
      <c r="J2" s="45"/>
      <c r="K2" s="45"/>
      <c r="L2" s="46"/>
      <c r="M2" s="78"/>
    </row>
    <row r="3" spans="1:13" s="1" customFormat="1" ht="12.75">
      <c r="A3" s="11" t="s">
        <v>0</v>
      </c>
      <c r="B3" s="73" t="s">
        <v>15</v>
      </c>
      <c r="C3" s="74"/>
      <c r="D3" s="73" t="s">
        <v>4</v>
      </c>
      <c r="E3" s="75"/>
      <c r="F3" s="11" t="s">
        <v>7</v>
      </c>
      <c r="G3" s="11"/>
      <c r="H3" s="11" t="s">
        <v>14</v>
      </c>
      <c r="I3" s="76" t="s">
        <v>10</v>
      </c>
      <c r="J3" s="76" t="s">
        <v>30</v>
      </c>
      <c r="K3" s="76" t="s">
        <v>18</v>
      </c>
      <c r="L3" s="77" t="s">
        <v>12</v>
      </c>
      <c r="M3" s="79" t="s">
        <v>39</v>
      </c>
    </row>
    <row r="4" spans="1:13" s="1" customFormat="1" ht="13.5" thickBot="1">
      <c r="A4" s="5"/>
      <c r="B4" s="26" t="s">
        <v>15</v>
      </c>
      <c r="C4" s="41"/>
      <c r="D4" s="26" t="s">
        <v>5</v>
      </c>
      <c r="E4" s="27" t="s">
        <v>6</v>
      </c>
      <c r="F4" s="5" t="s">
        <v>17</v>
      </c>
      <c r="G4" s="5" t="s">
        <v>15</v>
      </c>
      <c r="H4" s="5"/>
      <c r="I4" s="49" t="s">
        <v>11</v>
      </c>
      <c r="J4" s="49" t="s">
        <v>31</v>
      </c>
      <c r="K4" s="49" t="s">
        <v>31</v>
      </c>
      <c r="L4" s="51" t="s">
        <v>31</v>
      </c>
      <c r="M4" s="80" t="s">
        <v>31</v>
      </c>
    </row>
    <row r="5" spans="1:13" ht="13.5" thickTop="1">
      <c r="A5" s="4">
        <v>1</v>
      </c>
      <c r="B5" s="28"/>
      <c r="C5" s="28"/>
      <c r="D5" s="29"/>
      <c r="E5" s="30"/>
      <c r="F5" s="4"/>
      <c r="G5" s="4" t="s">
        <v>52</v>
      </c>
      <c r="H5" s="4" t="s">
        <v>55</v>
      </c>
      <c r="I5" s="52">
        <v>84</v>
      </c>
      <c r="J5" s="52">
        <v>0</v>
      </c>
      <c r="K5" s="52">
        <f aca="true" t="shared" si="0" ref="K5:K18">L5</f>
        <v>12</v>
      </c>
      <c r="L5" s="52">
        <v>12</v>
      </c>
      <c r="M5" s="64"/>
    </row>
    <row r="6" spans="1:13" ht="12.75">
      <c r="A6" s="3">
        <f aca="true" t="shared" si="1" ref="A6:A18">A5+1</f>
        <v>2</v>
      </c>
      <c r="B6" s="31"/>
      <c r="C6" s="31"/>
      <c r="D6" s="32"/>
      <c r="E6" s="33"/>
      <c r="F6" s="3"/>
      <c r="G6" s="3" t="str">
        <f aca="true" t="shared" si="2" ref="G6:G16">G5</f>
        <v>DG</v>
      </c>
      <c r="H6" s="3" t="str">
        <f aca="true" t="shared" si="3" ref="H6:H16">H5</f>
        <v>FPS DG</v>
      </c>
      <c r="I6" s="54">
        <f aca="true" t="shared" si="4" ref="I6:I16">I5</f>
        <v>84</v>
      </c>
      <c r="J6" s="54">
        <f>J5+1</f>
        <v>1</v>
      </c>
      <c r="K6" s="52">
        <f t="shared" si="0"/>
        <v>12</v>
      </c>
      <c r="L6" s="54">
        <f aca="true" t="shared" si="5" ref="L6:L16">L5</f>
        <v>12</v>
      </c>
      <c r="M6" s="62"/>
    </row>
    <row r="7" spans="1:13" ht="12.75">
      <c r="A7" s="3">
        <f t="shared" si="1"/>
        <v>3</v>
      </c>
      <c r="B7" s="31"/>
      <c r="C7" s="31"/>
      <c r="D7" s="32"/>
      <c r="E7" s="33"/>
      <c r="F7" s="3"/>
      <c r="G7" s="3" t="str">
        <f t="shared" si="2"/>
        <v>DG</v>
      </c>
      <c r="H7" s="3" t="str">
        <f t="shared" si="3"/>
        <v>FPS DG</v>
      </c>
      <c r="I7" s="54">
        <f t="shared" si="4"/>
        <v>84</v>
      </c>
      <c r="J7" s="54">
        <f aca="true" t="shared" si="6" ref="J7:J18">J6+1</f>
        <v>2</v>
      </c>
      <c r="K7" s="52">
        <f t="shared" si="0"/>
        <v>12</v>
      </c>
      <c r="L7" s="54">
        <f t="shared" si="5"/>
        <v>12</v>
      </c>
      <c r="M7" s="62"/>
    </row>
    <row r="8" spans="1:13" ht="12.75">
      <c r="A8" s="3">
        <f t="shared" si="1"/>
        <v>4</v>
      </c>
      <c r="B8" s="31"/>
      <c r="C8" s="31"/>
      <c r="D8" s="32"/>
      <c r="E8" s="33"/>
      <c r="F8" s="3"/>
      <c r="G8" s="3" t="str">
        <f t="shared" si="2"/>
        <v>DG</v>
      </c>
      <c r="H8" s="3" t="str">
        <f t="shared" si="3"/>
        <v>FPS DG</v>
      </c>
      <c r="I8" s="54">
        <f t="shared" si="4"/>
        <v>84</v>
      </c>
      <c r="J8" s="54">
        <f t="shared" si="6"/>
        <v>3</v>
      </c>
      <c r="K8" s="52">
        <f t="shared" si="0"/>
        <v>12</v>
      </c>
      <c r="L8" s="54">
        <f t="shared" si="5"/>
        <v>12</v>
      </c>
      <c r="M8" s="62"/>
    </row>
    <row r="9" spans="1:13" ht="12.75">
      <c r="A9" s="3">
        <f t="shared" si="1"/>
        <v>5</v>
      </c>
      <c r="B9" s="31"/>
      <c r="C9" s="31"/>
      <c r="D9" s="32"/>
      <c r="E9" s="33"/>
      <c r="F9" s="3"/>
      <c r="G9" s="3" t="s">
        <v>40</v>
      </c>
      <c r="H9" s="3" t="s">
        <v>42</v>
      </c>
      <c r="I9" s="54">
        <f t="shared" si="4"/>
        <v>84</v>
      </c>
      <c r="J9" s="54">
        <f t="shared" si="6"/>
        <v>4</v>
      </c>
      <c r="K9" s="52">
        <f t="shared" si="0"/>
        <v>12</v>
      </c>
      <c r="L9" s="54">
        <f t="shared" si="5"/>
        <v>12</v>
      </c>
      <c r="M9" s="62"/>
    </row>
    <row r="10" spans="1:13" ht="12.75">
      <c r="A10" s="3">
        <f t="shared" si="1"/>
        <v>6</v>
      </c>
      <c r="B10" s="31"/>
      <c r="C10" s="31"/>
      <c r="D10" s="32"/>
      <c r="E10" s="33"/>
      <c r="F10" s="3"/>
      <c r="G10" s="3" t="str">
        <f t="shared" si="2"/>
        <v>L2</v>
      </c>
      <c r="H10" s="3" t="str">
        <f t="shared" si="3"/>
        <v>FPS CN</v>
      </c>
      <c r="I10" s="54">
        <f t="shared" si="4"/>
        <v>84</v>
      </c>
      <c r="J10" s="54">
        <f t="shared" si="6"/>
        <v>5</v>
      </c>
      <c r="K10" s="52">
        <f t="shared" si="0"/>
        <v>12</v>
      </c>
      <c r="L10" s="54">
        <f t="shared" si="5"/>
        <v>12</v>
      </c>
      <c r="M10" s="62"/>
    </row>
    <row r="11" spans="1:13" ht="12.75">
      <c r="A11" s="3">
        <f t="shared" si="1"/>
        <v>7</v>
      </c>
      <c r="B11" s="31"/>
      <c r="C11" s="31"/>
      <c r="D11" s="32"/>
      <c r="E11" s="33"/>
      <c r="F11" s="3"/>
      <c r="G11" s="3" t="str">
        <f t="shared" si="2"/>
        <v>L2</v>
      </c>
      <c r="H11" s="3" t="str">
        <f t="shared" si="3"/>
        <v>FPS CN</v>
      </c>
      <c r="I11" s="54">
        <f t="shared" si="4"/>
        <v>84</v>
      </c>
      <c r="J11" s="54">
        <f t="shared" si="6"/>
        <v>6</v>
      </c>
      <c r="K11" s="52">
        <f t="shared" si="0"/>
        <v>12</v>
      </c>
      <c r="L11" s="54">
        <f t="shared" si="5"/>
        <v>12</v>
      </c>
      <c r="M11" s="62"/>
    </row>
    <row r="12" spans="1:13" ht="12.75">
      <c r="A12" s="3">
        <f t="shared" si="1"/>
        <v>8</v>
      </c>
      <c r="B12" s="31"/>
      <c r="C12" s="31"/>
      <c r="D12" s="32"/>
      <c r="E12" s="33"/>
      <c r="F12" s="3"/>
      <c r="G12" s="3" t="str">
        <f t="shared" si="2"/>
        <v>L2</v>
      </c>
      <c r="H12" s="3" t="str">
        <f t="shared" si="3"/>
        <v>FPS CN</v>
      </c>
      <c r="I12" s="54">
        <f t="shared" si="4"/>
        <v>84</v>
      </c>
      <c r="J12" s="54">
        <f t="shared" si="6"/>
        <v>7</v>
      </c>
      <c r="K12" s="52">
        <f t="shared" si="0"/>
        <v>12</v>
      </c>
      <c r="L12" s="54">
        <f t="shared" si="5"/>
        <v>12</v>
      </c>
      <c r="M12" s="62"/>
    </row>
    <row r="13" spans="1:13" ht="12.75">
      <c r="A13" s="3">
        <f t="shared" si="1"/>
        <v>9</v>
      </c>
      <c r="B13" s="31"/>
      <c r="C13" s="31"/>
      <c r="D13" s="32"/>
      <c r="E13" s="33"/>
      <c r="F13" s="3"/>
      <c r="G13" s="3" t="str">
        <f t="shared" si="2"/>
        <v>L2</v>
      </c>
      <c r="H13" s="3" t="s">
        <v>43</v>
      </c>
      <c r="I13" s="54">
        <f t="shared" si="4"/>
        <v>84</v>
      </c>
      <c r="J13" s="54">
        <v>0</v>
      </c>
      <c r="K13" s="52">
        <f t="shared" si="0"/>
        <v>13</v>
      </c>
      <c r="L13" s="54">
        <v>13</v>
      </c>
      <c r="M13" s="62"/>
    </row>
    <row r="14" spans="1:13" ht="12.75">
      <c r="A14" s="3">
        <f t="shared" si="1"/>
        <v>10</v>
      </c>
      <c r="B14" s="31"/>
      <c r="C14" s="31"/>
      <c r="D14" s="32"/>
      <c r="E14" s="33"/>
      <c r="F14" s="3"/>
      <c r="G14" s="3" t="str">
        <f t="shared" si="2"/>
        <v>L2</v>
      </c>
      <c r="H14" s="3" t="str">
        <f t="shared" si="3"/>
        <v>CPSS CN</v>
      </c>
      <c r="I14" s="54">
        <f t="shared" si="4"/>
        <v>84</v>
      </c>
      <c r="J14" s="54">
        <f t="shared" si="6"/>
        <v>1</v>
      </c>
      <c r="K14" s="52">
        <f t="shared" si="0"/>
        <v>13</v>
      </c>
      <c r="L14" s="54">
        <f t="shared" si="5"/>
        <v>13</v>
      </c>
      <c r="M14" s="62"/>
    </row>
    <row r="15" spans="1:13" ht="12.75">
      <c r="A15" s="3">
        <f t="shared" si="1"/>
        <v>11</v>
      </c>
      <c r="B15" s="31"/>
      <c r="C15" s="31"/>
      <c r="D15" s="32"/>
      <c r="E15" s="33"/>
      <c r="F15" s="3"/>
      <c r="G15" s="3" t="str">
        <f t="shared" si="2"/>
        <v>L2</v>
      </c>
      <c r="H15" s="3" t="s">
        <v>44</v>
      </c>
      <c r="I15" s="54">
        <f t="shared" si="4"/>
        <v>84</v>
      </c>
      <c r="J15" s="54">
        <f t="shared" si="6"/>
        <v>2</v>
      </c>
      <c r="K15" s="52">
        <f t="shared" si="0"/>
        <v>13</v>
      </c>
      <c r="L15" s="54">
        <f t="shared" si="5"/>
        <v>13</v>
      </c>
      <c r="M15" s="62"/>
    </row>
    <row r="16" spans="1:13" ht="12.75">
      <c r="A16" s="3">
        <f t="shared" si="1"/>
        <v>12</v>
      </c>
      <c r="B16" s="31"/>
      <c r="C16" s="31"/>
      <c r="D16" s="32"/>
      <c r="E16" s="33"/>
      <c r="F16" s="3"/>
      <c r="G16" s="3" t="str">
        <f t="shared" si="2"/>
        <v>L2</v>
      </c>
      <c r="H16" s="3" t="str">
        <f t="shared" si="3"/>
        <v>CPSA CN</v>
      </c>
      <c r="I16" s="54">
        <f t="shared" si="4"/>
        <v>84</v>
      </c>
      <c r="J16" s="54">
        <f t="shared" si="6"/>
        <v>3</v>
      </c>
      <c r="K16" s="52">
        <f t="shared" si="0"/>
        <v>13</v>
      </c>
      <c r="L16" s="54">
        <f t="shared" si="5"/>
        <v>13</v>
      </c>
      <c r="M16" s="62"/>
    </row>
    <row r="17" spans="1:13" ht="12.75">
      <c r="A17" s="3">
        <f t="shared" si="1"/>
        <v>13</v>
      </c>
      <c r="B17" s="31"/>
      <c r="C17" s="31"/>
      <c r="D17" s="32"/>
      <c r="E17" s="33"/>
      <c r="F17" s="3"/>
      <c r="G17" s="3" t="s">
        <v>40</v>
      </c>
      <c r="H17" s="3" t="str">
        <f aca="true" t="shared" si="7" ref="H17:I22">H16</f>
        <v>CPSA CN</v>
      </c>
      <c r="I17" s="54">
        <f t="shared" si="7"/>
        <v>84</v>
      </c>
      <c r="J17" s="54">
        <f t="shared" si="6"/>
        <v>4</v>
      </c>
      <c r="K17" s="52">
        <f t="shared" si="0"/>
        <v>13</v>
      </c>
      <c r="L17" s="54">
        <f>L16</f>
        <v>13</v>
      </c>
      <c r="M17" s="62"/>
    </row>
    <row r="18" spans="1:13" ht="12.75">
      <c r="A18" s="3">
        <f t="shared" si="1"/>
        <v>14</v>
      </c>
      <c r="B18" s="31"/>
      <c r="C18" s="31"/>
      <c r="D18" s="32"/>
      <c r="E18" s="33"/>
      <c r="F18" s="3"/>
      <c r="G18" s="3" t="str">
        <f>G17</f>
        <v>L2</v>
      </c>
      <c r="H18" s="3" t="str">
        <f t="shared" si="7"/>
        <v>CPSA CN</v>
      </c>
      <c r="I18" s="54">
        <f t="shared" si="7"/>
        <v>84</v>
      </c>
      <c r="J18" s="54">
        <f t="shared" si="6"/>
        <v>5</v>
      </c>
      <c r="K18" s="52">
        <f t="shared" si="0"/>
        <v>13</v>
      </c>
      <c r="L18" s="54">
        <f>L17</f>
        <v>13</v>
      </c>
      <c r="M18" s="62"/>
    </row>
    <row r="19" spans="1:13" ht="12.75">
      <c r="A19" s="10"/>
      <c r="B19" s="70"/>
      <c r="C19" s="70"/>
      <c r="D19" s="71"/>
      <c r="E19" s="69"/>
      <c r="F19" s="10"/>
      <c r="G19" s="10" t="s">
        <v>15</v>
      </c>
      <c r="H19" s="10" t="s">
        <v>15</v>
      </c>
      <c r="I19" s="67"/>
      <c r="J19" s="67"/>
      <c r="K19" s="67"/>
      <c r="L19" s="67"/>
      <c r="M19" s="81"/>
    </row>
    <row r="20" spans="1:13" ht="12.75">
      <c r="A20" s="10"/>
      <c r="B20" s="70"/>
      <c r="C20" s="70"/>
      <c r="D20" s="71"/>
      <c r="E20" s="69"/>
      <c r="F20" s="10"/>
      <c r="G20" s="10" t="str">
        <f>G19</f>
        <v> </v>
      </c>
      <c r="H20" s="10" t="str">
        <f t="shared" si="7"/>
        <v> </v>
      </c>
      <c r="I20" s="67"/>
      <c r="J20" s="67"/>
      <c r="K20" s="67"/>
      <c r="L20" s="67"/>
      <c r="M20" s="81"/>
    </row>
    <row r="21" spans="1:13" ht="12.75">
      <c r="A21" s="10"/>
      <c r="B21" s="70"/>
      <c r="C21" s="70"/>
      <c r="D21" s="71"/>
      <c r="E21" s="69"/>
      <c r="F21" s="10"/>
      <c r="G21" s="10" t="str">
        <f>G20</f>
        <v> </v>
      </c>
      <c r="H21" s="10" t="str">
        <f t="shared" si="7"/>
        <v> </v>
      </c>
      <c r="I21" s="67"/>
      <c r="J21" s="67"/>
      <c r="K21" s="67"/>
      <c r="L21" s="67"/>
      <c r="M21" s="81"/>
    </row>
    <row r="22" spans="1:13" ht="12.75">
      <c r="A22" s="10"/>
      <c r="B22" s="70"/>
      <c r="C22" s="70"/>
      <c r="D22" s="71"/>
      <c r="E22" s="69"/>
      <c r="F22" s="10"/>
      <c r="G22" s="10" t="str">
        <f>G21</f>
        <v> </v>
      </c>
      <c r="H22" s="10" t="str">
        <f t="shared" si="7"/>
        <v> </v>
      </c>
      <c r="I22" s="67"/>
      <c r="J22" s="67"/>
      <c r="K22" s="67"/>
      <c r="L22" s="67"/>
      <c r="M22" s="81"/>
    </row>
    <row r="23" spans="1:13" ht="12.75">
      <c r="A23" s="10"/>
      <c r="B23" s="70"/>
      <c r="C23" s="70"/>
      <c r="D23" s="71"/>
      <c r="E23" s="69"/>
      <c r="F23" s="10"/>
      <c r="G23" s="10"/>
      <c r="H23" s="10"/>
      <c r="I23" s="67"/>
      <c r="J23" s="67"/>
      <c r="K23" s="67"/>
      <c r="L23" s="67"/>
      <c r="M23" s="81"/>
    </row>
    <row r="24" spans="1:13" ht="12.75">
      <c r="A24" s="10"/>
      <c r="B24" s="70"/>
      <c r="C24" s="70"/>
      <c r="D24" s="71"/>
      <c r="E24" s="69"/>
      <c r="F24" s="10"/>
      <c r="G24" s="10"/>
      <c r="H24" s="10"/>
      <c r="I24" s="67"/>
      <c r="J24" s="67"/>
      <c r="K24" s="67"/>
      <c r="L24" s="67"/>
      <c r="M24" s="81"/>
    </row>
    <row r="25" spans="1:14" ht="12.75">
      <c r="A25" s="10"/>
      <c r="B25" s="70"/>
      <c r="C25" s="70"/>
      <c r="D25" s="71"/>
      <c r="E25" s="69"/>
      <c r="F25" s="10"/>
      <c r="G25" s="10"/>
      <c r="H25" s="10"/>
      <c r="I25" s="67"/>
      <c r="J25" s="67"/>
      <c r="K25" s="67"/>
      <c r="L25" s="67"/>
      <c r="M25" s="81"/>
      <c r="N25" s="16"/>
    </row>
    <row r="26" spans="1:14" ht="12.75">
      <c r="A26" s="10"/>
      <c r="B26" s="70"/>
      <c r="C26" s="70"/>
      <c r="D26" s="71"/>
      <c r="E26" s="69"/>
      <c r="F26" s="10"/>
      <c r="G26" s="10"/>
      <c r="H26" s="10"/>
      <c r="I26" s="67"/>
      <c r="J26" s="67"/>
      <c r="K26" s="67"/>
      <c r="L26" s="67"/>
      <c r="M26" s="81"/>
      <c r="N26" s="16"/>
    </row>
    <row r="27" spans="1:14" ht="12.75">
      <c r="A27" s="10"/>
      <c r="B27" s="70"/>
      <c r="C27" s="70"/>
      <c r="D27" s="71"/>
      <c r="E27" s="69"/>
      <c r="F27" s="10"/>
      <c r="G27" s="10"/>
      <c r="H27" s="10"/>
      <c r="I27" s="67"/>
      <c r="J27" s="67"/>
      <c r="K27" s="67"/>
      <c r="L27" s="67"/>
      <c r="M27" s="81"/>
      <c r="N27" s="16"/>
    </row>
    <row r="28" spans="1:14" ht="12.75">
      <c r="A28" s="10"/>
      <c r="B28" s="70"/>
      <c r="C28" s="70"/>
      <c r="D28" s="71"/>
      <c r="E28" s="69"/>
      <c r="F28" s="10"/>
      <c r="G28" s="10"/>
      <c r="H28" s="10"/>
      <c r="I28" s="67"/>
      <c r="J28" s="67"/>
      <c r="K28" s="67"/>
      <c r="L28" s="67"/>
      <c r="M28" s="81"/>
      <c r="N28" s="16"/>
    </row>
    <row r="29" spans="1:14" ht="12.75">
      <c r="A29" s="10"/>
      <c r="B29" s="70"/>
      <c r="C29" s="70"/>
      <c r="D29" s="71"/>
      <c r="E29" s="69"/>
      <c r="F29" s="10"/>
      <c r="G29" s="10"/>
      <c r="H29" s="10"/>
      <c r="I29" s="67"/>
      <c r="J29" s="67"/>
      <c r="K29" s="67"/>
      <c r="L29" s="67"/>
      <c r="M29" s="81"/>
      <c r="N29" s="16"/>
    </row>
    <row r="30" spans="1:14" ht="12.75">
      <c r="A30" s="10"/>
      <c r="B30" s="70"/>
      <c r="C30" s="70"/>
      <c r="D30" s="71"/>
      <c r="E30" s="69"/>
      <c r="F30" s="10"/>
      <c r="G30" s="10"/>
      <c r="H30" s="10"/>
      <c r="I30" s="67"/>
      <c r="J30" s="67"/>
      <c r="K30" s="67"/>
      <c r="L30" s="67"/>
      <c r="M30" s="81"/>
      <c r="N30" s="16"/>
    </row>
    <row r="31" spans="1:14" ht="12.75">
      <c r="A31" s="10"/>
      <c r="B31" s="70"/>
      <c r="C31" s="70"/>
      <c r="D31" s="71"/>
      <c r="E31" s="69"/>
      <c r="F31" s="10"/>
      <c r="G31" s="10"/>
      <c r="H31" s="10"/>
      <c r="I31" s="67"/>
      <c r="J31" s="67"/>
      <c r="K31" s="67"/>
      <c r="L31" s="67"/>
      <c r="M31" s="81"/>
      <c r="N31" s="16"/>
    </row>
    <row r="32" spans="1:14" ht="12.75">
      <c r="A32" s="10"/>
      <c r="B32" s="70"/>
      <c r="C32" s="70"/>
      <c r="D32" s="71"/>
      <c r="E32" s="69"/>
      <c r="F32" s="10"/>
      <c r="G32" s="10"/>
      <c r="H32" s="10"/>
      <c r="I32" s="67"/>
      <c r="J32" s="67"/>
      <c r="K32" s="67"/>
      <c r="L32" s="67"/>
      <c r="M32" s="81"/>
      <c r="N32" s="16"/>
    </row>
    <row r="33" spans="1:14" ht="12.75">
      <c r="A33" s="10"/>
      <c r="B33" s="70"/>
      <c r="C33" s="70"/>
      <c r="D33" s="71"/>
      <c r="E33" s="69"/>
      <c r="F33" s="10"/>
      <c r="G33" s="10"/>
      <c r="H33" s="10"/>
      <c r="I33" s="67"/>
      <c r="J33" s="67"/>
      <c r="K33" s="67"/>
      <c r="L33" s="67"/>
      <c r="M33" s="81"/>
      <c r="N33" s="16"/>
    </row>
    <row r="34" spans="1:14" ht="12.75">
      <c r="A34" s="10"/>
      <c r="B34" s="70"/>
      <c r="C34" s="70"/>
      <c r="D34" s="71"/>
      <c r="E34" s="69"/>
      <c r="F34" s="10"/>
      <c r="G34" s="10"/>
      <c r="H34" s="10"/>
      <c r="I34" s="67"/>
      <c r="J34" s="67"/>
      <c r="K34" s="67"/>
      <c r="L34" s="67"/>
      <c r="M34" s="81"/>
      <c r="N34" s="16"/>
    </row>
    <row r="35" spans="1:14" ht="12.75">
      <c r="A35" s="10"/>
      <c r="B35" s="70"/>
      <c r="C35" s="70"/>
      <c r="D35" s="71"/>
      <c r="E35" s="69"/>
      <c r="F35" s="10"/>
      <c r="G35" s="10"/>
      <c r="H35" s="10"/>
      <c r="I35" s="67"/>
      <c r="J35" s="67"/>
      <c r="K35" s="67"/>
      <c r="L35" s="67"/>
      <c r="M35" s="81"/>
      <c r="N35" s="16"/>
    </row>
    <row r="36" spans="1:14" ht="12.75">
      <c r="A36" s="10"/>
      <c r="B36" s="70"/>
      <c r="C36" s="70"/>
      <c r="D36" s="71"/>
      <c r="E36" s="69"/>
      <c r="F36" s="10"/>
      <c r="G36" s="10"/>
      <c r="H36" s="10"/>
      <c r="I36" s="67"/>
      <c r="J36" s="67"/>
      <c r="K36" s="67"/>
      <c r="L36" s="67"/>
      <c r="M36" s="81"/>
      <c r="N36" s="16"/>
    </row>
    <row r="37" spans="1:14" ht="12.75">
      <c r="A37" s="10"/>
      <c r="B37" s="70"/>
      <c r="C37" s="70"/>
      <c r="D37" s="71"/>
      <c r="E37" s="69"/>
      <c r="F37" s="10"/>
      <c r="G37" s="10"/>
      <c r="H37" s="10"/>
      <c r="I37" s="67"/>
      <c r="J37" s="67"/>
      <c r="K37" s="67"/>
      <c r="L37" s="67"/>
      <c r="M37" s="81"/>
      <c r="N37" s="16"/>
    </row>
    <row r="38" spans="1:14" ht="12.75">
      <c r="A38" s="10"/>
      <c r="B38" s="70"/>
      <c r="C38" s="70"/>
      <c r="D38" s="71"/>
      <c r="E38" s="69"/>
      <c r="F38" s="10"/>
      <c r="G38" s="10"/>
      <c r="H38" s="10"/>
      <c r="I38" s="67"/>
      <c r="J38" s="67"/>
      <c r="K38" s="67"/>
      <c r="L38" s="67"/>
      <c r="M38" s="81"/>
      <c r="N38" s="16"/>
    </row>
    <row r="39" spans="1:14" ht="12.75">
      <c r="A39" s="10"/>
      <c r="B39" s="70"/>
      <c r="C39" s="70"/>
      <c r="D39" s="71"/>
      <c r="E39" s="69"/>
      <c r="F39" s="10"/>
      <c r="G39" s="10"/>
      <c r="H39" s="10"/>
      <c r="I39" s="67"/>
      <c r="J39" s="67"/>
      <c r="K39" s="67"/>
      <c r="L39" s="67"/>
      <c r="M39" s="81"/>
      <c r="N39" s="16"/>
    </row>
    <row r="40" spans="1:14" ht="12.75">
      <c r="A40" s="10"/>
      <c r="B40" s="70"/>
      <c r="C40" s="70"/>
      <c r="D40" s="71"/>
      <c r="E40" s="69"/>
      <c r="F40" s="10"/>
      <c r="G40" s="10"/>
      <c r="H40" s="10"/>
      <c r="I40" s="67"/>
      <c r="J40" s="67"/>
      <c r="K40" s="67"/>
      <c r="L40" s="67"/>
      <c r="M40" s="81"/>
      <c r="N40" s="16"/>
    </row>
    <row r="41" spans="1:14" ht="12.75">
      <c r="A41" s="10"/>
      <c r="B41" s="70"/>
      <c r="C41" s="70"/>
      <c r="D41" s="71"/>
      <c r="E41" s="69"/>
      <c r="F41" s="10"/>
      <c r="G41" s="10"/>
      <c r="H41" s="10"/>
      <c r="I41" s="67"/>
      <c r="J41" s="67"/>
      <c r="K41" s="67"/>
      <c r="L41" s="67"/>
      <c r="M41" s="81"/>
      <c r="N41" s="16"/>
    </row>
    <row r="42" spans="1:14" ht="12.75">
      <c r="A42" s="10"/>
      <c r="B42" s="70"/>
      <c r="C42" s="70"/>
      <c r="D42" s="71"/>
      <c r="E42" s="69"/>
      <c r="F42" s="10"/>
      <c r="G42" s="10"/>
      <c r="H42" s="10"/>
      <c r="I42" s="67"/>
      <c r="J42" s="67"/>
      <c r="K42" s="67"/>
      <c r="L42" s="67"/>
      <c r="M42" s="81"/>
      <c r="N42" s="16"/>
    </row>
    <row r="43" spans="1:14" ht="12.75">
      <c r="A43" s="10"/>
      <c r="B43" s="70"/>
      <c r="C43" s="70"/>
      <c r="D43" s="71"/>
      <c r="E43" s="69"/>
      <c r="F43" s="10"/>
      <c r="G43" s="10"/>
      <c r="H43" s="10"/>
      <c r="I43" s="67"/>
      <c r="J43" s="67"/>
      <c r="K43" s="67"/>
      <c r="L43" s="67"/>
      <c r="M43" s="82"/>
      <c r="N43" s="16"/>
    </row>
    <row r="44" spans="1:14" ht="12.75">
      <c r="A44" s="10"/>
      <c r="B44" s="70"/>
      <c r="C44" s="70"/>
      <c r="D44" s="71"/>
      <c r="E44" s="69"/>
      <c r="F44" s="10"/>
      <c r="G44" s="10"/>
      <c r="H44" s="10"/>
      <c r="I44" s="67"/>
      <c r="J44" s="67"/>
      <c r="K44" s="67"/>
      <c r="L44" s="67"/>
      <c r="M44" s="82"/>
      <c r="N44" s="16"/>
    </row>
    <row r="45" spans="1:14" ht="12.75">
      <c r="A45" s="10"/>
      <c r="B45" s="70"/>
      <c r="C45" s="70"/>
      <c r="D45" s="71"/>
      <c r="E45" s="69"/>
      <c r="F45" s="10"/>
      <c r="G45" s="10"/>
      <c r="H45" s="10"/>
      <c r="I45" s="67"/>
      <c r="J45" s="67"/>
      <c r="K45" s="67"/>
      <c r="L45" s="67"/>
      <c r="M45" s="82"/>
      <c r="N45" s="16"/>
    </row>
    <row r="46" spans="1:14" ht="12.75">
      <c r="A46" s="10"/>
      <c r="B46" s="70"/>
      <c r="C46" s="70"/>
      <c r="D46" s="71"/>
      <c r="E46" s="69"/>
      <c r="F46" s="10"/>
      <c r="G46" s="10"/>
      <c r="H46" s="10"/>
      <c r="I46" s="67"/>
      <c r="J46" s="67"/>
      <c r="K46" s="67"/>
      <c r="L46" s="67"/>
      <c r="M46" s="82"/>
      <c r="N46" s="16"/>
    </row>
    <row r="47" spans="1:14" ht="12.75">
      <c r="A47" s="10"/>
      <c r="B47" s="70"/>
      <c r="C47" s="70"/>
      <c r="D47" s="71"/>
      <c r="E47" s="69"/>
      <c r="F47" s="10"/>
      <c r="G47" s="10"/>
      <c r="H47" s="10"/>
      <c r="I47" s="67"/>
      <c r="J47" s="67"/>
      <c r="K47" s="67"/>
      <c r="L47" s="67"/>
      <c r="M47" s="82"/>
      <c r="N47" s="16"/>
    </row>
    <row r="48" spans="1:14" ht="12.75">
      <c r="A48" s="10"/>
      <c r="B48" s="70"/>
      <c r="C48" s="70"/>
      <c r="D48" s="71"/>
      <c r="E48" s="69"/>
      <c r="F48" s="10"/>
      <c r="G48" s="10"/>
      <c r="H48" s="10"/>
      <c r="I48" s="67"/>
      <c r="J48" s="67"/>
      <c r="K48" s="67"/>
      <c r="L48" s="67"/>
      <c r="M48" s="82"/>
      <c r="N48" s="16"/>
    </row>
    <row r="49" spans="1:14" ht="12.75">
      <c r="A49" s="10"/>
      <c r="B49" s="70"/>
      <c r="C49" s="70"/>
      <c r="D49" s="71"/>
      <c r="E49" s="69"/>
      <c r="F49" s="10"/>
      <c r="G49" s="10"/>
      <c r="H49" s="10"/>
      <c r="I49" s="67"/>
      <c r="J49" s="67"/>
      <c r="K49" s="67"/>
      <c r="L49" s="67"/>
      <c r="M49" s="82"/>
      <c r="N49" s="16"/>
    </row>
    <row r="50" spans="1:14" ht="12.75">
      <c r="A50" s="10"/>
      <c r="B50" s="70"/>
      <c r="C50" s="70"/>
      <c r="D50" s="71"/>
      <c r="E50" s="69"/>
      <c r="F50" s="10"/>
      <c r="G50" s="10"/>
      <c r="H50" s="10"/>
      <c r="I50" s="67"/>
      <c r="J50" s="67"/>
      <c r="K50" s="67"/>
      <c r="L50" s="67"/>
      <c r="M50" s="82"/>
      <c r="N50" s="16"/>
    </row>
    <row r="51" spans="1:14" ht="12.75">
      <c r="A51" s="10"/>
      <c r="B51" s="70"/>
      <c r="C51" s="70"/>
      <c r="D51" s="71"/>
      <c r="E51" s="69"/>
      <c r="F51" s="10"/>
      <c r="G51" s="10"/>
      <c r="H51" s="10"/>
      <c r="I51" s="67"/>
      <c r="J51" s="67"/>
      <c r="K51" s="67"/>
      <c r="L51" s="67"/>
      <c r="M51" s="82"/>
      <c r="N51" s="16"/>
    </row>
    <row r="52" spans="1:14" ht="12.75">
      <c r="A52" s="10"/>
      <c r="B52" s="70"/>
      <c r="C52" s="70"/>
      <c r="D52" s="71"/>
      <c r="E52" s="69"/>
      <c r="F52" s="10"/>
      <c r="G52" s="10"/>
      <c r="H52" s="10"/>
      <c r="I52" s="67"/>
      <c r="J52" s="67"/>
      <c r="K52" s="67"/>
      <c r="L52" s="67"/>
      <c r="M52" s="82"/>
      <c r="N52" s="16"/>
    </row>
    <row r="53" spans="1:14" ht="12.75">
      <c r="A53" s="10"/>
      <c r="B53" s="70"/>
      <c r="C53" s="70"/>
      <c r="D53" s="71"/>
      <c r="E53" s="69"/>
      <c r="F53" s="10"/>
      <c r="G53" s="10"/>
      <c r="H53" s="10"/>
      <c r="I53" s="67"/>
      <c r="J53" s="67"/>
      <c r="K53" s="67"/>
      <c r="L53" s="67"/>
      <c r="M53" s="82"/>
      <c r="N53" s="16"/>
    </row>
    <row r="54" spans="1:14" ht="12.75">
      <c r="A54" s="10"/>
      <c r="B54" s="70"/>
      <c r="C54" s="70"/>
      <c r="D54" s="71"/>
      <c r="E54" s="69"/>
      <c r="F54" s="10"/>
      <c r="G54" s="10"/>
      <c r="H54" s="10"/>
      <c r="I54" s="67"/>
      <c r="J54" s="67"/>
      <c r="K54" s="67"/>
      <c r="L54" s="67"/>
      <c r="M54" s="82"/>
      <c r="N54" s="16"/>
    </row>
    <row r="55" spans="1:14" ht="12.75">
      <c r="A55" s="10"/>
      <c r="B55" s="70"/>
      <c r="C55" s="70"/>
      <c r="D55" s="71"/>
      <c r="E55" s="69"/>
      <c r="F55" s="10"/>
      <c r="G55" s="10"/>
      <c r="H55" s="10"/>
      <c r="I55" s="67"/>
      <c r="J55" s="67"/>
      <c r="K55" s="67"/>
      <c r="L55" s="67"/>
      <c r="M55" s="82"/>
      <c r="N55" s="16"/>
    </row>
    <row r="56" spans="1:14" ht="12.75">
      <c r="A56" s="10"/>
      <c r="B56" s="70"/>
      <c r="C56" s="70"/>
      <c r="D56" s="71"/>
      <c r="E56" s="69"/>
      <c r="F56" s="10"/>
      <c r="G56" s="10"/>
      <c r="H56" s="10"/>
      <c r="I56" s="67"/>
      <c r="J56" s="67"/>
      <c r="K56" s="67"/>
      <c r="L56" s="67"/>
      <c r="M56" s="82"/>
      <c r="N56" s="16"/>
    </row>
    <row r="57" spans="1:14" ht="12.75">
      <c r="A57" s="10"/>
      <c r="B57" s="70"/>
      <c r="C57" s="70"/>
      <c r="D57" s="71"/>
      <c r="E57" s="69"/>
      <c r="F57" s="10"/>
      <c r="G57" s="10"/>
      <c r="H57" s="10"/>
      <c r="I57" s="67"/>
      <c r="J57" s="67"/>
      <c r="K57" s="67"/>
      <c r="L57" s="67"/>
      <c r="M57" s="82"/>
      <c r="N57" s="16"/>
    </row>
    <row r="58" spans="1:14" ht="12.75">
      <c r="A58" s="10"/>
      <c r="B58" s="70"/>
      <c r="C58" s="70"/>
      <c r="D58" s="71"/>
      <c r="E58" s="69"/>
      <c r="F58" s="10"/>
      <c r="G58" s="10"/>
      <c r="H58" s="10"/>
      <c r="I58" s="67"/>
      <c r="J58" s="67"/>
      <c r="K58" s="67"/>
      <c r="L58" s="67"/>
      <c r="M58" s="82"/>
      <c r="N58" s="16"/>
    </row>
    <row r="59" spans="1:14" ht="12.75">
      <c r="A59" s="10"/>
      <c r="B59" s="70"/>
      <c r="C59" s="70"/>
      <c r="D59" s="71"/>
      <c r="E59" s="69"/>
      <c r="F59" s="10"/>
      <c r="G59" s="10"/>
      <c r="H59" s="10"/>
      <c r="I59" s="67"/>
      <c r="J59" s="67"/>
      <c r="K59" s="67"/>
      <c r="L59" s="67"/>
      <c r="M59" s="82"/>
      <c r="N59" s="16"/>
    </row>
    <row r="60" spans="1:14" ht="12.75">
      <c r="A60" s="10"/>
      <c r="B60" s="70"/>
      <c r="C60" s="70"/>
      <c r="D60" s="71"/>
      <c r="E60" s="69"/>
      <c r="F60" s="10"/>
      <c r="G60" s="10"/>
      <c r="H60" s="10"/>
      <c r="I60" s="67"/>
      <c r="J60" s="67"/>
      <c r="K60" s="67"/>
      <c r="L60" s="67"/>
      <c r="M60" s="82"/>
      <c r="N60" s="16"/>
    </row>
    <row r="61" spans="1:14" ht="12.75">
      <c r="A61" s="10"/>
      <c r="B61" s="70"/>
      <c r="C61" s="70"/>
      <c r="D61" s="71"/>
      <c r="E61" s="69"/>
      <c r="F61" s="10"/>
      <c r="G61" s="10"/>
      <c r="H61" s="10"/>
      <c r="I61" s="67"/>
      <c r="J61" s="67"/>
      <c r="K61" s="67"/>
      <c r="L61" s="67"/>
      <c r="M61" s="82"/>
      <c r="N61" s="16"/>
    </row>
    <row r="62" spans="1:14" ht="12.75">
      <c r="A62" s="10"/>
      <c r="B62" s="70"/>
      <c r="C62" s="70"/>
      <c r="D62" s="71"/>
      <c r="E62" s="69"/>
      <c r="F62" s="10"/>
      <c r="G62" s="10"/>
      <c r="H62" s="10"/>
      <c r="I62" s="67"/>
      <c r="J62" s="67"/>
      <c r="K62" s="67"/>
      <c r="L62" s="67"/>
      <c r="M62" s="82"/>
      <c r="N62" s="16"/>
    </row>
    <row r="63" spans="1:14" ht="12.75">
      <c r="A63" s="10"/>
      <c r="B63" s="70"/>
      <c r="C63" s="70"/>
      <c r="D63" s="71"/>
      <c r="E63" s="69"/>
      <c r="F63" s="10"/>
      <c r="G63" s="10"/>
      <c r="H63" s="10"/>
      <c r="I63" s="67"/>
      <c r="J63" s="67"/>
      <c r="K63" s="67"/>
      <c r="L63" s="67"/>
      <c r="M63" s="82"/>
      <c r="N63" s="16"/>
    </row>
    <row r="64" spans="1:14" ht="12.75">
      <c r="A64" s="10"/>
      <c r="B64" s="70"/>
      <c r="C64" s="70"/>
      <c r="D64" s="71"/>
      <c r="E64" s="69"/>
      <c r="F64" s="10"/>
      <c r="G64" s="10"/>
      <c r="H64" s="10"/>
      <c r="I64" s="67"/>
      <c r="J64" s="67"/>
      <c r="K64" s="67"/>
      <c r="L64" s="67"/>
      <c r="M64" s="82"/>
      <c r="N64" s="16"/>
    </row>
    <row r="65" spans="1:14" ht="12.75">
      <c r="A65" s="10"/>
      <c r="B65" s="70"/>
      <c r="C65" s="70"/>
      <c r="D65" s="71"/>
      <c r="E65" s="69"/>
      <c r="F65" s="10"/>
      <c r="G65" s="10"/>
      <c r="H65" s="10"/>
      <c r="I65" s="67"/>
      <c r="J65" s="67"/>
      <c r="K65" s="67"/>
      <c r="L65" s="67"/>
      <c r="M65" s="82"/>
      <c r="N65" s="16"/>
    </row>
    <row r="66" spans="1:14" ht="12.75">
      <c r="A66" s="10"/>
      <c r="B66" s="70"/>
      <c r="C66" s="70"/>
      <c r="D66" s="71"/>
      <c r="E66" s="69"/>
      <c r="F66" s="10"/>
      <c r="G66" s="10"/>
      <c r="H66" s="10"/>
      <c r="I66" s="67"/>
      <c r="J66" s="67"/>
      <c r="K66" s="67"/>
      <c r="L66" s="67"/>
      <c r="M66" s="82"/>
      <c r="N66" s="16"/>
    </row>
    <row r="67" spans="1:14" ht="12.75">
      <c r="A67" s="10"/>
      <c r="B67" s="70"/>
      <c r="C67" s="70"/>
      <c r="D67" s="71"/>
      <c r="E67" s="69"/>
      <c r="F67" s="10"/>
      <c r="G67" s="10"/>
      <c r="H67" s="10"/>
      <c r="I67" s="67"/>
      <c r="J67" s="67"/>
      <c r="K67" s="67"/>
      <c r="L67" s="67"/>
      <c r="M67" s="82"/>
      <c r="N67" s="16"/>
    </row>
    <row r="68" spans="1:14" ht="12.75">
      <c r="A68" s="10"/>
      <c r="B68" s="70"/>
      <c r="C68" s="70"/>
      <c r="D68" s="71"/>
      <c r="E68" s="69"/>
      <c r="F68" s="10"/>
      <c r="G68" s="10"/>
      <c r="H68" s="10"/>
      <c r="I68" s="67"/>
      <c r="J68" s="67"/>
      <c r="K68" s="67"/>
      <c r="L68" s="67"/>
      <c r="M68" s="82"/>
      <c r="N68" s="16"/>
    </row>
    <row r="69" spans="1:14" ht="12.75">
      <c r="A69" s="10"/>
      <c r="B69" s="70"/>
      <c r="C69" s="70"/>
      <c r="D69" s="71"/>
      <c r="E69" s="69"/>
      <c r="F69" s="10"/>
      <c r="G69" s="10"/>
      <c r="H69" s="10"/>
      <c r="I69" s="67"/>
      <c r="J69" s="67"/>
      <c r="K69" s="67"/>
      <c r="L69" s="67"/>
      <c r="M69" s="82"/>
      <c r="N69" s="16"/>
    </row>
    <row r="70" spans="1:14" ht="12.75">
      <c r="A70" s="10"/>
      <c r="B70" s="70"/>
      <c r="C70" s="70"/>
      <c r="D70" s="71"/>
      <c r="E70" s="69"/>
      <c r="F70" s="10"/>
      <c r="G70" s="10"/>
      <c r="H70" s="10"/>
      <c r="I70" s="67"/>
      <c r="J70" s="67"/>
      <c r="K70" s="67"/>
      <c r="L70" s="67"/>
      <c r="M70" s="82"/>
      <c r="N70" s="16"/>
    </row>
    <row r="71" spans="1:14" ht="12.75">
      <c r="A71" s="10"/>
      <c r="B71" s="70"/>
      <c r="C71" s="70"/>
      <c r="D71" s="71"/>
      <c r="E71" s="69"/>
      <c r="F71" s="10"/>
      <c r="G71" s="10"/>
      <c r="H71" s="10"/>
      <c r="I71" s="67"/>
      <c r="J71" s="67"/>
      <c r="K71" s="67"/>
      <c r="L71" s="67"/>
      <c r="M71" s="82"/>
      <c r="N71" s="16"/>
    </row>
    <row r="72" spans="1:14" ht="12.75">
      <c r="A72" s="10"/>
      <c r="B72" s="70"/>
      <c r="C72" s="70"/>
      <c r="D72" s="71"/>
      <c r="E72" s="69"/>
      <c r="F72" s="10"/>
      <c r="G72" s="10"/>
      <c r="H72" s="10"/>
      <c r="I72" s="67"/>
      <c r="J72" s="67"/>
      <c r="K72" s="67"/>
      <c r="L72" s="67"/>
      <c r="M72" s="82"/>
      <c r="N72" s="16"/>
    </row>
    <row r="73" spans="1:14" ht="12.75">
      <c r="A73" s="10"/>
      <c r="B73" s="70"/>
      <c r="C73" s="70"/>
      <c r="D73" s="71"/>
      <c r="E73" s="69"/>
      <c r="F73" s="10"/>
      <c r="G73" s="10"/>
      <c r="H73" s="10"/>
      <c r="I73" s="67"/>
      <c r="J73" s="67"/>
      <c r="K73" s="67"/>
      <c r="L73" s="67"/>
      <c r="M73" s="82"/>
      <c r="N73" s="16"/>
    </row>
    <row r="74" spans="1:14" ht="12.75">
      <c r="A74" s="10"/>
      <c r="B74" s="70"/>
      <c r="C74" s="70"/>
      <c r="D74" s="71"/>
      <c r="E74" s="69"/>
      <c r="F74" s="10"/>
      <c r="G74" s="10"/>
      <c r="H74" s="10"/>
      <c r="I74" s="67"/>
      <c r="J74" s="67"/>
      <c r="K74" s="67"/>
      <c r="L74" s="67"/>
      <c r="M74" s="82"/>
      <c r="N74" s="16"/>
    </row>
    <row r="75" spans="1:14" ht="12.75">
      <c r="A75" s="10"/>
      <c r="B75" s="70"/>
      <c r="C75" s="70"/>
      <c r="D75" s="71"/>
      <c r="E75" s="69"/>
      <c r="F75" s="10"/>
      <c r="G75" s="10"/>
      <c r="H75" s="10"/>
      <c r="I75" s="67"/>
      <c r="J75" s="67"/>
      <c r="K75" s="67"/>
      <c r="L75" s="67"/>
      <c r="M75" s="82"/>
      <c r="N75" s="16"/>
    </row>
    <row r="76" spans="1:14" ht="12.75">
      <c r="A76" s="10"/>
      <c r="B76" s="70"/>
      <c r="C76" s="70"/>
      <c r="D76" s="71"/>
      <c r="E76" s="69"/>
      <c r="F76" s="10"/>
      <c r="G76" s="10"/>
      <c r="H76" s="10"/>
      <c r="I76" s="67"/>
      <c r="J76" s="67"/>
      <c r="K76" s="67"/>
      <c r="L76" s="67"/>
      <c r="M76" s="82"/>
      <c r="N76" s="16"/>
    </row>
    <row r="77" spans="1:14" ht="12.75">
      <c r="A77" s="10"/>
      <c r="B77" s="70"/>
      <c r="C77" s="70"/>
      <c r="D77" s="71"/>
      <c r="E77" s="69"/>
      <c r="F77" s="10"/>
      <c r="G77" s="10"/>
      <c r="H77" s="10"/>
      <c r="I77" s="67"/>
      <c r="J77" s="67"/>
      <c r="K77" s="67"/>
      <c r="L77" s="67"/>
      <c r="M77" s="82"/>
      <c r="N77" s="16"/>
    </row>
    <row r="78" spans="1:14" ht="12.75">
      <c r="A78" s="10"/>
      <c r="B78" s="70"/>
      <c r="C78" s="70"/>
      <c r="D78" s="71"/>
      <c r="E78" s="69"/>
      <c r="F78" s="10"/>
      <c r="G78" s="10"/>
      <c r="H78" s="10"/>
      <c r="I78" s="67"/>
      <c r="J78" s="67"/>
      <c r="K78" s="67"/>
      <c r="L78" s="67"/>
      <c r="M78" s="82"/>
      <c r="N78" s="16"/>
    </row>
    <row r="79" spans="1:14" ht="12.75">
      <c r="A79" s="10"/>
      <c r="B79" s="70"/>
      <c r="C79" s="70"/>
      <c r="D79" s="71"/>
      <c r="E79" s="69"/>
      <c r="F79" s="10"/>
      <c r="G79" s="10"/>
      <c r="H79" s="10"/>
      <c r="I79" s="67"/>
      <c r="J79" s="67"/>
      <c r="K79" s="67"/>
      <c r="L79" s="67"/>
      <c r="M79" s="82"/>
      <c r="N79" s="16"/>
    </row>
    <row r="80" spans="1:14" ht="12.75">
      <c r="A80" s="10"/>
      <c r="B80" s="70"/>
      <c r="C80" s="70"/>
      <c r="D80" s="71"/>
      <c r="E80" s="69"/>
      <c r="F80" s="10"/>
      <c r="G80" s="10"/>
      <c r="H80" s="10"/>
      <c r="I80" s="67"/>
      <c r="J80" s="67"/>
      <c r="K80" s="67"/>
      <c r="L80" s="67"/>
      <c r="M80" s="82"/>
      <c r="N80" s="16"/>
    </row>
    <row r="81" spans="1:14" ht="12.75">
      <c r="A81" s="10"/>
      <c r="B81" s="70"/>
      <c r="C81" s="70"/>
      <c r="D81" s="71"/>
      <c r="E81" s="69"/>
      <c r="F81" s="10"/>
      <c r="G81" s="10"/>
      <c r="H81" s="10"/>
      <c r="I81" s="67"/>
      <c r="J81" s="67"/>
      <c r="K81" s="67"/>
      <c r="L81" s="67"/>
      <c r="M81" s="82"/>
      <c r="N81" s="16"/>
    </row>
    <row r="82" spans="1:14" ht="12.75">
      <c r="A82" s="10"/>
      <c r="B82" s="70"/>
      <c r="C82" s="70"/>
      <c r="D82" s="71"/>
      <c r="E82" s="69"/>
      <c r="F82" s="10"/>
      <c r="G82" s="10"/>
      <c r="H82" s="10"/>
      <c r="I82" s="67"/>
      <c r="J82" s="67"/>
      <c r="K82" s="67"/>
      <c r="L82" s="67"/>
      <c r="M82" s="82"/>
      <c r="N82" s="16"/>
    </row>
    <row r="83" spans="1:14" ht="12.75">
      <c r="A83" s="10"/>
      <c r="B83" s="70"/>
      <c r="C83" s="70"/>
      <c r="D83" s="71"/>
      <c r="E83" s="69"/>
      <c r="F83" s="10"/>
      <c r="G83" s="10"/>
      <c r="H83" s="10"/>
      <c r="I83" s="67"/>
      <c r="J83" s="67"/>
      <c r="K83" s="67"/>
      <c r="L83" s="67"/>
      <c r="M83" s="82"/>
      <c r="N83" s="16"/>
    </row>
    <row r="84" spans="1:14" ht="12.75">
      <c r="A84" s="10"/>
      <c r="B84" s="70"/>
      <c r="C84" s="70"/>
      <c r="D84" s="71"/>
      <c r="E84" s="69"/>
      <c r="F84" s="10"/>
      <c r="G84" s="10"/>
      <c r="H84" s="10"/>
      <c r="I84" s="67"/>
      <c r="J84" s="67"/>
      <c r="K84" s="67"/>
      <c r="L84" s="67"/>
      <c r="M84" s="82"/>
      <c r="N84" s="16"/>
    </row>
    <row r="85" spans="1:14" ht="12.75">
      <c r="A85" s="10"/>
      <c r="B85" s="70"/>
      <c r="C85" s="70"/>
      <c r="D85" s="71"/>
      <c r="E85" s="69"/>
      <c r="F85" s="10"/>
      <c r="G85" s="10"/>
      <c r="H85" s="10"/>
      <c r="I85" s="67"/>
      <c r="J85" s="67"/>
      <c r="K85" s="67"/>
      <c r="L85" s="67"/>
      <c r="M85" s="82"/>
      <c r="N85" s="16"/>
    </row>
    <row r="86" spans="1:14" ht="12.75">
      <c r="A86" s="10"/>
      <c r="B86" s="70"/>
      <c r="C86" s="70"/>
      <c r="D86" s="71"/>
      <c r="E86" s="69"/>
      <c r="F86" s="10"/>
      <c r="G86" s="10"/>
      <c r="H86" s="10"/>
      <c r="I86" s="67"/>
      <c r="J86" s="67"/>
      <c r="K86" s="67"/>
      <c r="L86" s="67"/>
      <c r="M86" s="82"/>
      <c r="N86" s="16"/>
    </row>
    <row r="87" spans="1:14" ht="12.75">
      <c r="A87" s="10"/>
      <c r="B87" s="70"/>
      <c r="C87" s="70"/>
      <c r="D87" s="71"/>
      <c r="E87" s="69"/>
      <c r="F87" s="10"/>
      <c r="G87" s="10"/>
      <c r="H87" s="10"/>
      <c r="I87" s="67"/>
      <c r="J87" s="67"/>
      <c r="K87" s="67"/>
      <c r="L87" s="67"/>
      <c r="M87" s="82"/>
      <c r="N87" s="16"/>
    </row>
    <row r="88" spans="1:14" ht="12.75">
      <c r="A88" s="10"/>
      <c r="B88" s="70"/>
      <c r="C88" s="70"/>
      <c r="D88" s="71"/>
      <c r="E88" s="69"/>
      <c r="F88" s="10"/>
      <c r="G88" s="10"/>
      <c r="H88" s="10"/>
      <c r="I88" s="67"/>
      <c r="J88" s="67"/>
      <c r="K88" s="67"/>
      <c r="L88" s="67"/>
      <c r="M88" s="82"/>
      <c r="N88" s="16"/>
    </row>
    <row r="89" spans="1:14" ht="12.75">
      <c r="A89" s="10"/>
      <c r="B89" s="70"/>
      <c r="C89" s="70"/>
      <c r="D89" s="71"/>
      <c r="E89" s="69"/>
      <c r="F89" s="10"/>
      <c r="G89" s="10"/>
      <c r="H89" s="10"/>
      <c r="I89" s="67"/>
      <c r="J89" s="67"/>
      <c r="K89" s="67"/>
      <c r="L89" s="67"/>
      <c r="M89" s="82"/>
      <c r="N89" s="16"/>
    </row>
    <row r="90" spans="1:14" ht="12.75">
      <c r="A90" s="72"/>
      <c r="B90" s="70"/>
      <c r="C90" s="70"/>
      <c r="D90" s="71"/>
      <c r="E90" s="69"/>
      <c r="F90" s="10"/>
      <c r="G90" s="72"/>
      <c r="H90" s="72"/>
      <c r="I90" s="67"/>
      <c r="J90" s="67"/>
      <c r="K90" s="67"/>
      <c r="L90" s="67"/>
      <c r="M90" s="82"/>
      <c r="N90" s="16"/>
    </row>
    <row r="91" spans="1:14" ht="12.75">
      <c r="A91" s="10"/>
      <c r="B91" s="70"/>
      <c r="C91" s="70"/>
      <c r="D91" s="71"/>
      <c r="E91" s="69"/>
      <c r="F91" s="10"/>
      <c r="G91" s="10"/>
      <c r="H91" s="10"/>
      <c r="I91" s="67"/>
      <c r="J91" s="67"/>
      <c r="K91" s="67"/>
      <c r="L91" s="67"/>
      <c r="M91" s="82"/>
      <c r="N91" s="16"/>
    </row>
    <row r="92" spans="1:14" ht="12.75">
      <c r="A92" s="10"/>
      <c r="B92" s="70"/>
      <c r="C92" s="70"/>
      <c r="D92" s="71"/>
      <c r="E92" s="69"/>
      <c r="F92" s="10"/>
      <c r="G92" s="10"/>
      <c r="H92" s="10"/>
      <c r="I92" s="67"/>
      <c r="J92" s="67"/>
      <c r="K92" s="67"/>
      <c r="L92" s="67"/>
      <c r="M92" s="82"/>
      <c r="N92" s="16"/>
    </row>
    <row r="93" spans="1:14" ht="12.75">
      <c r="A93" s="10"/>
      <c r="B93" s="70"/>
      <c r="C93" s="70"/>
      <c r="D93" s="71"/>
      <c r="E93" s="69"/>
      <c r="F93" s="10"/>
      <c r="G93" s="10"/>
      <c r="H93" s="10"/>
      <c r="I93" s="67"/>
      <c r="J93" s="67"/>
      <c r="K93" s="67"/>
      <c r="L93" s="67"/>
      <c r="M93" s="82"/>
      <c r="N93" s="16"/>
    </row>
    <row r="94" spans="1:14" ht="12.75">
      <c r="A94" s="10"/>
      <c r="B94" s="70"/>
      <c r="C94" s="70"/>
      <c r="D94" s="71"/>
      <c r="E94" s="69"/>
      <c r="F94" s="10"/>
      <c r="G94" s="10"/>
      <c r="H94" s="10"/>
      <c r="I94" s="67"/>
      <c r="J94" s="67"/>
      <c r="K94" s="67"/>
      <c r="L94" s="67"/>
      <c r="M94" s="82"/>
      <c r="N94" s="16"/>
    </row>
    <row r="95" spans="1:14" ht="12.75">
      <c r="A95" s="10"/>
      <c r="B95" s="70"/>
      <c r="C95" s="70"/>
      <c r="D95" s="71"/>
      <c r="E95" s="69"/>
      <c r="F95" s="10"/>
      <c r="G95" s="10"/>
      <c r="H95" s="10"/>
      <c r="I95" s="67"/>
      <c r="J95" s="67"/>
      <c r="K95" s="67"/>
      <c r="L95" s="67"/>
      <c r="M95" s="82"/>
      <c r="N95" s="16"/>
    </row>
    <row r="96" spans="1:14" ht="12.75">
      <c r="A96" s="10"/>
      <c r="B96" s="70"/>
      <c r="C96" s="70"/>
      <c r="D96" s="71"/>
      <c r="E96" s="69"/>
      <c r="F96" s="10"/>
      <c r="G96" s="10"/>
      <c r="H96" s="10"/>
      <c r="I96" s="67"/>
      <c r="J96" s="67"/>
      <c r="K96" s="67"/>
      <c r="L96" s="67"/>
      <c r="M96" s="82"/>
      <c r="N96" s="16"/>
    </row>
    <row r="97" spans="1:14" ht="12.75">
      <c r="A97" s="10"/>
      <c r="B97" s="70"/>
      <c r="C97" s="70"/>
      <c r="D97" s="71"/>
      <c r="E97" s="69"/>
      <c r="F97" s="10"/>
      <c r="G97" s="10"/>
      <c r="H97" s="10"/>
      <c r="I97" s="67"/>
      <c r="J97" s="67"/>
      <c r="K97" s="67"/>
      <c r="L97" s="67"/>
      <c r="M97" s="82"/>
      <c r="N97" s="16"/>
    </row>
    <row r="98" spans="1:14" ht="12.75">
      <c r="A98" s="10"/>
      <c r="B98" s="70"/>
      <c r="C98" s="70"/>
      <c r="D98" s="71"/>
      <c r="E98" s="69"/>
      <c r="F98" s="10"/>
      <c r="G98" s="10"/>
      <c r="H98" s="10"/>
      <c r="I98" s="67"/>
      <c r="J98" s="67"/>
      <c r="K98" s="67"/>
      <c r="L98" s="67"/>
      <c r="M98" s="82"/>
      <c r="N98" s="16"/>
    </row>
    <row r="99" spans="1:14" ht="12.75">
      <c r="A99" s="10"/>
      <c r="B99" s="70"/>
      <c r="C99" s="70"/>
      <c r="D99" s="71"/>
      <c r="E99" s="69"/>
      <c r="F99" s="10"/>
      <c r="G99" s="10"/>
      <c r="H99" s="10"/>
      <c r="I99" s="67"/>
      <c r="J99" s="67"/>
      <c r="K99" s="67"/>
      <c r="L99" s="67"/>
      <c r="M99" s="82"/>
      <c r="N99" s="16"/>
    </row>
    <row r="100" spans="1:14" ht="12.75">
      <c r="A100" s="10"/>
      <c r="B100" s="70"/>
      <c r="C100" s="70"/>
      <c r="D100" s="71"/>
      <c r="E100" s="69"/>
      <c r="F100" s="10"/>
      <c r="G100" s="10"/>
      <c r="H100" s="10"/>
      <c r="I100" s="67"/>
      <c r="J100" s="67"/>
      <c r="K100" s="67"/>
      <c r="L100" s="67"/>
      <c r="M100" s="82"/>
      <c r="N100" s="16"/>
    </row>
    <row r="101" spans="1:14" ht="12.75">
      <c r="A101" s="10"/>
      <c r="B101" s="70"/>
      <c r="C101" s="70"/>
      <c r="D101" s="71"/>
      <c r="E101" s="69"/>
      <c r="F101" s="10"/>
      <c r="G101" s="10"/>
      <c r="H101" s="10"/>
      <c r="I101" s="67"/>
      <c r="J101" s="67"/>
      <c r="K101" s="67"/>
      <c r="L101" s="67"/>
      <c r="M101" s="82"/>
      <c r="N101" s="16"/>
    </row>
    <row r="102" spans="1:14" ht="12.75">
      <c r="A102" s="10"/>
      <c r="B102" s="70"/>
      <c r="C102" s="70"/>
      <c r="D102" s="71"/>
      <c r="E102" s="69"/>
      <c r="F102" s="10"/>
      <c r="G102" s="10"/>
      <c r="H102" s="10"/>
      <c r="I102" s="67"/>
      <c r="J102" s="67"/>
      <c r="K102" s="67"/>
      <c r="L102" s="67"/>
      <c r="M102" s="82"/>
      <c r="N102" s="16"/>
    </row>
    <row r="103" spans="1:14" ht="12.75">
      <c r="A103" s="10"/>
      <c r="B103" s="70"/>
      <c r="C103" s="70"/>
      <c r="D103" s="71"/>
      <c r="E103" s="69"/>
      <c r="F103" s="10"/>
      <c r="G103" s="10"/>
      <c r="H103" s="10"/>
      <c r="I103" s="67"/>
      <c r="J103" s="67"/>
      <c r="K103" s="67"/>
      <c r="L103" s="67"/>
      <c r="M103" s="82"/>
      <c r="N103" s="16"/>
    </row>
    <row r="104" spans="1:14" ht="12.75">
      <c r="A104" s="10"/>
      <c r="B104" s="70"/>
      <c r="C104" s="70"/>
      <c r="D104" s="71"/>
      <c r="E104" s="69"/>
      <c r="F104" s="10"/>
      <c r="G104" s="10"/>
      <c r="H104" s="10"/>
      <c r="I104" s="67"/>
      <c r="J104" s="67"/>
      <c r="K104" s="67"/>
      <c r="L104" s="67"/>
      <c r="M104" s="82"/>
      <c r="N104" s="16"/>
    </row>
    <row r="105" spans="1:14" ht="12.75">
      <c r="A105" s="10"/>
      <c r="B105" s="70"/>
      <c r="C105" s="70"/>
      <c r="D105" s="71"/>
      <c r="E105" s="69"/>
      <c r="F105" s="10"/>
      <c r="G105" s="10"/>
      <c r="H105" s="10"/>
      <c r="I105" s="67"/>
      <c r="J105" s="67"/>
      <c r="K105" s="67"/>
      <c r="L105" s="67"/>
      <c r="M105" s="82"/>
      <c r="N105" s="16"/>
    </row>
    <row r="106" spans="1:14" ht="12.75">
      <c r="A106" s="10"/>
      <c r="B106" s="70"/>
      <c r="C106" s="70"/>
      <c r="D106" s="71"/>
      <c r="E106" s="69"/>
      <c r="F106" s="10"/>
      <c r="G106" s="10"/>
      <c r="H106" s="10"/>
      <c r="I106" s="67"/>
      <c r="J106" s="67"/>
      <c r="K106" s="67"/>
      <c r="L106" s="67"/>
      <c r="M106" s="82"/>
      <c r="N106" s="16"/>
    </row>
    <row r="107" spans="1:14" ht="12.75">
      <c r="A107" s="16"/>
      <c r="B107" s="70"/>
      <c r="C107" s="70"/>
      <c r="D107" s="71"/>
      <c r="E107" s="68"/>
      <c r="F107" s="16"/>
      <c r="G107" s="16"/>
      <c r="H107" s="16"/>
      <c r="I107" s="67"/>
      <c r="J107" s="67"/>
      <c r="K107" s="67"/>
      <c r="L107" s="65"/>
      <c r="M107" s="82"/>
      <c r="N107" s="16"/>
    </row>
    <row r="108" spans="1:14" ht="12.75">
      <c r="A108" s="16"/>
      <c r="B108" s="70"/>
      <c r="C108" s="70"/>
      <c r="D108" s="71"/>
      <c r="E108" s="68"/>
      <c r="F108" s="16"/>
      <c r="G108" s="16"/>
      <c r="H108" s="16"/>
      <c r="I108" s="67"/>
      <c r="J108" s="67"/>
      <c r="K108" s="67"/>
      <c r="L108" s="65"/>
      <c r="M108" s="82"/>
      <c r="N108" s="16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2">
      <selection activeCell="K77" sqref="K77"/>
    </sheetView>
  </sheetViews>
  <sheetFormatPr defaultColWidth="9.140625" defaultRowHeight="12.75"/>
  <cols>
    <col min="1" max="1" width="2.28125" style="0" customWidth="1"/>
    <col min="2" max="2" width="5.28125" style="37" customWidth="1"/>
    <col min="3" max="3" width="4.57421875" style="37" customWidth="1"/>
    <col min="4" max="4" width="5.7109375" style="38" customWidth="1"/>
    <col min="5" max="5" width="4.57421875" style="39" customWidth="1"/>
    <col min="6" max="6" width="7.28125" style="0" customWidth="1"/>
    <col min="9" max="9" width="7.140625" style="56" customWidth="1"/>
    <col min="10" max="10" width="5.7109375" style="56" customWidth="1"/>
    <col min="11" max="11" width="6.28125" style="56" customWidth="1"/>
    <col min="12" max="12" width="6.57421875" style="57" customWidth="1"/>
    <col min="13" max="13" width="9.140625" style="83" customWidth="1"/>
  </cols>
  <sheetData>
    <row r="1" spans="2:13" s="1" customFormat="1" ht="12.75">
      <c r="B1" s="21"/>
      <c r="C1" s="21"/>
      <c r="D1" s="22"/>
      <c r="E1" s="23"/>
      <c r="I1" s="45"/>
      <c r="J1" s="45"/>
      <c r="K1" s="45"/>
      <c r="L1" s="46"/>
      <c r="M1" s="78"/>
    </row>
    <row r="2" spans="2:13" s="1" customFormat="1" ht="12.75">
      <c r="B2" s="21"/>
      <c r="C2" s="21"/>
      <c r="D2" s="22"/>
      <c r="E2" s="23"/>
      <c r="I2" s="45"/>
      <c r="J2" s="45"/>
      <c r="K2" s="45"/>
      <c r="L2" s="46"/>
      <c r="M2" s="78"/>
    </row>
    <row r="3" spans="1:13" s="1" customFormat="1" ht="12.75">
      <c r="A3" s="11" t="s">
        <v>0</v>
      </c>
      <c r="B3" s="73" t="s">
        <v>15</v>
      </c>
      <c r="C3" s="74"/>
      <c r="D3" s="73" t="s">
        <v>4</v>
      </c>
      <c r="E3" s="75"/>
      <c r="F3" s="11" t="s">
        <v>7</v>
      </c>
      <c r="G3" s="11"/>
      <c r="H3" s="11" t="s">
        <v>14</v>
      </c>
      <c r="I3" s="76" t="s">
        <v>10</v>
      </c>
      <c r="J3" s="76" t="s">
        <v>30</v>
      </c>
      <c r="K3" s="76" t="s">
        <v>18</v>
      </c>
      <c r="L3" s="77" t="s">
        <v>12</v>
      </c>
      <c r="M3" s="79" t="s">
        <v>39</v>
      </c>
    </row>
    <row r="4" spans="1:13" s="1" customFormat="1" ht="13.5" thickBot="1">
      <c r="A4" s="5"/>
      <c r="B4" s="26" t="s">
        <v>15</v>
      </c>
      <c r="C4" s="41"/>
      <c r="D4" s="26" t="s">
        <v>5</v>
      </c>
      <c r="E4" s="27" t="s">
        <v>6</v>
      </c>
      <c r="F4" s="5" t="s">
        <v>17</v>
      </c>
      <c r="G4" s="5" t="s">
        <v>15</v>
      </c>
      <c r="H4" s="5"/>
      <c r="I4" s="49" t="s">
        <v>11</v>
      </c>
      <c r="J4" s="49" t="s">
        <v>31</v>
      </c>
      <c r="K4" s="49" t="s">
        <v>31</v>
      </c>
      <c r="L4" s="51" t="s">
        <v>31</v>
      </c>
      <c r="M4" s="80" t="s">
        <v>31</v>
      </c>
    </row>
    <row r="5" spans="1:13" ht="13.5" thickTop="1">
      <c r="A5" s="4">
        <v>1</v>
      </c>
      <c r="B5" s="28"/>
      <c r="C5" s="28"/>
      <c r="D5" s="29"/>
      <c r="E5" s="30"/>
      <c r="F5" s="4"/>
      <c r="G5" s="4" t="s">
        <v>15</v>
      </c>
      <c r="H5" s="4" t="s">
        <v>45</v>
      </c>
      <c r="I5" s="52">
        <v>81</v>
      </c>
      <c r="J5" s="52">
        <v>4</v>
      </c>
      <c r="K5" s="52">
        <f aca="true" t="shared" si="0" ref="K5:K12">L5</f>
        <v>9</v>
      </c>
      <c r="L5" s="52">
        <v>9</v>
      </c>
      <c r="M5" s="64"/>
    </row>
    <row r="6" spans="1:13" ht="12.75">
      <c r="A6" s="3">
        <f aca="true" t="shared" si="1" ref="A6:A12">A5+1</f>
        <v>2</v>
      </c>
      <c r="B6" s="31"/>
      <c r="C6" s="31"/>
      <c r="D6" s="32"/>
      <c r="E6" s="33"/>
      <c r="F6" s="3"/>
      <c r="G6" s="3" t="str">
        <f aca="true" t="shared" si="2" ref="G6:I8">G5</f>
        <v> </v>
      </c>
      <c r="H6" s="3" t="str">
        <f t="shared" si="2"/>
        <v>FPD FE</v>
      </c>
      <c r="I6" s="54">
        <f t="shared" si="2"/>
        <v>81</v>
      </c>
      <c r="J6" s="54">
        <f>J5+1</f>
        <v>5</v>
      </c>
      <c r="K6" s="52">
        <f t="shared" si="0"/>
        <v>9</v>
      </c>
      <c r="L6" s="54">
        <f aca="true" t="shared" si="3" ref="L6:L12">L5</f>
        <v>9</v>
      </c>
      <c r="M6" s="62"/>
    </row>
    <row r="7" spans="1:13" ht="12.75">
      <c r="A7" s="3">
        <f t="shared" si="1"/>
        <v>3</v>
      </c>
      <c r="B7" s="31"/>
      <c r="C7" s="31"/>
      <c r="D7" s="32"/>
      <c r="E7" s="33"/>
      <c r="F7" s="3"/>
      <c r="G7" s="3" t="str">
        <f t="shared" si="2"/>
        <v> </v>
      </c>
      <c r="H7" s="3" t="str">
        <f t="shared" si="2"/>
        <v>FPD FE</v>
      </c>
      <c r="I7" s="54">
        <f t="shared" si="2"/>
        <v>81</v>
      </c>
      <c r="J7" s="54">
        <f>J6+1</f>
        <v>6</v>
      </c>
      <c r="K7" s="52">
        <f t="shared" si="0"/>
        <v>9</v>
      </c>
      <c r="L7" s="54">
        <f t="shared" si="3"/>
        <v>9</v>
      </c>
      <c r="M7" s="62"/>
    </row>
    <row r="8" spans="1:13" ht="12.75">
      <c r="A8" s="3">
        <f t="shared" si="1"/>
        <v>4</v>
      </c>
      <c r="B8" s="31"/>
      <c r="C8" s="31"/>
      <c r="D8" s="32"/>
      <c r="E8" s="33"/>
      <c r="F8" s="3"/>
      <c r="G8" s="3" t="str">
        <f t="shared" si="2"/>
        <v> </v>
      </c>
      <c r="H8" s="3" t="str">
        <f t="shared" si="2"/>
        <v>FPD FE</v>
      </c>
      <c r="I8" s="54">
        <f t="shared" si="2"/>
        <v>81</v>
      </c>
      <c r="J8" s="54">
        <f>J7+1</f>
        <v>7</v>
      </c>
      <c r="K8" s="52">
        <f t="shared" si="0"/>
        <v>9</v>
      </c>
      <c r="L8" s="54">
        <f t="shared" si="3"/>
        <v>9</v>
      </c>
      <c r="M8" s="62"/>
    </row>
    <row r="9" spans="1:13" ht="12.75">
      <c r="A9" s="3">
        <f t="shared" si="1"/>
        <v>5</v>
      </c>
      <c r="B9" s="31"/>
      <c r="C9" s="31"/>
      <c r="D9" s="32"/>
      <c r="E9" s="33"/>
      <c r="F9" s="3"/>
      <c r="G9" s="3" t="str">
        <f>G8</f>
        <v> </v>
      </c>
      <c r="H9" s="3" t="s">
        <v>46</v>
      </c>
      <c r="I9" s="54">
        <f>I8</f>
        <v>81</v>
      </c>
      <c r="J9" s="54">
        <v>0</v>
      </c>
      <c r="K9" s="52">
        <f t="shared" si="0"/>
        <v>10</v>
      </c>
      <c r="L9" s="54">
        <v>10</v>
      </c>
      <c r="M9" s="62"/>
    </row>
    <row r="10" spans="1:13" ht="12.75">
      <c r="A10" s="3">
        <f t="shared" si="1"/>
        <v>6</v>
      </c>
      <c r="B10" s="31"/>
      <c r="C10" s="31"/>
      <c r="D10" s="32"/>
      <c r="E10" s="33"/>
      <c r="F10" s="3"/>
      <c r="G10" s="3" t="str">
        <f>G9</f>
        <v> </v>
      </c>
      <c r="H10" s="3" t="str">
        <f>H9</f>
        <v>FPD CN</v>
      </c>
      <c r="I10" s="54">
        <f>I9</f>
        <v>81</v>
      </c>
      <c r="J10" s="54">
        <f>J9+1</f>
        <v>1</v>
      </c>
      <c r="K10" s="52">
        <f t="shared" si="0"/>
        <v>10</v>
      </c>
      <c r="L10" s="54">
        <f t="shared" si="3"/>
        <v>10</v>
      </c>
      <c r="M10" s="62"/>
    </row>
    <row r="11" spans="1:13" ht="12.75">
      <c r="A11" s="3">
        <f t="shared" si="1"/>
        <v>7</v>
      </c>
      <c r="B11" s="31"/>
      <c r="C11" s="31"/>
      <c r="D11" s="32"/>
      <c r="E11" s="33"/>
      <c r="F11" s="3"/>
      <c r="G11" s="3" t="str">
        <f>G10</f>
        <v> </v>
      </c>
      <c r="H11" s="3" t="str">
        <f>H10</f>
        <v>FPD CN</v>
      </c>
      <c r="I11" s="54">
        <f>I10</f>
        <v>81</v>
      </c>
      <c r="J11" s="54">
        <f>J10+1</f>
        <v>2</v>
      </c>
      <c r="K11" s="52">
        <f t="shared" si="0"/>
        <v>10</v>
      </c>
      <c r="L11" s="54">
        <f t="shared" si="3"/>
        <v>10</v>
      </c>
      <c r="M11" s="62"/>
    </row>
    <row r="12" spans="1:13" ht="12.75">
      <c r="A12" s="3">
        <f t="shared" si="1"/>
        <v>8</v>
      </c>
      <c r="B12" s="31"/>
      <c r="C12" s="31"/>
      <c r="D12" s="32"/>
      <c r="E12" s="33"/>
      <c r="F12" s="3"/>
      <c r="G12" s="3" t="str">
        <f>G11</f>
        <v> </v>
      </c>
      <c r="H12" s="3" t="str">
        <f>H11</f>
        <v>FPD CN</v>
      </c>
      <c r="I12" s="54">
        <f>I11</f>
        <v>81</v>
      </c>
      <c r="J12" s="54">
        <f>J11+1</f>
        <v>3</v>
      </c>
      <c r="K12" s="54">
        <f t="shared" si="0"/>
        <v>10</v>
      </c>
      <c r="L12" s="54">
        <f t="shared" si="3"/>
        <v>10</v>
      </c>
      <c r="M12" s="62"/>
    </row>
    <row r="13" spans="1:14" ht="12.75">
      <c r="A13" s="10"/>
      <c r="B13" s="70"/>
      <c r="C13" s="70"/>
      <c r="D13" s="71"/>
      <c r="E13" s="69"/>
      <c r="F13" s="10"/>
      <c r="G13" s="10"/>
      <c r="H13" s="10"/>
      <c r="I13" s="67"/>
      <c r="J13" s="67"/>
      <c r="K13" s="67"/>
      <c r="L13" s="67"/>
      <c r="M13" s="81"/>
      <c r="N13" s="16"/>
    </row>
    <row r="14" spans="1:14" ht="12.75">
      <c r="A14" s="10"/>
      <c r="B14" s="70"/>
      <c r="C14" s="70"/>
      <c r="D14" s="71"/>
      <c r="E14" s="69"/>
      <c r="F14" s="10"/>
      <c r="G14" s="10"/>
      <c r="H14" s="10"/>
      <c r="I14" s="67"/>
      <c r="J14" s="67"/>
      <c r="K14" s="67"/>
      <c r="L14" s="67"/>
      <c r="M14" s="81"/>
      <c r="N14" s="16"/>
    </row>
    <row r="15" spans="1:14" ht="12.75">
      <c r="A15" s="10"/>
      <c r="B15" s="70"/>
      <c r="C15" s="70"/>
      <c r="D15" s="71"/>
      <c r="E15" s="69"/>
      <c r="F15" s="10"/>
      <c r="G15" s="10"/>
      <c r="H15" s="10"/>
      <c r="I15" s="67"/>
      <c r="J15" s="67"/>
      <c r="K15" s="67"/>
      <c r="L15" s="67"/>
      <c r="M15" s="81"/>
      <c r="N15" s="16"/>
    </row>
    <row r="16" spans="1:14" ht="12.75">
      <c r="A16" s="10"/>
      <c r="B16" s="70"/>
      <c r="C16" s="70"/>
      <c r="D16" s="71"/>
      <c r="E16" s="69"/>
      <c r="F16" s="10"/>
      <c r="G16" s="10"/>
      <c r="H16" s="10"/>
      <c r="I16" s="67"/>
      <c r="J16" s="67"/>
      <c r="K16" s="67"/>
      <c r="L16" s="67"/>
      <c r="M16" s="81"/>
      <c r="N16" s="16"/>
    </row>
    <row r="17" spans="1:14" ht="12.75">
      <c r="A17" s="10"/>
      <c r="B17" s="70"/>
      <c r="C17" s="70"/>
      <c r="D17" s="71"/>
      <c r="E17" s="69"/>
      <c r="F17" s="10"/>
      <c r="G17" s="10"/>
      <c r="H17" s="10"/>
      <c r="I17" s="67"/>
      <c r="J17" s="67"/>
      <c r="K17" s="67"/>
      <c r="L17" s="67"/>
      <c r="M17" s="81"/>
      <c r="N17" s="16"/>
    </row>
    <row r="18" spans="1:14" ht="12.75">
      <c r="A18" s="10"/>
      <c r="B18" s="70"/>
      <c r="C18" s="70"/>
      <c r="D18" s="71"/>
      <c r="E18" s="69"/>
      <c r="F18" s="10"/>
      <c r="G18" s="10"/>
      <c r="H18" s="10"/>
      <c r="I18" s="67"/>
      <c r="J18" s="67"/>
      <c r="K18" s="67"/>
      <c r="L18" s="67"/>
      <c r="M18" s="81"/>
      <c r="N18" s="16"/>
    </row>
    <row r="19" spans="1:14" ht="12.75">
      <c r="A19" s="10"/>
      <c r="B19" s="70"/>
      <c r="C19" s="70"/>
      <c r="D19" s="71"/>
      <c r="E19" s="69"/>
      <c r="F19" s="10"/>
      <c r="G19" s="10"/>
      <c r="H19" s="10"/>
      <c r="I19" s="67"/>
      <c r="J19" s="67"/>
      <c r="K19" s="67"/>
      <c r="L19" s="67"/>
      <c r="M19" s="81"/>
      <c r="N19" s="16"/>
    </row>
    <row r="20" spans="1:14" ht="12.75">
      <c r="A20" s="10"/>
      <c r="B20" s="70"/>
      <c r="C20" s="70"/>
      <c r="D20" s="71"/>
      <c r="E20" s="69"/>
      <c r="F20" s="10"/>
      <c r="G20" s="10"/>
      <c r="H20" s="10"/>
      <c r="I20" s="67"/>
      <c r="J20" s="67"/>
      <c r="K20" s="67"/>
      <c r="L20" s="67"/>
      <c r="M20" s="81"/>
      <c r="N20" s="16"/>
    </row>
    <row r="21" spans="1:14" ht="12.75">
      <c r="A21" s="10"/>
      <c r="B21" s="70"/>
      <c r="C21" s="70"/>
      <c r="D21" s="71"/>
      <c r="E21" s="69"/>
      <c r="F21" s="10"/>
      <c r="G21" s="10"/>
      <c r="H21" s="10"/>
      <c r="I21" s="67"/>
      <c r="J21" s="67"/>
      <c r="K21" s="67"/>
      <c r="L21" s="67"/>
      <c r="M21" s="81"/>
      <c r="N21" s="16"/>
    </row>
    <row r="22" spans="1:14" ht="12.75">
      <c r="A22" s="10"/>
      <c r="B22" s="70"/>
      <c r="C22" s="70"/>
      <c r="D22" s="71"/>
      <c r="E22" s="69"/>
      <c r="F22" s="10"/>
      <c r="G22" s="10"/>
      <c r="H22" s="10"/>
      <c r="I22" s="67"/>
      <c r="J22" s="67"/>
      <c r="K22" s="67"/>
      <c r="L22" s="67"/>
      <c r="M22" s="81"/>
      <c r="N22" s="16"/>
    </row>
    <row r="23" spans="1:14" ht="12.75">
      <c r="A23" s="10"/>
      <c r="B23" s="70"/>
      <c r="C23" s="70"/>
      <c r="D23" s="71"/>
      <c r="E23" s="69"/>
      <c r="F23" s="10"/>
      <c r="G23" s="10"/>
      <c r="H23" s="10"/>
      <c r="I23" s="67"/>
      <c r="J23" s="67"/>
      <c r="K23" s="67"/>
      <c r="L23" s="67"/>
      <c r="M23" s="81"/>
      <c r="N23" s="16"/>
    </row>
    <row r="24" spans="1:14" ht="12.75">
      <c r="A24" s="10"/>
      <c r="B24" s="70"/>
      <c r="C24" s="70"/>
      <c r="D24" s="71"/>
      <c r="E24" s="69"/>
      <c r="F24" s="10"/>
      <c r="G24" s="10"/>
      <c r="H24" s="10"/>
      <c r="I24" s="67"/>
      <c r="J24" s="67"/>
      <c r="K24" s="67"/>
      <c r="L24" s="67"/>
      <c r="M24" s="81"/>
      <c r="N24" s="16"/>
    </row>
    <row r="25" spans="1:14" ht="12.75">
      <c r="A25" s="10"/>
      <c r="B25" s="70"/>
      <c r="C25" s="70"/>
      <c r="D25" s="71"/>
      <c r="E25" s="69"/>
      <c r="F25" s="10"/>
      <c r="G25" s="10"/>
      <c r="H25" s="10"/>
      <c r="I25" s="67"/>
      <c r="J25" s="67"/>
      <c r="K25" s="67"/>
      <c r="L25" s="67"/>
      <c r="M25" s="81"/>
      <c r="N25" s="16"/>
    </row>
    <row r="26" spans="1:14" ht="12.75">
      <c r="A26" s="10"/>
      <c r="B26" s="70"/>
      <c r="C26" s="70"/>
      <c r="D26" s="71"/>
      <c r="E26" s="69"/>
      <c r="F26" s="10"/>
      <c r="G26" s="10"/>
      <c r="H26" s="10"/>
      <c r="I26" s="67"/>
      <c r="J26" s="67"/>
      <c r="K26" s="67"/>
      <c r="L26" s="67"/>
      <c r="M26" s="81"/>
      <c r="N26" s="16"/>
    </row>
    <row r="27" spans="1:14" ht="12.75">
      <c r="A27" s="10"/>
      <c r="B27" s="70"/>
      <c r="C27" s="70"/>
      <c r="D27" s="71"/>
      <c r="E27" s="69"/>
      <c r="F27" s="10"/>
      <c r="G27" s="10"/>
      <c r="H27" s="10"/>
      <c r="I27" s="67"/>
      <c r="J27" s="67"/>
      <c r="K27" s="67"/>
      <c r="L27" s="67"/>
      <c r="M27" s="81"/>
      <c r="N27" s="16"/>
    </row>
    <row r="28" spans="1:14" ht="12.75">
      <c r="A28" s="10"/>
      <c r="B28" s="70"/>
      <c r="C28" s="70"/>
      <c r="D28" s="71"/>
      <c r="E28" s="69"/>
      <c r="F28" s="10"/>
      <c r="G28" s="10"/>
      <c r="H28" s="10"/>
      <c r="I28" s="67"/>
      <c r="J28" s="67"/>
      <c r="K28" s="67"/>
      <c r="L28" s="67"/>
      <c r="M28" s="81"/>
      <c r="N28" s="16"/>
    </row>
    <row r="29" spans="1:14" ht="12.75">
      <c r="A29" s="10"/>
      <c r="B29" s="70"/>
      <c r="C29" s="70"/>
      <c r="D29" s="71"/>
      <c r="E29" s="69"/>
      <c r="F29" s="10"/>
      <c r="G29" s="10"/>
      <c r="H29" s="10"/>
      <c r="I29" s="67"/>
      <c r="J29" s="67"/>
      <c r="K29" s="67"/>
      <c r="L29" s="67"/>
      <c r="M29" s="81"/>
      <c r="N29" s="16"/>
    </row>
    <row r="30" spans="1:14" ht="12.75">
      <c r="A30" s="10"/>
      <c r="B30" s="70"/>
      <c r="C30" s="70"/>
      <c r="D30" s="71"/>
      <c r="E30" s="69"/>
      <c r="F30" s="10"/>
      <c r="G30" s="10"/>
      <c r="H30" s="10"/>
      <c r="I30" s="67"/>
      <c r="J30" s="67"/>
      <c r="K30" s="67"/>
      <c r="L30" s="67"/>
      <c r="M30" s="81"/>
      <c r="N30" s="16"/>
    </row>
    <row r="31" spans="1:14" ht="12.75">
      <c r="A31" s="10"/>
      <c r="B31" s="70"/>
      <c r="C31" s="70"/>
      <c r="D31" s="71"/>
      <c r="E31" s="69"/>
      <c r="F31" s="10"/>
      <c r="G31" s="10"/>
      <c r="H31" s="10"/>
      <c r="I31" s="67"/>
      <c r="J31" s="67"/>
      <c r="K31" s="67"/>
      <c r="L31" s="67"/>
      <c r="M31" s="81"/>
      <c r="N31" s="16"/>
    </row>
    <row r="32" spans="1:14" ht="12.75">
      <c r="A32" s="10"/>
      <c r="B32" s="70"/>
      <c r="C32" s="70"/>
      <c r="D32" s="71"/>
      <c r="E32" s="69"/>
      <c r="F32" s="10"/>
      <c r="G32" s="10"/>
      <c r="H32" s="10"/>
      <c r="I32" s="67"/>
      <c r="J32" s="67"/>
      <c r="K32" s="67"/>
      <c r="L32" s="67"/>
      <c r="M32" s="81"/>
      <c r="N32" s="16"/>
    </row>
    <row r="33" spans="1:14" ht="12.75">
      <c r="A33" s="10"/>
      <c r="B33" s="70"/>
      <c r="C33" s="70"/>
      <c r="D33" s="71"/>
      <c r="E33" s="69"/>
      <c r="F33" s="10"/>
      <c r="G33" s="10"/>
      <c r="H33" s="10"/>
      <c r="I33" s="67"/>
      <c r="J33" s="67"/>
      <c r="K33" s="67"/>
      <c r="L33" s="67"/>
      <c r="M33" s="81"/>
      <c r="N33" s="16"/>
    </row>
    <row r="34" spans="1:14" ht="12.75">
      <c r="A34" s="10"/>
      <c r="B34" s="70"/>
      <c r="C34" s="70"/>
      <c r="D34" s="71"/>
      <c r="E34" s="69"/>
      <c r="F34" s="10"/>
      <c r="G34" s="10"/>
      <c r="H34" s="10"/>
      <c r="I34" s="67"/>
      <c r="J34" s="67"/>
      <c r="K34" s="67"/>
      <c r="L34" s="67"/>
      <c r="M34" s="81"/>
      <c r="N34" s="16"/>
    </row>
    <row r="35" spans="1:14" ht="12.75">
      <c r="A35" s="10"/>
      <c r="B35" s="70"/>
      <c r="C35" s="70"/>
      <c r="D35" s="71"/>
      <c r="E35" s="69"/>
      <c r="F35" s="10"/>
      <c r="G35" s="10"/>
      <c r="H35" s="10"/>
      <c r="I35" s="67"/>
      <c r="J35" s="67"/>
      <c r="K35" s="67"/>
      <c r="L35" s="67"/>
      <c r="M35" s="81"/>
      <c r="N35" s="16"/>
    </row>
    <row r="36" spans="1:14" ht="12.75">
      <c r="A36" s="10"/>
      <c r="B36" s="70"/>
      <c r="C36" s="70"/>
      <c r="D36" s="71"/>
      <c r="E36" s="69"/>
      <c r="F36" s="10"/>
      <c r="G36" s="10"/>
      <c r="H36" s="10"/>
      <c r="I36" s="67"/>
      <c r="J36" s="67"/>
      <c r="K36" s="67"/>
      <c r="L36" s="67"/>
      <c r="M36" s="81"/>
      <c r="N36" s="16"/>
    </row>
    <row r="37" spans="1:14" ht="12.75">
      <c r="A37" s="10"/>
      <c r="B37" s="70"/>
      <c r="C37" s="70"/>
      <c r="D37" s="71"/>
      <c r="E37" s="69"/>
      <c r="F37" s="10"/>
      <c r="G37" s="10"/>
      <c r="H37" s="10"/>
      <c r="I37" s="67"/>
      <c r="J37" s="67"/>
      <c r="K37" s="67"/>
      <c r="L37" s="67"/>
      <c r="M37" s="81"/>
      <c r="N37" s="16"/>
    </row>
    <row r="38" spans="1:14" ht="12.75">
      <c r="A38" s="10"/>
      <c r="B38" s="70"/>
      <c r="C38" s="70"/>
      <c r="D38" s="71"/>
      <c r="E38" s="69"/>
      <c r="F38" s="10"/>
      <c r="G38" s="10"/>
      <c r="H38" s="10"/>
      <c r="I38" s="67"/>
      <c r="J38" s="67"/>
      <c r="K38" s="67"/>
      <c r="L38" s="67"/>
      <c r="M38" s="81"/>
      <c r="N38" s="16"/>
    </row>
    <row r="39" spans="1:14" ht="12.75">
      <c r="A39" s="10"/>
      <c r="B39" s="70"/>
      <c r="C39" s="70"/>
      <c r="D39" s="71"/>
      <c r="E39" s="69"/>
      <c r="F39" s="10"/>
      <c r="G39" s="10"/>
      <c r="H39" s="10"/>
      <c r="I39" s="67"/>
      <c r="J39" s="67"/>
      <c r="K39" s="67"/>
      <c r="L39" s="67"/>
      <c r="M39" s="81"/>
      <c r="N39" s="16"/>
    </row>
    <row r="40" spans="1:14" ht="12.75">
      <c r="A40" s="10"/>
      <c r="B40" s="70"/>
      <c r="C40" s="70"/>
      <c r="D40" s="71"/>
      <c r="E40" s="69"/>
      <c r="F40" s="10"/>
      <c r="G40" s="10"/>
      <c r="H40" s="10"/>
      <c r="I40" s="67"/>
      <c r="J40" s="67"/>
      <c r="K40" s="67"/>
      <c r="L40" s="67"/>
      <c r="M40" s="81"/>
      <c r="N40" s="16"/>
    </row>
    <row r="41" spans="1:14" ht="12.75">
      <c r="A41" s="10"/>
      <c r="B41" s="70"/>
      <c r="C41" s="70"/>
      <c r="D41" s="71"/>
      <c r="E41" s="69"/>
      <c r="F41" s="10"/>
      <c r="G41" s="10"/>
      <c r="H41" s="10"/>
      <c r="I41" s="67"/>
      <c r="J41" s="67"/>
      <c r="K41" s="67"/>
      <c r="L41" s="67"/>
      <c r="M41" s="81"/>
      <c r="N41" s="16"/>
    </row>
    <row r="42" spans="1:14" ht="12.75">
      <c r="A42" s="10"/>
      <c r="B42" s="70"/>
      <c r="C42" s="70"/>
      <c r="D42" s="71"/>
      <c r="E42" s="69"/>
      <c r="F42" s="10"/>
      <c r="G42" s="10"/>
      <c r="H42" s="10"/>
      <c r="I42" s="67"/>
      <c r="J42" s="67"/>
      <c r="K42" s="67"/>
      <c r="L42" s="67"/>
      <c r="M42" s="81"/>
      <c r="N42" s="16"/>
    </row>
    <row r="43" spans="1:14" ht="12.75">
      <c r="A43" s="10"/>
      <c r="B43" s="70"/>
      <c r="C43" s="70"/>
      <c r="D43" s="71"/>
      <c r="E43" s="69"/>
      <c r="F43" s="10"/>
      <c r="G43" s="10"/>
      <c r="H43" s="10"/>
      <c r="I43" s="67"/>
      <c r="J43" s="67"/>
      <c r="K43" s="67"/>
      <c r="L43" s="67"/>
      <c r="M43" s="82"/>
      <c r="N43" s="16"/>
    </row>
    <row r="44" spans="1:14" ht="12.75">
      <c r="A44" s="10"/>
      <c r="B44" s="70"/>
      <c r="C44" s="70"/>
      <c r="D44" s="71"/>
      <c r="E44" s="69"/>
      <c r="F44" s="10"/>
      <c r="G44" s="10"/>
      <c r="H44" s="10"/>
      <c r="I44" s="67"/>
      <c r="J44" s="67"/>
      <c r="K44" s="67"/>
      <c r="L44" s="67"/>
      <c r="M44" s="82"/>
      <c r="N44" s="16"/>
    </row>
    <row r="45" spans="1:14" ht="12.75">
      <c r="A45" s="10"/>
      <c r="B45" s="70"/>
      <c r="C45" s="70"/>
      <c r="D45" s="71"/>
      <c r="E45" s="69"/>
      <c r="F45" s="10"/>
      <c r="G45" s="10"/>
      <c r="H45" s="10"/>
      <c r="I45" s="67"/>
      <c r="J45" s="67"/>
      <c r="K45" s="67"/>
      <c r="L45" s="67"/>
      <c r="M45" s="82"/>
      <c r="N45" s="16"/>
    </row>
    <row r="46" spans="1:14" ht="12.75">
      <c r="A46" s="10"/>
      <c r="B46" s="70"/>
      <c r="C46" s="70"/>
      <c r="D46" s="71"/>
      <c r="E46" s="69"/>
      <c r="F46" s="10"/>
      <c r="G46" s="10"/>
      <c r="H46" s="10"/>
      <c r="I46" s="67"/>
      <c r="J46" s="67"/>
      <c r="K46" s="67"/>
      <c r="L46" s="67"/>
      <c r="M46" s="82"/>
      <c r="N46" s="16"/>
    </row>
    <row r="47" spans="1:14" ht="12.75">
      <c r="A47" s="10"/>
      <c r="B47" s="70"/>
      <c r="C47" s="70"/>
      <c r="D47" s="71"/>
      <c r="E47" s="69"/>
      <c r="F47" s="10"/>
      <c r="G47" s="10"/>
      <c r="H47" s="10"/>
      <c r="I47" s="67"/>
      <c r="J47" s="67"/>
      <c r="K47" s="67"/>
      <c r="L47" s="67"/>
      <c r="M47" s="82"/>
      <c r="N47" s="16"/>
    </row>
    <row r="48" spans="1:14" ht="12.75">
      <c r="A48" s="10"/>
      <c r="B48" s="70"/>
      <c r="C48" s="70"/>
      <c r="D48" s="71"/>
      <c r="E48" s="69"/>
      <c r="F48" s="10"/>
      <c r="G48" s="10"/>
      <c r="H48" s="10"/>
      <c r="I48" s="67"/>
      <c r="J48" s="67"/>
      <c r="K48" s="67"/>
      <c r="L48" s="67"/>
      <c r="M48" s="82"/>
      <c r="N48" s="16"/>
    </row>
    <row r="49" spans="1:14" ht="12.75">
      <c r="A49" s="10"/>
      <c r="B49" s="70"/>
      <c r="C49" s="70"/>
      <c r="D49" s="71"/>
      <c r="E49" s="69"/>
      <c r="F49" s="10"/>
      <c r="G49" s="10"/>
      <c r="H49" s="10"/>
      <c r="I49" s="67"/>
      <c r="J49" s="67"/>
      <c r="K49" s="67"/>
      <c r="L49" s="67"/>
      <c r="M49" s="82"/>
      <c r="N49" s="16"/>
    </row>
    <row r="50" spans="1:14" ht="12.75">
      <c r="A50" s="10"/>
      <c r="B50" s="70"/>
      <c r="C50" s="70"/>
      <c r="D50" s="71"/>
      <c r="E50" s="69"/>
      <c r="F50" s="10"/>
      <c r="G50" s="10"/>
      <c r="H50" s="10"/>
      <c r="I50" s="67"/>
      <c r="J50" s="67"/>
      <c r="K50" s="67"/>
      <c r="L50" s="67"/>
      <c r="M50" s="82"/>
      <c r="N50" s="16"/>
    </row>
    <row r="51" spans="1:14" ht="12.75">
      <c r="A51" s="10"/>
      <c r="B51" s="70"/>
      <c r="C51" s="70"/>
      <c r="D51" s="71"/>
      <c r="E51" s="69"/>
      <c r="F51" s="10"/>
      <c r="G51" s="10"/>
      <c r="H51" s="10"/>
      <c r="I51" s="67"/>
      <c r="J51" s="67"/>
      <c r="K51" s="67"/>
      <c r="L51" s="67"/>
      <c r="M51" s="82"/>
      <c r="N51" s="16"/>
    </row>
    <row r="52" spans="1:14" ht="12.75">
      <c r="A52" s="10"/>
      <c r="B52" s="70"/>
      <c r="C52" s="70"/>
      <c r="D52" s="71"/>
      <c r="E52" s="69"/>
      <c r="F52" s="10"/>
      <c r="G52" s="10"/>
      <c r="H52" s="10"/>
      <c r="I52" s="67"/>
      <c r="J52" s="67"/>
      <c r="K52" s="67"/>
      <c r="L52" s="67"/>
      <c r="M52" s="82"/>
      <c r="N52" s="16"/>
    </row>
    <row r="53" spans="1:14" ht="12.75">
      <c r="A53" s="10"/>
      <c r="B53" s="70"/>
      <c r="C53" s="70"/>
      <c r="D53" s="71"/>
      <c r="E53" s="69"/>
      <c r="F53" s="10"/>
      <c r="G53" s="10"/>
      <c r="H53" s="10"/>
      <c r="I53" s="67"/>
      <c r="J53" s="67"/>
      <c r="K53" s="67"/>
      <c r="L53" s="67"/>
      <c r="M53" s="82"/>
      <c r="N53" s="16"/>
    </row>
    <row r="54" spans="1:14" ht="12.75">
      <c r="A54" s="10"/>
      <c r="B54" s="70"/>
      <c r="C54" s="70"/>
      <c r="D54" s="71"/>
      <c r="E54" s="69"/>
      <c r="F54" s="10"/>
      <c r="G54" s="10"/>
      <c r="H54" s="10"/>
      <c r="I54" s="67"/>
      <c r="J54" s="67"/>
      <c r="K54" s="67"/>
      <c r="L54" s="67"/>
      <c r="M54" s="82"/>
      <c r="N54" s="16"/>
    </row>
    <row r="55" spans="1:14" ht="12.75">
      <c r="A55" s="10"/>
      <c r="B55" s="70"/>
      <c r="C55" s="70"/>
      <c r="D55" s="71"/>
      <c r="E55" s="69"/>
      <c r="F55" s="10"/>
      <c r="G55" s="10"/>
      <c r="H55" s="10"/>
      <c r="I55" s="67"/>
      <c r="J55" s="67"/>
      <c r="K55" s="67"/>
      <c r="L55" s="67"/>
      <c r="M55" s="82"/>
      <c r="N55" s="16"/>
    </row>
    <row r="56" spans="1:14" ht="12.75">
      <c r="A56" s="10"/>
      <c r="B56" s="70"/>
      <c r="C56" s="70"/>
      <c r="D56" s="71"/>
      <c r="E56" s="69"/>
      <c r="F56" s="10"/>
      <c r="G56" s="10"/>
      <c r="H56" s="10"/>
      <c r="I56" s="67"/>
      <c r="J56" s="67"/>
      <c r="K56" s="67"/>
      <c r="L56" s="67"/>
      <c r="M56" s="82"/>
      <c r="N56" s="16"/>
    </row>
    <row r="57" spans="1:14" ht="12.75">
      <c r="A57" s="10"/>
      <c r="B57" s="70"/>
      <c r="C57" s="70"/>
      <c r="D57" s="71"/>
      <c r="E57" s="69"/>
      <c r="F57" s="10"/>
      <c r="G57" s="10"/>
      <c r="H57" s="10"/>
      <c r="I57" s="67"/>
      <c r="J57" s="67"/>
      <c r="K57" s="67"/>
      <c r="L57" s="67"/>
      <c r="M57" s="82"/>
      <c r="N57" s="16"/>
    </row>
    <row r="58" spans="1:14" ht="12.75">
      <c r="A58" s="10"/>
      <c r="B58" s="70"/>
      <c r="C58" s="70"/>
      <c r="D58" s="71"/>
      <c r="E58" s="69"/>
      <c r="F58" s="10"/>
      <c r="G58" s="10"/>
      <c r="H58" s="10"/>
      <c r="I58" s="67"/>
      <c r="J58" s="67"/>
      <c r="K58" s="67"/>
      <c r="L58" s="67"/>
      <c r="M58" s="82"/>
      <c r="N58" s="16"/>
    </row>
    <row r="59" spans="1:14" ht="12.75">
      <c r="A59" s="10"/>
      <c r="B59" s="70"/>
      <c r="C59" s="70"/>
      <c r="D59" s="71"/>
      <c r="E59" s="69"/>
      <c r="F59" s="10"/>
      <c r="G59" s="10"/>
      <c r="H59" s="10"/>
      <c r="I59" s="67"/>
      <c r="J59" s="67"/>
      <c r="K59" s="67"/>
      <c r="L59" s="67"/>
      <c r="M59" s="82"/>
      <c r="N59" s="16"/>
    </row>
    <row r="60" spans="1:14" ht="12.75">
      <c r="A60" s="10"/>
      <c r="B60" s="70"/>
      <c r="C60" s="70"/>
      <c r="D60" s="71"/>
      <c r="E60" s="69"/>
      <c r="F60" s="10"/>
      <c r="G60" s="10"/>
      <c r="H60" s="10"/>
      <c r="I60" s="67"/>
      <c r="J60" s="67"/>
      <c r="K60" s="67"/>
      <c r="L60" s="67"/>
      <c r="M60" s="82"/>
      <c r="N60" s="16"/>
    </row>
    <row r="61" spans="1:14" ht="12.75">
      <c r="A61" s="10"/>
      <c r="B61" s="70"/>
      <c r="C61" s="70"/>
      <c r="D61" s="71"/>
      <c r="E61" s="69"/>
      <c r="F61" s="10"/>
      <c r="G61" s="10"/>
      <c r="H61" s="10"/>
      <c r="I61" s="67"/>
      <c r="J61" s="67"/>
      <c r="K61" s="67"/>
      <c r="L61" s="67"/>
      <c r="M61" s="82"/>
      <c r="N61" s="16"/>
    </row>
    <row r="62" spans="1:14" ht="12.75">
      <c r="A62" s="10"/>
      <c r="B62" s="70"/>
      <c r="C62" s="70"/>
      <c r="D62" s="71"/>
      <c r="E62" s="69"/>
      <c r="F62" s="10"/>
      <c r="G62" s="10"/>
      <c r="H62" s="10"/>
      <c r="I62" s="67"/>
      <c r="J62" s="67"/>
      <c r="K62" s="67"/>
      <c r="L62" s="67"/>
      <c r="M62" s="82"/>
      <c r="N62" s="16"/>
    </row>
    <row r="63" spans="1:14" ht="12.75">
      <c r="A63" s="10"/>
      <c r="B63" s="70"/>
      <c r="C63" s="70"/>
      <c r="D63" s="71"/>
      <c r="E63" s="69"/>
      <c r="F63" s="10"/>
      <c r="G63" s="10"/>
      <c r="H63" s="10"/>
      <c r="I63" s="67"/>
      <c r="J63" s="67"/>
      <c r="K63" s="67"/>
      <c r="L63" s="67"/>
      <c r="M63" s="82"/>
      <c r="N63" s="16"/>
    </row>
    <row r="64" spans="1:14" ht="12.75">
      <c r="A64" s="10"/>
      <c r="B64" s="70"/>
      <c r="C64" s="70"/>
      <c r="D64" s="71"/>
      <c r="E64" s="69"/>
      <c r="F64" s="10"/>
      <c r="G64" s="10"/>
      <c r="H64" s="10"/>
      <c r="I64" s="67"/>
      <c r="J64" s="67"/>
      <c r="K64" s="67"/>
      <c r="L64" s="67"/>
      <c r="M64" s="82"/>
      <c r="N64" s="16"/>
    </row>
    <row r="65" spans="1:14" ht="12.75">
      <c r="A65" s="10"/>
      <c r="B65" s="70"/>
      <c r="C65" s="70"/>
      <c r="D65" s="71"/>
      <c r="E65" s="69"/>
      <c r="F65" s="10"/>
      <c r="G65" s="10"/>
      <c r="H65" s="10"/>
      <c r="I65" s="67"/>
      <c r="J65" s="67"/>
      <c r="K65" s="67"/>
      <c r="L65" s="67"/>
      <c r="M65" s="82"/>
      <c r="N65" s="16"/>
    </row>
    <row r="66" spans="1:14" ht="12.75">
      <c r="A66" s="10"/>
      <c r="B66" s="70"/>
      <c r="C66" s="70"/>
      <c r="D66" s="71"/>
      <c r="E66" s="69"/>
      <c r="F66" s="10"/>
      <c r="G66" s="10"/>
      <c r="H66" s="10"/>
      <c r="I66" s="67"/>
      <c r="J66" s="67"/>
      <c r="K66" s="67"/>
      <c r="L66" s="67"/>
      <c r="M66" s="82"/>
      <c r="N66" s="16"/>
    </row>
    <row r="67" spans="1:14" ht="12.75">
      <c r="A67" s="10"/>
      <c r="B67" s="70"/>
      <c r="C67" s="70"/>
      <c r="D67" s="71"/>
      <c r="E67" s="69"/>
      <c r="F67" s="10"/>
      <c r="G67" s="10"/>
      <c r="H67" s="10"/>
      <c r="I67" s="67"/>
      <c r="J67" s="67"/>
      <c r="K67" s="67"/>
      <c r="L67" s="67"/>
      <c r="M67" s="82"/>
      <c r="N67" s="16"/>
    </row>
    <row r="68" spans="1:14" ht="12.75">
      <c r="A68" s="10"/>
      <c r="B68" s="70"/>
      <c r="C68" s="70"/>
      <c r="D68" s="71"/>
      <c r="E68" s="69"/>
      <c r="F68" s="10"/>
      <c r="G68" s="10"/>
      <c r="H68" s="10"/>
      <c r="I68" s="67"/>
      <c r="J68" s="67"/>
      <c r="K68" s="67"/>
      <c r="L68" s="67"/>
      <c r="M68" s="82"/>
      <c r="N68" s="16"/>
    </row>
    <row r="69" spans="1:14" ht="12.75">
      <c r="A69" s="10"/>
      <c r="B69" s="70"/>
      <c r="C69" s="70"/>
      <c r="D69" s="71"/>
      <c r="E69" s="69"/>
      <c r="F69" s="10"/>
      <c r="G69" s="10"/>
      <c r="H69" s="10"/>
      <c r="I69" s="67"/>
      <c r="J69" s="67"/>
      <c r="K69" s="67"/>
      <c r="L69" s="67"/>
      <c r="M69" s="82"/>
      <c r="N69" s="16"/>
    </row>
    <row r="70" spans="1:14" ht="12.75">
      <c r="A70" s="10"/>
      <c r="B70" s="70"/>
      <c r="C70" s="70"/>
      <c r="D70" s="71"/>
      <c r="E70" s="69"/>
      <c r="F70" s="10"/>
      <c r="G70" s="10"/>
      <c r="H70" s="10"/>
      <c r="I70" s="67"/>
      <c r="J70" s="67"/>
      <c r="K70" s="67"/>
      <c r="L70" s="67"/>
      <c r="M70" s="82"/>
      <c r="N70" s="16"/>
    </row>
    <row r="71" spans="1:14" ht="12.75">
      <c r="A71" s="10"/>
      <c r="B71" s="70"/>
      <c r="C71" s="70"/>
      <c r="D71" s="71"/>
      <c r="E71" s="69"/>
      <c r="F71" s="10"/>
      <c r="G71" s="10"/>
      <c r="H71" s="10"/>
      <c r="I71" s="67"/>
      <c r="J71" s="67"/>
      <c r="K71" s="67"/>
      <c r="L71" s="67"/>
      <c r="M71" s="82"/>
      <c r="N71" s="16"/>
    </row>
    <row r="72" spans="1:14" ht="12.75">
      <c r="A72" s="10"/>
      <c r="B72" s="70"/>
      <c r="C72" s="70"/>
      <c r="D72" s="71"/>
      <c r="E72" s="69"/>
      <c r="F72" s="10"/>
      <c r="G72" s="10"/>
      <c r="H72" s="10"/>
      <c r="I72" s="67"/>
      <c r="J72" s="67"/>
      <c r="K72" s="67"/>
      <c r="L72" s="67"/>
      <c r="M72" s="82"/>
      <c r="N72" s="16"/>
    </row>
    <row r="73" spans="1:14" ht="12.75">
      <c r="A73" s="10"/>
      <c r="B73" s="70"/>
      <c r="C73" s="70"/>
      <c r="D73" s="71"/>
      <c r="E73" s="69"/>
      <c r="F73" s="10"/>
      <c r="G73" s="10"/>
      <c r="H73" s="10"/>
      <c r="I73" s="67"/>
      <c r="J73" s="67"/>
      <c r="K73" s="67"/>
      <c r="L73" s="67"/>
      <c r="M73" s="82"/>
      <c r="N73" s="16"/>
    </row>
    <row r="74" spans="1:14" ht="12.75">
      <c r="A74" s="10"/>
      <c r="B74" s="70"/>
      <c r="C74" s="70"/>
      <c r="D74" s="71"/>
      <c r="E74" s="69"/>
      <c r="F74" s="10"/>
      <c r="G74" s="10"/>
      <c r="H74" s="10"/>
      <c r="I74" s="67"/>
      <c r="J74" s="67"/>
      <c r="K74" s="67"/>
      <c r="L74" s="67"/>
      <c r="M74" s="82"/>
      <c r="N74" s="16"/>
    </row>
    <row r="75" spans="1:14" ht="12.75">
      <c r="A75" s="10"/>
      <c r="B75" s="70"/>
      <c r="C75" s="70"/>
      <c r="D75" s="71"/>
      <c r="E75" s="69"/>
      <c r="F75" s="10"/>
      <c r="G75" s="10"/>
      <c r="H75" s="10"/>
      <c r="I75" s="67"/>
      <c r="J75" s="67"/>
      <c r="K75" s="67"/>
      <c r="L75" s="67"/>
      <c r="M75" s="82"/>
      <c r="N75" s="16"/>
    </row>
    <row r="76" spans="1:14" ht="12.75">
      <c r="A76" s="10"/>
      <c r="B76" s="70"/>
      <c r="C76" s="70"/>
      <c r="D76" s="71"/>
      <c r="E76" s="69"/>
      <c r="F76" s="10"/>
      <c r="G76" s="10"/>
      <c r="H76" s="10"/>
      <c r="I76" s="67"/>
      <c r="J76" s="67"/>
      <c r="K76" s="67"/>
      <c r="L76" s="67"/>
      <c r="M76" s="82"/>
      <c r="N76" s="16"/>
    </row>
    <row r="77" spans="1:14" ht="12.75">
      <c r="A77" s="10"/>
      <c r="B77" s="70"/>
      <c r="C77" s="70"/>
      <c r="D77" s="71"/>
      <c r="E77" s="69"/>
      <c r="F77" s="10"/>
      <c r="G77" s="10"/>
      <c r="H77" s="10"/>
      <c r="I77" s="67"/>
      <c r="J77" s="67"/>
      <c r="K77" s="67"/>
      <c r="L77" s="67"/>
      <c r="M77" s="82"/>
      <c r="N77" s="16"/>
    </row>
    <row r="78" spans="1:14" ht="12.75">
      <c r="A78" s="10"/>
      <c r="B78" s="70"/>
      <c r="C78" s="70"/>
      <c r="D78" s="71"/>
      <c r="E78" s="69"/>
      <c r="F78" s="10"/>
      <c r="G78" s="10"/>
      <c r="H78" s="10"/>
      <c r="I78" s="67"/>
      <c r="J78" s="67"/>
      <c r="K78" s="67"/>
      <c r="L78" s="67"/>
      <c r="M78" s="82"/>
      <c r="N78" s="16"/>
    </row>
    <row r="79" spans="1:14" ht="12.75">
      <c r="A79" s="10"/>
      <c r="B79" s="70"/>
      <c r="C79" s="70"/>
      <c r="D79" s="71"/>
      <c r="E79" s="69"/>
      <c r="F79" s="10"/>
      <c r="G79" s="10"/>
      <c r="H79" s="10"/>
      <c r="I79" s="67"/>
      <c r="J79" s="67"/>
      <c r="K79" s="67"/>
      <c r="L79" s="67"/>
      <c r="M79" s="82"/>
      <c r="N79" s="16"/>
    </row>
    <row r="80" spans="1:14" ht="12.75">
      <c r="A80" s="10"/>
      <c r="B80" s="70"/>
      <c r="C80" s="70"/>
      <c r="D80" s="71"/>
      <c r="E80" s="69"/>
      <c r="F80" s="10"/>
      <c r="G80" s="10"/>
      <c r="H80" s="10"/>
      <c r="I80" s="67"/>
      <c r="J80" s="67"/>
      <c r="K80" s="67"/>
      <c r="L80" s="67"/>
      <c r="M80" s="82"/>
      <c r="N80" s="16"/>
    </row>
    <row r="81" spans="1:14" ht="12.75">
      <c r="A81" s="10"/>
      <c r="B81" s="70"/>
      <c r="C81" s="70"/>
      <c r="D81" s="71"/>
      <c r="E81" s="69"/>
      <c r="F81" s="10"/>
      <c r="G81" s="10"/>
      <c r="H81" s="10"/>
      <c r="I81" s="67"/>
      <c r="J81" s="67"/>
      <c r="K81" s="67"/>
      <c r="L81" s="67"/>
      <c r="M81" s="82"/>
      <c r="N81" s="16"/>
    </row>
    <row r="82" spans="1:14" ht="12.75">
      <c r="A82" s="10"/>
      <c r="B82" s="70"/>
      <c r="C82" s="70"/>
      <c r="D82" s="71"/>
      <c r="E82" s="69"/>
      <c r="F82" s="10"/>
      <c r="G82" s="10"/>
      <c r="H82" s="10"/>
      <c r="I82" s="67"/>
      <c r="J82" s="67"/>
      <c r="K82" s="67"/>
      <c r="L82" s="67"/>
      <c r="M82" s="82"/>
      <c r="N82" s="16"/>
    </row>
    <row r="83" spans="1:14" ht="12.75">
      <c r="A83" s="10"/>
      <c r="B83" s="70"/>
      <c r="C83" s="70"/>
      <c r="D83" s="71"/>
      <c r="E83" s="69"/>
      <c r="F83" s="10"/>
      <c r="G83" s="10"/>
      <c r="H83" s="10"/>
      <c r="I83" s="67"/>
      <c r="J83" s="67"/>
      <c r="K83" s="67"/>
      <c r="L83" s="67"/>
      <c r="M83" s="82"/>
      <c r="N83" s="16"/>
    </row>
    <row r="84" spans="1:14" ht="12.75">
      <c r="A84" s="10"/>
      <c r="B84" s="70"/>
      <c r="C84" s="70"/>
      <c r="D84" s="71"/>
      <c r="E84" s="69"/>
      <c r="F84" s="10"/>
      <c r="G84" s="10"/>
      <c r="H84" s="10"/>
      <c r="I84" s="67"/>
      <c r="J84" s="67"/>
      <c r="K84" s="67"/>
      <c r="L84" s="67"/>
      <c r="M84" s="82"/>
      <c r="N84" s="16"/>
    </row>
    <row r="85" spans="1:14" ht="12.75">
      <c r="A85" s="10"/>
      <c r="B85" s="70"/>
      <c r="C85" s="70"/>
      <c r="D85" s="71"/>
      <c r="E85" s="69"/>
      <c r="F85" s="10"/>
      <c r="G85" s="10"/>
      <c r="H85" s="10"/>
      <c r="I85" s="67"/>
      <c r="J85" s="67"/>
      <c r="K85" s="67"/>
      <c r="L85" s="67"/>
      <c r="M85" s="82"/>
      <c r="N85" s="16"/>
    </row>
    <row r="86" spans="1:14" ht="12.75">
      <c r="A86" s="10"/>
      <c r="B86" s="70"/>
      <c r="C86" s="70"/>
      <c r="D86" s="71"/>
      <c r="E86" s="69"/>
      <c r="F86" s="10"/>
      <c r="G86" s="10"/>
      <c r="H86" s="10"/>
      <c r="I86" s="67"/>
      <c r="J86" s="67"/>
      <c r="K86" s="67"/>
      <c r="L86" s="67"/>
      <c r="M86" s="82"/>
      <c r="N86" s="16"/>
    </row>
    <row r="87" spans="1:14" ht="12.75">
      <c r="A87" s="10"/>
      <c r="B87" s="70"/>
      <c r="C87" s="70"/>
      <c r="D87" s="71"/>
      <c r="E87" s="69"/>
      <c r="F87" s="10"/>
      <c r="G87" s="10"/>
      <c r="H87" s="10"/>
      <c r="I87" s="67"/>
      <c r="J87" s="67"/>
      <c r="K87" s="67"/>
      <c r="L87" s="67"/>
      <c r="M87" s="82"/>
      <c r="N87" s="16"/>
    </row>
    <row r="88" spans="1:14" ht="12.75">
      <c r="A88" s="10"/>
      <c r="B88" s="70"/>
      <c r="C88" s="70"/>
      <c r="D88" s="71"/>
      <c r="E88" s="69"/>
      <c r="F88" s="10"/>
      <c r="G88" s="10"/>
      <c r="H88" s="10"/>
      <c r="I88" s="67"/>
      <c r="J88" s="67"/>
      <c r="K88" s="67"/>
      <c r="L88" s="67"/>
      <c r="M88" s="82"/>
      <c r="N88" s="16"/>
    </row>
    <row r="89" spans="1:14" ht="12.75">
      <c r="A89" s="10"/>
      <c r="B89" s="70"/>
      <c r="C89" s="70"/>
      <c r="D89" s="71"/>
      <c r="E89" s="69"/>
      <c r="F89" s="10"/>
      <c r="G89" s="10"/>
      <c r="H89" s="10"/>
      <c r="I89" s="67"/>
      <c r="J89" s="67"/>
      <c r="K89" s="67"/>
      <c r="L89" s="67"/>
      <c r="M89" s="82"/>
      <c r="N89" s="16"/>
    </row>
    <row r="90" spans="1:14" ht="12.75">
      <c r="A90" s="72"/>
      <c r="B90" s="70"/>
      <c r="C90" s="70"/>
      <c r="D90" s="71"/>
      <c r="E90" s="69"/>
      <c r="F90" s="10"/>
      <c r="G90" s="72"/>
      <c r="H90" s="72"/>
      <c r="I90" s="67"/>
      <c r="J90" s="67"/>
      <c r="K90" s="67"/>
      <c r="L90" s="67"/>
      <c r="M90" s="82"/>
      <c r="N90" s="16"/>
    </row>
    <row r="91" spans="1:14" ht="12.75">
      <c r="A91" s="10"/>
      <c r="B91" s="70"/>
      <c r="C91" s="70"/>
      <c r="D91" s="71"/>
      <c r="E91" s="69"/>
      <c r="F91" s="10"/>
      <c r="G91" s="10"/>
      <c r="H91" s="10"/>
      <c r="I91" s="67"/>
      <c r="J91" s="67"/>
      <c r="K91" s="67"/>
      <c r="L91" s="67"/>
      <c r="M91" s="82"/>
      <c r="N91" s="16"/>
    </row>
    <row r="92" spans="1:14" ht="12.75">
      <c r="A92" s="10"/>
      <c r="B92" s="70"/>
      <c r="C92" s="70"/>
      <c r="D92" s="71"/>
      <c r="E92" s="69"/>
      <c r="F92" s="10"/>
      <c r="G92" s="10"/>
      <c r="H92" s="10"/>
      <c r="I92" s="67"/>
      <c r="J92" s="67"/>
      <c r="K92" s="67"/>
      <c r="L92" s="67"/>
      <c r="M92" s="82"/>
      <c r="N92" s="16"/>
    </row>
    <row r="93" spans="1:14" ht="12.75">
      <c r="A93" s="10"/>
      <c r="B93" s="70"/>
      <c r="C93" s="70"/>
      <c r="D93" s="71"/>
      <c r="E93" s="69"/>
      <c r="F93" s="10"/>
      <c r="G93" s="10"/>
      <c r="H93" s="10"/>
      <c r="I93" s="67"/>
      <c r="J93" s="67"/>
      <c r="K93" s="67"/>
      <c r="L93" s="67"/>
      <c r="M93" s="82"/>
      <c r="N93" s="16"/>
    </row>
    <row r="94" spans="1:14" ht="12.75">
      <c r="A94" s="10"/>
      <c r="B94" s="70"/>
      <c r="C94" s="70"/>
      <c r="D94" s="71"/>
      <c r="E94" s="69"/>
      <c r="F94" s="10"/>
      <c r="G94" s="10"/>
      <c r="H94" s="10"/>
      <c r="I94" s="67"/>
      <c r="J94" s="67"/>
      <c r="K94" s="67"/>
      <c r="L94" s="67"/>
      <c r="M94" s="82"/>
      <c r="N94" s="16"/>
    </row>
    <row r="95" spans="1:14" ht="12.75">
      <c r="A95" s="10"/>
      <c r="B95" s="70"/>
      <c r="C95" s="70"/>
      <c r="D95" s="71"/>
      <c r="E95" s="69"/>
      <c r="F95" s="10"/>
      <c r="G95" s="10"/>
      <c r="H95" s="10"/>
      <c r="I95" s="67"/>
      <c r="J95" s="67"/>
      <c r="K95" s="67"/>
      <c r="L95" s="67"/>
      <c r="M95" s="82"/>
      <c r="N95" s="16"/>
    </row>
    <row r="96" spans="1:14" ht="12.75">
      <c r="A96" s="10"/>
      <c r="B96" s="70"/>
      <c r="C96" s="70"/>
      <c r="D96" s="71"/>
      <c r="E96" s="69"/>
      <c r="F96" s="10"/>
      <c r="G96" s="10"/>
      <c r="H96" s="10"/>
      <c r="I96" s="67"/>
      <c r="J96" s="67"/>
      <c r="K96" s="67"/>
      <c r="L96" s="67"/>
      <c r="M96" s="82"/>
      <c r="N96" s="16"/>
    </row>
    <row r="97" spans="1:14" ht="12.75">
      <c r="A97" s="10"/>
      <c r="B97" s="70"/>
      <c r="C97" s="70"/>
      <c r="D97" s="71"/>
      <c r="E97" s="69"/>
      <c r="F97" s="10"/>
      <c r="G97" s="10"/>
      <c r="H97" s="10"/>
      <c r="I97" s="67"/>
      <c r="J97" s="67"/>
      <c r="K97" s="67"/>
      <c r="L97" s="67"/>
      <c r="M97" s="82"/>
      <c r="N97" s="16"/>
    </row>
    <row r="98" spans="1:14" ht="12.75">
      <c r="A98" s="10"/>
      <c r="B98" s="70"/>
      <c r="C98" s="70"/>
      <c r="D98" s="71"/>
      <c r="E98" s="69"/>
      <c r="F98" s="10"/>
      <c r="G98" s="10"/>
      <c r="H98" s="10"/>
      <c r="I98" s="67"/>
      <c r="J98" s="67"/>
      <c r="K98" s="67"/>
      <c r="L98" s="67"/>
      <c r="M98" s="82"/>
      <c r="N98" s="16"/>
    </row>
    <row r="99" spans="1:14" ht="12.75">
      <c r="A99" s="10"/>
      <c r="B99" s="70"/>
      <c r="C99" s="70"/>
      <c r="D99" s="71"/>
      <c r="E99" s="69"/>
      <c r="F99" s="10"/>
      <c r="G99" s="10"/>
      <c r="H99" s="10"/>
      <c r="I99" s="67"/>
      <c r="J99" s="67"/>
      <c r="K99" s="67"/>
      <c r="L99" s="67"/>
      <c r="M99" s="82"/>
      <c r="N99" s="16"/>
    </row>
    <row r="100" spans="1:14" ht="12.75">
      <c r="A100" s="10"/>
      <c r="B100" s="70"/>
      <c r="C100" s="70"/>
      <c r="D100" s="71"/>
      <c r="E100" s="69"/>
      <c r="F100" s="10"/>
      <c r="G100" s="10"/>
      <c r="H100" s="10"/>
      <c r="I100" s="67"/>
      <c r="J100" s="67"/>
      <c r="K100" s="67"/>
      <c r="L100" s="67"/>
      <c r="M100" s="82"/>
      <c r="N100" s="16"/>
    </row>
    <row r="101" spans="1:14" ht="12.75">
      <c r="A101" s="10"/>
      <c r="B101" s="70"/>
      <c r="C101" s="70"/>
      <c r="D101" s="71"/>
      <c r="E101" s="69"/>
      <c r="F101" s="10"/>
      <c r="G101" s="10"/>
      <c r="H101" s="10"/>
      <c r="I101" s="67"/>
      <c r="J101" s="67"/>
      <c r="K101" s="67"/>
      <c r="L101" s="67"/>
      <c r="M101" s="82"/>
      <c r="N101" s="16"/>
    </row>
    <row r="102" spans="1:14" ht="12.75">
      <c r="A102" s="10"/>
      <c r="B102" s="70"/>
      <c r="C102" s="70"/>
      <c r="D102" s="71"/>
      <c r="E102" s="69"/>
      <c r="F102" s="10"/>
      <c r="G102" s="10"/>
      <c r="H102" s="10"/>
      <c r="I102" s="67"/>
      <c r="J102" s="67"/>
      <c r="K102" s="67"/>
      <c r="L102" s="67"/>
      <c r="M102" s="82"/>
      <c r="N102" s="16"/>
    </row>
    <row r="103" spans="1:14" ht="12.75">
      <c r="A103" s="10"/>
      <c r="B103" s="70"/>
      <c r="C103" s="70"/>
      <c r="D103" s="71"/>
      <c r="E103" s="69"/>
      <c r="F103" s="10"/>
      <c r="G103" s="10"/>
      <c r="H103" s="10"/>
      <c r="I103" s="67"/>
      <c r="J103" s="67"/>
      <c r="K103" s="67"/>
      <c r="L103" s="67"/>
      <c r="M103" s="82"/>
      <c r="N103" s="16"/>
    </row>
    <row r="104" spans="1:14" ht="12.75">
      <c r="A104" s="10"/>
      <c r="B104" s="70"/>
      <c r="C104" s="70"/>
      <c r="D104" s="71"/>
      <c r="E104" s="69"/>
      <c r="F104" s="10"/>
      <c r="G104" s="10"/>
      <c r="H104" s="10"/>
      <c r="I104" s="67"/>
      <c r="J104" s="67"/>
      <c r="K104" s="67"/>
      <c r="L104" s="67"/>
      <c r="M104" s="82"/>
      <c r="N104" s="16"/>
    </row>
    <row r="105" spans="1:14" ht="12.75">
      <c r="A105" s="10"/>
      <c r="B105" s="70"/>
      <c r="C105" s="70"/>
      <c r="D105" s="71"/>
      <c r="E105" s="69"/>
      <c r="F105" s="10"/>
      <c r="G105" s="10"/>
      <c r="H105" s="10"/>
      <c r="I105" s="67"/>
      <c r="J105" s="67"/>
      <c r="K105" s="67"/>
      <c r="L105" s="67"/>
      <c r="M105" s="82"/>
      <c r="N105" s="16"/>
    </row>
    <row r="106" spans="1:14" ht="12.75">
      <c r="A106" s="10"/>
      <c r="B106" s="70"/>
      <c r="C106" s="70"/>
      <c r="D106" s="71"/>
      <c r="E106" s="69"/>
      <c r="F106" s="10"/>
      <c r="G106" s="10"/>
      <c r="H106" s="10"/>
      <c r="I106" s="67"/>
      <c r="J106" s="67"/>
      <c r="K106" s="67"/>
      <c r="L106" s="67"/>
      <c r="M106" s="82"/>
      <c r="N106" s="16"/>
    </row>
    <row r="107" spans="1:14" ht="12.75">
      <c r="A107" s="16"/>
      <c r="B107" s="70"/>
      <c r="C107" s="70"/>
      <c r="D107" s="71"/>
      <c r="E107" s="68"/>
      <c r="F107" s="16"/>
      <c r="G107" s="16"/>
      <c r="H107" s="16"/>
      <c r="I107" s="67"/>
      <c r="J107" s="67"/>
      <c r="K107" s="67"/>
      <c r="L107" s="65"/>
      <c r="M107" s="82"/>
      <c r="N107" s="16"/>
    </row>
    <row r="108" spans="1:14" ht="12.75">
      <c r="A108" s="16"/>
      <c r="B108" s="70"/>
      <c r="C108" s="70"/>
      <c r="D108" s="71"/>
      <c r="E108" s="68"/>
      <c r="F108" s="16"/>
      <c r="G108" s="16"/>
      <c r="H108" s="16"/>
      <c r="I108" s="67"/>
      <c r="J108" s="67"/>
      <c r="K108" s="67"/>
      <c r="L108" s="65"/>
      <c r="M108" s="82"/>
      <c r="N108" s="16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77"/>
  <sheetViews>
    <sheetView workbookViewId="0" topLeftCell="A1">
      <selection activeCell="K77" sqref="K77"/>
    </sheetView>
  </sheetViews>
  <sheetFormatPr defaultColWidth="9.140625" defaultRowHeight="12.75"/>
  <cols>
    <col min="1" max="1" width="0.9921875" style="0" customWidth="1"/>
    <col min="2" max="2" width="6.421875" style="39" customWidth="1"/>
    <col min="3" max="3" width="4.421875" style="37" customWidth="1"/>
    <col min="4" max="4" width="7.7109375" style="38" customWidth="1"/>
    <col min="5" max="5" width="6.00390625" style="39" customWidth="1"/>
    <col min="8" max="8" width="10.7109375" style="0" customWidth="1"/>
    <col min="9" max="9" width="9.140625" style="57" customWidth="1"/>
    <col min="10" max="10" width="5.7109375" style="57" customWidth="1"/>
    <col min="11" max="11" width="6.28125" style="57" customWidth="1"/>
    <col min="12" max="12" width="6.57421875" style="57" customWidth="1"/>
    <col min="13" max="13" width="9.140625" style="83" customWidth="1"/>
  </cols>
  <sheetData>
    <row r="1" spans="1:13" s="1" customFormat="1" ht="12.75">
      <c r="A1" s="7" t="s">
        <v>0</v>
      </c>
      <c r="B1" s="24" t="s">
        <v>1</v>
      </c>
      <c r="C1" s="40"/>
      <c r="D1" s="24" t="s">
        <v>4</v>
      </c>
      <c r="E1" s="25"/>
      <c r="F1" s="7" t="s">
        <v>7</v>
      </c>
      <c r="G1" s="7"/>
      <c r="H1" s="7" t="s">
        <v>14</v>
      </c>
      <c r="I1" s="47" t="s">
        <v>10</v>
      </c>
      <c r="J1" s="47" t="s">
        <v>30</v>
      </c>
      <c r="K1" s="47" t="s">
        <v>18</v>
      </c>
      <c r="L1" s="48" t="s">
        <v>12</v>
      </c>
      <c r="M1" s="79" t="s">
        <v>39</v>
      </c>
    </row>
    <row r="2" spans="1:13" s="1" customFormat="1" ht="13.5" thickBot="1">
      <c r="A2" s="5"/>
      <c r="B2" s="26" t="s">
        <v>2</v>
      </c>
      <c r="C2" s="41"/>
      <c r="D2" s="26" t="s">
        <v>5</v>
      </c>
      <c r="E2" s="27" t="s">
        <v>6</v>
      </c>
      <c r="F2" s="5" t="s">
        <v>17</v>
      </c>
      <c r="G2" s="5" t="s">
        <v>8</v>
      </c>
      <c r="H2" s="5"/>
      <c r="I2" s="49" t="s">
        <v>11</v>
      </c>
      <c r="J2" s="49" t="s">
        <v>31</v>
      </c>
      <c r="K2" s="50" t="s">
        <v>31</v>
      </c>
      <c r="L2" s="51" t="s">
        <v>31</v>
      </c>
      <c r="M2" s="80" t="s">
        <v>31</v>
      </c>
    </row>
    <row r="3" spans="1:13" ht="13.5" thickTop="1">
      <c r="A3" s="92">
        <f>SORT!A7</f>
        <v>23</v>
      </c>
      <c r="B3" s="91">
        <f>SORT!B7</f>
        <v>12</v>
      </c>
      <c r="C3" s="91" t="str">
        <f>SORT!C7</f>
        <v>E</v>
      </c>
      <c r="D3" s="91">
        <f>SORT!D7</f>
        <v>3</v>
      </c>
      <c r="E3" s="91">
        <f>SORT!E7</f>
        <v>1</v>
      </c>
      <c r="F3" s="92">
        <f>SORT!F7</f>
        <v>1</v>
      </c>
      <c r="G3" s="92" t="str">
        <f>SORT!G7</f>
        <v> </v>
      </c>
      <c r="H3" s="92" t="str">
        <f>SORT!H7</f>
        <v>CFT-Ax</v>
      </c>
      <c r="I3" s="93">
        <f>SORT!I7</f>
        <v>80</v>
      </c>
      <c r="J3" s="93">
        <f>SORT!J7</f>
        <v>0</v>
      </c>
      <c r="K3" s="93">
        <f>SORT!K7</f>
        <v>0</v>
      </c>
      <c r="L3" s="93">
        <f>SORT!L7</f>
        <v>0</v>
      </c>
      <c r="M3" s="94"/>
    </row>
    <row r="4" spans="1:13" ht="12.75">
      <c r="A4" s="13">
        <f>SORT!A8</f>
        <v>24</v>
      </c>
      <c r="B4" s="87">
        <f>SORT!B8</f>
        <v>12</v>
      </c>
      <c r="C4" s="87" t="str">
        <f>SORT!C8</f>
        <v>E</v>
      </c>
      <c r="D4" s="87">
        <f>SORT!D8</f>
        <v>3</v>
      </c>
      <c r="E4" s="87">
        <f>SORT!E8</f>
        <v>2</v>
      </c>
      <c r="F4" s="13">
        <f>SORT!F8</f>
        <v>2</v>
      </c>
      <c r="G4" s="13" t="str">
        <f>SORT!G8</f>
        <v> </v>
      </c>
      <c r="H4" s="13" t="str">
        <f>SORT!H8</f>
        <v>CFT-Ax</v>
      </c>
      <c r="I4" s="86">
        <f>SORT!I8</f>
        <v>80</v>
      </c>
      <c r="J4" s="86">
        <f>SORT!J8</f>
        <v>1</v>
      </c>
      <c r="K4" s="86">
        <f>SORT!K8</f>
        <v>0</v>
      </c>
      <c r="L4" s="86">
        <f>SORT!L8</f>
        <v>0</v>
      </c>
      <c r="M4" s="85"/>
    </row>
    <row r="5" spans="1:13" ht="12.75">
      <c r="A5" s="13">
        <f>SORT!A9</f>
        <v>25</v>
      </c>
      <c r="B5" s="87">
        <f>SORT!B9</f>
        <v>13</v>
      </c>
      <c r="C5" s="87" t="str">
        <f>SORT!C9</f>
        <v>E</v>
      </c>
      <c r="D5" s="87">
        <f>SORT!D9</f>
        <v>3</v>
      </c>
      <c r="E5" s="87">
        <f>SORT!E9</f>
        <v>3</v>
      </c>
      <c r="F5" s="13">
        <f>SORT!F9</f>
        <v>3</v>
      </c>
      <c r="G5" s="13" t="str">
        <f>SORT!G9</f>
        <v> </v>
      </c>
      <c r="H5" s="13" t="str">
        <f>SORT!H9</f>
        <v>CFT-Ax</v>
      </c>
      <c r="I5" s="86">
        <f>SORT!I9</f>
        <v>80</v>
      </c>
      <c r="J5" s="86">
        <f>SORT!J9</f>
        <v>2</v>
      </c>
      <c r="K5" s="86">
        <f>SORT!K9</f>
        <v>0</v>
      </c>
      <c r="L5" s="86">
        <f>SORT!L9</f>
        <v>0</v>
      </c>
      <c r="M5" s="85"/>
    </row>
    <row r="6" spans="1:13" ht="12.75">
      <c r="A6" s="13">
        <f>SORT!A10</f>
        <v>26</v>
      </c>
      <c r="B6" s="87">
        <f>SORT!B10</f>
        <v>13</v>
      </c>
      <c r="C6" s="87" t="str">
        <f>SORT!C10</f>
        <v>E</v>
      </c>
      <c r="D6" s="87">
        <f>SORT!D10</f>
        <v>3</v>
      </c>
      <c r="E6" s="87">
        <f>SORT!E10</f>
        <v>4</v>
      </c>
      <c r="F6" s="13">
        <f>SORT!F10</f>
        <v>4</v>
      </c>
      <c r="G6" s="13" t="str">
        <f>SORT!G10</f>
        <v> </v>
      </c>
      <c r="H6" s="13" t="str">
        <f>SORT!H10</f>
        <v>CFT-Ax</v>
      </c>
      <c r="I6" s="86">
        <f>SORT!I10</f>
        <v>80</v>
      </c>
      <c r="J6" s="86">
        <f>SORT!J10</f>
        <v>3</v>
      </c>
      <c r="K6" s="86">
        <f>SORT!K10</f>
        <v>0</v>
      </c>
      <c r="L6" s="86">
        <f>SORT!L10</f>
        <v>0</v>
      </c>
      <c r="M6" s="85"/>
    </row>
    <row r="7" spans="1:13" ht="12.75">
      <c r="A7" s="13">
        <f>SORT!A11</f>
        <v>27</v>
      </c>
      <c r="B7" s="87">
        <f>SORT!B11</f>
        <v>14</v>
      </c>
      <c r="C7" s="87" t="str">
        <f>SORT!C11</f>
        <v>E</v>
      </c>
      <c r="D7" s="87">
        <f>SORT!D11</f>
        <v>3</v>
      </c>
      <c r="E7" s="87">
        <f>SORT!E11</f>
        <v>5</v>
      </c>
      <c r="F7" s="13">
        <f>SORT!F11</f>
        <v>5</v>
      </c>
      <c r="G7" s="13" t="str">
        <f>SORT!G11</f>
        <v> </v>
      </c>
      <c r="H7" s="13" t="str">
        <f>SORT!H11</f>
        <v>CFT-Ax</v>
      </c>
      <c r="I7" s="86">
        <f>SORT!I11</f>
        <v>80</v>
      </c>
      <c r="J7" s="86">
        <f>SORT!J11</f>
        <v>4</v>
      </c>
      <c r="K7" s="86">
        <f>SORT!K11</f>
        <v>0</v>
      </c>
      <c r="L7" s="86">
        <f>SORT!L11</f>
        <v>0</v>
      </c>
      <c r="M7" s="85"/>
    </row>
    <row r="8" spans="1:13" ht="12.75">
      <c r="A8" s="13">
        <f>SORT!A12</f>
        <v>28</v>
      </c>
      <c r="B8" s="87">
        <f>SORT!B12</f>
        <v>14</v>
      </c>
      <c r="C8" s="87" t="str">
        <f>SORT!C12</f>
        <v>E</v>
      </c>
      <c r="D8" s="87">
        <f>SORT!D12</f>
        <v>3</v>
      </c>
      <c r="E8" s="87">
        <f>SORT!E12</f>
        <v>6</v>
      </c>
      <c r="F8" s="13">
        <f>SORT!F12</f>
        <v>6</v>
      </c>
      <c r="G8" s="13" t="str">
        <f>SORT!G12</f>
        <v> </v>
      </c>
      <c r="H8" s="13" t="str">
        <f>SORT!H12</f>
        <v>CFT-Ax</v>
      </c>
      <c r="I8" s="86">
        <f>SORT!I12</f>
        <v>80</v>
      </c>
      <c r="J8" s="86">
        <f>SORT!J12</f>
        <v>5</v>
      </c>
      <c r="K8" s="86">
        <f>SORT!K12</f>
        <v>0</v>
      </c>
      <c r="L8" s="86">
        <f>SORT!L12</f>
        <v>0</v>
      </c>
      <c r="M8" s="85"/>
    </row>
    <row r="9" spans="1:13" ht="12.75">
      <c r="A9" s="13">
        <f>SORT!A13</f>
        <v>29</v>
      </c>
      <c r="B9" s="87">
        <f>SORT!B13</f>
        <v>15</v>
      </c>
      <c r="C9" s="87" t="str">
        <f>SORT!C13</f>
        <v>E</v>
      </c>
      <c r="D9" s="87">
        <f>SORT!D13</f>
        <v>3</v>
      </c>
      <c r="E9" s="87">
        <f>SORT!E13</f>
        <v>7</v>
      </c>
      <c r="F9" s="13">
        <f>SORT!F13</f>
        <v>7</v>
      </c>
      <c r="G9" s="13" t="str">
        <f>SORT!G13</f>
        <v> </v>
      </c>
      <c r="H9" s="13" t="str">
        <f>SORT!H13</f>
        <v>CFT-Ax</v>
      </c>
      <c r="I9" s="86">
        <f>SORT!I13</f>
        <v>80</v>
      </c>
      <c r="J9" s="86">
        <f>SORT!J13</f>
        <v>6</v>
      </c>
      <c r="K9" s="86">
        <f>SORT!K13</f>
        <v>0</v>
      </c>
      <c r="L9" s="86">
        <f>SORT!L13</f>
        <v>0</v>
      </c>
      <c r="M9" s="85"/>
    </row>
    <row r="10" spans="1:13" ht="12.75">
      <c r="A10" s="13">
        <f>SORT!A14</f>
        <v>30</v>
      </c>
      <c r="B10" s="87">
        <f>SORT!B14</f>
        <v>15</v>
      </c>
      <c r="C10" s="87" t="str">
        <f>SORT!C14</f>
        <v>E</v>
      </c>
      <c r="D10" s="87">
        <f>SORT!D14</f>
        <v>3</v>
      </c>
      <c r="E10" s="87">
        <f>SORT!E14</f>
        <v>8</v>
      </c>
      <c r="F10" s="13">
        <f>SORT!F14</f>
        <v>8</v>
      </c>
      <c r="G10" s="13" t="str">
        <f>SORT!G14</f>
        <v> </v>
      </c>
      <c r="H10" s="13" t="str">
        <f>SORT!H14</f>
        <v>CFT-Ax</v>
      </c>
      <c r="I10" s="86">
        <f>SORT!I14</f>
        <v>80</v>
      </c>
      <c r="J10" s="86">
        <f>SORT!J14</f>
        <v>7</v>
      </c>
      <c r="K10" s="86">
        <f>SORT!K14</f>
        <v>0</v>
      </c>
      <c r="L10" s="86">
        <f>SORT!L14</f>
        <v>0</v>
      </c>
      <c r="M10" s="85"/>
    </row>
    <row r="11" spans="1:13" ht="12.75">
      <c r="A11" s="13">
        <f>SORT!A15</f>
        <v>31</v>
      </c>
      <c r="B11" s="87">
        <f>SORT!B15</f>
        <v>16</v>
      </c>
      <c r="C11" s="87" t="str">
        <f>SORT!C15</f>
        <v>E</v>
      </c>
      <c r="D11" s="87">
        <f>SORT!D15</f>
        <v>3</v>
      </c>
      <c r="E11" s="87">
        <f>SORT!E15</f>
        <v>9</v>
      </c>
      <c r="F11" s="13">
        <f>SORT!F15</f>
        <v>9</v>
      </c>
      <c r="G11" s="13" t="str">
        <f>SORT!G15</f>
        <v> </v>
      </c>
      <c r="H11" s="13" t="str">
        <f>SORT!H15</f>
        <v>CFT-Ax</v>
      </c>
      <c r="I11" s="86">
        <f>SORT!I15</f>
        <v>80</v>
      </c>
      <c r="J11" s="86">
        <f>SORT!J15</f>
        <v>0</v>
      </c>
      <c r="K11" s="86">
        <f>SORT!K15</f>
        <v>1</v>
      </c>
      <c r="L11" s="86">
        <f>SORT!L15</f>
        <v>1</v>
      </c>
      <c r="M11" s="85"/>
    </row>
    <row r="12" spans="1:13" ht="12.75">
      <c r="A12" s="13">
        <f>SORT!A16</f>
        <v>32</v>
      </c>
      <c r="B12" s="87">
        <f>SORT!B16</f>
        <v>16</v>
      </c>
      <c r="C12" s="87" t="str">
        <f>SORT!C16</f>
        <v>E</v>
      </c>
      <c r="D12" s="87">
        <f>SORT!D16</f>
        <v>3</v>
      </c>
      <c r="E12" s="87">
        <f>SORT!E16</f>
        <v>10</v>
      </c>
      <c r="F12" s="13">
        <f>SORT!F16</f>
        <v>10</v>
      </c>
      <c r="G12" s="13" t="str">
        <f>SORT!G16</f>
        <v> </v>
      </c>
      <c r="H12" s="13" t="str">
        <f>SORT!H16</f>
        <v>CFT-Ax</v>
      </c>
      <c r="I12" s="86">
        <f>SORT!I16</f>
        <v>80</v>
      </c>
      <c r="J12" s="86">
        <f>SORT!J16</f>
        <v>1</v>
      </c>
      <c r="K12" s="86">
        <f>SORT!K16</f>
        <v>1</v>
      </c>
      <c r="L12" s="86">
        <f>SORT!L16</f>
        <v>1</v>
      </c>
      <c r="M12" s="85"/>
    </row>
    <row r="13" spans="1:13" ht="12.75">
      <c r="A13" s="13">
        <f>SORT!A17</f>
        <v>33</v>
      </c>
      <c r="B13" s="87">
        <f>SORT!B17</f>
        <v>17</v>
      </c>
      <c r="C13" s="87" t="str">
        <f>SORT!C17</f>
        <v>E</v>
      </c>
      <c r="D13" s="87">
        <f>SORT!D17</f>
        <v>3</v>
      </c>
      <c r="E13" s="87">
        <f>SORT!E17</f>
        <v>11</v>
      </c>
      <c r="F13" s="13">
        <f>SORT!F17</f>
        <v>11</v>
      </c>
      <c r="G13" s="13" t="str">
        <f>SORT!G17</f>
        <v> </v>
      </c>
      <c r="H13" s="13" t="str">
        <f>SORT!H17</f>
        <v>CFT-Ax</v>
      </c>
      <c r="I13" s="86">
        <f>SORT!I17</f>
        <v>80</v>
      </c>
      <c r="J13" s="86">
        <f>SORT!J17</f>
        <v>2</v>
      </c>
      <c r="K13" s="86">
        <f>SORT!K17</f>
        <v>1</v>
      </c>
      <c r="L13" s="86">
        <f>SORT!L17</f>
        <v>1</v>
      </c>
      <c r="M13" s="85"/>
    </row>
    <row r="14" spans="1:13" ht="12.75">
      <c r="A14" s="13">
        <f>SORT!A18</f>
        <v>34</v>
      </c>
      <c r="B14" s="87">
        <f>SORT!B18</f>
        <v>17</v>
      </c>
      <c r="C14" s="87" t="str">
        <f>SORT!C18</f>
        <v>E</v>
      </c>
      <c r="D14" s="87">
        <f>SORT!D18</f>
        <v>3</v>
      </c>
      <c r="E14" s="87">
        <f>SORT!E18</f>
        <v>12</v>
      </c>
      <c r="F14" s="13">
        <f>SORT!F18</f>
        <v>12</v>
      </c>
      <c r="G14" s="13" t="str">
        <f>SORT!G18</f>
        <v> </v>
      </c>
      <c r="H14" s="13" t="str">
        <f>SORT!H18</f>
        <v>CFT-Ax</v>
      </c>
      <c r="I14" s="86">
        <f>SORT!I18</f>
        <v>80</v>
      </c>
      <c r="J14" s="86">
        <f>SORT!J18</f>
        <v>3</v>
      </c>
      <c r="K14" s="86">
        <f>SORT!K18</f>
        <v>1</v>
      </c>
      <c r="L14" s="86">
        <f>SORT!L18</f>
        <v>1</v>
      </c>
      <c r="M14" s="85"/>
    </row>
    <row r="15" spans="1:13" ht="12.75">
      <c r="A15" s="13">
        <f>SORT!A19</f>
        <v>35</v>
      </c>
      <c r="B15" s="87">
        <f>SORT!B19</f>
        <v>18</v>
      </c>
      <c r="C15" s="87" t="str">
        <f>SORT!C19</f>
        <v>E</v>
      </c>
      <c r="D15" s="87">
        <f>SORT!D19</f>
        <v>3</v>
      </c>
      <c r="E15" s="87">
        <f>SORT!E19</f>
        <v>13</v>
      </c>
      <c r="F15" s="13">
        <f>SORT!F19</f>
        <v>13</v>
      </c>
      <c r="G15" s="13" t="str">
        <f>SORT!G19</f>
        <v> </v>
      </c>
      <c r="H15" s="13" t="str">
        <f>SORT!H19</f>
        <v>CFT-Ax</v>
      </c>
      <c r="I15" s="86">
        <f>SORT!I19</f>
        <v>80</v>
      </c>
      <c r="J15" s="86">
        <f>SORT!J19</f>
        <v>4</v>
      </c>
      <c r="K15" s="86">
        <f>SORT!K19</f>
        <v>1</v>
      </c>
      <c r="L15" s="86">
        <f>SORT!L19</f>
        <v>1</v>
      </c>
      <c r="M15" s="85"/>
    </row>
    <row r="16" spans="1:13" ht="12.75">
      <c r="A16" s="13">
        <f>SORT!A20</f>
        <v>36</v>
      </c>
      <c r="B16" s="87">
        <f>SORT!B20</f>
        <v>18</v>
      </c>
      <c r="C16" s="87" t="str">
        <f>SORT!C20</f>
        <v>E</v>
      </c>
      <c r="D16" s="87">
        <f>SORT!D20</f>
        <v>3</v>
      </c>
      <c r="E16" s="87">
        <f>SORT!E20</f>
        <v>14</v>
      </c>
      <c r="F16" s="13">
        <f>SORT!F20</f>
        <v>14</v>
      </c>
      <c r="G16" s="13" t="str">
        <f>SORT!G20</f>
        <v> </v>
      </c>
      <c r="H16" s="13" t="str">
        <f>SORT!H20</f>
        <v>CFT-Ax</v>
      </c>
      <c r="I16" s="86">
        <f>SORT!I20</f>
        <v>80</v>
      </c>
      <c r="J16" s="86">
        <f>SORT!J20</f>
        <v>5</v>
      </c>
      <c r="K16" s="86">
        <f>SORT!K20</f>
        <v>1</v>
      </c>
      <c r="L16" s="86">
        <f>SORT!L20</f>
        <v>1</v>
      </c>
      <c r="M16" s="85"/>
    </row>
    <row r="17" spans="1:13" ht="12.75">
      <c r="A17" s="13">
        <f>SORT!A21</f>
        <v>37</v>
      </c>
      <c r="B17" s="87">
        <f>SORT!B21</f>
        <v>19</v>
      </c>
      <c r="C17" s="87" t="str">
        <f>SORT!C21</f>
        <v>E</v>
      </c>
      <c r="D17" s="87">
        <f>SORT!D21</f>
        <v>3</v>
      </c>
      <c r="E17" s="87">
        <f>SORT!E21</f>
        <v>15</v>
      </c>
      <c r="F17" s="13">
        <f>SORT!F21</f>
        <v>15</v>
      </c>
      <c r="G17" s="13" t="str">
        <f>SORT!G21</f>
        <v> </v>
      </c>
      <c r="H17" s="13" t="str">
        <f>SORT!H21</f>
        <v>CFT-Ax</v>
      </c>
      <c r="I17" s="86">
        <f>SORT!I21</f>
        <v>80</v>
      </c>
      <c r="J17" s="86">
        <f>SORT!J21</f>
        <v>6</v>
      </c>
      <c r="K17" s="86">
        <f>SORT!K21</f>
        <v>1</v>
      </c>
      <c r="L17" s="86">
        <f>SORT!L21</f>
        <v>1</v>
      </c>
      <c r="M17" s="85"/>
    </row>
    <row r="18" spans="1:13" ht="12.75">
      <c r="A18" s="13">
        <f>SORT!A22</f>
        <v>38</v>
      </c>
      <c r="B18" s="87">
        <f>SORT!B22</f>
        <v>19</v>
      </c>
      <c r="C18" s="87" t="str">
        <f>SORT!C22</f>
        <v>E</v>
      </c>
      <c r="D18" s="87">
        <f>SORT!D22</f>
        <v>3</v>
      </c>
      <c r="E18" s="87">
        <f>SORT!E22</f>
        <v>16</v>
      </c>
      <c r="F18" s="13">
        <f>SORT!F22</f>
        <v>16</v>
      </c>
      <c r="G18" s="13" t="str">
        <f>SORT!G22</f>
        <v> </v>
      </c>
      <c r="H18" s="13" t="str">
        <f>SORT!H22</f>
        <v>CFT-Ax</v>
      </c>
      <c r="I18" s="86">
        <f>SORT!I22</f>
        <v>80</v>
      </c>
      <c r="J18" s="86">
        <f>SORT!J22</f>
        <v>7</v>
      </c>
      <c r="K18" s="86">
        <f>SORT!K22</f>
        <v>1</v>
      </c>
      <c r="L18" s="86">
        <f>SORT!L22</f>
        <v>1</v>
      </c>
      <c r="M18" s="85"/>
    </row>
    <row r="19" spans="1:13" ht="12.75">
      <c r="A19" s="13">
        <f>SORT!A23</f>
        <v>39</v>
      </c>
      <c r="B19" s="87">
        <f>SORT!B23</f>
        <v>20</v>
      </c>
      <c r="C19" s="87" t="str">
        <f>SORT!C23</f>
        <v>E</v>
      </c>
      <c r="D19" s="87">
        <f>SORT!D23</f>
        <v>4</v>
      </c>
      <c r="E19" s="87">
        <f>SORT!E23</f>
        <v>1</v>
      </c>
      <c r="F19" s="13">
        <f>SORT!F23</f>
        <v>17</v>
      </c>
      <c r="G19" s="13" t="str">
        <f>SORT!G23</f>
        <v> </v>
      </c>
      <c r="H19" s="13" t="str">
        <f>SORT!H23</f>
        <v>CFT-Ax</v>
      </c>
      <c r="I19" s="86">
        <f>SORT!I23</f>
        <v>80</v>
      </c>
      <c r="J19" s="86">
        <f>SORT!J23</f>
        <v>0</v>
      </c>
      <c r="K19" s="86">
        <f>SORT!K23</f>
        <v>2</v>
      </c>
      <c r="L19" s="86">
        <f>SORT!L23</f>
        <v>2</v>
      </c>
      <c r="M19" s="85"/>
    </row>
    <row r="20" spans="1:13" ht="12.75">
      <c r="A20" s="13">
        <f>SORT!A24</f>
        <v>40</v>
      </c>
      <c r="B20" s="87">
        <f>SORT!B24</f>
        <v>20</v>
      </c>
      <c r="C20" s="87" t="str">
        <f>SORT!C24</f>
        <v>E</v>
      </c>
      <c r="D20" s="87">
        <f>SORT!D24</f>
        <v>4</v>
      </c>
      <c r="E20" s="87">
        <f>SORT!E24</f>
        <v>2</v>
      </c>
      <c r="F20" s="13">
        <f>SORT!F24</f>
        <v>18</v>
      </c>
      <c r="G20" s="13" t="str">
        <f>SORT!G24</f>
        <v> </v>
      </c>
      <c r="H20" s="13" t="str">
        <f>SORT!H24</f>
        <v>CFT-Ax</v>
      </c>
      <c r="I20" s="86">
        <f>SORT!I24</f>
        <v>80</v>
      </c>
      <c r="J20" s="86">
        <f>SORT!J24</f>
        <v>1</v>
      </c>
      <c r="K20" s="86">
        <f>SORT!K24</f>
        <v>2</v>
      </c>
      <c r="L20" s="86">
        <f>SORT!L24</f>
        <v>2</v>
      </c>
      <c r="M20" s="85"/>
    </row>
    <row r="21" spans="1:13" ht="12.75">
      <c r="A21" s="13">
        <f>SORT!A25</f>
        <v>41</v>
      </c>
      <c r="B21" s="87">
        <f>SORT!B25</f>
        <v>21</v>
      </c>
      <c r="C21" s="87" t="str">
        <f>SORT!C25</f>
        <v>E</v>
      </c>
      <c r="D21" s="87">
        <f>SORT!D25</f>
        <v>4</v>
      </c>
      <c r="E21" s="87">
        <f>SORT!E25</f>
        <v>3</v>
      </c>
      <c r="F21" s="13">
        <f>SORT!F25</f>
        <v>19</v>
      </c>
      <c r="G21" s="13" t="str">
        <f>SORT!G25</f>
        <v> </v>
      </c>
      <c r="H21" s="13" t="str">
        <f>SORT!H25</f>
        <v>CFT-Ax</v>
      </c>
      <c r="I21" s="86">
        <f>SORT!I25</f>
        <v>80</v>
      </c>
      <c r="J21" s="86">
        <f>SORT!J25</f>
        <v>2</v>
      </c>
      <c r="K21" s="86">
        <f>SORT!K25</f>
        <v>2</v>
      </c>
      <c r="L21" s="86">
        <f>SORT!L25</f>
        <v>2</v>
      </c>
      <c r="M21" s="85"/>
    </row>
    <row r="22" spans="1:13" ht="12.75">
      <c r="A22" s="13">
        <f>SORT!A26</f>
        <v>42</v>
      </c>
      <c r="B22" s="87">
        <f>SORT!B26</f>
        <v>21</v>
      </c>
      <c r="C22" s="87" t="str">
        <f>SORT!C26</f>
        <v>E</v>
      </c>
      <c r="D22" s="87">
        <f>SORT!D26</f>
        <v>4</v>
      </c>
      <c r="E22" s="87">
        <f>SORT!E26</f>
        <v>4</v>
      </c>
      <c r="F22" s="13">
        <f>SORT!F26</f>
        <v>20</v>
      </c>
      <c r="G22" s="13" t="str">
        <f>SORT!G26</f>
        <v> </v>
      </c>
      <c r="H22" s="13" t="str">
        <f>SORT!H26</f>
        <v>CFT-Ax</v>
      </c>
      <c r="I22" s="86">
        <f>SORT!I26</f>
        <v>80</v>
      </c>
      <c r="J22" s="86">
        <f>SORT!J26</f>
        <v>3</v>
      </c>
      <c r="K22" s="86">
        <f>SORT!K26</f>
        <v>2</v>
      </c>
      <c r="L22" s="86">
        <f>SORT!L26</f>
        <v>2</v>
      </c>
      <c r="M22" s="85"/>
    </row>
    <row r="23" spans="1:13" ht="12.75">
      <c r="A23" s="13">
        <f>SORT!A27</f>
        <v>43</v>
      </c>
      <c r="B23" s="87">
        <f>SORT!B27</f>
        <v>22</v>
      </c>
      <c r="C23" s="87" t="str">
        <f>SORT!C27</f>
        <v>E</v>
      </c>
      <c r="D23" s="87">
        <f>SORT!D27</f>
        <v>4</v>
      </c>
      <c r="E23" s="87">
        <f>SORT!E27</f>
        <v>5</v>
      </c>
      <c r="F23" s="13">
        <f>SORT!F27</f>
        <v>21</v>
      </c>
      <c r="G23" s="13" t="str">
        <f>SORT!G27</f>
        <v> </v>
      </c>
      <c r="H23" s="13" t="str">
        <f>SORT!H27</f>
        <v>CFT-Ax</v>
      </c>
      <c r="I23" s="86">
        <f>SORT!I27</f>
        <v>80</v>
      </c>
      <c r="J23" s="86">
        <f>SORT!J27</f>
        <v>4</v>
      </c>
      <c r="K23" s="86">
        <f>SORT!K27</f>
        <v>2</v>
      </c>
      <c r="L23" s="86">
        <f>SORT!L27</f>
        <v>2</v>
      </c>
      <c r="M23" s="85"/>
    </row>
    <row r="24" spans="1:13" ht="12.75">
      <c r="A24" s="13">
        <f>SORT!A28</f>
        <v>44</v>
      </c>
      <c r="B24" s="87">
        <f>SORT!B28</f>
        <v>22</v>
      </c>
      <c r="C24" s="87" t="str">
        <f>SORT!C28</f>
        <v>E</v>
      </c>
      <c r="D24" s="87">
        <f>SORT!D28</f>
        <v>4</v>
      </c>
      <c r="E24" s="87">
        <f>SORT!E28</f>
        <v>6</v>
      </c>
      <c r="F24" s="13">
        <f>SORT!F28</f>
        <v>22</v>
      </c>
      <c r="G24" s="13" t="str">
        <f>SORT!G28</f>
        <v> </v>
      </c>
      <c r="H24" s="13" t="str">
        <f>SORT!H28</f>
        <v>CFT-Ax</v>
      </c>
      <c r="I24" s="86">
        <f>SORT!I28</f>
        <v>80</v>
      </c>
      <c r="J24" s="86">
        <f>SORT!J28</f>
        <v>5</v>
      </c>
      <c r="K24" s="86">
        <f>SORT!K28</f>
        <v>2</v>
      </c>
      <c r="L24" s="86">
        <f>SORT!L28</f>
        <v>2</v>
      </c>
      <c r="M24" s="85"/>
    </row>
    <row r="25" spans="1:13" ht="12.75">
      <c r="A25" s="13">
        <f>SORT!A29</f>
        <v>45</v>
      </c>
      <c r="B25" s="87">
        <f>SORT!B29</f>
        <v>23</v>
      </c>
      <c r="C25" s="87" t="str">
        <f>SORT!C29</f>
        <v>E</v>
      </c>
      <c r="D25" s="87">
        <f>SORT!D29</f>
        <v>4</v>
      </c>
      <c r="E25" s="87">
        <f>SORT!E29</f>
        <v>7</v>
      </c>
      <c r="F25" s="13">
        <f>SORT!F29</f>
        <v>23</v>
      </c>
      <c r="G25" s="13" t="str">
        <f>SORT!G29</f>
        <v> </v>
      </c>
      <c r="H25" s="13" t="str">
        <f>SORT!H29</f>
        <v>CFT-Ax</v>
      </c>
      <c r="I25" s="86">
        <f>SORT!I29</f>
        <v>80</v>
      </c>
      <c r="J25" s="86">
        <f>SORT!J29</f>
        <v>6</v>
      </c>
      <c r="K25" s="86">
        <f>SORT!K29</f>
        <v>2</v>
      </c>
      <c r="L25" s="86">
        <f>SORT!L29</f>
        <v>2</v>
      </c>
      <c r="M25" s="85"/>
    </row>
    <row r="26" spans="1:13" ht="12.75">
      <c r="A26" s="13">
        <f>SORT!A30</f>
        <v>46</v>
      </c>
      <c r="B26" s="87">
        <f>SORT!B30</f>
        <v>23</v>
      </c>
      <c r="C26" s="87" t="str">
        <f>SORT!C30</f>
        <v>E</v>
      </c>
      <c r="D26" s="87">
        <f>SORT!D30</f>
        <v>4</v>
      </c>
      <c r="E26" s="87">
        <f>SORT!E30</f>
        <v>8</v>
      </c>
      <c r="F26" s="13">
        <f>SORT!F30</f>
        <v>24</v>
      </c>
      <c r="G26" s="13" t="str">
        <f>SORT!G30</f>
        <v> </v>
      </c>
      <c r="H26" s="13" t="str">
        <f>SORT!H30</f>
        <v>CFT-Ax</v>
      </c>
      <c r="I26" s="86">
        <f>SORT!I30</f>
        <v>80</v>
      </c>
      <c r="J26" s="86">
        <f>SORT!J30</f>
        <v>7</v>
      </c>
      <c r="K26" s="86">
        <f>SORT!K30</f>
        <v>2</v>
      </c>
      <c r="L26" s="86">
        <f>SORT!L30</f>
        <v>2</v>
      </c>
      <c r="M26" s="85"/>
    </row>
    <row r="27" spans="1:13" ht="12.75">
      <c r="A27" s="13">
        <f>SORT!A31</f>
        <v>47</v>
      </c>
      <c r="B27" s="87">
        <f>SORT!B31</f>
        <v>24</v>
      </c>
      <c r="C27" s="87" t="str">
        <f>SORT!C31</f>
        <v>E</v>
      </c>
      <c r="D27" s="87">
        <f>SORT!D31</f>
        <v>4</v>
      </c>
      <c r="E27" s="87">
        <f>SORT!E31</f>
        <v>9</v>
      </c>
      <c r="F27" s="13">
        <f>SORT!F31</f>
        <v>25</v>
      </c>
      <c r="G27" s="13" t="str">
        <f>SORT!G31</f>
        <v> </v>
      </c>
      <c r="H27" s="13" t="str">
        <f>SORT!H31</f>
        <v>CFT-Ax</v>
      </c>
      <c r="I27" s="86">
        <f>SORT!I31</f>
        <v>80</v>
      </c>
      <c r="J27" s="86">
        <f>SORT!J31</f>
        <v>0</v>
      </c>
      <c r="K27" s="86">
        <f>SORT!K31</f>
        <v>3</v>
      </c>
      <c r="L27" s="86">
        <f>SORT!L31</f>
        <v>3</v>
      </c>
      <c r="M27" s="85"/>
    </row>
    <row r="28" spans="1:13" ht="12.75">
      <c r="A28" s="13">
        <f>SORT!A32</f>
        <v>48</v>
      </c>
      <c r="B28" s="87">
        <f>SORT!B32</f>
        <v>24</v>
      </c>
      <c r="C28" s="87" t="str">
        <f>SORT!C32</f>
        <v>E</v>
      </c>
      <c r="D28" s="87">
        <f>SORT!D32</f>
        <v>4</v>
      </c>
      <c r="E28" s="87">
        <f>SORT!E32</f>
        <v>10</v>
      </c>
      <c r="F28" s="13">
        <f>SORT!F32</f>
        <v>26</v>
      </c>
      <c r="G28" s="13" t="str">
        <f>SORT!G32</f>
        <v> </v>
      </c>
      <c r="H28" s="13" t="str">
        <f>SORT!H32</f>
        <v>CFT-Ax</v>
      </c>
      <c r="I28" s="86">
        <f>SORT!I32</f>
        <v>80</v>
      </c>
      <c r="J28" s="86">
        <f>SORT!J32</f>
        <v>1</v>
      </c>
      <c r="K28" s="86">
        <f>SORT!K32</f>
        <v>3</v>
      </c>
      <c r="L28" s="86">
        <f>SORT!L32</f>
        <v>3</v>
      </c>
      <c r="M28" s="85"/>
    </row>
    <row r="29" spans="1:13" ht="12.75">
      <c r="A29" s="13">
        <f>SORT!A33</f>
        <v>49</v>
      </c>
      <c r="B29" s="87">
        <f>SORT!B33</f>
        <v>25</v>
      </c>
      <c r="C29" s="87" t="str">
        <f>SORT!C33</f>
        <v>E</v>
      </c>
      <c r="D29" s="87">
        <f>SORT!D33</f>
        <v>4</v>
      </c>
      <c r="E29" s="87">
        <f>SORT!E33</f>
        <v>11</v>
      </c>
      <c r="F29" s="13">
        <f>SORT!F33</f>
        <v>27</v>
      </c>
      <c r="G29" s="13" t="str">
        <f>SORT!G33</f>
        <v> </v>
      </c>
      <c r="H29" s="13" t="str">
        <f>SORT!H33</f>
        <v>CFT-Ax</v>
      </c>
      <c r="I29" s="86">
        <f>SORT!I33</f>
        <v>80</v>
      </c>
      <c r="J29" s="86">
        <f>SORT!J33</f>
        <v>2</v>
      </c>
      <c r="K29" s="86">
        <f>SORT!K33</f>
        <v>3</v>
      </c>
      <c r="L29" s="86">
        <f>SORT!L33</f>
        <v>3</v>
      </c>
      <c r="M29" s="85"/>
    </row>
    <row r="30" spans="1:13" ht="12.75">
      <c r="A30" s="13">
        <f>SORT!A34</f>
        <v>50</v>
      </c>
      <c r="B30" s="87">
        <f>SORT!B34</f>
        <v>25</v>
      </c>
      <c r="C30" s="87" t="str">
        <f>SORT!C34</f>
        <v>E</v>
      </c>
      <c r="D30" s="87">
        <f>SORT!D34</f>
        <v>4</v>
      </c>
      <c r="E30" s="87">
        <f>SORT!E34</f>
        <v>12</v>
      </c>
      <c r="F30" s="13">
        <f>SORT!F34</f>
        <v>28</v>
      </c>
      <c r="G30" s="13" t="str">
        <f>SORT!G34</f>
        <v> </v>
      </c>
      <c r="H30" s="13" t="str">
        <f>SORT!H34</f>
        <v>CFT-Ax</v>
      </c>
      <c r="I30" s="86">
        <f>SORT!I34</f>
        <v>80</v>
      </c>
      <c r="J30" s="86">
        <f>SORT!J34</f>
        <v>3</v>
      </c>
      <c r="K30" s="86">
        <f>SORT!K34</f>
        <v>3</v>
      </c>
      <c r="L30" s="86">
        <f>SORT!L34</f>
        <v>3</v>
      </c>
      <c r="M30" s="85"/>
    </row>
    <row r="31" spans="1:13" ht="12.75">
      <c r="A31" s="13">
        <f>SORT!A35</f>
        <v>51</v>
      </c>
      <c r="B31" s="87">
        <f>SORT!B35</f>
        <v>26</v>
      </c>
      <c r="C31" s="87" t="str">
        <f>SORT!C35</f>
        <v>E</v>
      </c>
      <c r="D31" s="87">
        <f>SORT!D35</f>
        <v>4</v>
      </c>
      <c r="E31" s="87">
        <f>SORT!E35</f>
        <v>13</v>
      </c>
      <c r="F31" s="13">
        <f>SORT!F35</f>
        <v>29</v>
      </c>
      <c r="G31" s="13" t="str">
        <f>SORT!G35</f>
        <v> </v>
      </c>
      <c r="H31" s="13" t="str">
        <f>SORT!H35</f>
        <v>CFT-Ax</v>
      </c>
      <c r="I31" s="86">
        <f>SORT!I35</f>
        <v>80</v>
      </c>
      <c r="J31" s="86">
        <f>SORT!J35</f>
        <v>4</v>
      </c>
      <c r="K31" s="86">
        <f>SORT!K35</f>
        <v>3</v>
      </c>
      <c r="L31" s="86">
        <f>SORT!L35</f>
        <v>3</v>
      </c>
      <c r="M31" s="85"/>
    </row>
    <row r="32" spans="1:13" ht="12.75">
      <c r="A32" s="13">
        <f>SORT!A36</f>
        <v>52</v>
      </c>
      <c r="B32" s="87">
        <f>SORT!B36</f>
        <v>26</v>
      </c>
      <c r="C32" s="87" t="str">
        <f>SORT!C36</f>
        <v>E</v>
      </c>
      <c r="D32" s="87">
        <f>SORT!D36</f>
        <v>4</v>
      </c>
      <c r="E32" s="87">
        <f>SORT!E36</f>
        <v>14</v>
      </c>
      <c r="F32" s="13">
        <f>SORT!F36</f>
        <v>30</v>
      </c>
      <c r="G32" s="13" t="str">
        <f>SORT!G36</f>
        <v> </v>
      </c>
      <c r="H32" s="13" t="str">
        <f>SORT!H36</f>
        <v>CFT-Ax</v>
      </c>
      <c r="I32" s="86">
        <f>SORT!I36</f>
        <v>80</v>
      </c>
      <c r="J32" s="86">
        <f>SORT!J36</f>
        <v>5</v>
      </c>
      <c r="K32" s="86">
        <f>SORT!K36</f>
        <v>3</v>
      </c>
      <c r="L32" s="86">
        <f>SORT!L36</f>
        <v>3</v>
      </c>
      <c r="M32" s="85"/>
    </row>
    <row r="33" spans="1:13" ht="12.75">
      <c r="A33" s="13">
        <f>SORT!A37</f>
        <v>53</v>
      </c>
      <c r="B33" s="87">
        <f>SORT!B37</f>
        <v>27</v>
      </c>
      <c r="C33" s="87" t="str">
        <f>SORT!C37</f>
        <v>E</v>
      </c>
      <c r="D33" s="87">
        <f>SORT!D37</f>
        <v>4</v>
      </c>
      <c r="E33" s="87">
        <f>SORT!E37</f>
        <v>15</v>
      </c>
      <c r="F33" s="13">
        <f>SORT!F37</f>
        <v>31</v>
      </c>
      <c r="G33" s="13" t="str">
        <f>SORT!G37</f>
        <v> </v>
      </c>
      <c r="H33" s="13" t="str">
        <f>SORT!H37</f>
        <v>CFT-Ax</v>
      </c>
      <c r="I33" s="86">
        <f>SORT!I37</f>
        <v>80</v>
      </c>
      <c r="J33" s="86">
        <f>SORT!J37</f>
        <v>6</v>
      </c>
      <c r="K33" s="86">
        <f>SORT!K37</f>
        <v>3</v>
      </c>
      <c r="L33" s="86">
        <f>SORT!L37</f>
        <v>3</v>
      </c>
      <c r="M33" s="85"/>
    </row>
    <row r="34" spans="1:13" ht="12.75">
      <c r="A34" s="13">
        <f>SORT!A38</f>
        <v>54</v>
      </c>
      <c r="B34" s="87">
        <f>SORT!B38</f>
        <v>27</v>
      </c>
      <c r="C34" s="87" t="str">
        <f>SORT!C38</f>
        <v>E</v>
      </c>
      <c r="D34" s="87">
        <f>SORT!D38</f>
        <v>4</v>
      </c>
      <c r="E34" s="87">
        <f>SORT!E38</f>
        <v>16</v>
      </c>
      <c r="F34" s="13">
        <f>SORT!F38</f>
        <v>32</v>
      </c>
      <c r="G34" s="13" t="str">
        <f>SORT!G38</f>
        <v> </v>
      </c>
      <c r="H34" s="13" t="str">
        <f>SORT!H38</f>
        <v>CFT-Ax</v>
      </c>
      <c r="I34" s="86">
        <f>SORT!I38</f>
        <v>80</v>
      </c>
      <c r="J34" s="86">
        <f>SORT!J38</f>
        <v>7</v>
      </c>
      <c r="K34" s="86">
        <f>SORT!K38</f>
        <v>3</v>
      </c>
      <c r="L34" s="86">
        <f>SORT!L38</f>
        <v>3</v>
      </c>
      <c r="M34" s="85"/>
    </row>
    <row r="35" spans="1:13" ht="12.75">
      <c r="A35" s="13">
        <f>SORT!A39</f>
        <v>55</v>
      </c>
      <c r="B35" s="87">
        <f>SORT!B39</f>
        <v>28</v>
      </c>
      <c r="C35" s="87" t="str">
        <f>SORT!C39</f>
        <v>E</v>
      </c>
      <c r="D35" s="87">
        <f>SORT!D39</f>
        <v>5</v>
      </c>
      <c r="E35" s="87">
        <f>SORT!E39</f>
        <v>1</v>
      </c>
      <c r="F35" s="13">
        <f>SORT!F39</f>
        <v>33</v>
      </c>
      <c r="G35" s="13" t="str">
        <f>SORT!G39</f>
        <v> </v>
      </c>
      <c r="H35" s="13" t="str">
        <f>SORT!H39</f>
        <v>CFT-Ax</v>
      </c>
      <c r="I35" s="86">
        <f>SORT!I39</f>
        <v>80</v>
      </c>
      <c r="J35" s="86">
        <f>SORT!J39</f>
        <v>0</v>
      </c>
      <c r="K35" s="86">
        <f>SORT!K39</f>
        <v>4</v>
      </c>
      <c r="L35" s="86">
        <f>SORT!L39</f>
        <v>4</v>
      </c>
      <c r="M35" s="85"/>
    </row>
    <row r="36" spans="1:13" ht="12.75">
      <c r="A36" s="13">
        <f>SORT!A40</f>
        <v>56</v>
      </c>
      <c r="B36" s="87">
        <f>SORT!B40</f>
        <v>28</v>
      </c>
      <c r="C36" s="87" t="str">
        <f>SORT!C40</f>
        <v>E</v>
      </c>
      <c r="D36" s="87">
        <f>SORT!D40</f>
        <v>5</v>
      </c>
      <c r="E36" s="87">
        <f>SORT!E40</f>
        <v>2</v>
      </c>
      <c r="F36" s="13">
        <f>SORT!F40</f>
        <v>34</v>
      </c>
      <c r="G36" s="13" t="str">
        <f>SORT!G40</f>
        <v> </v>
      </c>
      <c r="H36" s="13" t="str">
        <f>SORT!H40</f>
        <v>CFT-Ax</v>
      </c>
      <c r="I36" s="86">
        <f>SORT!I40</f>
        <v>80</v>
      </c>
      <c r="J36" s="86">
        <f>SORT!J40</f>
        <v>1</v>
      </c>
      <c r="K36" s="86">
        <f>SORT!K40</f>
        <v>4</v>
      </c>
      <c r="L36" s="86">
        <f>SORT!L40</f>
        <v>4</v>
      </c>
      <c r="M36" s="85"/>
    </row>
    <row r="37" spans="1:13" ht="12.75">
      <c r="A37" s="13">
        <f>SORT!A41</f>
        <v>57</v>
      </c>
      <c r="B37" s="87">
        <f>SORT!B41</f>
        <v>29</v>
      </c>
      <c r="C37" s="87" t="str">
        <f>SORT!C41</f>
        <v>E</v>
      </c>
      <c r="D37" s="87">
        <f>SORT!D41</f>
        <v>5</v>
      </c>
      <c r="E37" s="87">
        <f>SORT!E41</f>
        <v>3</v>
      </c>
      <c r="F37" s="13">
        <f>SORT!F41</f>
        <v>35</v>
      </c>
      <c r="G37" s="13" t="str">
        <f>SORT!G41</f>
        <v> </v>
      </c>
      <c r="H37" s="13" t="str">
        <f>SORT!H41</f>
        <v>CFT-Ax</v>
      </c>
      <c r="I37" s="86">
        <f>SORT!I41</f>
        <v>80</v>
      </c>
      <c r="J37" s="86">
        <f>SORT!J41</f>
        <v>2</v>
      </c>
      <c r="K37" s="86">
        <f>SORT!K41</f>
        <v>4</v>
      </c>
      <c r="L37" s="86">
        <f>SORT!L41</f>
        <v>4</v>
      </c>
      <c r="M37" s="85"/>
    </row>
    <row r="38" spans="1:13" ht="12.75">
      <c r="A38" s="13">
        <f>SORT!A42</f>
        <v>58</v>
      </c>
      <c r="B38" s="87">
        <f>SORT!B42</f>
        <v>29</v>
      </c>
      <c r="C38" s="87" t="str">
        <f>SORT!C42</f>
        <v>E</v>
      </c>
      <c r="D38" s="87">
        <f>SORT!D42</f>
        <v>5</v>
      </c>
      <c r="E38" s="87">
        <f>SORT!E42</f>
        <v>4</v>
      </c>
      <c r="F38" s="13">
        <f>SORT!F42</f>
        <v>36</v>
      </c>
      <c r="G38" s="13" t="str">
        <f>SORT!G42</f>
        <v> </v>
      </c>
      <c r="H38" s="13" t="str">
        <f>SORT!H42</f>
        <v>CFT-Ax</v>
      </c>
      <c r="I38" s="86">
        <f>SORT!I42</f>
        <v>80</v>
      </c>
      <c r="J38" s="86">
        <f>SORT!J42</f>
        <v>3</v>
      </c>
      <c r="K38" s="86">
        <f>SORT!K42</f>
        <v>4</v>
      </c>
      <c r="L38" s="86">
        <f>SORT!L42</f>
        <v>4</v>
      </c>
      <c r="M38" s="85"/>
    </row>
    <row r="39" spans="1:13" ht="12.75">
      <c r="A39" s="13">
        <f>SORT!A43</f>
        <v>59</v>
      </c>
      <c r="B39" s="87">
        <f>SORT!B43</f>
        <v>30</v>
      </c>
      <c r="C39" s="87" t="str">
        <f>SORT!C43</f>
        <v>E</v>
      </c>
      <c r="D39" s="87">
        <f>SORT!D43</f>
        <v>5</v>
      </c>
      <c r="E39" s="87">
        <f>SORT!E43</f>
        <v>5</v>
      </c>
      <c r="F39" s="13">
        <f>SORT!F43</f>
        <v>37</v>
      </c>
      <c r="G39" s="13" t="str">
        <f>SORT!G43</f>
        <v> </v>
      </c>
      <c r="H39" s="13" t="str">
        <f>SORT!H43</f>
        <v>CFT-Ax</v>
      </c>
      <c r="I39" s="86">
        <f>SORT!I43</f>
        <v>80</v>
      </c>
      <c r="J39" s="86">
        <f>SORT!J43</f>
        <v>4</v>
      </c>
      <c r="K39" s="86">
        <f>SORT!K43</f>
        <v>4</v>
      </c>
      <c r="L39" s="86">
        <f>SORT!L43</f>
        <v>4</v>
      </c>
      <c r="M39" s="85"/>
    </row>
    <row r="40" spans="1:13" ht="12.75">
      <c r="A40" s="13">
        <f>SORT!A44</f>
        <v>60</v>
      </c>
      <c r="B40" s="87">
        <f>SORT!B44</f>
        <v>30</v>
      </c>
      <c r="C40" s="87" t="str">
        <f>SORT!C44</f>
        <v>E</v>
      </c>
      <c r="D40" s="87">
        <f>SORT!D44</f>
        <v>5</v>
      </c>
      <c r="E40" s="87">
        <f>SORT!E44</f>
        <v>6</v>
      </c>
      <c r="F40" s="13">
        <f>SORT!F44</f>
        <v>38</v>
      </c>
      <c r="G40" s="13" t="str">
        <f>SORT!G44</f>
        <v> </v>
      </c>
      <c r="H40" s="13" t="str">
        <f>SORT!H44</f>
        <v>CFT-Ax</v>
      </c>
      <c r="I40" s="86">
        <f>SORT!I44</f>
        <v>80</v>
      </c>
      <c r="J40" s="86">
        <f>SORT!J44</f>
        <v>5</v>
      </c>
      <c r="K40" s="86">
        <f>SORT!K44</f>
        <v>4</v>
      </c>
      <c r="L40" s="86">
        <f>SORT!L44</f>
        <v>4</v>
      </c>
      <c r="M40" s="85"/>
    </row>
    <row r="41" spans="1:13" ht="12.75">
      <c r="A41" s="13">
        <f>SORT!A45</f>
        <v>61</v>
      </c>
      <c r="B41" s="87">
        <f>SORT!B45</f>
        <v>31</v>
      </c>
      <c r="C41" s="87" t="str">
        <f>SORT!C45</f>
        <v>E</v>
      </c>
      <c r="D41" s="87">
        <f>SORT!D45</f>
        <v>5</v>
      </c>
      <c r="E41" s="87">
        <f>SORT!E45</f>
        <v>7</v>
      </c>
      <c r="F41" s="13">
        <f>SORT!F45</f>
        <v>39</v>
      </c>
      <c r="G41" s="13" t="str">
        <f>SORT!G45</f>
        <v> </v>
      </c>
      <c r="H41" s="13" t="str">
        <f>SORT!H45</f>
        <v>CFT-Ax</v>
      </c>
      <c r="I41" s="86">
        <f>SORT!I45</f>
        <v>80</v>
      </c>
      <c r="J41" s="86">
        <f>SORT!J45</f>
        <v>6</v>
      </c>
      <c r="K41" s="86">
        <f>SORT!K45</f>
        <v>4</v>
      </c>
      <c r="L41" s="86">
        <f>SORT!L45</f>
        <v>4</v>
      </c>
      <c r="M41" s="85"/>
    </row>
    <row r="42" spans="1:13" ht="12.75">
      <c r="A42" s="13">
        <f>SORT!A46</f>
        <v>62</v>
      </c>
      <c r="B42" s="87">
        <f>SORT!B46</f>
        <v>31</v>
      </c>
      <c r="C42" s="87" t="str">
        <f>SORT!C46</f>
        <v>E</v>
      </c>
      <c r="D42" s="87">
        <f>SORT!D46</f>
        <v>5</v>
      </c>
      <c r="E42" s="87">
        <f>SORT!E46</f>
        <v>8</v>
      </c>
      <c r="F42" s="13">
        <f>SORT!F46</f>
        <v>40</v>
      </c>
      <c r="G42" s="13" t="str">
        <f>SORT!G46</f>
        <v> </v>
      </c>
      <c r="H42" s="13" t="str">
        <f>SORT!H46</f>
        <v>CFT-Ax</v>
      </c>
      <c r="I42" s="86">
        <f>SORT!I46</f>
        <v>80</v>
      </c>
      <c r="J42" s="86">
        <f>SORT!J46</f>
        <v>7</v>
      </c>
      <c r="K42" s="86">
        <f>SORT!K46</f>
        <v>4</v>
      </c>
      <c r="L42" s="86">
        <f>SORT!L46</f>
        <v>4</v>
      </c>
      <c r="M42" s="85"/>
    </row>
    <row r="43" spans="1:13" ht="12.75">
      <c r="A43" s="13">
        <f>SORT!A47</f>
        <v>63</v>
      </c>
      <c r="B43" s="87">
        <f>SORT!B47</f>
        <v>32</v>
      </c>
      <c r="C43" s="87" t="str">
        <f>SORT!C47</f>
        <v>E</v>
      </c>
      <c r="D43" s="87">
        <f>SORT!D47</f>
        <v>5</v>
      </c>
      <c r="E43" s="87">
        <f>SORT!E47</f>
        <v>9</v>
      </c>
      <c r="F43" s="13">
        <f>SORT!F47</f>
        <v>41</v>
      </c>
      <c r="G43" s="13" t="str">
        <f>SORT!G47</f>
        <v> </v>
      </c>
      <c r="H43" s="13" t="str">
        <f>SORT!H47</f>
        <v>CFT-Ax</v>
      </c>
      <c r="I43" s="86">
        <f>SORT!I47</f>
        <v>80</v>
      </c>
      <c r="J43" s="86">
        <f>SORT!J47</f>
        <v>0</v>
      </c>
      <c r="K43" s="86">
        <f>SORT!K47</f>
        <v>5</v>
      </c>
      <c r="L43" s="86">
        <f>SORT!L47</f>
        <v>5</v>
      </c>
      <c r="M43" s="85"/>
    </row>
    <row r="44" spans="1:13" ht="12.75">
      <c r="A44" s="13">
        <f>SORT!A48</f>
        <v>64</v>
      </c>
      <c r="B44" s="87">
        <f>SORT!B48</f>
        <v>32</v>
      </c>
      <c r="C44" s="87" t="str">
        <f>SORT!C48</f>
        <v>E</v>
      </c>
      <c r="D44" s="87">
        <f>SORT!D48</f>
        <v>5</v>
      </c>
      <c r="E44" s="87">
        <f>SORT!E48</f>
        <v>10</v>
      </c>
      <c r="F44" s="13">
        <f>SORT!F48</f>
        <v>42</v>
      </c>
      <c r="G44" s="13" t="str">
        <f>SORT!G48</f>
        <v> </v>
      </c>
      <c r="H44" s="13" t="str">
        <f>SORT!H48</f>
        <v>CFT-Ax</v>
      </c>
      <c r="I44" s="86">
        <f>SORT!I48</f>
        <v>80</v>
      </c>
      <c r="J44" s="86">
        <f>SORT!J48</f>
        <v>1</v>
      </c>
      <c r="K44" s="86">
        <f>SORT!K48</f>
        <v>5</v>
      </c>
      <c r="L44" s="86">
        <f>SORT!L48</f>
        <v>5</v>
      </c>
      <c r="M44" s="85"/>
    </row>
    <row r="45" spans="1:13" ht="12.75">
      <c r="A45" s="13">
        <f>SORT!A49</f>
        <v>65</v>
      </c>
      <c r="B45" s="87">
        <f>SORT!B49</f>
        <v>33</v>
      </c>
      <c r="C45" s="87" t="str">
        <f>SORT!C49</f>
        <v>E</v>
      </c>
      <c r="D45" s="87">
        <f>SORT!D49</f>
        <v>5</v>
      </c>
      <c r="E45" s="87">
        <f>SORT!E49</f>
        <v>11</v>
      </c>
      <c r="F45" s="13">
        <f>SORT!F49</f>
        <v>43</v>
      </c>
      <c r="G45" s="13" t="str">
        <f>SORT!G49</f>
        <v> </v>
      </c>
      <c r="H45" s="13" t="str">
        <f>SORT!H49</f>
        <v>CFT-Ax</v>
      </c>
      <c r="I45" s="86">
        <f>SORT!I49</f>
        <v>80</v>
      </c>
      <c r="J45" s="86">
        <f>SORT!J49</f>
        <v>2</v>
      </c>
      <c r="K45" s="86">
        <f>SORT!K49</f>
        <v>5</v>
      </c>
      <c r="L45" s="86">
        <f>SORT!L49</f>
        <v>5</v>
      </c>
      <c r="M45" s="85"/>
    </row>
    <row r="46" spans="1:13" ht="12.75">
      <c r="A46" s="13">
        <f>SORT!A50</f>
        <v>66</v>
      </c>
      <c r="B46" s="87">
        <f>SORT!B50</f>
        <v>33</v>
      </c>
      <c r="C46" s="87" t="str">
        <f>SORT!C50</f>
        <v>E</v>
      </c>
      <c r="D46" s="87">
        <f>SORT!D50</f>
        <v>5</v>
      </c>
      <c r="E46" s="87">
        <f>SORT!E50</f>
        <v>12</v>
      </c>
      <c r="F46" s="13">
        <f>SORT!F50</f>
        <v>44</v>
      </c>
      <c r="G46" s="13" t="str">
        <f>SORT!G50</f>
        <v> </v>
      </c>
      <c r="H46" s="13" t="str">
        <f>SORT!H50</f>
        <v>CFT-Ax</v>
      </c>
      <c r="I46" s="86">
        <f>SORT!I50</f>
        <v>80</v>
      </c>
      <c r="J46" s="86">
        <f>SORT!J50</f>
        <v>3</v>
      </c>
      <c r="K46" s="86">
        <f>SORT!K50</f>
        <v>5</v>
      </c>
      <c r="L46" s="86">
        <f>SORT!L50</f>
        <v>5</v>
      </c>
      <c r="M46" s="85"/>
    </row>
    <row r="47" spans="1:13" ht="12.75">
      <c r="A47" s="13">
        <f>SORT!A51</f>
        <v>67</v>
      </c>
      <c r="B47" s="87">
        <f>SORT!B51</f>
        <v>34</v>
      </c>
      <c r="C47" s="87" t="str">
        <f>SORT!C51</f>
        <v>E</v>
      </c>
      <c r="D47" s="87">
        <f>SORT!D51</f>
        <v>5</v>
      </c>
      <c r="E47" s="87">
        <f>SORT!E51</f>
        <v>13</v>
      </c>
      <c r="F47" s="13">
        <f>SORT!F51</f>
        <v>45</v>
      </c>
      <c r="G47" s="13" t="str">
        <f>SORT!G51</f>
        <v> </v>
      </c>
      <c r="H47" s="13" t="str">
        <f>SORT!H51</f>
        <v>CFT-Ax</v>
      </c>
      <c r="I47" s="86">
        <f>SORT!I51</f>
        <v>80</v>
      </c>
      <c r="J47" s="86">
        <f>SORT!J51</f>
        <v>4</v>
      </c>
      <c r="K47" s="86">
        <f>SORT!K51</f>
        <v>5</v>
      </c>
      <c r="L47" s="86">
        <f>SORT!L51</f>
        <v>5</v>
      </c>
      <c r="M47" s="85"/>
    </row>
    <row r="48" spans="1:13" ht="12.75">
      <c r="A48" s="13">
        <f>SORT!A52</f>
        <v>68</v>
      </c>
      <c r="B48" s="87">
        <f>SORT!B52</f>
        <v>34</v>
      </c>
      <c r="C48" s="87" t="str">
        <f>SORT!C52</f>
        <v>E</v>
      </c>
      <c r="D48" s="87">
        <f>SORT!D52</f>
        <v>5</v>
      </c>
      <c r="E48" s="87">
        <f>SORT!E52</f>
        <v>14</v>
      </c>
      <c r="F48" s="13">
        <f>SORT!F52</f>
        <v>46</v>
      </c>
      <c r="G48" s="13" t="str">
        <f>SORT!G52</f>
        <v> </v>
      </c>
      <c r="H48" s="13" t="str">
        <f>SORT!H52</f>
        <v>CFT-Ax</v>
      </c>
      <c r="I48" s="86">
        <f>SORT!I52</f>
        <v>80</v>
      </c>
      <c r="J48" s="86">
        <f>SORT!J52</f>
        <v>5</v>
      </c>
      <c r="K48" s="86">
        <f>SORT!K52</f>
        <v>5</v>
      </c>
      <c r="L48" s="86">
        <f>SORT!L52</f>
        <v>5</v>
      </c>
      <c r="M48" s="85"/>
    </row>
    <row r="49" spans="1:13" ht="12.75">
      <c r="A49" s="13">
        <f>SORT!A53</f>
        <v>69</v>
      </c>
      <c r="B49" s="87">
        <f>SORT!B53</f>
        <v>35</v>
      </c>
      <c r="C49" s="87" t="str">
        <f>SORT!C53</f>
        <v>E</v>
      </c>
      <c r="D49" s="87">
        <f>SORT!D53</f>
        <v>5</v>
      </c>
      <c r="E49" s="87">
        <f>SORT!E53</f>
        <v>15</v>
      </c>
      <c r="F49" s="13">
        <f>SORT!F53</f>
        <v>47</v>
      </c>
      <c r="G49" s="13" t="str">
        <f>SORT!G53</f>
        <v> </v>
      </c>
      <c r="H49" s="13" t="str">
        <f>SORT!H53</f>
        <v>CFT-Ax</v>
      </c>
      <c r="I49" s="86">
        <f>SORT!I53</f>
        <v>80</v>
      </c>
      <c r="J49" s="86">
        <f>SORT!J53</f>
        <v>6</v>
      </c>
      <c r="K49" s="86">
        <f>SORT!K53</f>
        <v>5</v>
      </c>
      <c r="L49" s="86">
        <f>SORT!L53</f>
        <v>5</v>
      </c>
      <c r="M49" s="85"/>
    </row>
    <row r="50" spans="1:13" ht="12.75">
      <c r="A50" s="13">
        <f>SORT!A54</f>
        <v>70</v>
      </c>
      <c r="B50" s="87">
        <f>SORT!B54</f>
        <v>35</v>
      </c>
      <c r="C50" s="87" t="str">
        <f>SORT!C54</f>
        <v>E</v>
      </c>
      <c r="D50" s="87">
        <f>SORT!D54</f>
        <v>5</v>
      </c>
      <c r="E50" s="87">
        <f>SORT!E54</f>
        <v>16</v>
      </c>
      <c r="F50" s="13">
        <f>SORT!F54</f>
        <v>48</v>
      </c>
      <c r="G50" s="13" t="str">
        <f>SORT!G54</f>
        <v> </v>
      </c>
      <c r="H50" s="13" t="str">
        <f>SORT!H54</f>
        <v>CFT-Ax</v>
      </c>
      <c r="I50" s="86">
        <f>SORT!I54</f>
        <v>80</v>
      </c>
      <c r="J50" s="86">
        <f>SORT!J54</f>
        <v>7</v>
      </c>
      <c r="K50" s="86">
        <f>SORT!K54</f>
        <v>5</v>
      </c>
      <c r="L50" s="86">
        <f>SORT!L54</f>
        <v>5</v>
      </c>
      <c r="M50" s="85"/>
    </row>
    <row r="51" spans="1:13" ht="12.75">
      <c r="A51" s="13">
        <f>SORT!A55</f>
        <v>71</v>
      </c>
      <c r="B51" s="87">
        <f>SORT!B55</f>
        <v>36</v>
      </c>
      <c r="C51" s="87" t="str">
        <f>SORT!C55</f>
        <v>E</v>
      </c>
      <c r="D51" s="87">
        <f>SORT!D55</f>
        <v>6</v>
      </c>
      <c r="E51" s="87">
        <f>SORT!E55</f>
        <v>1</v>
      </c>
      <c r="F51" s="13">
        <f>SORT!F55</f>
        <v>49</v>
      </c>
      <c r="G51" s="13" t="str">
        <f>SORT!G55</f>
        <v> </v>
      </c>
      <c r="H51" s="13" t="str">
        <f>SORT!H55</f>
        <v>CFT-Ax</v>
      </c>
      <c r="I51" s="86">
        <f>SORT!I55</f>
        <v>80</v>
      </c>
      <c r="J51" s="86">
        <f>SORT!J55</f>
        <v>0</v>
      </c>
      <c r="K51" s="86">
        <f>SORT!K55</f>
        <v>6</v>
      </c>
      <c r="L51" s="86">
        <f>SORT!L55</f>
        <v>6</v>
      </c>
      <c r="M51" s="85"/>
    </row>
    <row r="52" spans="1:13" ht="12.75">
      <c r="A52" s="13">
        <f>SORT!A56</f>
        <v>72</v>
      </c>
      <c r="B52" s="87">
        <f>SORT!B56</f>
        <v>36</v>
      </c>
      <c r="C52" s="87" t="str">
        <f>SORT!C56</f>
        <v>E</v>
      </c>
      <c r="D52" s="87">
        <f>SORT!D56</f>
        <v>6</v>
      </c>
      <c r="E52" s="87">
        <f>SORT!E56</f>
        <v>2</v>
      </c>
      <c r="F52" s="13">
        <f>SORT!F56</f>
        <v>50</v>
      </c>
      <c r="G52" s="13" t="str">
        <f>SORT!G56</f>
        <v> </v>
      </c>
      <c r="H52" s="13" t="str">
        <f>SORT!H56</f>
        <v>CFT-Ax</v>
      </c>
      <c r="I52" s="86">
        <f>SORT!I56</f>
        <v>80</v>
      </c>
      <c r="J52" s="86">
        <f>SORT!J56</f>
        <v>1</v>
      </c>
      <c r="K52" s="86">
        <f>SORT!K56</f>
        <v>6</v>
      </c>
      <c r="L52" s="86">
        <f>SORT!L56</f>
        <v>6</v>
      </c>
      <c r="M52" s="85"/>
    </row>
    <row r="53" spans="1:13" ht="12.75">
      <c r="A53" s="13">
        <f>SORT!A57</f>
        <v>73</v>
      </c>
      <c r="B53" s="87">
        <f>SORT!B57</f>
        <v>37</v>
      </c>
      <c r="C53" s="87" t="str">
        <f>SORT!C57</f>
        <v>E</v>
      </c>
      <c r="D53" s="87">
        <f>SORT!D57</f>
        <v>6</v>
      </c>
      <c r="E53" s="87">
        <f>SORT!E57</f>
        <v>3</v>
      </c>
      <c r="F53" s="13">
        <f>SORT!F57</f>
        <v>51</v>
      </c>
      <c r="G53" s="13" t="str">
        <f>SORT!G57</f>
        <v> </v>
      </c>
      <c r="H53" s="13" t="str">
        <f>SORT!H57</f>
        <v>CFT-Ax</v>
      </c>
      <c r="I53" s="86">
        <f>SORT!I57</f>
        <v>80</v>
      </c>
      <c r="J53" s="86">
        <f>SORT!J57</f>
        <v>2</v>
      </c>
      <c r="K53" s="86">
        <f>SORT!K57</f>
        <v>6</v>
      </c>
      <c r="L53" s="86">
        <f>SORT!L57</f>
        <v>6</v>
      </c>
      <c r="M53" s="85"/>
    </row>
    <row r="54" spans="1:13" ht="12.75">
      <c r="A54" s="13">
        <f>SORT!A58</f>
        <v>74</v>
      </c>
      <c r="B54" s="87">
        <f>SORT!B58</f>
        <v>37</v>
      </c>
      <c r="C54" s="87" t="str">
        <f>SORT!C58</f>
        <v>E</v>
      </c>
      <c r="D54" s="87">
        <f>SORT!D58</f>
        <v>6</v>
      </c>
      <c r="E54" s="87">
        <f>SORT!E58</f>
        <v>4</v>
      </c>
      <c r="F54" s="13">
        <f>SORT!F58</f>
        <v>52</v>
      </c>
      <c r="G54" s="13" t="str">
        <f>SORT!G58</f>
        <v> </v>
      </c>
      <c r="H54" s="13" t="str">
        <f>SORT!H58</f>
        <v>CFT-Ax</v>
      </c>
      <c r="I54" s="86">
        <f>SORT!I58</f>
        <v>80</v>
      </c>
      <c r="J54" s="86">
        <f>SORT!J58</f>
        <v>3</v>
      </c>
      <c r="K54" s="86">
        <f>SORT!K58</f>
        <v>6</v>
      </c>
      <c r="L54" s="86">
        <f>SORT!L58</f>
        <v>6</v>
      </c>
      <c r="M54" s="85"/>
    </row>
    <row r="55" spans="1:13" ht="12.75">
      <c r="A55" s="13">
        <f>SORT!A59</f>
        <v>75</v>
      </c>
      <c r="B55" s="87">
        <f>SORT!B59</f>
        <v>38</v>
      </c>
      <c r="C55" s="87" t="str">
        <f>SORT!C59</f>
        <v>E</v>
      </c>
      <c r="D55" s="87">
        <f>SORT!D59</f>
        <v>6</v>
      </c>
      <c r="E55" s="87">
        <f>SORT!E59</f>
        <v>5</v>
      </c>
      <c r="F55" s="13">
        <f>SORT!F59</f>
        <v>53</v>
      </c>
      <c r="G55" s="13" t="str">
        <f>SORT!G59</f>
        <v> </v>
      </c>
      <c r="H55" s="13" t="str">
        <f>SORT!H59</f>
        <v>CFT-Ax</v>
      </c>
      <c r="I55" s="86">
        <f>SORT!I59</f>
        <v>80</v>
      </c>
      <c r="J55" s="86">
        <f>SORT!J59</f>
        <v>4</v>
      </c>
      <c r="K55" s="86">
        <f>SORT!K59</f>
        <v>6</v>
      </c>
      <c r="L55" s="86">
        <f>SORT!L59</f>
        <v>6</v>
      </c>
      <c r="M55" s="85"/>
    </row>
    <row r="56" spans="1:13" ht="12.75">
      <c r="A56" s="13">
        <f>SORT!A60</f>
        <v>76</v>
      </c>
      <c r="B56" s="87">
        <f>SORT!B60</f>
        <v>38</v>
      </c>
      <c r="C56" s="87" t="str">
        <f>SORT!C60</f>
        <v>E</v>
      </c>
      <c r="D56" s="87">
        <f>SORT!D60</f>
        <v>6</v>
      </c>
      <c r="E56" s="87">
        <f>SORT!E60</f>
        <v>6</v>
      </c>
      <c r="F56" s="13">
        <f>SORT!F60</f>
        <v>54</v>
      </c>
      <c r="G56" s="13" t="str">
        <f>SORT!G60</f>
        <v> </v>
      </c>
      <c r="H56" s="13" t="str">
        <f>SORT!H60</f>
        <v>CFT-Ax</v>
      </c>
      <c r="I56" s="86">
        <f>SORT!I60</f>
        <v>80</v>
      </c>
      <c r="J56" s="86">
        <f>SORT!J60</f>
        <v>5</v>
      </c>
      <c r="K56" s="86">
        <f>SORT!K60</f>
        <v>6</v>
      </c>
      <c r="L56" s="86">
        <f>SORT!L60</f>
        <v>6</v>
      </c>
      <c r="M56" s="85"/>
    </row>
    <row r="57" spans="1:13" ht="12.75">
      <c r="A57" s="13">
        <f>SORT!A61</f>
        <v>77</v>
      </c>
      <c r="B57" s="87">
        <f>SORT!B61</f>
        <v>39</v>
      </c>
      <c r="C57" s="87" t="str">
        <f>SORT!C61</f>
        <v>E</v>
      </c>
      <c r="D57" s="87">
        <f>SORT!D61</f>
        <v>6</v>
      </c>
      <c r="E57" s="87">
        <f>SORT!E61</f>
        <v>7</v>
      </c>
      <c r="F57" s="13">
        <f>SORT!F61</f>
        <v>55</v>
      </c>
      <c r="G57" s="13" t="str">
        <f>SORT!G61</f>
        <v> </v>
      </c>
      <c r="H57" s="13" t="str">
        <f>SORT!H61</f>
        <v>CFT-Ax</v>
      </c>
      <c r="I57" s="86">
        <f>SORT!I61</f>
        <v>80</v>
      </c>
      <c r="J57" s="86">
        <f>SORT!J61</f>
        <v>6</v>
      </c>
      <c r="K57" s="86">
        <f>SORT!K61</f>
        <v>6</v>
      </c>
      <c r="L57" s="86">
        <f>SORT!L61</f>
        <v>6</v>
      </c>
      <c r="M57" s="85"/>
    </row>
    <row r="58" spans="1:13" ht="12.75">
      <c r="A58" s="13">
        <f>SORT!A62</f>
        <v>78</v>
      </c>
      <c r="B58" s="87">
        <f>SORT!B62</f>
        <v>39</v>
      </c>
      <c r="C58" s="87" t="str">
        <f>SORT!C62</f>
        <v>E</v>
      </c>
      <c r="D58" s="87">
        <f>SORT!D62</f>
        <v>6</v>
      </c>
      <c r="E58" s="87">
        <f>SORT!E62</f>
        <v>8</v>
      </c>
      <c r="F58" s="13">
        <f>SORT!F62</f>
        <v>56</v>
      </c>
      <c r="G58" s="13" t="str">
        <f>SORT!G62</f>
        <v> </v>
      </c>
      <c r="H58" s="13" t="str">
        <f>SORT!H62</f>
        <v>CFT-Ax</v>
      </c>
      <c r="I58" s="86">
        <f>SORT!I62</f>
        <v>80</v>
      </c>
      <c r="J58" s="86">
        <f>SORT!J62</f>
        <v>7</v>
      </c>
      <c r="K58" s="86">
        <f>SORT!K62</f>
        <v>6</v>
      </c>
      <c r="L58" s="86">
        <f>SORT!L62</f>
        <v>6</v>
      </c>
      <c r="M58" s="85"/>
    </row>
    <row r="59" spans="1:13" ht="12.75">
      <c r="A59" s="13">
        <f>SORT!A63</f>
        <v>79</v>
      </c>
      <c r="B59" s="87">
        <f>SORT!B63</f>
        <v>40</v>
      </c>
      <c r="C59" s="87" t="str">
        <f>SORT!C63</f>
        <v>E</v>
      </c>
      <c r="D59" s="87">
        <f>SORT!D63</f>
        <v>6</v>
      </c>
      <c r="E59" s="87">
        <f>SORT!E63</f>
        <v>9</v>
      </c>
      <c r="F59" s="13">
        <f>SORT!F63</f>
        <v>57</v>
      </c>
      <c r="G59" s="13" t="str">
        <f>SORT!G63</f>
        <v> </v>
      </c>
      <c r="H59" s="13" t="str">
        <f>SORT!H63</f>
        <v>CFT-Ax</v>
      </c>
      <c r="I59" s="86">
        <f>SORT!I63</f>
        <v>80</v>
      </c>
      <c r="J59" s="86">
        <f>SORT!J63</f>
        <v>0</v>
      </c>
      <c r="K59" s="86">
        <f>SORT!K63</f>
        <v>7</v>
      </c>
      <c r="L59" s="86">
        <f>SORT!L63</f>
        <v>7</v>
      </c>
      <c r="M59" s="85"/>
    </row>
    <row r="60" spans="1:13" ht="12.75">
      <c r="A60" s="13">
        <f>SORT!A64</f>
        <v>80</v>
      </c>
      <c r="B60" s="87">
        <f>SORT!B64</f>
        <v>40</v>
      </c>
      <c r="C60" s="87" t="str">
        <f>SORT!C64</f>
        <v>E</v>
      </c>
      <c r="D60" s="87">
        <f>SORT!D64</f>
        <v>6</v>
      </c>
      <c r="E60" s="87">
        <f>SORT!E64</f>
        <v>10</v>
      </c>
      <c r="F60" s="13">
        <f>SORT!F64</f>
        <v>58</v>
      </c>
      <c r="G60" s="13" t="str">
        <f>SORT!G64</f>
        <v> </v>
      </c>
      <c r="H60" s="13" t="str">
        <f>SORT!H64</f>
        <v>CFT-Ax</v>
      </c>
      <c r="I60" s="86">
        <f>SORT!I64</f>
        <v>80</v>
      </c>
      <c r="J60" s="86">
        <f>SORT!J64</f>
        <v>1</v>
      </c>
      <c r="K60" s="86">
        <f>SORT!K64</f>
        <v>7</v>
      </c>
      <c r="L60" s="86">
        <f>SORT!L64</f>
        <v>7</v>
      </c>
      <c r="M60" s="85"/>
    </row>
    <row r="61" spans="1:13" ht="12.75">
      <c r="A61" s="13">
        <f>SORT!A65</f>
        <v>81</v>
      </c>
      <c r="B61" s="87">
        <f>SORT!B65</f>
        <v>41</v>
      </c>
      <c r="C61" s="87" t="str">
        <f>SORT!C65</f>
        <v>E</v>
      </c>
      <c r="D61" s="87">
        <f>SORT!D65</f>
        <v>6</v>
      </c>
      <c r="E61" s="87">
        <f>SORT!E65</f>
        <v>11</v>
      </c>
      <c r="F61" s="13">
        <f>SORT!F65</f>
        <v>59</v>
      </c>
      <c r="G61" s="13" t="str">
        <f>SORT!G65</f>
        <v> </v>
      </c>
      <c r="H61" s="13" t="str">
        <f>SORT!H65</f>
        <v>CFT-Ax</v>
      </c>
      <c r="I61" s="86">
        <f>SORT!I65</f>
        <v>80</v>
      </c>
      <c r="J61" s="86">
        <f>SORT!J65</f>
        <v>2</v>
      </c>
      <c r="K61" s="86">
        <f>SORT!K65</f>
        <v>7</v>
      </c>
      <c r="L61" s="86">
        <f>SORT!L65</f>
        <v>7</v>
      </c>
      <c r="M61" s="85"/>
    </row>
    <row r="62" spans="1:13" ht="12.75">
      <c r="A62" s="13">
        <f>SORT!A66</f>
        <v>82</v>
      </c>
      <c r="B62" s="87">
        <f>SORT!B66</f>
        <v>41</v>
      </c>
      <c r="C62" s="87" t="str">
        <f>SORT!C66</f>
        <v>E</v>
      </c>
      <c r="D62" s="87">
        <f>SORT!D66</f>
        <v>6</v>
      </c>
      <c r="E62" s="87">
        <f>SORT!E66</f>
        <v>12</v>
      </c>
      <c r="F62" s="13">
        <f>SORT!F66</f>
        <v>60</v>
      </c>
      <c r="G62" s="13" t="str">
        <f>SORT!G66</f>
        <v> </v>
      </c>
      <c r="H62" s="13" t="str">
        <f>SORT!H66</f>
        <v>CFT-Ax</v>
      </c>
      <c r="I62" s="86">
        <f>SORT!I66</f>
        <v>80</v>
      </c>
      <c r="J62" s="86">
        <f>SORT!J66</f>
        <v>3</v>
      </c>
      <c r="K62" s="86">
        <f>SORT!K66</f>
        <v>7</v>
      </c>
      <c r="L62" s="86">
        <f>SORT!L66</f>
        <v>7</v>
      </c>
      <c r="M62" s="85"/>
    </row>
    <row r="63" spans="1:13" ht="12.75">
      <c r="A63" s="13">
        <f>SORT!A67</f>
        <v>83</v>
      </c>
      <c r="B63" s="87">
        <f>SORT!B67</f>
        <v>42</v>
      </c>
      <c r="C63" s="87" t="str">
        <f>SORT!C67</f>
        <v>E</v>
      </c>
      <c r="D63" s="87">
        <f>SORT!D67</f>
        <v>6</v>
      </c>
      <c r="E63" s="87">
        <f>SORT!E67</f>
        <v>13</v>
      </c>
      <c r="F63" s="13">
        <f>SORT!F67</f>
        <v>61</v>
      </c>
      <c r="G63" s="13" t="str">
        <f>SORT!G67</f>
        <v> </v>
      </c>
      <c r="H63" s="13" t="str">
        <f>SORT!H67</f>
        <v>CFT-Ax</v>
      </c>
      <c r="I63" s="86">
        <f>SORT!I67</f>
        <v>80</v>
      </c>
      <c r="J63" s="86">
        <f>SORT!J67</f>
        <v>4</v>
      </c>
      <c r="K63" s="86">
        <f>SORT!K67</f>
        <v>7</v>
      </c>
      <c r="L63" s="86">
        <f>SORT!L67</f>
        <v>7</v>
      </c>
      <c r="M63" s="85"/>
    </row>
    <row r="64" spans="1:13" ht="12.75">
      <c r="A64" s="13">
        <f>SORT!A68</f>
        <v>84</v>
      </c>
      <c r="B64" s="87">
        <f>SORT!B68</f>
        <v>42</v>
      </c>
      <c r="C64" s="87" t="str">
        <f>SORT!C68</f>
        <v>E</v>
      </c>
      <c r="D64" s="87">
        <f>SORT!D68</f>
        <v>6</v>
      </c>
      <c r="E64" s="87">
        <f>SORT!E68</f>
        <v>14</v>
      </c>
      <c r="F64" s="13">
        <f>SORT!F68</f>
        <v>62</v>
      </c>
      <c r="G64" s="13" t="str">
        <f>SORT!G68</f>
        <v> </v>
      </c>
      <c r="H64" s="13" t="str">
        <f>SORT!H68</f>
        <v>CFT-Ax</v>
      </c>
      <c r="I64" s="86">
        <f>SORT!I68</f>
        <v>80</v>
      </c>
      <c r="J64" s="86">
        <f>SORT!J68</f>
        <v>5</v>
      </c>
      <c r="K64" s="86">
        <f>SORT!K68</f>
        <v>7</v>
      </c>
      <c r="L64" s="86">
        <f>SORT!L68</f>
        <v>7</v>
      </c>
      <c r="M64" s="85"/>
    </row>
    <row r="65" spans="1:13" ht="12.75">
      <c r="A65" s="13">
        <f>SORT!A69</f>
        <v>85</v>
      </c>
      <c r="B65" s="87">
        <f>SORT!B69</f>
        <v>43</v>
      </c>
      <c r="C65" s="87" t="str">
        <f>SORT!C69</f>
        <v>E</v>
      </c>
      <c r="D65" s="87">
        <f>SORT!D69</f>
        <v>6</v>
      </c>
      <c r="E65" s="87">
        <f>SORT!E69</f>
        <v>15</v>
      </c>
      <c r="F65" s="13">
        <f>SORT!F69</f>
        <v>63</v>
      </c>
      <c r="G65" s="13" t="str">
        <f>SORT!G69</f>
        <v> </v>
      </c>
      <c r="H65" s="13" t="str">
        <f>SORT!H69</f>
        <v>CFT-Ax</v>
      </c>
      <c r="I65" s="86">
        <f>SORT!I69</f>
        <v>80</v>
      </c>
      <c r="J65" s="86">
        <f>SORT!J69</f>
        <v>6</v>
      </c>
      <c r="K65" s="86">
        <f>SORT!K69</f>
        <v>7</v>
      </c>
      <c r="L65" s="86">
        <f>SORT!L69</f>
        <v>7</v>
      </c>
      <c r="M65" s="85"/>
    </row>
    <row r="66" spans="1:13" ht="12.75">
      <c r="A66" s="13">
        <f>SORT!A70</f>
        <v>86</v>
      </c>
      <c r="B66" s="87">
        <f>SORT!B70</f>
        <v>43</v>
      </c>
      <c r="C66" s="87" t="str">
        <f>SORT!C70</f>
        <v>E</v>
      </c>
      <c r="D66" s="87">
        <f>SORT!D70</f>
        <v>6</v>
      </c>
      <c r="E66" s="87">
        <f>SORT!E70</f>
        <v>16</v>
      </c>
      <c r="F66" s="13">
        <f>SORT!F70</f>
        <v>64</v>
      </c>
      <c r="G66" s="13" t="str">
        <f>SORT!G70</f>
        <v> </v>
      </c>
      <c r="H66" s="13" t="str">
        <f>SORT!H70</f>
        <v>CFT-Ax</v>
      </c>
      <c r="I66" s="86">
        <f>SORT!I70</f>
        <v>80</v>
      </c>
      <c r="J66" s="86">
        <f>SORT!J70</f>
        <v>7</v>
      </c>
      <c r="K66" s="86">
        <f>SORT!K70</f>
        <v>7</v>
      </c>
      <c r="L66" s="86">
        <f>SORT!L70</f>
        <v>7</v>
      </c>
      <c r="M66" s="85"/>
    </row>
    <row r="67" spans="1:13" ht="12.75">
      <c r="A67" s="13">
        <f>SORT!A71</f>
        <v>87</v>
      </c>
      <c r="B67" s="87">
        <f>SORT!B71</f>
        <v>44</v>
      </c>
      <c r="C67" s="87" t="str">
        <f>SORT!C71</f>
        <v>E</v>
      </c>
      <c r="D67" s="87">
        <f>SORT!D71</f>
        <v>7</v>
      </c>
      <c r="E67" s="87">
        <f>SORT!E71</f>
        <v>1</v>
      </c>
      <c r="F67" s="13">
        <f>SORT!F71</f>
        <v>65</v>
      </c>
      <c r="G67" s="13" t="str">
        <f>SORT!G71</f>
        <v> </v>
      </c>
      <c r="H67" s="13" t="str">
        <f>SORT!H71</f>
        <v>CFT-Ax</v>
      </c>
      <c r="I67" s="86">
        <f>SORT!I71</f>
        <v>80</v>
      </c>
      <c r="J67" s="86">
        <f>SORT!J71</f>
        <v>0</v>
      </c>
      <c r="K67" s="86">
        <f>SORT!K71</f>
        <v>8</v>
      </c>
      <c r="L67" s="86">
        <f>SORT!L71</f>
        <v>8</v>
      </c>
      <c r="M67" s="85"/>
    </row>
    <row r="68" spans="1:13" ht="12.75">
      <c r="A68" s="13">
        <f>SORT!A72</f>
        <v>88</v>
      </c>
      <c r="B68" s="87">
        <f>SORT!B72</f>
        <v>44</v>
      </c>
      <c r="C68" s="87" t="str">
        <f>SORT!C72</f>
        <v>E</v>
      </c>
      <c r="D68" s="87">
        <f>SORT!D72</f>
        <v>7</v>
      </c>
      <c r="E68" s="87">
        <f>SORT!E72</f>
        <v>2</v>
      </c>
      <c r="F68" s="13">
        <f>SORT!F72</f>
        <v>66</v>
      </c>
      <c r="G68" s="13" t="str">
        <f>SORT!G72</f>
        <v> </v>
      </c>
      <c r="H68" s="13" t="str">
        <f>SORT!H72</f>
        <v>CFT-Ax</v>
      </c>
      <c r="I68" s="86">
        <f>SORT!I72</f>
        <v>80</v>
      </c>
      <c r="J68" s="86">
        <f>SORT!J72</f>
        <v>1</v>
      </c>
      <c r="K68" s="86">
        <f>SORT!K72</f>
        <v>8</v>
      </c>
      <c r="L68" s="86">
        <f>SORT!L72</f>
        <v>8</v>
      </c>
      <c r="M68" s="85"/>
    </row>
    <row r="69" spans="1:13" ht="12.75">
      <c r="A69" s="13">
        <f>SORT!A73</f>
        <v>89</v>
      </c>
      <c r="B69" s="87">
        <f>SORT!B73</f>
        <v>45</v>
      </c>
      <c r="C69" s="87" t="str">
        <f>SORT!C73</f>
        <v>E</v>
      </c>
      <c r="D69" s="87">
        <f>SORT!D73</f>
        <v>7</v>
      </c>
      <c r="E69" s="87">
        <f>SORT!E73</f>
        <v>3</v>
      </c>
      <c r="F69" s="13">
        <f>SORT!F73</f>
        <v>67</v>
      </c>
      <c r="G69" s="13" t="str">
        <f>SORT!G73</f>
        <v> </v>
      </c>
      <c r="H69" s="13" t="str">
        <f>SORT!H73</f>
        <v>CFT-Ax</v>
      </c>
      <c r="I69" s="86">
        <f>SORT!I73</f>
        <v>80</v>
      </c>
      <c r="J69" s="86">
        <f>SORT!J73</f>
        <v>2</v>
      </c>
      <c r="K69" s="86">
        <f>SORT!K73</f>
        <v>8</v>
      </c>
      <c r="L69" s="86">
        <f>SORT!L73</f>
        <v>8</v>
      </c>
      <c r="M69" s="85"/>
    </row>
    <row r="70" spans="1:13" ht="12.75">
      <c r="A70" s="13">
        <f>SORT!A74</f>
        <v>90</v>
      </c>
      <c r="B70" s="87">
        <f>SORT!B74</f>
        <v>45</v>
      </c>
      <c r="C70" s="87" t="str">
        <f>SORT!C74</f>
        <v>E</v>
      </c>
      <c r="D70" s="87">
        <f>SORT!D74</f>
        <v>7</v>
      </c>
      <c r="E70" s="87">
        <f>SORT!E74</f>
        <v>4</v>
      </c>
      <c r="F70" s="13">
        <f>SORT!F74</f>
        <v>68</v>
      </c>
      <c r="G70" s="13" t="str">
        <f>SORT!G74</f>
        <v> </v>
      </c>
      <c r="H70" s="13" t="str">
        <f>SORT!H74</f>
        <v>CFT-Ax</v>
      </c>
      <c r="I70" s="86">
        <f>SORT!I74</f>
        <v>80</v>
      </c>
      <c r="J70" s="86">
        <f>SORT!J74</f>
        <v>3</v>
      </c>
      <c r="K70" s="86">
        <f>SORT!K74</f>
        <v>8</v>
      </c>
      <c r="L70" s="86">
        <f>SORT!L74</f>
        <v>8</v>
      </c>
      <c r="M70" s="85"/>
    </row>
    <row r="71" spans="1:13" ht="12.75">
      <c r="A71" s="13">
        <f>SORT!A75</f>
        <v>91</v>
      </c>
      <c r="B71" s="87">
        <f>SORT!B75</f>
        <v>46</v>
      </c>
      <c r="C71" s="87" t="str">
        <f>SORT!C75</f>
        <v>E</v>
      </c>
      <c r="D71" s="87">
        <f>SORT!D75</f>
        <v>7</v>
      </c>
      <c r="E71" s="87">
        <f>SORT!E75</f>
        <v>5</v>
      </c>
      <c r="F71" s="13">
        <f>SORT!F75</f>
        <v>69</v>
      </c>
      <c r="G71" s="13" t="str">
        <f>SORT!G75</f>
        <v> </v>
      </c>
      <c r="H71" s="13" t="str">
        <f>SORT!H75</f>
        <v>CFT-Ax</v>
      </c>
      <c r="I71" s="86">
        <f>SORT!I75</f>
        <v>80</v>
      </c>
      <c r="J71" s="86">
        <f>SORT!J75</f>
        <v>4</v>
      </c>
      <c r="K71" s="86">
        <f>SORT!K75</f>
        <v>8</v>
      </c>
      <c r="L71" s="86">
        <f>SORT!L75</f>
        <v>8</v>
      </c>
      <c r="M71" s="85"/>
    </row>
    <row r="72" spans="1:13" ht="12.75">
      <c r="A72" s="13">
        <f>SORT!A76</f>
        <v>92</v>
      </c>
      <c r="B72" s="87">
        <f>SORT!B76</f>
        <v>46</v>
      </c>
      <c r="C72" s="87" t="str">
        <f>SORT!C76</f>
        <v>E</v>
      </c>
      <c r="D72" s="87">
        <f>SORT!D76</f>
        <v>7</v>
      </c>
      <c r="E72" s="87">
        <f>SORT!E76</f>
        <v>6</v>
      </c>
      <c r="F72" s="13">
        <f>SORT!F76</f>
        <v>70</v>
      </c>
      <c r="G72" s="13" t="str">
        <f>SORT!G76</f>
        <v> </v>
      </c>
      <c r="H72" s="13" t="str">
        <f>SORT!H76</f>
        <v>CFT-Ax</v>
      </c>
      <c r="I72" s="86">
        <f>SORT!I76</f>
        <v>80</v>
      </c>
      <c r="J72" s="86">
        <f>SORT!J76</f>
        <v>5</v>
      </c>
      <c r="K72" s="86">
        <f>SORT!K76</f>
        <v>8</v>
      </c>
      <c r="L72" s="86">
        <f>SORT!L76</f>
        <v>8</v>
      </c>
      <c r="M72" s="85"/>
    </row>
    <row r="73" spans="1:13" ht="12.75">
      <c r="A73" s="13">
        <f>SORT!A77</f>
        <v>93</v>
      </c>
      <c r="B73" s="87">
        <f>SORT!B77</f>
        <v>47</v>
      </c>
      <c r="C73" s="87" t="str">
        <f>SORT!C77</f>
        <v>E</v>
      </c>
      <c r="D73" s="87">
        <f>SORT!D77</f>
        <v>7</v>
      </c>
      <c r="E73" s="87">
        <f>SORT!E77</f>
        <v>7</v>
      </c>
      <c r="F73" s="13">
        <f>SORT!F77</f>
        <v>71</v>
      </c>
      <c r="G73" s="13" t="str">
        <f>SORT!G77</f>
        <v> </v>
      </c>
      <c r="H73" s="13" t="str">
        <f>SORT!H77</f>
        <v>CFT-Ax</v>
      </c>
      <c r="I73" s="86">
        <f>SORT!I77</f>
        <v>80</v>
      </c>
      <c r="J73" s="86">
        <f>SORT!J77</f>
        <v>6</v>
      </c>
      <c r="K73" s="86">
        <f>SORT!K77</f>
        <v>8</v>
      </c>
      <c r="L73" s="86">
        <f>SORT!L77</f>
        <v>8</v>
      </c>
      <c r="M73" s="85"/>
    </row>
    <row r="74" spans="1:13" ht="12.75">
      <c r="A74" s="13">
        <f>SORT!A78</f>
        <v>94</v>
      </c>
      <c r="B74" s="87">
        <f>SORT!B78</f>
        <v>47</v>
      </c>
      <c r="C74" s="87" t="str">
        <f>SORT!C78</f>
        <v>E</v>
      </c>
      <c r="D74" s="87">
        <f>SORT!D78</f>
        <v>7</v>
      </c>
      <c r="E74" s="87">
        <f>SORT!E78</f>
        <v>8</v>
      </c>
      <c r="F74" s="13">
        <f>SORT!F78</f>
        <v>72</v>
      </c>
      <c r="G74" s="13" t="str">
        <f>SORT!G78</f>
        <v> </v>
      </c>
      <c r="H74" s="13" t="str">
        <f>SORT!H78</f>
        <v>CFT-Ax</v>
      </c>
      <c r="I74" s="86">
        <f>SORT!I78</f>
        <v>80</v>
      </c>
      <c r="J74" s="86">
        <f>SORT!J78</f>
        <v>7</v>
      </c>
      <c r="K74" s="86">
        <f>SORT!K78</f>
        <v>8</v>
      </c>
      <c r="L74" s="86">
        <f>SORT!L78</f>
        <v>8</v>
      </c>
      <c r="M74" s="85"/>
    </row>
    <row r="75" spans="1:13" ht="12.75">
      <c r="A75" s="13">
        <f>SORT!A79</f>
        <v>95</v>
      </c>
      <c r="B75" s="87">
        <f>SORT!B79</f>
        <v>48</v>
      </c>
      <c r="C75" s="87" t="str">
        <f>SORT!C79</f>
        <v>E</v>
      </c>
      <c r="D75" s="87">
        <f>SORT!D79</f>
        <v>7</v>
      </c>
      <c r="E75" s="87">
        <f>SORT!E79</f>
        <v>9</v>
      </c>
      <c r="F75" s="13">
        <f>SORT!F79</f>
        <v>73</v>
      </c>
      <c r="G75" s="13" t="str">
        <f>SORT!G79</f>
        <v> </v>
      </c>
      <c r="H75" s="13" t="str">
        <f>SORT!H79</f>
        <v>CFT-Ax</v>
      </c>
      <c r="I75" s="86">
        <f>SORT!I79</f>
        <v>80</v>
      </c>
      <c r="J75" s="86">
        <f>SORT!J79</f>
        <v>0</v>
      </c>
      <c r="K75" s="86">
        <f>SORT!K79</f>
        <v>9</v>
      </c>
      <c r="L75" s="86">
        <f>SORT!L79</f>
        <v>9</v>
      </c>
      <c r="M75" s="85"/>
    </row>
    <row r="76" spans="1:13" ht="12.75">
      <c r="A76" s="13">
        <f>SORT!A80</f>
        <v>96</v>
      </c>
      <c r="B76" s="87">
        <f>SORT!B80</f>
        <v>48</v>
      </c>
      <c r="C76" s="87" t="str">
        <f>SORT!C80</f>
        <v>E</v>
      </c>
      <c r="D76" s="87">
        <f>SORT!D80</f>
        <v>7</v>
      </c>
      <c r="E76" s="87">
        <f>SORT!E80</f>
        <v>10</v>
      </c>
      <c r="F76" s="13">
        <f>SORT!F80</f>
        <v>74</v>
      </c>
      <c r="G76" s="13" t="str">
        <f>SORT!G80</f>
        <v> </v>
      </c>
      <c r="H76" s="13" t="str">
        <f>SORT!H80</f>
        <v>CFT-Ax</v>
      </c>
      <c r="I76" s="86">
        <f>SORT!I80</f>
        <v>80</v>
      </c>
      <c r="J76" s="86">
        <f>SORT!J80</f>
        <v>1</v>
      </c>
      <c r="K76" s="86">
        <f>SORT!K80</f>
        <v>9</v>
      </c>
      <c r="L76" s="86">
        <f>SORT!L80</f>
        <v>9</v>
      </c>
      <c r="M76" s="85"/>
    </row>
    <row r="77" spans="1:13" ht="12.75">
      <c r="A77" s="13">
        <f>SORT!A81</f>
        <v>97</v>
      </c>
      <c r="B77" s="87">
        <f>SORT!B81</f>
        <v>49</v>
      </c>
      <c r="C77" s="87" t="str">
        <f>SORT!C81</f>
        <v>E</v>
      </c>
      <c r="D77" s="87">
        <f>SORT!D81</f>
        <v>7</v>
      </c>
      <c r="E77" s="87">
        <f>SORT!E81</f>
        <v>11</v>
      </c>
      <c r="F77" s="13">
        <f>SORT!F81</f>
        <v>75</v>
      </c>
      <c r="G77" s="13" t="str">
        <f>SORT!G81</f>
        <v> </v>
      </c>
      <c r="H77" s="13" t="str">
        <f>SORT!H81</f>
        <v>CFT-Ax</v>
      </c>
      <c r="I77" s="86">
        <f>SORT!I81</f>
        <v>80</v>
      </c>
      <c r="J77" s="86">
        <f>SORT!J81</f>
        <v>2</v>
      </c>
      <c r="K77" s="86">
        <f>SORT!K81</f>
        <v>9</v>
      </c>
      <c r="L77" s="86">
        <f>SORT!L81</f>
        <v>9</v>
      </c>
      <c r="M77" s="85"/>
    </row>
    <row r="78" spans="1:13" ht="12.75">
      <c r="A78" s="13">
        <f>SORT!A82</f>
        <v>98</v>
      </c>
      <c r="B78" s="87">
        <f>SORT!B82</f>
        <v>49</v>
      </c>
      <c r="C78" s="87" t="str">
        <f>SORT!C82</f>
        <v>E</v>
      </c>
      <c r="D78" s="87">
        <f>SORT!D82</f>
        <v>7</v>
      </c>
      <c r="E78" s="87">
        <f>SORT!E82</f>
        <v>12</v>
      </c>
      <c r="F78" s="13">
        <f>SORT!F82</f>
        <v>76</v>
      </c>
      <c r="G78" s="13" t="str">
        <f>SORT!G82</f>
        <v> </v>
      </c>
      <c r="H78" s="13" t="str">
        <f>SORT!H82</f>
        <v>CFT-Ax</v>
      </c>
      <c r="I78" s="86">
        <f>SORT!I82</f>
        <v>80</v>
      </c>
      <c r="J78" s="86">
        <f>SORT!J82</f>
        <v>3</v>
      </c>
      <c r="K78" s="86">
        <f>SORT!K82</f>
        <v>9</v>
      </c>
      <c r="L78" s="86">
        <f>SORT!L82</f>
        <v>9</v>
      </c>
      <c r="M78" s="85"/>
    </row>
    <row r="79" spans="1:13" ht="12.75">
      <c r="A79" s="13">
        <f>SORT!A83</f>
        <v>99</v>
      </c>
      <c r="B79" s="87">
        <f>SORT!B83</f>
        <v>50</v>
      </c>
      <c r="C79" s="87" t="str">
        <f>SORT!C83</f>
        <v>E</v>
      </c>
      <c r="D79" s="87">
        <f>SORT!D83</f>
        <v>7</v>
      </c>
      <c r="E79" s="87">
        <f>SORT!E83</f>
        <v>13</v>
      </c>
      <c r="F79" s="13">
        <f>SORT!F83</f>
        <v>77</v>
      </c>
      <c r="G79" s="13" t="str">
        <f>SORT!G83</f>
        <v> </v>
      </c>
      <c r="H79" s="13" t="str">
        <f>SORT!H83</f>
        <v>CFT-Ax</v>
      </c>
      <c r="I79" s="86">
        <f>SORT!I83</f>
        <v>80</v>
      </c>
      <c r="J79" s="86">
        <f>SORT!J83</f>
        <v>4</v>
      </c>
      <c r="K79" s="86">
        <f>SORT!K83</f>
        <v>9</v>
      </c>
      <c r="L79" s="86">
        <f>SORT!L83</f>
        <v>9</v>
      </c>
      <c r="M79" s="85"/>
    </row>
    <row r="80" spans="1:13" ht="12.75">
      <c r="A80" s="13">
        <f>SORT!A84</f>
        <v>100</v>
      </c>
      <c r="B80" s="87">
        <f>SORT!B84</f>
        <v>50</v>
      </c>
      <c r="C80" s="87" t="str">
        <f>SORT!C84</f>
        <v>E</v>
      </c>
      <c r="D80" s="87">
        <f>SORT!D84</f>
        <v>7</v>
      </c>
      <c r="E80" s="87">
        <f>SORT!E84</f>
        <v>14</v>
      </c>
      <c r="F80" s="13">
        <f>SORT!F84</f>
        <v>78</v>
      </c>
      <c r="G80" s="13" t="str">
        <f>SORT!G84</f>
        <v> </v>
      </c>
      <c r="H80" s="13" t="str">
        <f>SORT!H84</f>
        <v>CFT-Ax</v>
      </c>
      <c r="I80" s="86">
        <f>SORT!I84</f>
        <v>80</v>
      </c>
      <c r="J80" s="86">
        <f>SORT!J84</f>
        <v>5</v>
      </c>
      <c r="K80" s="86">
        <f>SORT!K84</f>
        <v>9</v>
      </c>
      <c r="L80" s="86">
        <f>SORT!L84</f>
        <v>9</v>
      </c>
      <c r="M80" s="85"/>
    </row>
    <row r="81" spans="1:13" ht="12.75">
      <c r="A81" s="13">
        <f>SORT!A85</f>
        <v>101</v>
      </c>
      <c r="B81" s="87">
        <f>SORT!B85</f>
        <v>51</v>
      </c>
      <c r="C81" s="87" t="str">
        <f>SORT!C85</f>
        <v>E</v>
      </c>
      <c r="D81" s="87">
        <f>SORT!D85</f>
        <v>7</v>
      </c>
      <c r="E81" s="87">
        <f>SORT!E85</f>
        <v>15</v>
      </c>
      <c r="F81" s="13">
        <f>SORT!F85</f>
        <v>79</v>
      </c>
      <c r="G81" s="13" t="str">
        <f>SORT!G85</f>
        <v> </v>
      </c>
      <c r="H81" s="13" t="str">
        <f>SORT!H85</f>
        <v>CFT-Ax</v>
      </c>
      <c r="I81" s="86">
        <f>SORT!I85</f>
        <v>80</v>
      </c>
      <c r="J81" s="86">
        <f>SORT!J85</f>
        <v>6</v>
      </c>
      <c r="K81" s="86">
        <f>SORT!K85</f>
        <v>9</v>
      </c>
      <c r="L81" s="86">
        <f>SORT!L85</f>
        <v>9</v>
      </c>
      <c r="M81" s="85"/>
    </row>
    <row r="82" spans="1:13" ht="12.75">
      <c r="A82" s="13">
        <f>SORT!A86</f>
        <v>102</v>
      </c>
      <c r="B82" s="87">
        <f>SORT!B86</f>
        <v>51</v>
      </c>
      <c r="C82" s="87" t="str">
        <f>SORT!C86</f>
        <v>E</v>
      </c>
      <c r="D82" s="87">
        <f>SORT!D86</f>
        <v>7</v>
      </c>
      <c r="E82" s="87">
        <f>SORT!E86</f>
        <v>16</v>
      </c>
      <c r="F82" s="13">
        <f>SORT!F86</f>
        <v>80</v>
      </c>
      <c r="G82" s="13" t="str">
        <f>SORT!G86</f>
        <v> </v>
      </c>
      <c r="H82" s="13" t="str">
        <f>SORT!H86</f>
        <v>CFT-Ax</v>
      </c>
      <c r="I82" s="86">
        <f>SORT!I86</f>
        <v>80</v>
      </c>
      <c r="J82" s="86">
        <f>SORT!J86</f>
        <v>7</v>
      </c>
      <c r="K82" s="86">
        <f>SORT!K86</f>
        <v>9</v>
      </c>
      <c r="L82" s="86">
        <f>SORT!L86</f>
        <v>9</v>
      </c>
      <c r="M82" s="85"/>
    </row>
    <row r="83" spans="1:13" ht="12.75">
      <c r="A83" s="13">
        <f>SORT!A87</f>
        <v>1</v>
      </c>
      <c r="B83" s="87">
        <f>SORT!B87</f>
        <v>0</v>
      </c>
      <c r="C83" s="87">
        <f>SORT!C87</f>
        <v>0</v>
      </c>
      <c r="D83" s="87">
        <f>SORT!D87</f>
        <v>0</v>
      </c>
      <c r="E83" s="87">
        <f>SORT!E87</f>
        <v>0</v>
      </c>
      <c r="F83" s="13">
        <f>SORT!F87</f>
        <v>0</v>
      </c>
      <c r="G83" s="13" t="str">
        <f>SORT!G87</f>
        <v>DG</v>
      </c>
      <c r="H83" s="13" t="str">
        <f>SORT!H87</f>
        <v>CFT DG</v>
      </c>
      <c r="I83" s="86">
        <f>SORT!I87</f>
        <v>80</v>
      </c>
      <c r="J83" s="86">
        <f>SORT!J87</f>
        <v>0</v>
      </c>
      <c r="K83" s="86">
        <f>SORT!K87</f>
        <v>10</v>
      </c>
      <c r="L83" s="86">
        <f>SORT!L87</f>
        <v>10</v>
      </c>
      <c r="M83" s="85" t="str">
        <f>SORT!M87</f>
        <v> </v>
      </c>
    </row>
    <row r="84" spans="1:13" ht="12.75">
      <c r="A84" s="13">
        <f>SORT!A88</f>
        <v>2</v>
      </c>
      <c r="B84" s="87">
        <f>SORT!B88</f>
        <v>0</v>
      </c>
      <c r="C84" s="87">
        <f>SORT!C88</f>
        <v>0</v>
      </c>
      <c r="D84" s="87">
        <f>SORT!D88</f>
        <v>0</v>
      </c>
      <c r="E84" s="87">
        <f>SORT!E88</f>
        <v>0</v>
      </c>
      <c r="F84" s="13">
        <f>SORT!F88</f>
        <v>0</v>
      </c>
      <c r="G84" s="13" t="str">
        <f>SORT!G88</f>
        <v>DG</v>
      </c>
      <c r="H84" s="13" t="str">
        <f>SORT!H88</f>
        <v>CFT DG</v>
      </c>
      <c r="I84" s="86">
        <f>SORT!I88</f>
        <v>80</v>
      </c>
      <c r="J84" s="86">
        <f>SORT!J88</f>
        <v>1</v>
      </c>
      <c r="K84" s="86">
        <f>SORT!K88</f>
        <v>10</v>
      </c>
      <c r="L84" s="86">
        <f>SORT!L88</f>
        <v>10</v>
      </c>
      <c r="M84" s="85" t="str">
        <f>SORT!M88</f>
        <v> </v>
      </c>
    </row>
    <row r="85" spans="1:13" ht="12.75">
      <c r="A85" s="13">
        <f>SORT!A89</f>
        <v>3</v>
      </c>
      <c r="B85" s="87">
        <f>SORT!B89</f>
        <v>0</v>
      </c>
      <c r="C85" s="87">
        <f>SORT!C89</f>
        <v>0</v>
      </c>
      <c r="D85" s="87">
        <f>SORT!D89</f>
        <v>0</v>
      </c>
      <c r="E85" s="87">
        <f>SORT!E89</f>
        <v>0</v>
      </c>
      <c r="F85" s="13">
        <f>SORT!F89</f>
        <v>0</v>
      </c>
      <c r="G85" s="13" t="str">
        <f>SORT!G89</f>
        <v>DG</v>
      </c>
      <c r="H85" s="13" t="str">
        <f>SORT!H89</f>
        <v>CFT DG</v>
      </c>
      <c r="I85" s="86">
        <f>SORT!I89</f>
        <v>80</v>
      </c>
      <c r="J85" s="86">
        <f>SORT!J89</f>
        <v>2</v>
      </c>
      <c r="K85" s="86">
        <f>SORT!K89</f>
        <v>10</v>
      </c>
      <c r="L85" s="86">
        <f>SORT!L89</f>
        <v>10</v>
      </c>
      <c r="M85" s="85" t="str">
        <f>SORT!M89</f>
        <v> </v>
      </c>
    </row>
    <row r="86" spans="1:13" ht="12.75">
      <c r="A86" s="13">
        <f>SORT!A90</f>
        <v>4</v>
      </c>
      <c r="B86" s="87">
        <f>SORT!B90</f>
        <v>0</v>
      </c>
      <c r="C86" s="87">
        <f>SORT!C90</f>
        <v>0</v>
      </c>
      <c r="D86" s="87">
        <f>SORT!D90</f>
        <v>0</v>
      </c>
      <c r="E86" s="87">
        <f>SORT!E90</f>
        <v>0</v>
      </c>
      <c r="F86" s="13">
        <f>SORT!F90</f>
        <v>0</v>
      </c>
      <c r="G86" s="13" t="str">
        <f>SORT!G90</f>
        <v>DG</v>
      </c>
      <c r="H86" s="13" t="str">
        <f>SORT!H90</f>
        <v>CFT DG</v>
      </c>
      <c r="I86" s="86">
        <f>SORT!I90</f>
        <v>80</v>
      </c>
      <c r="J86" s="86">
        <f>SORT!J90</f>
        <v>3</v>
      </c>
      <c r="K86" s="86">
        <f>SORT!K90</f>
        <v>10</v>
      </c>
      <c r="L86" s="86">
        <f>SORT!L90</f>
        <v>10</v>
      </c>
      <c r="M86" s="85" t="str">
        <f>SORT!M90</f>
        <v> </v>
      </c>
    </row>
    <row r="87" spans="1:13" ht="12.75">
      <c r="A87" s="13">
        <f>SORT!A91</f>
        <v>5</v>
      </c>
      <c r="B87" s="87">
        <f>SORT!B91</f>
        <v>0</v>
      </c>
      <c r="C87" s="87">
        <f>SORT!C91</f>
        <v>0</v>
      </c>
      <c r="D87" s="87">
        <f>SORT!D91</f>
        <v>0</v>
      </c>
      <c r="E87" s="87">
        <f>SORT!E91</f>
        <v>0</v>
      </c>
      <c r="F87" s="13">
        <f>SORT!F91</f>
        <v>0</v>
      </c>
      <c r="G87" s="13" t="str">
        <f>SORT!G91</f>
        <v>DG</v>
      </c>
      <c r="H87" s="13" t="str">
        <f>SORT!H91</f>
        <v>CFT DG</v>
      </c>
      <c r="I87" s="86">
        <f>SORT!I91</f>
        <v>80</v>
      </c>
      <c r="J87" s="86">
        <f>SORT!J91</f>
        <v>4</v>
      </c>
      <c r="K87" s="86">
        <f>SORT!K91</f>
        <v>10</v>
      </c>
      <c r="L87" s="86">
        <f>SORT!L91</f>
        <v>10</v>
      </c>
      <c r="M87" s="85" t="str">
        <f>SORT!M91</f>
        <v> </v>
      </c>
    </row>
    <row r="88" spans="1:13" ht="12.75">
      <c r="A88" s="13">
        <f>SORT!A92</f>
        <v>6</v>
      </c>
      <c r="B88" s="87">
        <f>SORT!B92</f>
        <v>0</v>
      </c>
      <c r="C88" s="87">
        <f>SORT!C92</f>
        <v>0</v>
      </c>
      <c r="D88" s="87">
        <f>SORT!D92</f>
        <v>0</v>
      </c>
      <c r="E88" s="87">
        <f>SORT!E92</f>
        <v>0</v>
      </c>
      <c r="F88" s="13">
        <f>SORT!F92</f>
        <v>0</v>
      </c>
      <c r="G88" s="13" t="str">
        <f>SORT!G92</f>
        <v>DG</v>
      </c>
      <c r="H88" s="13" t="str">
        <f>SORT!H92</f>
        <v>CFT DG</v>
      </c>
      <c r="I88" s="86">
        <f>SORT!I92</f>
        <v>80</v>
      </c>
      <c r="J88" s="86">
        <f>SORT!J92</f>
        <v>5</v>
      </c>
      <c r="K88" s="86">
        <f>SORT!K92</f>
        <v>10</v>
      </c>
      <c r="L88" s="86">
        <f>SORT!L92</f>
        <v>10</v>
      </c>
      <c r="M88" s="85" t="str">
        <f>SORT!M92</f>
        <v> </v>
      </c>
    </row>
    <row r="89" spans="1:13" ht="12.75">
      <c r="A89" s="13">
        <f>SORT!A93</f>
        <v>7</v>
      </c>
      <c r="B89" s="87">
        <f>SORT!B93</f>
        <v>0</v>
      </c>
      <c r="C89" s="87">
        <f>SORT!C93</f>
        <v>0</v>
      </c>
      <c r="D89" s="87">
        <f>SORT!D93</f>
        <v>0</v>
      </c>
      <c r="E89" s="87">
        <f>SORT!E93</f>
        <v>0</v>
      </c>
      <c r="F89" s="13">
        <f>SORT!F93</f>
        <v>0</v>
      </c>
      <c r="G89" s="13" t="str">
        <f>SORT!G93</f>
        <v>DG</v>
      </c>
      <c r="H89" s="13" t="str">
        <f>SORT!H93</f>
        <v>CFT DG</v>
      </c>
      <c r="I89" s="86">
        <f>SORT!I93</f>
        <v>80</v>
      </c>
      <c r="J89" s="86">
        <f>SORT!J93</f>
        <v>6</v>
      </c>
      <c r="K89" s="86">
        <f>SORT!K93</f>
        <v>10</v>
      </c>
      <c r="L89" s="86">
        <f>SORT!L93</f>
        <v>10</v>
      </c>
      <c r="M89" s="85" t="str">
        <f>SORT!M93</f>
        <v> </v>
      </c>
    </row>
    <row r="90" spans="1:13" ht="12.75">
      <c r="A90" s="13">
        <f>SORT!A94</f>
        <v>8</v>
      </c>
      <c r="B90" s="87">
        <f>SORT!B94</f>
        <v>0</v>
      </c>
      <c r="C90" s="87">
        <f>SORT!C94</f>
        <v>0</v>
      </c>
      <c r="D90" s="87">
        <f>SORT!D94</f>
        <v>0</v>
      </c>
      <c r="E90" s="87">
        <f>SORT!E94</f>
        <v>0</v>
      </c>
      <c r="F90" s="13">
        <f>SORT!F94</f>
        <v>0</v>
      </c>
      <c r="G90" s="13" t="str">
        <f>SORT!G94</f>
        <v>DG</v>
      </c>
      <c r="H90" s="13" t="str">
        <f>SORT!H94</f>
        <v>CFT DG</v>
      </c>
      <c r="I90" s="86">
        <f>SORT!I94</f>
        <v>80</v>
      </c>
      <c r="J90" s="86">
        <f>SORT!J94</f>
        <v>7</v>
      </c>
      <c r="K90" s="86">
        <f>SORT!K94</f>
        <v>10</v>
      </c>
      <c r="L90" s="86">
        <f>SORT!L94</f>
        <v>10</v>
      </c>
      <c r="M90" s="85" t="str">
        <f>SORT!M94</f>
        <v> </v>
      </c>
    </row>
    <row r="91" spans="1:13" ht="12.75">
      <c r="A91" s="13">
        <f>SORT!A95</f>
        <v>9</v>
      </c>
      <c r="B91" s="87">
        <f>SORT!B95</f>
        <v>0</v>
      </c>
      <c r="C91" s="87">
        <f>SORT!C95</f>
        <v>0</v>
      </c>
      <c r="D91" s="87">
        <f>SORT!D95</f>
        <v>0</v>
      </c>
      <c r="E91" s="87">
        <f>SORT!E95</f>
        <v>0</v>
      </c>
      <c r="F91" s="13">
        <f>SORT!F95</f>
        <v>0</v>
      </c>
      <c r="G91" s="13" t="str">
        <f>SORT!G95</f>
        <v>CN L1</v>
      </c>
      <c r="H91" s="13" t="str">
        <f>SORT!H95</f>
        <v>CFT CN</v>
      </c>
      <c r="I91" s="86">
        <f>SORT!I95</f>
        <v>80</v>
      </c>
      <c r="J91" s="86">
        <f>SORT!J95</f>
        <v>0</v>
      </c>
      <c r="K91" s="86">
        <f>SORT!K95</f>
        <v>11</v>
      </c>
      <c r="L91" s="86">
        <f>SORT!L95</f>
        <v>11</v>
      </c>
      <c r="M91" s="85" t="str">
        <f>SORT!M95</f>
        <v> </v>
      </c>
    </row>
    <row r="92" spans="1:14" ht="12.75">
      <c r="A92" s="13">
        <f>SORT!A96</f>
        <v>10</v>
      </c>
      <c r="B92" s="87">
        <f>SORT!B96</f>
        <v>0</v>
      </c>
      <c r="C92" s="87">
        <f>SORT!C96</f>
        <v>0</v>
      </c>
      <c r="D92" s="87">
        <f>SORT!D96</f>
        <v>0</v>
      </c>
      <c r="E92" s="87">
        <f>SORT!E96</f>
        <v>0</v>
      </c>
      <c r="F92" s="13">
        <f>SORT!F96</f>
        <v>0</v>
      </c>
      <c r="G92" s="13" t="str">
        <f>SORT!G96</f>
        <v>CN L1</v>
      </c>
      <c r="H92" s="13" t="str">
        <f>SORT!H96</f>
        <v>CFT CN</v>
      </c>
      <c r="I92" s="86">
        <f>SORT!I96</f>
        <v>80</v>
      </c>
      <c r="J92" s="86">
        <f>SORT!J96</f>
        <v>1</v>
      </c>
      <c r="K92" s="86">
        <f>SORT!K96</f>
        <v>11</v>
      </c>
      <c r="L92" s="86">
        <f>SORT!L96</f>
        <v>11</v>
      </c>
      <c r="M92" s="85" t="str">
        <f>SORT!M96</f>
        <v> </v>
      </c>
      <c r="N92" s="16"/>
    </row>
    <row r="93" spans="1:14" ht="12.75">
      <c r="A93" s="13">
        <f>SORT!A97</f>
        <v>11</v>
      </c>
      <c r="B93" s="87">
        <f>SORT!B97</f>
        <v>0</v>
      </c>
      <c r="C93" s="87">
        <f>SORT!C97</f>
        <v>0</v>
      </c>
      <c r="D93" s="87">
        <f>SORT!D97</f>
        <v>0</v>
      </c>
      <c r="E93" s="87">
        <f>SORT!E97</f>
        <v>0</v>
      </c>
      <c r="F93" s="13">
        <f>SORT!F97</f>
        <v>0</v>
      </c>
      <c r="G93" s="13" t="str">
        <f>SORT!G97</f>
        <v>CN L1</v>
      </c>
      <c r="H93" s="13" t="str">
        <f>SORT!H97</f>
        <v>CFT CN</v>
      </c>
      <c r="I93" s="86">
        <f>SORT!I97</f>
        <v>80</v>
      </c>
      <c r="J93" s="86">
        <f>SORT!J97</f>
        <v>2</v>
      </c>
      <c r="K93" s="86">
        <f>SORT!K97</f>
        <v>11</v>
      </c>
      <c r="L93" s="86">
        <f>SORT!L97</f>
        <v>11</v>
      </c>
      <c r="M93" s="85" t="str">
        <f>SORT!M97</f>
        <v> </v>
      </c>
      <c r="N93" s="16"/>
    </row>
    <row r="94" spans="1:14" ht="12.75">
      <c r="A94" s="13">
        <f>SORT!A98</f>
        <v>12</v>
      </c>
      <c r="B94" s="87">
        <f>SORT!B98</f>
        <v>0</v>
      </c>
      <c r="C94" s="87">
        <f>SORT!C98</f>
        <v>0</v>
      </c>
      <c r="D94" s="87">
        <f>SORT!D98</f>
        <v>0</v>
      </c>
      <c r="E94" s="87">
        <f>SORT!E98</f>
        <v>0</v>
      </c>
      <c r="F94" s="13">
        <f>SORT!F98</f>
        <v>0</v>
      </c>
      <c r="G94" s="13" t="str">
        <f>SORT!G98</f>
        <v>CN L1</v>
      </c>
      <c r="H94" s="13" t="str">
        <f>SORT!H98</f>
        <v>CFT CN</v>
      </c>
      <c r="I94" s="86">
        <f>SORT!I98</f>
        <v>80</v>
      </c>
      <c r="J94" s="86">
        <f>SORT!J98</f>
        <v>3</v>
      </c>
      <c r="K94" s="86">
        <f>SORT!K98</f>
        <v>11</v>
      </c>
      <c r="L94" s="86">
        <f>SORT!L98</f>
        <v>11</v>
      </c>
      <c r="M94" s="85" t="str">
        <f>SORT!M98</f>
        <v> </v>
      </c>
      <c r="N94" s="16"/>
    </row>
    <row r="95" spans="1:14" ht="12.75">
      <c r="A95" s="13">
        <f>SORT!A99</f>
        <v>13</v>
      </c>
      <c r="B95" s="87">
        <f>SORT!B99</f>
        <v>0</v>
      </c>
      <c r="C95" s="87">
        <f>SORT!C99</f>
        <v>0</v>
      </c>
      <c r="D95" s="87">
        <f>SORT!D99</f>
        <v>0</v>
      </c>
      <c r="E95" s="87">
        <f>SORT!E99</f>
        <v>0</v>
      </c>
      <c r="F95" s="13">
        <f>SORT!F99</f>
        <v>0</v>
      </c>
      <c r="G95" s="13" t="str">
        <f>SORT!G99</f>
        <v>CN L1</v>
      </c>
      <c r="H95" s="13" t="str">
        <f>SORT!H99</f>
        <v>CFT CN</v>
      </c>
      <c r="I95" s="86">
        <f>SORT!I99</f>
        <v>80</v>
      </c>
      <c r="J95" s="86">
        <f>SORT!J99</f>
        <v>4</v>
      </c>
      <c r="K95" s="86">
        <f>SORT!K99</f>
        <v>11</v>
      </c>
      <c r="L95" s="86">
        <f>SORT!L99</f>
        <v>11</v>
      </c>
      <c r="M95" s="85" t="str">
        <f>SORT!M99</f>
        <v> </v>
      </c>
      <c r="N95" s="16"/>
    </row>
    <row r="96" spans="1:14" ht="12.75">
      <c r="A96" s="13">
        <f>SORT!A100</f>
        <v>14</v>
      </c>
      <c r="B96" s="87">
        <f>SORT!B100</f>
        <v>0</v>
      </c>
      <c r="C96" s="87">
        <f>SORT!C100</f>
        <v>0</v>
      </c>
      <c r="D96" s="87">
        <f>SORT!D100</f>
        <v>0</v>
      </c>
      <c r="E96" s="87">
        <f>SORT!E100</f>
        <v>0</v>
      </c>
      <c r="F96" s="13">
        <f>SORT!F100</f>
        <v>0</v>
      </c>
      <c r="G96" s="13" t="str">
        <f>SORT!G100</f>
        <v>CN L1</v>
      </c>
      <c r="H96" s="13" t="str">
        <f>SORT!H100</f>
        <v>CFT CN</v>
      </c>
      <c r="I96" s="86">
        <f>SORT!I100</f>
        <v>80</v>
      </c>
      <c r="J96" s="86">
        <f>SORT!J100</f>
        <v>5</v>
      </c>
      <c r="K96" s="86">
        <f>SORT!K100</f>
        <v>11</v>
      </c>
      <c r="L96" s="86">
        <f>SORT!L100</f>
        <v>11</v>
      </c>
      <c r="M96" s="85" t="str">
        <f>SORT!M100</f>
        <v> </v>
      </c>
      <c r="N96" s="16"/>
    </row>
    <row r="97" spans="1:14" ht="12.75">
      <c r="A97" s="13">
        <f>SORT!A101</f>
        <v>15</v>
      </c>
      <c r="B97" s="87">
        <f>SORT!B101</f>
        <v>0</v>
      </c>
      <c r="C97" s="87">
        <f>SORT!C101</f>
        <v>0</v>
      </c>
      <c r="D97" s="87">
        <f>SORT!D101</f>
        <v>0</v>
      </c>
      <c r="E97" s="87">
        <f>SORT!E101</f>
        <v>0</v>
      </c>
      <c r="F97" s="13">
        <f>SORT!F101</f>
        <v>0</v>
      </c>
      <c r="G97" s="13" t="str">
        <f>SORT!G101</f>
        <v>CN L1</v>
      </c>
      <c r="H97" s="13" t="str">
        <f>SORT!H101</f>
        <v>CFT CN</v>
      </c>
      <c r="I97" s="86">
        <f>SORT!I101</f>
        <v>80</v>
      </c>
      <c r="J97" s="86">
        <f>SORT!J101</f>
        <v>6</v>
      </c>
      <c r="K97" s="86">
        <f>SORT!K101</f>
        <v>11</v>
      </c>
      <c r="L97" s="86">
        <f>SORT!L101</f>
        <v>11</v>
      </c>
      <c r="M97" s="85" t="str">
        <f>SORT!M101</f>
        <v> </v>
      </c>
      <c r="N97" s="16"/>
    </row>
    <row r="98" spans="1:14" ht="12.75">
      <c r="A98" s="13">
        <f>SORT!A102</f>
        <v>16</v>
      </c>
      <c r="B98" s="87">
        <f>SORT!B102</f>
        <v>0</v>
      </c>
      <c r="C98" s="87">
        <f>SORT!C102</f>
        <v>0</v>
      </c>
      <c r="D98" s="87">
        <f>SORT!D102</f>
        <v>0</v>
      </c>
      <c r="E98" s="87">
        <f>SORT!E102</f>
        <v>0</v>
      </c>
      <c r="F98" s="13">
        <f>SORT!F102</f>
        <v>0</v>
      </c>
      <c r="G98" s="13" t="str">
        <f>SORT!G102</f>
        <v>CN L1</v>
      </c>
      <c r="H98" s="13" t="str">
        <f>SORT!H102</f>
        <v>CFT CN</v>
      </c>
      <c r="I98" s="86">
        <f>SORT!I102</f>
        <v>80</v>
      </c>
      <c r="J98" s="86">
        <f>SORT!J102</f>
        <v>7</v>
      </c>
      <c r="K98" s="86">
        <f>SORT!K102</f>
        <v>11</v>
      </c>
      <c r="L98" s="86">
        <f>SORT!L102</f>
        <v>11</v>
      </c>
      <c r="M98" s="85" t="str">
        <f>SORT!M102</f>
        <v> </v>
      </c>
      <c r="N98" s="16"/>
    </row>
    <row r="99" spans="1:14" ht="12.75">
      <c r="A99" s="13">
        <f>SORT!A103</f>
        <v>17</v>
      </c>
      <c r="B99" s="87">
        <f>SORT!B103</f>
        <v>0</v>
      </c>
      <c r="C99" s="87">
        <f>SORT!C103</f>
        <v>0</v>
      </c>
      <c r="D99" s="87">
        <f>SORT!D103</f>
        <v>0</v>
      </c>
      <c r="E99" s="87">
        <f>SORT!E103</f>
        <v>0</v>
      </c>
      <c r="F99" s="13">
        <f>SORT!F103</f>
        <v>0</v>
      </c>
      <c r="G99" s="13" t="str">
        <f>SORT!G103</f>
        <v>CN L2</v>
      </c>
      <c r="H99" s="13" t="str">
        <f>SORT!H103</f>
        <v>CFT CN</v>
      </c>
      <c r="I99" s="86">
        <f>SORT!I103</f>
        <v>80</v>
      </c>
      <c r="J99" s="86">
        <f>SORT!J103</f>
        <v>0</v>
      </c>
      <c r="K99" s="86">
        <f>SORT!K103</f>
        <v>12</v>
      </c>
      <c r="L99" s="86">
        <f>SORT!L103</f>
        <v>12</v>
      </c>
      <c r="M99" s="85" t="str">
        <f>SORT!M103</f>
        <v> </v>
      </c>
      <c r="N99" s="16"/>
    </row>
    <row r="100" spans="1:14" ht="12.75">
      <c r="A100" s="13">
        <f>SORT!A104</f>
        <v>18</v>
      </c>
      <c r="B100" s="87">
        <f>SORT!B104</f>
        <v>0</v>
      </c>
      <c r="C100" s="87">
        <f>SORT!C104</f>
        <v>0</v>
      </c>
      <c r="D100" s="87">
        <f>SORT!D104</f>
        <v>0</v>
      </c>
      <c r="E100" s="87">
        <f>SORT!E104</f>
        <v>0</v>
      </c>
      <c r="F100" s="13">
        <f>SORT!F104</f>
        <v>0</v>
      </c>
      <c r="G100" s="13" t="str">
        <f>SORT!G104</f>
        <v>CN L2</v>
      </c>
      <c r="H100" s="13" t="str">
        <f>SORT!H104</f>
        <v>CFT CN</v>
      </c>
      <c r="I100" s="86">
        <f>SORT!I104</f>
        <v>80</v>
      </c>
      <c r="J100" s="86">
        <f>SORT!J104</f>
        <v>1</v>
      </c>
      <c r="K100" s="86">
        <f>SORT!K104</f>
        <v>12</v>
      </c>
      <c r="L100" s="86">
        <f>SORT!L104</f>
        <v>12</v>
      </c>
      <c r="M100" s="85" t="str">
        <f>SORT!M104</f>
        <v> </v>
      </c>
      <c r="N100" s="16"/>
    </row>
    <row r="101" spans="1:14" ht="12.75">
      <c r="A101" s="13">
        <f>SORT!A105</f>
        <v>19</v>
      </c>
      <c r="B101" s="87">
        <f>SORT!B105</f>
        <v>0</v>
      </c>
      <c r="C101" s="87">
        <f>SORT!C105</f>
        <v>0</v>
      </c>
      <c r="D101" s="87">
        <f>SORT!D105</f>
        <v>0</v>
      </c>
      <c r="E101" s="87">
        <f>SORT!E105</f>
        <v>0</v>
      </c>
      <c r="F101" s="13">
        <f>SORT!F105</f>
        <v>0</v>
      </c>
      <c r="G101" s="13" t="str">
        <f>SORT!G105</f>
        <v>CN L2</v>
      </c>
      <c r="H101" s="13" t="str">
        <f>SORT!H105</f>
        <v>CFT CN</v>
      </c>
      <c r="I101" s="86">
        <f>SORT!I105</f>
        <v>80</v>
      </c>
      <c r="J101" s="86">
        <f>SORT!J105</f>
        <v>2</v>
      </c>
      <c r="K101" s="86">
        <f>SORT!K105</f>
        <v>12</v>
      </c>
      <c r="L101" s="86">
        <f>SORT!L105</f>
        <v>12</v>
      </c>
      <c r="M101" s="85" t="str">
        <f>SORT!M105</f>
        <v> </v>
      </c>
      <c r="N101" s="16"/>
    </row>
    <row r="102" spans="1:14" ht="12.75">
      <c r="A102" s="13">
        <f>SORT!A106</f>
        <v>20</v>
      </c>
      <c r="B102" s="87">
        <f>SORT!B106</f>
        <v>0</v>
      </c>
      <c r="C102" s="87">
        <f>SORT!C106</f>
        <v>0</v>
      </c>
      <c r="D102" s="87">
        <f>SORT!D106</f>
        <v>0</v>
      </c>
      <c r="E102" s="87">
        <f>SORT!E106</f>
        <v>0</v>
      </c>
      <c r="F102" s="13">
        <f>SORT!F106</f>
        <v>0</v>
      </c>
      <c r="G102" s="13" t="str">
        <f>SORT!G106</f>
        <v>CN L2</v>
      </c>
      <c r="H102" s="13" t="str">
        <f>SORT!H106</f>
        <v>CFT CN</v>
      </c>
      <c r="I102" s="86">
        <f>SORT!I106</f>
        <v>80</v>
      </c>
      <c r="J102" s="86">
        <f>SORT!J106</f>
        <v>3</v>
      </c>
      <c r="K102" s="86">
        <f>SORT!K106</f>
        <v>12</v>
      </c>
      <c r="L102" s="86">
        <f>SORT!L106</f>
        <v>12</v>
      </c>
      <c r="M102" s="85" t="str">
        <f>SORT!M106</f>
        <v> </v>
      </c>
      <c r="N102" s="16"/>
    </row>
    <row r="103" spans="1:14" ht="12.75">
      <c r="A103" s="13">
        <f>SORT!A107</f>
        <v>21</v>
      </c>
      <c r="B103" s="87">
        <f>SORT!B107</f>
        <v>0</v>
      </c>
      <c r="C103" s="88">
        <f>SORT!C107</f>
        <v>0</v>
      </c>
      <c r="D103" s="88">
        <f>SORT!D107</f>
        <v>0</v>
      </c>
      <c r="E103" s="88">
        <f>SORT!E107</f>
        <v>0</v>
      </c>
      <c r="F103" s="84">
        <f>SORT!F107</f>
        <v>0</v>
      </c>
      <c r="G103" s="84" t="str">
        <f>SORT!G107</f>
        <v>CN L2</v>
      </c>
      <c r="H103" s="84" t="str">
        <f>SORT!H107</f>
        <v>CFT CN</v>
      </c>
      <c r="I103" s="89">
        <f>SORT!I107</f>
        <v>80</v>
      </c>
      <c r="J103" s="89">
        <f>SORT!J107</f>
        <v>4</v>
      </c>
      <c r="K103" s="89">
        <f>SORT!K107</f>
        <v>12</v>
      </c>
      <c r="L103" s="89">
        <f>SORT!L107</f>
        <v>12</v>
      </c>
      <c r="M103" s="90" t="str">
        <f>SORT!M107</f>
        <v> </v>
      </c>
      <c r="N103" s="16"/>
    </row>
    <row r="104" spans="1:14" ht="12.75">
      <c r="A104" s="13">
        <f>SORT!A108</f>
        <v>22</v>
      </c>
      <c r="B104" s="87">
        <f>SORT!B108</f>
        <v>0</v>
      </c>
      <c r="C104" s="87">
        <f>SORT!C108</f>
        <v>0</v>
      </c>
      <c r="D104" s="87">
        <f>SORT!D108</f>
        <v>0</v>
      </c>
      <c r="E104" s="87">
        <f>SORT!E108</f>
        <v>0</v>
      </c>
      <c r="F104" s="13">
        <f>SORT!F108</f>
        <v>0</v>
      </c>
      <c r="G104" s="13" t="str">
        <f>SORT!G108</f>
        <v>CN L2</v>
      </c>
      <c r="H104" s="13" t="str">
        <f>SORT!H108</f>
        <v>CFT CN</v>
      </c>
      <c r="I104" s="86">
        <f>SORT!I108</f>
        <v>80</v>
      </c>
      <c r="J104" s="86">
        <f>SORT!J108</f>
        <v>5</v>
      </c>
      <c r="K104" s="86">
        <f>SORT!K108</f>
        <v>12</v>
      </c>
      <c r="L104" s="86">
        <f>SORT!L108</f>
        <v>12</v>
      </c>
      <c r="M104" s="85" t="str">
        <f>SORT!M108</f>
        <v> </v>
      </c>
      <c r="N104" s="16"/>
    </row>
    <row r="105" spans="1:14" ht="12.75">
      <c r="A105" s="16"/>
      <c r="B105" s="68"/>
      <c r="C105" s="68"/>
      <c r="D105" s="68"/>
      <c r="E105" s="68"/>
      <c r="F105" s="16"/>
      <c r="G105" s="16"/>
      <c r="H105" s="16"/>
      <c r="I105" s="65"/>
      <c r="J105" s="65"/>
      <c r="K105" s="65"/>
      <c r="L105" s="65"/>
      <c r="M105" s="82"/>
      <c r="N105" s="16"/>
    </row>
    <row r="106" spans="1:17" ht="12.75">
      <c r="A106" s="16"/>
      <c r="B106" s="68"/>
      <c r="C106" s="68"/>
      <c r="D106" s="68"/>
      <c r="E106" s="68"/>
      <c r="F106" s="16"/>
      <c r="G106" s="16"/>
      <c r="H106" s="16"/>
      <c r="I106" s="65"/>
      <c r="J106" s="65"/>
      <c r="K106" s="65"/>
      <c r="L106" s="65"/>
      <c r="M106" s="82"/>
      <c r="N106" s="16"/>
      <c r="O106" s="16"/>
      <c r="P106" s="16"/>
      <c r="Q106" s="16"/>
    </row>
    <row r="107" spans="1:17" ht="12.75">
      <c r="A107" s="16"/>
      <c r="B107" s="68"/>
      <c r="C107" s="68"/>
      <c r="D107" s="68"/>
      <c r="E107" s="68"/>
      <c r="F107" s="16"/>
      <c r="G107" s="16"/>
      <c r="H107" s="16"/>
      <c r="I107" s="65"/>
      <c r="J107" s="65"/>
      <c r="K107" s="65"/>
      <c r="L107" s="65"/>
      <c r="M107" s="82"/>
      <c r="N107" s="16"/>
      <c r="O107" s="16"/>
      <c r="P107" s="16"/>
      <c r="Q107" s="16"/>
    </row>
    <row r="108" spans="1:17" ht="12.75">
      <c r="A108" s="16"/>
      <c r="B108" s="68"/>
      <c r="C108" s="68"/>
      <c r="D108" s="68"/>
      <c r="E108" s="68"/>
      <c r="F108" s="16"/>
      <c r="G108" s="16"/>
      <c r="H108" s="16"/>
      <c r="I108" s="65"/>
      <c r="J108" s="65"/>
      <c r="K108" s="65"/>
      <c r="L108" s="65"/>
      <c r="M108" s="82"/>
      <c r="N108" s="16"/>
      <c r="O108" s="16"/>
      <c r="P108" s="16"/>
      <c r="Q108" s="16"/>
    </row>
    <row r="109" spans="1:17" ht="12.75">
      <c r="A109" s="16"/>
      <c r="B109" s="68"/>
      <c r="C109" s="68"/>
      <c r="D109" s="68"/>
      <c r="E109" s="68"/>
      <c r="F109" s="16"/>
      <c r="G109" s="16"/>
      <c r="H109" s="16"/>
      <c r="I109" s="65"/>
      <c r="J109" s="65"/>
      <c r="K109" s="65"/>
      <c r="L109" s="65"/>
      <c r="M109" s="82"/>
      <c r="N109" s="16"/>
      <c r="O109" s="16"/>
      <c r="P109" s="16"/>
      <c r="Q109" s="16"/>
    </row>
    <row r="110" spans="1:17" ht="12.75">
      <c r="A110" s="16"/>
      <c r="B110" s="68"/>
      <c r="C110" s="68"/>
      <c r="D110" s="68"/>
      <c r="E110" s="68"/>
      <c r="F110" s="16"/>
      <c r="G110" s="16"/>
      <c r="H110" s="16"/>
      <c r="I110" s="65"/>
      <c r="J110" s="65"/>
      <c r="K110" s="65"/>
      <c r="L110" s="65"/>
      <c r="M110" s="82"/>
      <c r="N110" s="16"/>
      <c r="O110" s="16"/>
      <c r="P110" s="16"/>
      <c r="Q110" s="16"/>
    </row>
    <row r="111" spans="1:17" ht="12.75">
      <c r="A111" s="16"/>
      <c r="B111" s="68"/>
      <c r="C111" s="68"/>
      <c r="D111" s="68"/>
      <c r="E111" s="68"/>
      <c r="F111" s="16"/>
      <c r="G111" s="16"/>
      <c r="H111" s="16"/>
      <c r="I111" s="65"/>
      <c r="J111" s="65"/>
      <c r="K111" s="65"/>
      <c r="L111" s="65"/>
      <c r="M111" s="82"/>
      <c r="N111" s="16"/>
      <c r="O111" s="16"/>
      <c r="P111" s="16"/>
      <c r="Q111" s="16"/>
    </row>
    <row r="112" spans="1:17" ht="12.75">
      <c r="A112" s="16"/>
      <c r="B112" s="68"/>
      <c r="C112" s="68"/>
      <c r="D112" s="68"/>
      <c r="E112" s="68"/>
      <c r="F112" s="16"/>
      <c r="G112" s="16"/>
      <c r="H112" s="16"/>
      <c r="I112" s="65"/>
      <c r="J112" s="65"/>
      <c r="K112" s="65"/>
      <c r="L112" s="65"/>
      <c r="M112" s="82"/>
      <c r="N112" s="16"/>
      <c r="O112" s="16"/>
      <c r="P112" s="16"/>
      <c r="Q112" s="16"/>
    </row>
    <row r="113" spans="1:17" ht="12.75">
      <c r="A113" s="16"/>
      <c r="B113" s="68"/>
      <c r="C113" s="68"/>
      <c r="D113" s="68"/>
      <c r="E113" s="68"/>
      <c r="F113" s="16"/>
      <c r="G113" s="16"/>
      <c r="H113" s="16"/>
      <c r="I113" s="65"/>
      <c r="J113" s="65"/>
      <c r="K113" s="65"/>
      <c r="L113" s="65"/>
      <c r="M113" s="82"/>
      <c r="N113" s="16"/>
      <c r="O113" s="16"/>
      <c r="P113" s="16"/>
      <c r="Q113" s="16"/>
    </row>
    <row r="114" spans="1:17" ht="12.75">
      <c r="A114" s="16"/>
      <c r="B114" s="68"/>
      <c r="C114" s="68"/>
      <c r="D114" s="68"/>
      <c r="E114" s="68"/>
      <c r="F114" s="16"/>
      <c r="G114" s="16"/>
      <c r="H114" s="16"/>
      <c r="I114" s="65"/>
      <c r="J114" s="65"/>
      <c r="K114" s="65"/>
      <c r="L114" s="65"/>
      <c r="M114" s="82"/>
      <c r="N114" s="16"/>
      <c r="O114" s="16"/>
      <c r="P114" s="16"/>
      <c r="Q114" s="16"/>
    </row>
    <row r="115" spans="1:17" ht="12.75">
      <c r="A115" s="16"/>
      <c r="B115" s="68"/>
      <c r="C115" s="68"/>
      <c r="D115" s="68"/>
      <c r="E115" s="68"/>
      <c r="F115" s="16"/>
      <c r="G115" s="16"/>
      <c r="H115" s="16"/>
      <c r="I115" s="65"/>
      <c r="J115" s="65"/>
      <c r="K115" s="65"/>
      <c r="L115" s="65"/>
      <c r="M115" s="82"/>
      <c r="N115" s="16"/>
      <c r="O115" s="16"/>
      <c r="P115" s="16"/>
      <c r="Q115" s="16"/>
    </row>
    <row r="116" spans="1:17" ht="12.75">
      <c r="A116" s="16"/>
      <c r="B116" s="68"/>
      <c r="C116" s="68"/>
      <c r="D116" s="68"/>
      <c r="E116" s="68"/>
      <c r="F116" s="16"/>
      <c r="G116" s="16"/>
      <c r="H116" s="16"/>
      <c r="I116" s="65"/>
      <c r="J116" s="65"/>
      <c r="K116" s="65"/>
      <c r="L116" s="65"/>
      <c r="M116" s="82"/>
      <c r="N116" s="16"/>
      <c r="O116" s="16"/>
      <c r="P116" s="16"/>
      <c r="Q116" s="16"/>
    </row>
    <row r="117" spans="1:17" ht="12.75">
      <c r="A117" s="16"/>
      <c r="B117" s="68"/>
      <c r="C117" s="68"/>
      <c r="D117" s="68"/>
      <c r="E117" s="68"/>
      <c r="F117" s="16"/>
      <c r="G117" s="16"/>
      <c r="H117" s="16"/>
      <c r="I117" s="65"/>
      <c r="J117" s="65"/>
      <c r="K117" s="65"/>
      <c r="L117" s="65"/>
      <c r="M117" s="82"/>
      <c r="N117" s="16"/>
      <c r="O117" s="16"/>
      <c r="P117" s="16"/>
      <c r="Q117" s="16"/>
    </row>
    <row r="118" spans="1:17" ht="12.75">
      <c r="A118" s="16"/>
      <c r="B118" s="68"/>
      <c r="C118" s="68"/>
      <c r="D118" s="68"/>
      <c r="E118" s="68"/>
      <c r="F118" s="16"/>
      <c r="G118" s="16"/>
      <c r="H118" s="16"/>
      <c r="I118" s="65"/>
      <c r="J118" s="65"/>
      <c r="K118" s="65"/>
      <c r="L118" s="65"/>
      <c r="M118" s="82"/>
      <c r="N118" s="16"/>
      <c r="O118" s="16"/>
      <c r="P118" s="16"/>
      <c r="Q118" s="16"/>
    </row>
    <row r="119" spans="1:17" ht="12.75">
      <c r="A119" s="16"/>
      <c r="B119" s="68"/>
      <c r="C119" s="68"/>
      <c r="D119" s="68"/>
      <c r="E119" s="68"/>
      <c r="F119" s="16"/>
      <c r="G119" s="16"/>
      <c r="H119" s="16"/>
      <c r="I119" s="65"/>
      <c r="J119" s="65"/>
      <c r="K119" s="65"/>
      <c r="L119" s="65"/>
      <c r="M119" s="82"/>
      <c r="N119" s="16"/>
      <c r="O119" s="16"/>
      <c r="P119" s="16"/>
      <c r="Q119" s="16"/>
    </row>
    <row r="120" spans="1:17" ht="12.75">
      <c r="A120" s="16"/>
      <c r="B120" s="68"/>
      <c r="C120" s="68"/>
      <c r="D120" s="68"/>
      <c r="E120" s="68"/>
      <c r="F120" s="16"/>
      <c r="G120" s="16"/>
      <c r="H120" s="16"/>
      <c r="I120" s="65"/>
      <c r="J120" s="65"/>
      <c r="K120" s="65"/>
      <c r="L120" s="65"/>
      <c r="M120" s="82"/>
      <c r="N120" s="16"/>
      <c r="O120" s="16"/>
      <c r="P120" s="16"/>
      <c r="Q120" s="16"/>
    </row>
    <row r="121" spans="1:17" ht="12.75">
      <c r="A121" s="16"/>
      <c r="B121" s="68"/>
      <c r="C121" s="68"/>
      <c r="D121" s="68"/>
      <c r="E121" s="68"/>
      <c r="F121" s="16"/>
      <c r="G121" s="16"/>
      <c r="H121" s="16"/>
      <c r="I121" s="65"/>
      <c r="J121" s="65"/>
      <c r="K121" s="65"/>
      <c r="L121" s="65"/>
      <c r="M121" s="82"/>
      <c r="N121" s="16"/>
      <c r="O121" s="16"/>
      <c r="P121" s="16"/>
      <c r="Q121" s="16"/>
    </row>
    <row r="122" spans="1:17" ht="12.75">
      <c r="A122" s="16"/>
      <c r="B122" s="68"/>
      <c r="C122" s="68"/>
      <c r="D122" s="68"/>
      <c r="E122" s="68"/>
      <c r="F122" s="16"/>
      <c r="G122" s="16"/>
      <c r="H122" s="16"/>
      <c r="I122" s="65"/>
      <c r="J122" s="65"/>
      <c r="K122" s="65"/>
      <c r="L122" s="65"/>
      <c r="M122" s="82"/>
      <c r="N122" s="16"/>
      <c r="O122" s="16"/>
      <c r="P122" s="16"/>
      <c r="Q122" s="16"/>
    </row>
    <row r="123" spans="1:17" ht="12.75">
      <c r="A123" s="16"/>
      <c r="B123" s="68"/>
      <c r="C123" s="68"/>
      <c r="D123" s="68"/>
      <c r="E123" s="68"/>
      <c r="F123" s="16"/>
      <c r="G123" s="16"/>
      <c r="H123" s="16"/>
      <c r="I123" s="65"/>
      <c r="J123" s="65"/>
      <c r="K123" s="65"/>
      <c r="L123" s="65"/>
      <c r="M123" s="82"/>
      <c r="N123" s="16"/>
      <c r="O123" s="16"/>
      <c r="P123" s="16"/>
      <c r="Q123" s="16"/>
    </row>
    <row r="124" spans="1:17" ht="12.75">
      <c r="A124" s="16"/>
      <c r="B124" s="68"/>
      <c r="C124" s="68"/>
      <c r="D124" s="68"/>
      <c r="E124" s="68"/>
      <c r="F124" s="16"/>
      <c r="G124" s="16"/>
      <c r="H124" s="16"/>
      <c r="I124" s="65"/>
      <c r="J124" s="65"/>
      <c r="K124" s="65"/>
      <c r="L124" s="65"/>
      <c r="M124" s="82"/>
      <c r="N124" s="16"/>
      <c r="O124" s="16"/>
      <c r="P124" s="16"/>
      <c r="Q124" s="16"/>
    </row>
    <row r="125" spans="1:17" ht="12.75">
      <c r="A125" s="16"/>
      <c r="B125" s="68"/>
      <c r="C125" s="68"/>
      <c r="D125" s="68"/>
      <c r="E125" s="68"/>
      <c r="F125" s="16"/>
      <c r="G125" s="16"/>
      <c r="H125" s="16"/>
      <c r="I125" s="65"/>
      <c r="J125" s="65"/>
      <c r="K125" s="65"/>
      <c r="L125" s="65"/>
      <c r="M125" s="82"/>
      <c r="N125" s="16"/>
      <c r="O125" s="16"/>
      <c r="P125" s="16"/>
      <c r="Q125" s="16"/>
    </row>
    <row r="126" spans="1:17" ht="12.75">
      <c r="A126" s="16"/>
      <c r="B126" s="68"/>
      <c r="C126" s="70"/>
      <c r="D126" s="71"/>
      <c r="E126" s="68"/>
      <c r="F126" s="16"/>
      <c r="G126" s="16"/>
      <c r="H126" s="16"/>
      <c r="I126" s="65"/>
      <c r="J126" s="65"/>
      <c r="K126" s="65"/>
      <c r="L126" s="65"/>
      <c r="M126" s="82"/>
      <c r="N126" s="16"/>
      <c r="O126" s="16"/>
      <c r="P126" s="16"/>
      <c r="Q126" s="16"/>
    </row>
    <row r="127" spans="1:17" ht="12.75">
      <c r="A127" s="16"/>
      <c r="B127" s="68"/>
      <c r="C127" s="70"/>
      <c r="D127" s="71"/>
      <c r="E127" s="68"/>
      <c r="F127" s="16"/>
      <c r="G127" s="16"/>
      <c r="H127" s="16"/>
      <c r="I127" s="65"/>
      <c r="J127" s="65"/>
      <c r="K127" s="65"/>
      <c r="L127" s="65"/>
      <c r="M127" s="82"/>
      <c r="N127" s="16"/>
      <c r="O127" s="16"/>
      <c r="P127" s="16"/>
      <c r="Q127" s="16"/>
    </row>
    <row r="128" spans="1:17" ht="12.75">
      <c r="A128" s="16"/>
      <c r="B128" s="68"/>
      <c r="C128" s="70"/>
      <c r="D128" s="71"/>
      <c r="E128" s="68"/>
      <c r="F128" s="16"/>
      <c r="G128" s="16"/>
      <c r="H128" s="16"/>
      <c r="I128" s="65"/>
      <c r="J128" s="65"/>
      <c r="K128" s="65"/>
      <c r="L128" s="65"/>
      <c r="M128" s="82"/>
      <c r="N128" s="16"/>
      <c r="O128" s="16"/>
      <c r="P128" s="16"/>
      <c r="Q128" s="16"/>
    </row>
    <row r="129" spans="1:17" ht="12.75">
      <c r="A129" s="16"/>
      <c r="B129" s="68"/>
      <c r="C129" s="70"/>
      <c r="D129" s="71"/>
      <c r="E129" s="68"/>
      <c r="F129" s="16"/>
      <c r="G129" s="16"/>
      <c r="H129" s="16"/>
      <c r="I129" s="65"/>
      <c r="J129" s="65"/>
      <c r="K129" s="65"/>
      <c r="L129" s="65"/>
      <c r="M129" s="82"/>
      <c r="N129" s="16"/>
      <c r="O129" s="16"/>
      <c r="P129" s="16"/>
      <c r="Q129" s="16"/>
    </row>
    <row r="130" spans="2:17" ht="12.75">
      <c r="B130" s="68"/>
      <c r="C130" s="70"/>
      <c r="D130" s="71"/>
      <c r="E130" s="68"/>
      <c r="F130" s="16"/>
      <c r="G130" s="16"/>
      <c r="H130" s="16"/>
      <c r="I130" s="65"/>
      <c r="J130" s="65"/>
      <c r="K130" s="65"/>
      <c r="L130" s="65"/>
      <c r="M130" s="82"/>
      <c r="N130" s="16"/>
      <c r="O130" s="16"/>
      <c r="P130" s="16"/>
      <c r="Q130" s="16"/>
    </row>
    <row r="131" spans="2:17" ht="12.75">
      <c r="B131" s="68"/>
      <c r="C131" s="70"/>
      <c r="D131" s="71"/>
      <c r="E131" s="68"/>
      <c r="F131" s="16"/>
      <c r="G131" s="16"/>
      <c r="H131" s="16"/>
      <c r="I131" s="65"/>
      <c r="J131" s="65"/>
      <c r="K131" s="65"/>
      <c r="L131" s="65"/>
      <c r="M131" s="82"/>
      <c r="N131" s="16"/>
      <c r="O131" s="16"/>
      <c r="P131" s="16"/>
      <c r="Q131" s="16"/>
    </row>
    <row r="132" spans="2:17" ht="12.75">
      <c r="B132" s="68"/>
      <c r="C132" s="70"/>
      <c r="D132" s="71"/>
      <c r="E132" s="68"/>
      <c r="F132" s="16"/>
      <c r="G132" s="16"/>
      <c r="H132" s="16"/>
      <c r="I132" s="65"/>
      <c r="J132" s="65"/>
      <c r="K132" s="65"/>
      <c r="L132" s="65"/>
      <c r="M132" s="82"/>
      <c r="N132" s="16"/>
      <c r="O132" s="16"/>
      <c r="P132" s="16"/>
      <c r="Q132" s="16"/>
    </row>
    <row r="133" spans="2:17" ht="12.75">
      <c r="B133" s="68"/>
      <c r="C133" s="70"/>
      <c r="D133" s="71"/>
      <c r="E133" s="68"/>
      <c r="F133" s="16"/>
      <c r="G133" s="16"/>
      <c r="H133" s="16"/>
      <c r="I133" s="65"/>
      <c r="J133" s="65"/>
      <c r="K133" s="65"/>
      <c r="L133" s="65"/>
      <c r="M133" s="82"/>
      <c r="N133" s="16"/>
      <c r="O133" s="16"/>
      <c r="P133" s="16"/>
      <c r="Q133" s="16"/>
    </row>
    <row r="134" spans="2:17" ht="12.75">
      <c r="B134" s="68"/>
      <c r="C134" s="70"/>
      <c r="D134" s="71"/>
      <c r="E134" s="68"/>
      <c r="F134" s="16"/>
      <c r="G134" s="16"/>
      <c r="H134" s="16"/>
      <c r="I134" s="65"/>
      <c r="J134" s="65"/>
      <c r="K134" s="65"/>
      <c r="L134" s="65"/>
      <c r="M134" s="82"/>
      <c r="N134" s="16"/>
      <c r="O134" s="16"/>
      <c r="P134" s="16"/>
      <c r="Q134" s="16"/>
    </row>
    <row r="135" spans="2:17" ht="12.75">
      <c r="B135" s="68"/>
      <c r="C135" s="70"/>
      <c r="D135" s="71"/>
      <c r="E135" s="68"/>
      <c r="F135" s="16"/>
      <c r="G135" s="16"/>
      <c r="H135" s="16"/>
      <c r="I135" s="65"/>
      <c r="J135" s="65"/>
      <c r="K135" s="65"/>
      <c r="L135" s="65"/>
      <c r="M135" s="82"/>
      <c r="N135" s="16"/>
      <c r="O135" s="16"/>
      <c r="P135" s="16"/>
      <c r="Q135" s="16"/>
    </row>
    <row r="136" spans="2:17" ht="12.75">
      <c r="B136" s="68"/>
      <c r="C136" s="70"/>
      <c r="D136" s="71"/>
      <c r="E136" s="68"/>
      <c r="F136" s="16"/>
      <c r="G136" s="16"/>
      <c r="H136" s="16"/>
      <c r="I136" s="65"/>
      <c r="J136" s="65"/>
      <c r="K136" s="65"/>
      <c r="L136" s="65"/>
      <c r="M136" s="82"/>
      <c r="N136" s="16"/>
      <c r="O136" s="16"/>
      <c r="P136" s="16"/>
      <c r="Q136" s="16"/>
    </row>
    <row r="137" spans="2:17" ht="12.75">
      <c r="B137" s="68"/>
      <c r="C137" s="70"/>
      <c r="D137" s="71"/>
      <c r="E137" s="68"/>
      <c r="F137" s="16"/>
      <c r="G137" s="16"/>
      <c r="H137" s="16"/>
      <c r="I137" s="65"/>
      <c r="J137" s="65"/>
      <c r="K137" s="65"/>
      <c r="L137" s="65"/>
      <c r="M137" s="82"/>
      <c r="N137" s="16"/>
      <c r="O137" s="16"/>
      <c r="P137" s="16"/>
      <c r="Q137" s="16"/>
    </row>
    <row r="138" spans="2:17" ht="12.75">
      <c r="B138" s="68"/>
      <c r="C138" s="70"/>
      <c r="D138" s="71"/>
      <c r="E138" s="68"/>
      <c r="F138" s="16"/>
      <c r="G138" s="16"/>
      <c r="H138" s="16"/>
      <c r="I138" s="65"/>
      <c r="J138" s="65"/>
      <c r="K138" s="65"/>
      <c r="L138" s="65"/>
      <c r="M138" s="82"/>
      <c r="N138" s="16"/>
      <c r="O138" s="16"/>
      <c r="P138" s="16"/>
      <c r="Q138" s="16"/>
    </row>
    <row r="139" spans="2:17" ht="12.75">
      <c r="B139" s="68"/>
      <c r="C139" s="70"/>
      <c r="D139" s="71"/>
      <c r="E139" s="68"/>
      <c r="F139" s="16"/>
      <c r="G139" s="16"/>
      <c r="H139" s="16"/>
      <c r="I139" s="65"/>
      <c r="J139" s="65"/>
      <c r="K139" s="65"/>
      <c r="L139" s="65"/>
      <c r="M139" s="82"/>
      <c r="N139" s="16"/>
      <c r="O139" s="16"/>
      <c r="P139" s="16"/>
      <c r="Q139" s="16"/>
    </row>
    <row r="140" spans="2:17" ht="12.75">
      <c r="B140" s="68"/>
      <c r="C140" s="70"/>
      <c r="D140" s="71"/>
      <c r="E140" s="68"/>
      <c r="F140" s="16"/>
      <c r="G140" s="16"/>
      <c r="H140" s="16"/>
      <c r="I140" s="65"/>
      <c r="J140" s="65"/>
      <c r="K140" s="65"/>
      <c r="L140" s="65"/>
      <c r="M140" s="82"/>
      <c r="N140" s="16"/>
      <c r="O140" s="16"/>
      <c r="P140" s="16"/>
      <c r="Q140" s="16"/>
    </row>
    <row r="141" spans="2:17" ht="12.75">
      <c r="B141" s="68"/>
      <c r="C141" s="70"/>
      <c r="D141" s="71"/>
      <c r="E141" s="68"/>
      <c r="F141" s="16"/>
      <c r="G141" s="16"/>
      <c r="H141" s="16"/>
      <c r="I141" s="65"/>
      <c r="J141" s="65"/>
      <c r="K141" s="65"/>
      <c r="L141" s="65"/>
      <c r="M141" s="82"/>
      <c r="N141" s="16"/>
      <c r="O141" s="16"/>
      <c r="P141" s="16"/>
      <c r="Q141" s="16"/>
    </row>
    <row r="142" spans="2:17" ht="12.75">
      <c r="B142" s="68"/>
      <c r="C142" s="70"/>
      <c r="D142" s="71"/>
      <c r="E142" s="68"/>
      <c r="F142" s="16"/>
      <c r="G142" s="16"/>
      <c r="H142" s="16"/>
      <c r="I142" s="65"/>
      <c r="J142" s="65"/>
      <c r="K142" s="65"/>
      <c r="L142" s="65"/>
      <c r="M142" s="82"/>
      <c r="N142" s="16"/>
      <c r="O142" s="16"/>
      <c r="P142" s="16"/>
      <c r="Q142" s="16"/>
    </row>
    <row r="143" spans="2:17" ht="12.75">
      <c r="B143" s="68"/>
      <c r="C143" s="70"/>
      <c r="D143" s="71"/>
      <c r="E143" s="68"/>
      <c r="F143" s="16"/>
      <c r="G143" s="16"/>
      <c r="H143" s="16"/>
      <c r="I143" s="65"/>
      <c r="J143" s="65"/>
      <c r="K143" s="65"/>
      <c r="L143" s="65"/>
      <c r="M143" s="82"/>
      <c r="N143" s="16"/>
      <c r="O143" s="16"/>
      <c r="P143" s="16"/>
      <c r="Q143" s="16"/>
    </row>
    <row r="144" spans="2:17" ht="12.75">
      <c r="B144" s="68"/>
      <c r="C144" s="70"/>
      <c r="D144" s="71"/>
      <c r="E144" s="68"/>
      <c r="F144" s="16"/>
      <c r="G144" s="16"/>
      <c r="H144" s="16"/>
      <c r="I144" s="65"/>
      <c r="J144" s="65"/>
      <c r="K144" s="65"/>
      <c r="L144" s="65"/>
      <c r="M144" s="82"/>
      <c r="N144" s="16"/>
      <c r="O144" s="16"/>
      <c r="P144" s="16"/>
      <c r="Q144" s="16"/>
    </row>
    <row r="145" spans="2:17" ht="12.75">
      <c r="B145" s="68"/>
      <c r="C145" s="70"/>
      <c r="D145" s="71"/>
      <c r="E145" s="68"/>
      <c r="F145" s="16"/>
      <c r="G145" s="16"/>
      <c r="H145" s="16"/>
      <c r="I145" s="65"/>
      <c r="J145" s="65"/>
      <c r="K145" s="65"/>
      <c r="L145" s="65"/>
      <c r="M145" s="82"/>
      <c r="N145" s="16"/>
      <c r="O145" s="16"/>
      <c r="P145" s="16"/>
      <c r="Q145" s="16"/>
    </row>
    <row r="146" spans="2:17" ht="12.75">
      <c r="B146" s="68"/>
      <c r="C146" s="70"/>
      <c r="D146" s="71"/>
      <c r="E146" s="68"/>
      <c r="F146" s="16"/>
      <c r="G146" s="16"/>
      <c r="H146" s="16"/>
      <c r="I146" s="65"/>
      <c r="J146" s="65"/>
      <c r="K146" s="65"/>
      <c r="L146" s="65"/>
      <c r="M146" s="82"/>
      <c r="N146" s="16"/>
      <c r="O146" s="16"/>
      <c r="P146" s="16"/>
      <c r="Q146" s="16"/>
    </row>
    <row r="147" spans="2:17" ht="12.75">
      <c r="B147" s="68"/>
      <c r="C147" s="70"/>
      <c r="D147" s="71"/>
      <c r="E147" s="68"/>
      <c r="F147" s="16"/>
      <c r="G147" s="16"/>
      <c r="H147" s="16"/>
      <c r="I147" s="65"/>
      <c r="J147" s="65"/>
      <c r="K147" s="65"/>
      <c r="L147" s="65"/>
      <c r="M147" s="82"/>
      <c r="N147" s="16"/>
      <c r="O147" s="16"/>
      <c r="P147" s="16"/>
      <c r="Q147" s="16"/>
    </row>
    <row r="148" spans="2:17" ht="12.75">
      <c r="B148" s="68"/>
      <c r="C148" s="70"/>
      <c r="D148" s="71"/>
      <c r="E148" s="68"/>
      <c r="F148" s="16"/>
      <c r="G148" s="16"/>
      <c r="H148" s="16"/>
      <c r="I148" s="65"/>
      <c r="J148" s="65"/>
      <c r="K148" s="65"/>
      <c r="L148" s="65"/>
      <c r="M148" s="82"/>
      <c r="N148" s="16"/>
      <c r="O148" s="16"/>
      <c r="P148" s="16"/>
      <c r="Q148" s="16"/>
    </row>
    <row r="149" spans="2:17" ht="12.75">
      <c r="B149" s="68"/>
      <c r="C149" s="70"/>
      <c r="D149" s="71"/>
      <c r="E149" s="68"/>
      <c r="F149" s="16"/>
      <c r="G149" s="16"/>
      <c r="H149" s="16"/>
      <c r="I149" s="65"/>
      <c r="J149" s="65"/>
      <c r="K149" s="65"/>
      <c r="L149" s="65"/>
      <c r="M149" s="82"/>
      <c r="N149" s="16"/>
      <c r="O149" s="16"/>
      <c r="P149" s="16"/>
      <c r="Q149" s="16"/>
    </row>
    <row r="150" spans="2:17" ht="12.75">
      <c r="B150" s="68"/>
      <c r="C150" s="70"/>
      <c r="D150" s="71"/>
      <c r="E150" s="68"/>
      <c r="F150" s="16"/>
      <c r="G150" s="16"/>
      <c r="H150" s="16"/>
      <c r="I150" s="65"/>
      <c r="J150" s="65"/>
      <c r="K150" s="65"/>
      <c r="L150" s="65"/>
      <c r="M150" s="82"/>
      <c r="N150" s="16"/>
      <c r="O150" s="16"/>
      <c r="P150" s="16"/>
      <c r="Q150" s="16"/>
    </row>
    <row r="151" spans="2:17" ht="12.75">
      <c r="B151" s="68"/>
      <c r="C151" s="70"/>
      <c r="D151" s="71"/>
      <c r="E151" s="68"/>
      <c r="F151" s="16"/>
      <c r="G151" s="16"/>
      <c r="H151" s="16"/>
      <c r="I151" s="65"/>
      <c r="J151" s="65"/>
      <c r="K151" s="65"/>
      <c r="L151" s="65"/>
      <c r="M151" s="82"/>
      <c r="N151" s="16"/>
      <c r="O151" s="16"/>
      <c r="P151" s="16"/>
      <c r="Q151" s="16"/>
    </row>
    <row r="152" spans="2:17" ht="12.75">
      <c r="B152" s="68"/>
      <c r="C152" s="70"/>
      <c r="D152" s="71"/>
      <c r="E152" s="68"/>
      <c r="F152" s="16"/>
      <c r="G152" s="16"/>
      <c r="H152" s="16"/>
      <c r="I152" s="65"/>
      <c r="J152" s="65"/>
      <c r="K152" s="65"/>
      <c r="L152" s="65"/>
      <c r="M152" s="82"/>
      <c r="N152" s="16"/>
      <c r="O152" s="16"/>
      <c r="P152" s="16"/>
      <c r="Q152" s="16"/>
    </row>
    <row r="153" spans="2:17" ht="12.75">
      <c r="B153" s="68"/>
      <c r="C153" s="70"/>
      <c r="D153" s="71"/>
      <c r="E153" s="68"/>
      <c r="F153" s="16"/>
      <c r="G153" s="16"/>
      <c r="H153" s="16"/>
      <c r="I153" s="65"/>
      <c r="J153" s="65"/>
      <c r="K153" s="65"/>
      <c r="L153" s="65"/>
      <c r="M153" s="82"/>
      <c r="N153" s="16"/>
      <c r="O153" s="16"/>
      <c r="P153" s="16"/>
      <c r="Q153" s="16"/>
    </row>
    <row r="154" spans="2:17" ht="12.75">
      <c r="B154" s="68"/>
      <c r="C154" s="70"/>
      <c r="D154" s="71"/>
      <c r="E154" s="68"/>
      <c r="F154" s="16"/>
      <c r="G154" s="16"/>
      <c r="H154" s="16"/>
      <c r="I154" s="65"/>
      <c r="J154" s="65"/>
      <c r="K154" s="65"/>
      <c r="L154" s="65"/>
      <c r="M154" s="82"/>
      <c r="N154" s="16"/>
      <c r="O154" s="16"/>
      <c r="P154" s="16"/>
      <c r="Q154" s="16"/>
    </row>
    <row r="155" spans="2:17" ht="12.75">
      <c r="B155" s="68"/>
      <c r="C155" s="70"/>
      <c r="D155" s="71"/>
      <c r="E155" s="68"/>
      <c r="F155" s="16"/>
      <c r="G155" s="16"/>
      <c r="H155" s="16"/>
      <c r="I155" s="65"/>
      <c r="J155" s="65"/>
      <c r="K155" s="65"/>
      <c r="L155" s="65"/>
      <c r="M155" s="82"/>
      <c r="N155" s="16"/>
      <c r="O155" s="16"/>
      <c r="P155" s="16"/>
      <c r="Q155" s="16"/>
    </row>
    <row r="156" spans="2:17" ht="12.75">
      <c r="B156" s="68"/>
      <c r="C156" s="70"/>
      <c r="D156" s="71"/>
      <c r="E156" s="68"/>
      <c r="F156" s="16"/>
      <c r="G156" s="16"/>
      <c r="H156" s="16"/>
      <c r="I156" s="65"/>
      <c r="J156" s="65"/>
      <c r="K156" s="65"/>
      <c r="L156" s="65"/>
      <c r="M156" s="82"/>
      <c r="N156" s="16"/>
      <c r="O156" s="16"/>
      <c r="P156" s="16"/>
      <c r="Q156" s="16"/>
    </row>
    <row r="157" spans="2:17" ht="12.75">
      <c r="B157" s="68"/>
      <c r="C157" s="70"/>
      <c r="D157" s="71"/>
      <c r="E157" s="68"/>
      <c r="F157" s="16"/>
      <c r="G157" s="16"/>
      <c r="H157" s="16"/>
      <c r="I157" s="65"/>
      <c r="J157" s="65"/>
      <c r="K157" s="65"/>
      <c r="L157" s="65"/>
      <c r="M157" s="82"/>
      <c r="N157" s="16"/>
      <c r="O157" s="16"/>
      <c r="P157" s="16"/>
      <c r="Q157" s="16"/>
    </row>
    <row r="158" spans="2:17" ht="12.75">
      <c r="B158" s="68"/>
      <c r="C158" s="70"/>
      <c r="D158" s="71"/>
      <c r="E158" s="68"/>
      <c r="F158" s="16"/>
      <c r="G158" s="16"/>
      <c r="H158" s="16"/>
      <c r="I158" s="65"/>
      <c r="J158" s="65"/>
      <c r="K158" s="65"/>
      <c r="L158" s="65"/>
      <c r="M158" s="82"/>
      <c r="N158" s="16"/>
      <c r="O158" s="16"/>
      <c r="P158" s="16"/>
      <c r="Q158" s="16"/>
    </row>
    <row r="159" spans="2:17" ht="12.75">
      <c r="B159" s="68"/>
      <c r="C159" s="70"/>
      <c r="D159" s="71"/>
      <c r="E159" s="68"/>
      <c r="F159" s="16"/>
      <c r="G159" s="16"/>
      <c r="H159" s="16"/>
      <c r="I159" s="65"/>
      <c r="J159" s="65"/>
      <c r="K159" s="65"/>
      <c r="L159" s="65"/>
      <c r="M159" s="82"/>
      <c r="N159" s="16"/>
      <c r="O159" s="16"/>
      <c r="P159" s="16"/>
      <c r="Q159" s="16"/>
    </row>
    <row r="160" spans="2:17" ht="12.75">
      <c r="B160" s="68"/>
      <c r="C160" s="70"/>
      <c r="D160" s="71"/>
      <c r="E160" s="68"/>
      <c r="F160" s="16"/>
      <c r="G160" s="16"/>
      <c r="H160" s="16"/>
      <c r="I160" s="65"/>
      <c r="J160" s="65"/>
      <c r="K160" s="65"/>
      <c r="L160" s="65"/>
      <c r="M160" s="82"/>
      <c r="N160" s="16"/>
      <c r="O160" s="16"/>
      <c r="P160" s="16"/>
      <c r="Q160" s="16"/>
    </row>
    <row r="161" spans="2:17" ht="12.75">
      <c r="B161" s="68"/>
      <c r="C161" s="70"/>
      <c r="D161" s="71"/>
      <c r="E161" s="68"/>
      <c r="F161" s="16"/>
      <c r="G161" s="16"/>
      <c r="H161" s="16"/>
      <c r="I161" s="65"/>
      <c r="J161" s="65"/>
      <c r="K161" s="65"/>
      <c r="L161" s="65"/>
      <c r="M161" s="82"/>
      <c r="N161" s="16"/>
      <c r="O161" s="16"/>
      <c r="P161" s="16"/>
      <c r="Q161" s="16"/>
    </row>
    <row r="162" spans="2:17" ht="12.75">
      <c r="B162" s="68"/>
      <c r="C162" s="70"/>
      <c r="D162" s="71"/>
      <c r="E162" s="68"/>
      <c r="F162" s="16"/>
      <c r="G162" s="16"/>
      <c r="H162" s="16"/>
      <c r="I162" s="65"/>
      <c r="J162" s="65"/>
      <c r="K162" s="65"/>
      <c r="L162" s="65"/>
      <c r="M162" s="82"/>
      <c r="N162" s="16"/>
      <c r="O162" s="16"/>
      <c r="P162" s="16"/>
      <c r="Q162" s="16"/>
    </row>
    <row r="163" spans="2:17" ht="12.75">
      <c r="B163" s="68"/>
      <c r="C163" s="70"/>
      <c r="D163" s="71"/>
      <c r="E163" s="68"/>
      <c r="F163" s="16"/>
      <c r="G163" s="16"/>
      <c r="H163" s="16"/>
      <c r="I163" s="65"/>
      <c r="J163" s="65"/>
      <c r="K163" s="65"/>
      <c r="L163" s="65"/>
      <c r="M163" s="82"/>
      <c r="N163" s="16"/>
      <c r="O163" s="16"/>
      <c r="P163" s="16"/>
      <c r="Q163" s="16"/>
    </row>
    <row r="164" spans="2:17" ht="12.75">
      <c r="B164" s="68"/>
      <c r="C164" s="70"/>
      <c r="D164" s="71"/>
      <c r="E164" s="68"/>
      <c r="F164" s="16"/>
      <c r="G164" s="16"/>
      <c r="H164" s="16"/>
      <c r="I164" s="65"/>
      <c r="J164" s="65"/>
      <c r="K164" s="65"/>
      <c r="L164" s="65"/>
      <c r="M164" s="82"/>
      <c r="N164" s="16"/>
      <c r="O164" s="16"/>
      <c r="P164" s="16"/>
      <c r="Q164" s="16"/>
    </row>
    <row r="165" spans="2:17" ht="12.75">
      <c r="B165" s="68"/>
      <c r="C165" s="70"/>
      <c r="D165" s="71"/>
      <c r="E165" s="68"/>
      <c r="F165" s="16"/>
      <c r="G165" s="16"/>
      <c r="H165" s="16"/>
      <c r="I165" s="65"/>
      <c r="J165" s="65"/>
      <c r="K165" s="65"/>
      <c r="L165" s="65"/>
      <c r="M165" s="82"/>
      <c r="N165" s="16"/>
      <c r="O165" s="16"/>
      <c r="P165" s="16"/>
      <c r="Q165" s="16"/>
    </row>
    <row r="166" spans="2:17" ht="12.75">
      <c r="B166" s="68"/>
      <c r="C166" s="70"/>
      <c r="D166" s="71"/>
      <c r="E166" s="68"/>
      <c r="F166" s="16"/>
      <c r="G166" s="16"/>
      <c r="H166" s="16"/>
      <c r="I166" s="65"/>
      <c r="J166" s="65"/>
      <c r="K166" s="65"/>
      <c r="L166" s="65"/>
      <c r="M166" s="82"/>
      <c r="N166" s="16"/>
      <c r="O166" s="16"/>
      <c r="P166" s="16"/>
      <c r="Q166" s="16"/>
    </row>
    <row r="167" spans="2:17" ht="12.75">
      <c r="B167" s="68"/>
      <c r="C167" s="70"/>
      <c r="D167" s="71"/>
      <c r="E167" s="68"/>
      <c r="F167" s="16"/>
      <c r="G167" s="16"/>
      <c r="H167" s="16"/>
      <c r="I167" s="65"/>
      <c r="J167" s="65"/>
      <c r="K167" s="65"/>
      <c r="L167" s="65"/>
      <c r="M167" s="82"/>
      <c r="N167" s="16"/>
      <c r="O167" s="16"/>
      <c r="P167" s="16"/>
      <c r="Q167" s="16"/>
    </row>
    <row r="168" spans="2:17" ht="12.75">
      <c r="B168" s="68"/>
      <c r="C168" s="70"/>
      <c r="D168" s="71"/>
      <c r="E168" s="68"/>
      <c r="F168" s="16"/>
      <c r="G168" s="16"/>
      <c r="H168" s="16"/>
      <c r="I168" s="65"/>
      <c r="J168" s="65"/>
      <c r="K168" s="65"/>
      <c r="L168" s="65"/>
      <c r="M168" s="82"/>
      <c r="N168" s="16"/>
      <c r="O168" s="16"/>
      <c r="P168" s="16"/>
      <c r="Q168" s="16"/>
    </row>
    <row r="169" spans="2:17" ht="12.75">
      <c r="B169" s="68"/>
      <c r="C169" s="70"/>
      <c r="D169" s="71"/>
      <c r="E169" s="68"/>
      <c r="F169" s="16"/>
      <c r="G169" s="16"/>
      <c r="H169" s="16"/>
      <c r="I169" s="65"/>
      <c r="J169" s="65"/>
      <c r="K169" s="65"/>
      <c r="L169" s="65"/>
      <c r="M169" s="82"/>
      <c r="N169" s="16"/>
      <c r="O169" s="16"/>
      <c r="P169" s="16"/>
      <c r="Q169" s="16"/>
    </row>
    <row r="170" spans="2:17" ht="12.75">
      <c r="B170" s="68"/>
      <c r="C170" s="70"/>
      <c r="D170" s="71"/>
      <c r="E170" s="68"/>
      <c r="F170" s="16"/>
      <c r="G170" s="16"/>
      <c r="H170" s="16"/>
      <c r="I170" s="65"/>
      <c r="J170" s="65"/>
      <c r="K170" s="65"/>
      <c r="L170" s="65"/>
      <c r="M170" s="82"/>
      <c r="N170" s="16"/>
      <c r="O170" s="16"/>
      <c r="P170" s="16"/>
      <c r="Q170" s="16"/>
    </row>
    <row r="171" spans="2:17" ht="12.75">
      <c r="B171" s="68"/>
      <c r="C171" s="70"/>
      <c r="D171" s="71"/>
      <c r="E171" s="68"/>
      <c r="F171" s="16"/>
      <c r="G171" s="16"/>
      <c r="H171" s="16"/>
      <c r="I171" s="65"/>
      <c r="J171" s="65"/>
      <c r="K171" s="65"/>
      <c r="L171" s="65"/>
      <c r="M171" s="82"/>
      <c r="N171" s="16"/>
      <c r="O171" s="16"/>
      <c r="P171" s="16"/>
      <c r="Q171" s="16"/>
    </row>
    <row r="172" spans="2:17" ht="12.75">
      <c r="B172" s="68"/>
      <c r="C172" s="70"/>
      <c r="D172" s="71"/>
      <c r="E172" s="68"/>
      <c r="F172" s="16"/>
      <c r="G172" s="16"/>
      <c r="H172" s="16"/>
      <c r="I172" s="65"/>
      <c r="J172" s="65"/>
      <c r="K172" s="65"/>
      <c r="L172" s="65"/>
      <c r="M172" s="82"/>
      <c r="N172" s="16"/>
      <c r="O172" s="16"/>
      <c r="P172" s="16"/>
      <c r="Q172" s="16"/>
    </row>
    <row r="173" spans="2:17" ht="12.75">
      <c r="B173" s="68"/>
      <c r="C173" s="70"/>
      <c r="D173" s="71"/>
      <c r="E173" s="68"/>
      <c r="F173" s="16"/>
      <c r="G173" s="16"/>
      <c r="H173" s="16"/>
      <c r="I173" s="65"/>
      <c r="J173" s="65"/>
      <c r="K173" s="65"/>
      <c r="L173" s="65"/>
      <c r="M173" s="82"/>
      <c r="N173" s="16"/>
      <c r="O173" s="16"/>
      <c r="P173" s="16"/>
      <c r="Q173" s="16"/>
    </row>
    <row r="174" spans="2:17" ht="12.75">
      <c r="B174" s="68"/>
      <c r="C174" s="70"/>
      <c r="D174" s="71"/>
      <c r="E174" s="68"/>
      <c r="F174" s="16"/>
      <c r="G174" s="16"/>
      <c r="H174" s="16"/>
      <c r="I174" s="65"/>
      <c r="J174" s="65"/>
      <c r="K174" s="65"/>
      <c r="L174" s="65"/>
      <c r="M174" s="82"/>
      <c r="N174" s="16"/>
      <c r="O174" s="16"/>
      <c r="P174" s="16"/>
      <c r="Q174" s="16"/>
    </row>
    <row r="175" spans="2:17" ht="12.75">
      <c r="B175" s="68"/>
      <c r="C175" s="70"/>
      <c r="D175" s="71"/>
      <c r="E175" s="68"/>
      <c r="F175" s="16"/>
      <c r="G175" s="16"/>
      <c r="H175" s="16"/>
      <c r="I175" s="65"/>
      <c r="J175" s="65"/>
      <c r="K175" s="65"/>
      <c r="L175" s="65"/>
      <c r="M175" s="82"/>
      <c r="N175" s="16"/>
      <c r="O175" s="16"/>
      <c r="P175" s="16"/>
      <c r="Q175" s="16"/>
    </row>
    <row r="176" spans="2:17" ht="12.75">
      <c r="B176" s="68"/>
      <c r="C176" s="70"/>
      <c r="D176" s="71"/>
      <c r="E176" s="68"/>
      <c r="F176" s="16"/>
      <c r="G176" s="16"/>
      <c r="H176" s="16"/>
      <c r="I176" s="65"/>
      <c r="J176" s="65"/>
      <c r="K176" s="65"/>
      <c r="L176" s="65"/>
      <c r="M176" s="82"/>
      <c r="N176" s="16"/>
      <c r="O176" s="16"/>
      <c r="P176" s="16"/>
      <c r="Q176" s="16"/>
    </row>
    <row r="177" spans="2:17" ht="12.75">
      <c r="B177" s="68"/>
      <c r="C177" s="70"/>
      <c r="D177" s="71"/>
      <c r="E177" s="68"/>
      <c r="F177" s="16"/>
      <c r="G177" s="16"/>
      <c r="H177" s="16"/>
      <c r="I177" s="65"/>
      <c r="J177" s="65"/>
      <c r="K177" s="65"/>
      <c r="L177" s="65"/>
      <c r="M177" s="82"/>
      <c r="N177" s="16"/>
      <c r="O177" s="16"/>
      <c r="P177" s="16"/>
      <c r="Q177" s="16"/>
    </row>
  </sheetData>
  <printOptions/>
  <pageMargins left="0.75" right="0.75" top="1" bottom="1" header="0.5" footer="0.5"/>
  <pageSetup fitToHeight="2"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56">
      <selection activeCell="G102" sqref="G102"/>
    </sheetView>
  </sheetViews>
  <sheetFormatPr defaultColWidth="9.140625" defaultRowHeight="12.75"/>
  <cols>
    <col min="1" max="1" width="3.421875" style="0" customWidth="1"/>
    <col min="2" max="2" width="5.57421875" style="39" customWidth="1"/>
    <col min="3" max="3" width="5.140625" style="37" customWidth="1"/>
    <col min="4" max="4" width="7.57421875" style="38" customWidth="1"/>
    <col min="5" max="5" width="6.8515625" style="39" customWidth="1"/>
    <col min="9" max="9" width="9.140625" style="57" customWidth="1"/>
    <col min="10" max="10" width="5.7109375" style="57" customWidth="1"/>
    <col min="11" max="11" width="6.28125" style="57" customWidth="1"/>
    <col min="12" max="12" width="6.57421875" style="57" customWidth="1"/>
    <col min="13" max="13" width="9.140625" style="83" customWidth="1"/>
  </cols>
  <sheetData>
    <row r="1" spans="2:13" s="1" customFormat="1" ht="12.75">
      <c r="B1" s="21"/>
      <c r="C1" s="21"/>
      <c r="D1" s="22"/>
      <c r="E1" s="23"/>
      <c r="I1" s="45"/>
      <c r="J1" s="45"/>
      <c r="K1" s="45"/>
      <c r="L1" s="46"/>
      <c r="M1" s="78"/>
    </row>
    <row r="2" spans="2:13" s="1" customFormat="1" ht="12.75">
      <c r="B2" s="21"/>
      <c r="C2" s="21"/>
      <c r="D2" s="22"/>
      <c r="E2" s="23"/>
      <c r="I2" s="45"/>
      <c r="J2" s="45"/>
      <c r="K2" s="45"/>
      <c r="L2" s="46"/>
      <c r="M2" s="78"/>
    </row>
    <row r="3" spans="1:13" s="1" customFormat="1" ht="12.75">
      <c r="A3" s="7" t="s">
        <v>0</v>
      </c>
      <c r="B3" s="24" t="s">
        <v>1</v>
      </c>
      <c r="C3" s="40"/>
      <c r="D3" s="24" t="s">
        <v>4</v>
      </c>
      <c r="E3" s="25"/>
      <c r="F3" s="7" t="s">
        <v>7</v>
      </c>
      <c r="G3" s="7"/>
      <c r="H3" s="7" t="s">
        <v>14</v>
      </c>
      <c r="I3" s="47" t="s">
        <v>10</v>
      </c>
      <c r="J3" s="47" t="s">
        <v>30</v>
      </c>
      <c r="K3" s="47" t="s">
        <v>18</v>
      </c>
      <c r="L3" s="48" t="s">
        <v>12</v>
      </c>
      <c r="M3" s="79" t="s">
        <v>39</v>
      </c>
    </row>
    <row r="4" spans="1:13" s="1" customFormat="1" ht="13.5" thickBot="1">
      <c r="A4" s="5"/>
      <c r="B4" s="26" t="s">
        <v>2</v>
      </c>
      <c r="C4" s="41"/>
      <c r="D4" s="26" t="s">
        <v>5</v>
      </c>
      <c r="E4" s="27" t="s">
        <v>6</v>
      </c>
      <c r="F4" s="5" t="s">
        <v>17</v>
      </c>
      <c r="G4" s="5" t="s">
        <v>8</v>
      </c>
      <c r="H4" s="5"/>
      <c r="I4" s="49" t="s">
        <v>11</v>
      </c>
      <c r="J4" s="49" t="s">
        <v>31</v>
      </c>
      <c r="K4" s="50" t="s">
        <v>31</v>
      </c>
      <c r="L4" s="51" t="s">
        <v>31</v>
      </c>
      <c r="M4" s="80" t="s">
        <v>31</v>
      </c>
    </row>
    <row r="5" spans="1:13" ht="13.5" thickTop="1">
      <c r="A5" s="3">
        <f>SORT!A122</f>
        <v>1</v>
      </c>
      <c r="B5" s="3">
        <f>SORT!B122</f>
        <v>1</v>
      </c>
      <c r="C5" s="3" t="str">
        <f>SORT!C122</f>
        <v>W</v>
      </c>
      <c r="D5" s="3">
        <f>SORT!D122</f>
        <v>1</v>
      </c>
      <c r="E5" s="3">
        <f>SORT!E122</f>
        <v>1</v>
      </c>
      <c r="F5" s="3">
        <f>SORT!F122</f>
        <v>0</v>
      </c>
      <c r="G5" s="3" t="str">
        <f>SORT!G122</f>
        <v> </v>
      </c>
      <c r="H5" s="3" t="str">
        <f>SORT!H122</f>
        <v>CFT-St</v>
      </c>
      <c r="I5" s="3">
        <f>SORT!I122</f>
        <v>81</v>
      </c>
      <c r="J5" s="3">
        <f>SORT!J122</f>
        <v>0</v>
      </c>
      <c r="K5" s="3">
        <f>SORT!K122</f>
        <v>0</v>
      </c>
      <c r="L5" s="3">
        <f>SORT!L122</f>
        <v>0</v>
      </c>
      <c r="M5" s="3">
        <f>SORT!M122</f>
        <v>0</v>
      </c>
    </row>
    <row r="6" spans="1:13" ht="12.75">
      <c r="A6" s="3">
        <f>SORT!A123</f>
        <v>2</v>
      </c>
      <c r="B6" s="3">
        <f>SORT!B123</f>
        <v>1</v>
      </c>
      <c r="C6" s="3" t="str">
        <f>SORT!C123</f>
        <v>W</v>
      </c>
      <c r="D6" s="3">
        <f>SORT!D123</f>
        <v>1</v>
      </c>
      <c r="E6" s="3">
        <f>SORT!E123</f>
        <v>2</v>
      </c>
      <c r="F6" s="3">
        <f>SORT!F123</f>
        <v>1</v>
      </c>
      <c r="G6" s="3" t="str">
        <f>SORT!G123</f>
        <v> </v>
      </c>
      <c r="H6" s="3" t="str">
        <f>SORT!H123</f>
        <v>CFT-St</v>
      </c>
      <c r="I6" s="3">
        <f>SORT!I123</f>
        <v>81</v>
      </c>
      <c r="J6" s="3">
        <f>SORT!J123</f>
        <v>1</v>
      </c>
      <c r="K6" s="3">
        <f>SORT!K123</f>
        <v>0</v>
      </c>
      <c r="L6" s="3">
        <f>SORT!L123</f>
        <v>0</v>
      </c>
      <c r="M6" s="3">
        <f>SORT!M123</f>
        <v>0</v>
      </c>
    </row>
    <row r="7" spans="1:13" ht="12.75">
      <c r="A7" s="3">
        <f>SORT!A124</f>
        <v>3</v>
      </c>
      <c r="B7" s="3">
        <f>SORT!B124</f>
        <v>2</v>
      </c>
      <c r="C7" s="3" t="str">
        <f>SORT!C124</f>
        <v>W</v>
      </c>
      <c r="D7" s="3">
        <f>SORT!D124</f>
        <v>1</v>
      </c>
      <c r="E7" s="3">
        <f>SORT!E124</f>
        <v>3</v>
      </c>
      <c r="F7" s="3">
        <f>SORT!F124</f>
        <v>2</v>
      </c>
      <c r="G7" s="3" t="str">
        <f>SORT!G124</f>
        <v> </v>
      </c>
      <c r="H7" s="3" t="str">
        <f>SORT!H124</f>
        <v>CFT-St</v>
      </c>
      <c r="I7" s="3">
        <f>SORT!I124</f>
        <v>81</v>
      </c>
      <c r="J7" s="3">
        <f>SORT!J124</f>
        <v>2</v>
      </c>
      <c r="K7" s="3">
        <f>SORT!K124</f>
        <v>0</v>
      </c>
      <c r="L7" s="3">
        <f>SORT!L124</f>
        <v>0</v>
      </c>
      <c r="M7" s="3">
        <f>SORT!M124</f>
        <v>0</v>
      </c>
    </row>
    <row r="8" spans="1:13" ht="12.75">
      <c r="A8" s="3">
        <f>SORT!A125</f>
        <v>4</v>
      </c>
      <c r="B8" s="3">
        <f>SORT!B125</f>
        <v>2</v>
      </c>
      <c r="C8" s="3" t="str">
        <f>SORT!C125</f>
        <v>W</v>
      </c>
      <c r="D8" s="3">
        <f>SORT!D125</f>
        <v>1</v>
      </c>
      <c r="E8" s="3">
        <f>SORT!E125</f>
        <v>4</v>
      </c>
      <c r="F8" s="3">
        <f>SORT!F125</f>
        <v>3</v>
      </c>
      <c r="G8" s="3" t="str">
        <f>SORT!G125</f>
        <v> </v>
      </c>
      <c r="H8" s="3" t="str">
        <f>SORT!H125</f>
        <v>CFT-St</v>
      </c>
      <c r="I8" s="3">
        <f>SORT!I125</f>
        <v>81</v>
      </c>
      <c r="J8" s="3">
        <f>SORT!J125</f>
        <v>3</v>
      </c>
      <c r="K8" s="3">
        <f>SORT!K125</f>
        <v>0</v>
      </c>
      <c r="L8" s="3">
        <f>SORT!L125</f>
        <v>0</v>
      </c>
      <c r="M8" s="3">
        <f>SORT!M125</f>
        <v>0</v>
      </c>
    </row>
    <row r="9" spans="1:13" ht="12.75">
      <c r="A9" s="3">
        <f>SORT!A126</f>
        <v>5</v>
      </c>
      <c r="B9" s="3">
        <f>SORT!B126</f>
        <v>3</v>
      </c>
      <c r="C9" s="3" t="str">
        <f>SORT!C126</f>
        <v>W</v>
      </c>
      <c r="D9" s="3">
        <f>SORT!D126</f>
        <v>1</v>
      </c>
      <c r="E9" s="3">
        <f>SORT!E126</f>
        <v>5</v>
      </c>
      <c r="F9" s="3">
        <f>SORT!F126</f>
        <v>4</v>
      </c>
      <c r="G9" s="3" t="str">
        <f>SORT!G126</f>
        <v> </v>
      </c>
      <c r="H9" s="3" t="str">
        <f>SORT!H126</f>
        <v>CFT-St</v>
      </c>
      <c r="I9" s="3">
        <f>SORT!I126</f>
        <v>81</v>
      </c>
      <c r="J9" s="3">
        <f>SORT!J126</f>
        <v>4</v>
      </c>
      <c r="K9" s="3">
        <f>SORT!K126</f>
        <v>0</v>
      </c>
      <c r="L9" s="3">
        <f>SORT!L126</f>
        <v>0</v>
      </c>
      <c r="M9" s="3">
        <f>SORT!M126</f>
        <v>0</v>
      </c>
    </row>
    <row r="10" spans="1:13" ht="12.75">
      <c r="A10" s="3">
        <f>SORT!A127</f>
        <v>6</v>
      </c>
      <c r="B10" s="3">
        <f>SORT!B127</f>
        <v>3</v>
      </c>
      <c r="C10" s="3" t="str">
        <f>SORT!C127</f>
        <v>W</v>
      </c>
      <c r="D10" s="3">
        <f>SORT!D127</f>
        <v>1</v>
      </c>
      <c r="E10" s="3">
        <f>SORT!E127</f>
        <v>6</v>
      </c>
      <c r="F10" s="3">
        <f>SORT!F127</f>
        <v>5</v>
      </c>
      <c r="G10" s="3" t="str">
        <f>SORT!G127</f>
        <v> </v>
      </c>
      <c r="H10" s="3" t="str">
        <f>SORT!H127</f>
        <v>CFT-St</v>
      </c>
      <c r="I10" s="3">
        <f>SORT!I127</f>
        <v>81</v>
      </c>
      <c r="J10" s="3">
        <f>SORT!J127</f>
        <v>5</v>
      </c>
      <c r="K10" s="3">
        <f>SORT!K127</f>
        <v>0</v>
      </c>
      <c r="L10" s="3">
        <f>SORT!L127</f>
        <v>0</v>
      </c>
      <c r="M10" s="3">
        <f>SORT!M127</f>
        <v>0</v>
      </c>
    </row>
    <row r="11" spans="1:13" ht="12.75">
      <c r="A11" s="3">
        <f>SORT!A128</f>
        <v>7</v>
      </c>
      <c r="B11" s="3">
        <f>SORT!B128</f>
        <v>4</v>
      </c>
      <c r="C11" s="3" t="str">
        <f>SORT!C128</f>
        <v>W</v>
      </c>
      <c r="D11" s="3">
        <f>SORT!D128</f>
        <v>1</v>
      </c>
      <c r="E11" s="3">
        <f>SORT!E128</f>
        <v>7</v>
      </c>
      <c r="F11" s="3">
        <f>SORT!F128</f>
        <v>6</v>
      </c>
      <c r="G11" s="3" t="str">
        <f>SORT!G128</f>
        <v> </v>
      </c>
      <c r="H11" s="3" t="str">
        <f>SORT!H128</f>
        <v>CFT-St</v>
      </c>
      <c r="I11" s="3">
        <f>SORT!I128</f>
        <v>81</v>
      </c>
      <c r="J11" s="3">
        <f>SORT!J128</f>
        <v>6</v>
      </c>
      <c r="K11" s="3">
        <f>SORT!K128</f>
        <v>0</v>
      </c>
      <c r="L11" s="3">
        <f>SORT!L128</f>
        <v>0</v>
      </c>
      <c r="M11" s="3">
        <f>SORT!M128</f>
        <v>0</v>
      </c>
    </row>
    <row r="12" spans="1:13" ht="12.75">
      <c r="A12" s="3">
        <f>SORT!A129</f>
        <v>8</v>
      </c>
      <c r="B12" s="3">
        <f>SORT!B129</f>
        <v>4</v>
      </c>
      <c r="C12" s="3" t="str">
        <f>SORT!C129</f>
        <v>W</v>
      </c>
      <c r="D12" s="3">
        <f>SORT!D129</f>
        <v>1</v>
      </c>
      <c r="E12" s="3">
        <f>SORT!E129</f>
        <v>8</v>
      </c>
      <c r="F12" s="3">
        <f>SORT!F129</f>
        <v>7</v>
      </c>
      <c r="G12" s="3" t="str">
        <f>SORT!G129</f>
        <v> </v>
      </c>
      <c r="H12" s="3" t="str">
        <f>SORT!H129</f>
        <v>CFT-St</v>
      </c>
      <c r="I12" s="3">
        <f>SORT!I129</f>
        <v>81</v>
      </c>
      <c r="J12" s="3">
        <f>SORT!J129</f>
        <v>7</v>
      </c>
      <c r="K12" s="3">
        <f>SORT!K129</f>
        <v>0</v>
      </c>
      <c r="L12" s="3">
        <f>SORT!L129</f>
        <v>0</v>
      </c>
      <c r="M12" s="3">
        <f>SORT!M129</f>
        <v>0</v>
      </c>
    </row>
    <row r="13" spans="1:13" ht="12.75">
      <c r="A13" s="3">
        <f>SORT!A130</f>
        <v>9</v>
      </c>
      <c r="B13" s="3">
        <f>SORT!B130</f>
        <v>5</v>
      </c>
      <c r="C13" s="3" t="str">
        <f>SORT!C130</f>
        <v>W</v>
      </c>
      <c r="D13" s="3">
        <f>SORT!D130</f>
        <v>1</v>
      </c>
      <c r="E13" s="3">
        <f>SORT!E130</f>
        <v>9</v>
      </c>
      <c r="F13" s="3">
        <f>SORT!F130</f>
        <v>8</v>
      </c>
      <c r="G13" s="3" t="str">
        <f>SORT!G130</f>
        <v> </v>
      </c>
      <c r="H13" s="3" t="str">
        <f>SORT!H130</f>
        <v>CFT-St</v>
      </c>
      <c r="I13" s="3">
        <f>SORT!I130</f>
        <v>81</v>
      </c>
      <c r="J13" s="3">
        <f>SORT!J130</f>
        <v>0</v>
      </c>
      <c r="K13" s="3">
        <f>SORT!K130</f>
        <v>1</v>
      </c>
      <c r="L13" s="3">
        <f>SORT!L130</f>
        <v>1</v>
      </c>
      <c r="M13" s="3">
        <f>SORT!M130</f>
        <v>0</v>
      </c>
    </row>
    <row r="14" spans="1:13" ht="12.75">
      <c r="A14" s="3">
        <f>SORT!A131</f>
        <v>10</v>
      </c>
      <c r="B14" s="3">
        <f>SORT!B131</f>
        <v>5</v>
      </c>
      <c r="C14" s="3" t="str">
        <f>SORT!C131</f>
        <v>W</v>
      </c>
      <c r="D14" s="3">
        <f>SORT!D131</f>
        <v>1</v>
      </c>
      <c r="E14" s="3">
        <f>SORT!E131</f>
        <v>10</v>
      </c>
      <c r="F14" s="3">
        <f>SORT!F131</f>
        <v>9</v>
      </c>
      <c r="G14" s="3" t="str">
        <f>SORT!G131</f>
        <v> </v>
      </c>
      <c r="H14" s="3" t="str">
        <f>SORT!H131</f>
        <v>CFT-St</v>
      </c>
      <c r="I14" s="3">
        <f>SORT!I131</f>
        <v>81</v>
      </c>
      <c r="J14" s="3">
        <f>SORT!J131</f>
        <v>1</v>
      </c>
      <c r="K14" s="3">
        <f>SORT!K131</f>
        <v>1</v>
      </c>
      <c r="L14" s="3">
        <f>SORT!L131</f>
        <v>1</v>
      </c>
      <c r="M14" s="3">
        <f>SORT!M131</f>
        <v>0</v>
      </c>
    </row>
    <row r="15" spans="1:13" ht="12.75">
      <c r="A15" s="3">
        <f>SORT!A132</f>
        <v>11</v>
      </c>
      <c r="B15" s="3">
        <f>SORT!B132</f>
        <v>6</v>
      </c>
      <c r="C15" s="3" t="str">
        <f>SORT!C132</f>
        <v>W</v>
      </c>
      <c r="D15" s="3">
        <f>SORT!D132</f>
        <v>1</v>
      </c>
      <c r="E15" s="3">
        <f>SORT!E132</f>
        <v>11</v>
      </c>
      <c r="F15" s="3">
        <f>SORT!F132</f>
        <v>10</v>
      </c>
      <c r="G15" s="3" t="str">
        <f>SORT!G132</f>
        <v> </v>
      </c>
      <c r="H15" s="3" t="str">
        <f>SORT!H132</f>
        <v>CFT-St</v>
      </c>
      <c r="I15" s="3">
        <f>SORT!I132</f>
        <v>81</v>
      </c>
      <c r="J15" s="3">
        <f>SORT!J132</f>
        <v>2</v>
      </c>
      <c r="K15" s="3">
        <f>SORT!K132</f>
        <v>1</v>
      </c>
      <c r="L15" s="3">
        <f>SORT!L132</f>
        <v>1</v>
      </c>
      <c r="M15" s="3">
        <f>SORT!M132</f>
        <v>0</v>
      </c>
    </row>
    <row r="16" spans="1:13" ht="12.75">
      <c r="A16" s="3">
        <f>SORT!A133</f>
        <v>12</v>
      </c>
      <c r="B16" s="3">
        <f>SORT!B133</f>
        <v>6</v>
      </c>
      <c r="C16" s="3" t="str">
        <f>SORT!C133</f>
        <v>W</v>
      </c>
      <c r="D16" s="3">
        <f>SORT!D133</f>
        <v>1</v>
      </c>
      <c r="E16" s="3">
        <f>SORT!E133</f>
        <v>12</v>
      </c>
      <c r="F16" s="3">
        <f>SORT!F133</f>
        <v>11</v>
      </c>
      <c r="G16" s="3" t="str">
        <f>SORT!G133</f>
        <v> </v>
      </c>
      <c r="H16" s="3" t="str">
        <f>SORT!H133</f>
        <v>CFT-St</v>
      </c>
      <c r="I16" s="3">
        <f>SORT!I133</f>
        <v>81</v>
      </c>
      <c r="J16" s="3">
        <f>SORT!J133</f>
        <v>3</v>
      </c>
      <c r="K16" s="3">
        <f>SORT!K133</f>
        <v>1</v>
      </c>
      <c r="L16" s="3">
        <f>SORT!L133</f>
        <v>1</v>
      </c>
      <c r="M16" s="3">
        <f>SORT!M133</f>
        <v>0</v>
      </c>
    </row>
    <row r="17" spans="1:13" ht="12.75">
      <c r="A17" s="3">
        <f>SORT!A134</f>
        <v>13</v>
      </c>
      <c r="B17" s="3">
        <f>SORT!B134</f>
        <v>7</v>
      </c>
      <c r="C17" s="3" t="str">
        <f>SORT!C134</f>
        <v>W</v>
      </c>
      <c r="D17" s="3">
        <f>SORT!D134</f>
        <v>1</v>
      </c>
      <c r="E17" s="3">
        <f>SORT!E134</f>
        <v>13</v>
      </c>
      <c r="F17" s="3">
        <f>SORT!F134</f>
        <v>12</v>
      </c>
      <c r="G17" s="3" t="str">
        <f>SORT!G134</f>
        <v> </v>
      </c>
      <c r="H17" s="3" t="str">
        <f>SORT!H134</f>
        <v>CFT-St</v>
      </c>
      <c r="I17" s="3">
        <f>SORT!I134</f>
        <v>81</v>
      </c>
      <c r="J17" s="3">
        <f>SORT!J134</f>
        <v>4</v>
      </c>
      <c r="K17" s="3">
        <f>SORT!K134</f>
        <v>1</v>
      </c>
      <c r="L17" s="3">
        <f>SORT!L134</f>
        <v>1</v>
      </c>
      <c r="M17" s="3">
        <f>SORT!M134</f>
        <v>0</v>
      </c>
    </row>
    <row r="18" spans="1:13" ht="12.75">
      <c r="A18" s="3">
        <f>SORT!A135</f>
        <v>14</v>
      </c>
      <c r="B18" s="3">
        <f>SORT!B135</f>
        <v>7</v>
      </c>
      <c r="C18" s="3" t="str">
        <f>SORT!C135</f>
        <v>W</v>
      </c>
      <c r="D18" s="3">
        <f>SORT!D135</f>
        <v>1</v>
      </c>
      <c r="E18" s="3">
        <f>SORT!E135</f>
        <v>14</v>
      </c>
      <c r="F18" s="3">
        <f>SORT!F135</f>
        <v>13</v>
      </c>
      <c r="G18" s="3" t="str">
        <f>SORT!G135</f>
        <v> </v>
      </c>
      <c r="H18" s="3" t="str">
        <f>SORT!H135</f>
        <v>CFT-St</v>
      </c>
      <c r="I18" s="3">
        <f>SORT!I135</f>
        <v>81</v>
      </c>
      <c r="J18" s="3">
        <f>SORT!J135</f>
        <v>5</v>
      </c>
      <c r="K18" s="3">
        <f>SORT!K135</f>
        <v>1</v>
      </c>
      <c r="L18" s="3">
        <f>SORT!L135</f>
        <v>1</v>
      </c>
      <c r="M18" s="3">
        <f>SORT!M135</f>
        <v>0</v>
      </c>
    </row>
    <row r="19" spans="1:13" ht="12.75">
      <c r="A19" s="3">
        <f>SORT!A136</f>
        <v>15</v>
      </c>
      <c r="B19" s="3">
        <f>SORT!B136</f>
        <v>8</v>
      </c>
      <c r="C19" s="3" t="str">
        <f>SORT!C136</f>
        <v>W</v>
      </c>
      <c r="D19" s="3">
        <f>SORT!D136</f>
        <v>1</v>
      </c>
      <c r="E19" s="3">
        <f>SORT!E136</f>
        <v>15</v>
      </c>
      <c r="F19" s="3">
        <f>SORT!F136</f>
        <v>14</v>
      </c>
      <c r="G19" s="3" t="str">
        <f>SORT!G136</f>
        <v> </v>
      </c>
      <c r="H19" s="3" t="str">
        <f>SORT!H136</f>
        <v>CFT-St</v>
      </c>
      <c r="I19" s="3">
        <f>SORT!I136</f>
        <v>81</v>
      </c>
      <c r="J19" s="3">
        <f>SORT!J136</f>
        <v>6</v>
      </c>
      <c r="K19" s="3">
        <f>SORT!K136</f>
        <v>1</v>
      </c>
      <c r="L19" s="3">
        <f>SORT!L136</f>
        <v>1</v>
      </c>
      <c r="M19" s="3">
        <f>SORT!M136</f>
        <v>0</v>
      </c>
    </row>
    <row r="20" spans="1:13" ht="12.75">
      <c r="A20" s="3">
        <f>SORT!A137</f>
        <v>16</v>
      </c>
      <c r="B20" s="3">
        <f>SORT!B137</f>
        <v>8</v>
      </c>
      <c r="C20" s="3" t="str">
        <f>SORT!C137</f>
        <v>W</v>
      </c>
      <c r="D20" s="3">
        <f>SORT!D137</f>
        <v>1</v>
      </c>
      <c r="E20" s="3">
        <f>SORT!E137</f>
        <v>16</v>
      </c>
      <c r="F20" s="3">
        <f>SORT!F137</f>
        <v>15</v>
      </c>
      <c r="G20" s="3" t="str">
        <f>SORT!G137</f>
        <v> </v>
      </c>
      <c r="H20" s="3" t="str">
        <f>SORT!H137</f>
        <v>CFT-St</v>
      </c>
      <c r="I20" s="3">
        <f>SORT!I137</f>
        <v>81</v>
      </c>
      <c r="J20" s="3">
        <f>SORT!J137</f>
        <v>7</v>
      </c>
      <c r="K20" s="3">
        <f>SORT!K137</f>
        <v>1</v>
      </c>
      <c r="L20" s="3">
        <f>SORT!L137</f>
        <v>1</v>
      </c>
      <c r="M20" s="3">
        <f>SORT!M137</f>
        <v>0</v>
      </c>
    </row>
    <row r="21" spans="1:13" ht="12.75">
      <c r="A21" s="3">
        <f>SORT!A138</f>
        <v>17</v>
      </c>
      <c r="B21" s="3">
        <f>SORT!B138</f>
        <v>9</v>
      </c>
      <c r="C21" s="3" t="str">
        <f>SORT!C138</f>
        <v>W</v>
      </c>
      <c r="D21" s="3">
        <f>SORT!D138</f>
        <v>2</v>
      </c>
      <c r="E21" s="3">
        <f>SORT!E138</f>
        <v>1</v>
      </c>
      <c r="F21" s="3">
        <f>SORT!F138</f>
        <v>1</v>
      </c>
      <c r="G21" s="3" t="str">
        <f>SORT!G138</f>
        <v> </v>
      </c>
      <c r="H21" s="3" t="str">
        <f>SORT!H138</f>
        <v>CFT-St</v>
      </c>
      <c r="I21" s="3">
        <f>SORT!I138</f>
        <v>81</v>
      </c>
      <c r="J21" s="3">
        <f>SORT!J138</f>
        <v>0</v>
      </c>
      <c r="K21" s="3">
        <f>SORT!K138</f>
        <v>2</v>
      </c>
      <c r="L21" s="3">
        <f>SORT!L138</f>
        <v>2</v>
      </c>
      <c r="M21" s="3">
        <f>SORT!M138</f>
        <v>0</v>
      </c>
    </row>
    <row r="22" spans="1:13" ht="12.75">
      <c r="A22" s="3">
        <f>SORT!A139</f>
        <v>18</v>
      </c>
      <c r="B22" s="3">
        <f>SORT!B139</f>
        <v>9</v>
      </c>
      <c r="C22" s="3" t="str">
        <f>SORT!C139</f>
        <v>W</v>
      </c>
      <c r="D22" s="3">
        <f>SORT!D139</f>
        <v>2</v>
      </c>
      <c r="E22" s="3">
        <f>SORT!E139</f>
        <v>2</v>
      </c>
      <c r="F22" s="3">
        <f>SORT!F139</f>
        <v>2</v>
      </c>
      <c r="G22" s="3" t="str">
        <f>SORT!G139</f>
        <v> </v>
      </c>
      <c r="H22" s="3" t="str">
        <f>SORT!H139</f>
        <v>CFT-St</v>
      </c>
      <c r="I22" s="3">
        <f>SORT!I139</f>
        <v>81</v>
      </c>
      <c r="J22" s="3">
        <f>SORT!J139</f>
        <v>1</v>
      </c>
      <c r="K22" s="3">
        <f>SORT!K139</f>
        <v>2</v>
      </c>
      <c r="L22" s="3">
        <f>SORT!L139</f>
        <v>2</v>
      </c>
      <c r="M22" s="3">
        <f>SORT!M139</f>
        <v>0</v>
      </c>
    </row>
    <row r="23" spans="1:13" ht="12.75">
      <c r="A23" s="3">
        <f>SORT!A140</f>
        <v>19</v>
      </c>
      <c r="B23" s="3">
        <f>SORT!B140</f>
        <v>10</v>
      </c>
      <c r="C23" s="3" t="str">
        <f>SORT!C140</f>
        <v>W</v>
      </c>
      <c r="D23" s="3">
        <f>SORT!D140</f>
        <v>2</v>
      </c>
      <c r="E23" s="3">
        <f>SORT!E140</f>
        <v>3</v>
      </c>
      <c r="F23" s="3">
        <f>SORT!F140</f>
        <v>3</v>
      </c>
      <c r="G23" s="3" t="str">
        <f>SORT!G140</f>
        <v> </v>
      </c>
      <c r="H23" s="3" t="str">
        <f>SORT!H140</f>
        <v>CFT-St</v>
      </c>
      <c r="I23" s="3">
        <f>SORT!I140</f>
        <v>81</v>
      </c>
      <c r="J23" s="3">
        <f>SORT!J140</f>
        <v>2</v>
      </c>
      <c r="K23" s="3">
        <f>SORT!K140</f>
        <v>2</v>
      </c>
      <c r="L23" s="3">
        <f>SORT!L140</f>
        <v>2</v>
      </c>
      <c r="M23" s="3">
        <f>SORT!M140</f>
        <v>0</v>
      </c>
    </row>
    <row r="24" spans="1:13" ht="12.75">
      <c r="A24" s="3">
        <f>SORT!A141</f>
        <v>20</v>
      </c>
      <c r="B24" s="3">
        <f>SORT!B141</f>
        <v>10</v>
      </c>
      <c r="C24" s="3" t="str">
        <f>SORT!C141</f>
        <v>W</v>
      </c>
      <c r="D24" s="3">
        <f>SORT!D141</f>
        <v>2</v>
      </c>
      <c r="E24" s="3">
        <f>SORT!E141</f>
        <v>4</v>
      </c>
      <c r="F24" s="3">
        <f>SORT!F141</f>
        <v>4</v>
      </c>
      <c r="G24" s="3" t="str">
        <f>SORT!G141</f>
        <v> </v>
      </c>
      <c r="H24" s="3" t="str">
        <f>SORT!H141</f>
        <v>CFT-St</v>
      </c>
      <c r="I24" s="3">
        <f>SORT!I141</f>
        <v>81</v>
      </c>
      <c r="J24" s="3">
        <f>SORT!J141</f>
        <v>3</v>
      </c>
      <c r="K24" s="3">
        <f>SORT!K141</f>
        <v>2</v>
      </c>
      <c r="L24" s="3">
        <f>SORT!L141</f>
        <v>2</v>
      </c>
      <c r="M24" s="3">
        <f>SORT!M141</f>
        <v>0</v>
      </c>
    </row>
    <row r="25" spans="1:13" ht="12.75">
      <c r="A25" s="3">
        <f>SORT!A142</f>
        <v>21</v>
      </c>
      <c r="B25" s="3">
        <f>SORT!B142</f>
        <v>11</v>
      </c>
      <c r="C25" s="3" t="str">
        <f>SORT!C142</f>
        <v>W</v>
      </c>
      <c r="D25" s="3">
        <f>SORT!D142</f>
        <v>2</v>
      </c>
      <c r="E25" s="3">
        <f>SORT!E142</f>
        <v>5</v>
      </c>
      <c r="F25" s="3">
        <f>SORT!F142</f>
        <v>5</v>
      </c>
      <c r="G25" s="3" t="str">
        <f>SORT!G142</f>
        <v> </v>
      </c>
      <c r="H25" s="3" t="str">
        <f>SORT!H142</f>
        <v>CFT-St</v>
      </c>
      <c r="I25" s="3">
        <f>SORT!I142</f>
        <v>81</v>
      </c>
      <c r="J25" s="3">
        <f>SORT!J142</f>
        <v>4</v>
      </c>
      <c r="K25" s="3">
        <f>SORT!K142</f>
        <v>2</v>
      </c>
      <c r="L25" s="3">
        <f>SORT!L142</f>
        <v>2</v>
      </c>
      <c r="M25" s="3">
        <f>SORT!M142</f>
        <v>0</v>
      </c>
    </row>
    <row r="26" spans="1:13" ht="12.75">
      <c r="A26" s="3">
        <f>SORT!A143</f>
        <v>22</v>
      </c>
      <c r="B26" s="3">
        <f>SORT!B143</f>
        <v>11</v>
      </c>
      <c r="C26" s="3" t="str">
        <f>SORT!C143</f>
        <v>W</v>
      </c>
      <c r="D26" s="3">
        <f>SORT!D143</f>
        <v>2</v>
      </c>
      <c r="E26" s="3">
        <f>SORT!E143</f>
        <v>6</v>
      </c>
      <c r="F26" s="3">
        <f>SORT!F143</f>
        <v>6</v>
      </c>
      <c r="G26" s="3" t="str">
        <f>SORT!G143</f>
        <v> </v>
      </c>
      <c r="H26" s="3" t="str">
        <f>SORT!H143</f>
        <v>CFT-St</v>
      </c>
      <c r="I26" s="3">
        <f>SORT!I143</f>
        <v>81</v>
      </c>
      <c r="J26" s="3">
        <f>SORT!J143</f>
        <v>5</v>
      </c>
      <c r="K26" s="3">
        <f>SORT!K143</f>
        <v>2</v>
      </c>
      <c r="L26" s="3">
        <f>SORT!L143</f>
        <v>2</v>
      </c>
      <c r="M26" s="3">
        <f>SORT!M143</f>
        <v>0</v>
      </c>
    </row>
    <row r="27" spans="1:13" ht="12.75">
      <c r="A27" s="3">
        <f>SORT!A144</f>
        <v>23</v>
      </c>
      <c r="B27" s="3">
        <f>SORT!B144</f>
        <v>12</v>
      </c>
      <c r="C27" s="3" t="str">
        <f>SORT!C144</f>
        <v>W</v>
      </c>
      <c r="D27" s="3">
        <f>SORT!D144</f>
        <v>2</v>
      </c>
      <c r="E27" s="3">
        <f>SORT!E144</f>
        <v>7</v>
      </c>
      <c r="F27" s="3">
        <f>SORT!F144</f>
        <v>6</v>
      </c>
      <c r="G27" s="3" t="str">
        <f>SORT!G144</f>
        <v> </v>
      </c>
      <c r="H27" s="3" t="str">
        <f>SORT!H144</f>
        <v>CFT-St</v>
      </c>
      <c r="I27" s="3">
        <f>SORT!I144</f>
        <v>81</v>
      </c>
      <c r="J27" s="3">
        <f>SORT!J144</f>
        <v>6</v>
      </c>
      <c r="K27" s="3">
        <f>SORT!K144</f>
        <v>2</v>
      </c>
      <c r="L27" s="3">
        <f>SORT!L144</f>
        <v>2</v>
      </c>
      <c r="M27" s="3">
        <f>SORT!M144</f>
        <v>0</v>
      </c>
    </row>
    <row r="28" spans="1:13" ht="12.75">
      <c r="A28" s="3">
        <f>SORT!A145</f>
        <v>24</v>
      </c>
      <c r="B28" s="3">
        <f>SORT!B145</f>
        <v>12</v>
      </c>
      <c r="C28" s="3" t="str">
        <f>SORT!C145</f>
        <v>W</v>
      </c>
      <c r="D28" s="3">
        <f>SORT!D145</f>
        <v>2</v>
      </c>
      <c r="E28" s="3">
        <f>SORT!E145</f>
        <v>8</v>
      </c>
      <c r="F28" s="3">
        <f>SORT!F145</f>
        <v>6</v>
      </c>
      <c r="G28" s="3" t="str">
        <f>SORT!G145</f>
        <v> </v>
      </c>
      <c r="H28" s="3" t="str">
        <f>SORT!H145</f>
        <v>CFT-St</v>
      </c>
      <c r="I28" s="3">
        <f>SORT!I145</f>
        <v>81</v>
      </c>
      <c r="J28" s="3">
        <f>SORT!J145</f>
        <v>7</v>
      </c>
      <c r="K28" s="3">
        <f>SORT!K145</f>
        <v>2</v>
      </c>
      <c r="L28" s="3">
        <f>SORT!L145</f>
        <v>2</v>
      </c>
      <c r="M28" s="3">
        <f>SORT!M145</f>
        <v>0</v>
      </c>
    </row>
    <row r="29" spans="1:13" ht="12.75">
      <c r="A29" s="3">
        <f>SORT!A146</f>
        <v>25</v>
      </c>
      <c r="B29" s="3">
        <f>SORT!B146</f>
        <v>13</v>
      </c>
      <c r="C29" s="3" t="str">
        <f>SORT!C146</f>
        <v>W</v>
      </c>
      <c r="D29" s="3">
        <f>SORT!D146</f>
        <v>2</v>
      </c>
      <c r="E29" s="3">
        <f>SORT!E146</f>
        <v>9</v>
      </c>
      <c r="F29" s="3">
        <f>SORT!F146</f>
        <v>6</v>
      </c>
      <c r="G29" s="3" t="str">
        <f>SORT!G146</f>
        <v> </v>
      </c>
      <c r="H29" s="3" t="str">
        <f>SORT!H146</f>
        <v>CFT-St</v>
      </c>
      <c r="I29" s="3">
        <f>SORT!I146</f>
        <v>81</v>
      </c>
      <c r="J29" s="3">
        <f>SORT!J146</f>
        <v>0</v>
      </c>
      <c r="K29" s="3">
        <f>SORT!K146</f>
        <v>3</v>
      </c>
      <c r="L29" s="3">
        <f>SORT!L146</f>
        <v>3</v>
      </c>
      <c r="M29" s="3">
        <f>SORT!M146</f>
        <v>0</v>
      </c>
    </row>
    <row r="30" spans="1:13" ht="12.75">
      <c r="A30" s="3">
        <f>SORT!A147</f>
        <v>26</v>
      </c>
      <c r="B30" s="3">
        <f>SORT!B147</f>
        <v>13</v>
      </c>
      <c r="C30" s="3" t="str">
        <f>SORT!C147</f>
        <v>W</v>
      </c>
      <c r="D30" s="3">
        <f>SORT!D147</f>
        <v>2</v>
      </c>
      <c r="E30" s="3">
        <f>SORT!E147</f>
        <v>10</v>
      </c>
      <c r="F30" s="3">
        <f>SORT!F147</f>
        <v>6</v>
      </c>
      <c r="G30" s="3" t="str">
        <f>SORT!G147</f>
        <v> </v>
      </c>
      <c r="H30" s="3" t="str">
        <f>SORT!H147</f>
        <v>CFT-St</v>
      </c>
      <c r="I30" s="3">
        <f>SORT!I147</f>
        <v>81</v>
      </c>
      <c r="J30" s="3">
        <f>SORT!J147</f>
        <v>1</v>
      </c>
      <c r="K30" s="3">
        <f>SORT!K147</f>
        <v>3</v>
      </c>
      <c r="L30" s="3">
        <f>SORT!L147</f>
        <v>3</v>
      </c>
      <c r="M30" s="3">
        <f>SORT!M147</f>
        <v>0</v>
      </c>
    </row>
    <row r="31" spans="1:13" ht="12.75">
      <c r="A31" s="3">
        <f>SORT!A148</f>
        <v>27</v>
      </c>
      <c r="B31" s="3">
        <f>SORT!B148</f>
        <v>14</v>
      </c>
      <c r="C31" s="3" t="str">
        <f>SORT!C148</f>
        <v>W</v>
      </c>
      <c r="D31" s="3">
        <f>SORT!D148</f>
        <v>2</v>
      </c>
      <c r="E31" s="3">
        <f>SORT!E148</f>
        <v>11</v>
      </c>
      <c r="F31" s="3">
        <f>SORT!F148</f>
        <v>6</v>
      </c>
      <c r="G31" s="3" t="str">
        <f>SORT!G148</f>
        <v> </v>
      </c>
      <c r="H31" s="3" t="str">
        <f>SORT!H148</f>
        <v>CFT-St</v>
      </c>
      <c r="I31" s="3">
        <f>SORT!I148</f>
        <v>81</v>
      </c>
      <c r="J31" s="3">
        <f>SORT!J148</f>
        <v>2</v>
      </c>
      <c r="K31" s="3">
        <f>SORT!K148</f>
        <v>3</v>
      </c>
      <c r="L31" s="3">
        <f>SORT!L148</f>
        <v>3</v>
      </c>
      <c r="M31" s="3">
        <f>SORT!M148</f>
        <v>0</v>
      </c>
    </row>
    <row r="32" spans="1:13" ht="12.75">
      <c r="A32" s="3">
        <f>SORT!A149</f>
        <v>28</v>
      </c>
      <c r="B32" s="3">
        <f>SORT!B149</f>
        <v>14</v>
      </c>
      <c r="C32" s="3" t="str">
        <f>SORT!C149</f>
        <v>W</v>
      </c>
      <c r="D32" s="3">
        <f>SORT!D149</f>
        <v>2</v>
      </c>
      <c r="E32" s="3">
        <f>SORT!E149</f>
        <v>12</v>
      </c>
      <c r="F32" s="3">
        <f>SORT!F149</f>
        <v>6</v>
      </c>
      <c r="G32" s="3" t="str">
        <f>SORT!G149</f>
        <v> </v>
      </c>
      <c r="H32" s="3" t="str">
        <f>SORT!H149</f>
        <v>CFT-St</v>
      </c>
      <c r="I32" s="3">
        <f>SORT!I149</f>
        <v>81</v>
      </c>
      <c r="J32" s="3">
        <f>SORT!J149</f>
        <v>3</v>
      </c>
      <c r="K32" s="3">
        <f>SORT!K149</f>
        <v>3</v>
      </c>
      <c r="L32" s="3">
        <f>SORT!L149</f>
        <v>3</v>
      </c>
      <c r="M32" s="3">
        <f>SORT!M149</f>
        <v>0</v>
      </c>
    </row>
    <row r="33" spans="1:13" ht="12.75">
      <c r="A33" s="3">
        <f>SORT!A150</f>
        <v>29</v>
      </c>
      <c r="B33" s="3">
        <f>SORT!B150</f>
        <v>15</v>
      </c>
      <c r="C33" s="3" t="str">
        <f>SORT!C150</f>
        <v>W</v>
      </c>
      <c r="D33" s="3">
        <f>SORT!D150</f>
        <v>2</v>
      </c>
      <c r="E33" s="3">
        <f>SORT!E150</f>
        <v>13</v>
      </c>
      <c r="F33" s="3">
        <f>SORT!F150</f>
        <v>6</v>
      </c>
      <c r="G33" s="3" t="str">
        <f>SORT!G150</f>
        <v> </v>
      </c>
      <c r="H33" s="3" t="str">
        <f>SORT!H150</f>
        <v>CFT-St</v>
      </c>
      <c r="I33" s="3">
        <f>SORT!I150</f>
        <v>81</v>
      </c>
      <c r="J33" s="3">
        <f>SORT!J150</f>
        <v>4</v>
      </c>
      <c r="K33" s="3">
        <f>SORT!K150</f>
        <v>3</v>
      </c>
      <c r="L33" s="3">
        <f>SORT!L150</f>
        <v>3</v>
      </c>
      <c r="M33" s="3">
        <f>SORT!M150</f>
        <v>0</v>
      </c>
    </row>
    <row r="34" spans="1:13" ht="12.75">
      <c r="A34" s="3">
        <f>SORT!A151</f>
        <v>30</v>
      </c>
      <c r="B34" s="3">
        <f>SORT!B151</f>
        <v>15</v>
      </c>
      <c r="C34" s="3" t="str">
        <f>SORT!C151</f>
        <v>W</v>
      </c>
      <c r="D34" s="3">
        <f>SORT!D151</f>
        <v>2</v>
      </c>
      <c r="E34" s="3">
        <f>SORT!E151</f>
        <v>14</v>
      </c>
      <c r="F34" s="3">
        <f>SORT!F151</f>
        <v>6</v>
      </c>
      <c r="G34" s="3" t="str">
        <f>SORT!G151</f>
        <v> </v>
      </c>
      <c r="H34" s="3" t="str">
        <f>SORT!H151</f>
        <v>CFT-St</v>
      </c>
      <c r="I34" s="3">
        <f>SORT!I151</f>
        <v>81</v>
      </c>
      <c r="J34" s="3">
        <f>SORT!J151</f>
        <v>5</v>
      </c>
      <c r="K34" s="3">
        <f>SORT!K151</f>
        <v>3</v>
      </c>
      <c r="L34" s="3">
        <f>SORT!L151</f>
        <v>3</v>
      </c>
      <c r="M34" s="3">
        <f>SORT!M151</f>
        <v>0</v>
      </c>
    </row>
    <row r="35" spans="1:13" ht="12.75">
      <c r="A35" s="3">
        <f>SORT!A152</f>
        <v>31</v>
      </c>
      <c r="B35" s="3">
        <f>SORT!B152</f>
        <v>16</v>
      </c>
      <c r="C35" s="3" t="str">
        <f>SORT!C152</f>
        <v>W</v>
      </c>
      <c r="D35" s="3">
        <f>SORT!D152</f>
        <v>2</v>
      </c>
      <c r="E35" s="3">
        <f>SORT!E152</f>
        <v>15</v>
      </c>
      <c r="F35" s="3">
        <f>SORT!F152</f>
        <v>6</v>
      </c>
      <c r="G35" s="3" t="str">
        <f>SORT!G152</f>
        <v> </v>
      </c>
      <c r="H35" s="3" t="str">
        <f>SORT!H152</f>
        <v>CFT-St</v>
      </c>
      <c r="I35" s="3">
        <f>SORT!I152</f>
        <v>81</v>
      </c>
      <c r="J35" s="3">
        <f>SORT!J152</f>
        <v>6</v>
      </c>
      <c r="K35" s="3">
        <f>SORT!K152</f>
        <v>3</v>
      </c>
      <c r="L35" s="3">
        <f>SORT!L152</f>
        <v>3</v>
      </c>
      <c r="M35" s="3">
        <f>SORT!M152</f>
        <v>0</v>
      </c>
    </row>
    <row r="36" spans="1:13" ht="12.75">
      <c r="A36" s="3">
        <f>SORT!A153</f>
        <v>32</v>
      </c>
      <c r="B36" s="3">
        <f>SORT!B153</f>
        <v>16</v>
      </c>
      <c r="C36" s="3" t="str">
        <f>SORT!C153</f>
        <v>W</v>
      </c>
      <c r="D36" s="3">
        <f>SORT!D153</f>
        <v>2</v>
      </c>
      <c r="E36" s="3">
        <f>SORT!E153</f>
        <v>16</v>
      </c>
      <c r="F36" s="3">
        <f>SORT!F153</f>
        <v>6</v>
      </c>
      <c r="G36" s="3" t="str">
        <f>SORT!G153</f>
        <v> </v>
      </c>
      <c r="H36" s="3" t="str">
        <f>SORT!H153</f>
        <v>CFT-St</v>
      </c>
      <c r="I36" s="3">
        <f>SORT!I153</f>
        <v>81</v>
      </c>
      <c r="J36" s="3">
        <f>SORT!J153</f>
        <v>7</v>
      </c>
      <c r="K36" s="3">
        <f>SORT!K153</f>
        <v>3</v>
      </c>
      <c r="L36" s="3">
        <f>SORT!L153</f>
        <v>3</v>
      </c>
      <c r="M36" s="3">
        <f>SORT!M153</f>
        <v>0</v>
      </c>
    </row>
    <row r="37" spans="1:13" ht="12.75">
      <c r="A37" s="3">
        <f>SORT!A154</f>
        <v>33</v>
      </c>
      <c r="B37" s="3">
        <f>SORT!B154</f>
        <v>17</v>
      </c>
      <c r="C37" s="3" t="str">
        <f>SORT!C154</f>
        <v>W</v>
      </c>
      <c r="D37" s="3">
        <f>SORT!D154</f>
        <v>3</v>
      </c>
      <c r="E37" s="3">
        <f>SORT!E154</f>
        <v>1</v>
      </c>
      <c r="F37" s="3">
        <f>SORT!F154</f>
        <v>6</v>
      </c>
      <c r="G37" s="3" t="str">
        <f>SORT!G154</f>
        <v> </v>
      </c>
      <c r="H37" s="3" t="str">
        <f>SORT!H154</f>
        <v>CFT-St</v>
      </c>
      <c r="I37" s="3">
        <f>SORT!I154</f>
        <v>81</v>
      </c>
      <c r="J37" s="3">
        <f>SORT!J154</f>
        <v>0</v>
      </c>
      <c r="K37" s="3">
        <f>SORT!K154</f>
        <v>4</v>
      </c>
      <c r="L37" s="3">
        <f>SORT!L154</f>
        <v>4</v>
      </c>
      <c r="M37" s="3">
        <f>SORT!M154</f>
        <v>0</v>
      </c>
    </row>
    <row r="38" spans="1:13" ht="12.75">
      <c r="A38" s="3">
        <f>SORT!A155</f>
        <v>34</v>
      </c>
      <c r="B38" s="3">
        <f>SORT!B155</f>
        <v>17</v>
      </c>
      <c r="C38" s="3" t="str">
        <f>SORT!C155</f>
        <v>W</v>
      </c>
      <c r="D38" s="3">
        <f>SORT!D155</f>
        <v>3</v>
      </c>
      <c r="E38" s="3">
        <f>SORT!E155</f>
        <v>2</v>
      </c>
      <c r="F38" s="3">
        <f>SORT!F155</f>
        <v>6</v>
      </c>
      <c r="G38" s="3" t="str">
        <f>SORT!G155</f>
        <v> </v>
      </c>
      <c r="H38" s="3" t="str">
        <f>SORT!H155</f>
        <v>CFT-St</v>
      </c>
      <c r="I38" s="3">
        <f>SORT!I155</f>
        <v>81</v>
      </c>
      <c r="J38" s="3">
        <f>SORT!J155</f>
        <v>1</v>
      </c>
      <c r="K38" s="3">
        <f>SORT!K155</f>
        <v>4</v>
      </c>
      <c r="L38" s="3">
        <f>SORT!L155</f>
        <v>4</v>
      </c>
      <c r="M38" s="3">
        <f>SORT!M155</f>
        <v>0</v>
      </c>
    </row>
    <row r="39" spans="1:13" ht="12.75">
      <c r="A39" s="3">
        <f>SORT!A156</f>
        <v>35</v>
      </c>
      <c r="B39" s="3">
        <f>SORT!B156</f>
        <v>18</v>
      </c>
      <c r="C39" s="3" t="str">
        <f>SORT!C156</f>
        <v>W</v>
      </c>
      <c r="D39" s="3">
        <f>SORT!D156</f>
        <v>3</v>
      </c>
      <c r="E39" s="3">
        <f>SORT!E156</f>
        <v>3</v>
      </c>
      <c r="F39" s="3">
        <f>SORT!F156</f>
        <v>6</v>
      </c>
      <c r="G39" s="3" t="str">
        <f>SORT!G156</f>
        <v> </v>
      </c>
      <c r="H39" s="3" t="str">
        <f>SORT!H156</f>
        <v>CFT-St</v>
      </c>
      <c r="I39" s="3">
        <f>SORT!I156</f>
        <v>81</v>
      </c>
      <c r="J39" s="3">
        <f>SORT!J156</f>
        <v>2</v>
      </c>
      <c r="K39" s="3">
        <f>SORT!K156</f>
        <v>4</v>
      </c>
      <c r="L39" s="3">
        <f>SORT!L156</f>
        <v>4</v>
      </c>
      <c r="M39" s="3">
        <f>SORT!M156</f>
        <v>0</v>
      </c>
    </row>
    <row r="40" spans="1:13" ht="12.75">
      <c r="A40" s="3">
        <f>SORT!A157</f>
        <v>36</v>
      </c>
      <c r="B40" s="3">
        <f>SORT!B157</f>
        <v>18</v>
      </c>
      <c r="C40" s="3" t="str">
        <f>SORT!C157</f>
        <v>W</v>
      </c>
      <c r="D40" s="3">
        <f>SORT!D157</f>
        <v>3</v>
      </c>
      <c r="E40" s="3">
        <f>SORT!E157</f>
        <v>4</v>
      </c>
      <c r="F40" s="3">
        <f>SORT!F157</f>
        <v>6</v>
      </c>
      <c r="G40" s="3" t="str">
        <f>SORT!G157</f>
        <v> </v>
      </c>
      <c r="H40" s="3" t="str">
        <f>SORT!H157</f>
        <v>CFT-St</v>
      </c>
      <c r="I40" s="3">
        <f>SORT!I157</f>
        <v>81</v>
      </c>
      <c r="J40" s="3">
        <f>SORT!J157</f>
        <v>3</v>
      </c>
      <c r="K40" s="3">
        <f>SORT!K157</f>
        <v>4</v>
      </c>
      <c r="L40" s="3">
        <f>SORT!L157</f>
        <v>4</v>
      </c>
      <c r="M40" s="3">
        <f>SORT!M157</f>
        <v>0</v>
      </c>
    </row>
    <row r="41" spans="1:13" ht="12.75">
      <c r="A41" s="3">
        <f>SORT!A158</f>
        <v>37</v>
      </c>
      <c r="B41" s="3">
        <f>SORT!B158</f>
        <v>19</v>
      </c>
      <c r="C41" s="3" t="str">
        <f>SORT!C158</f>
        <v>W</v>
      </c>
      <c r="D41" s="3">
        <f>SORT!D158</f>
        <v>3</v>
      </c>
      <c r="E41" s="3">
        <f>SORT!E158</f>
        <v>5</v>
      </c>
      <c r="F41" s="3">
        <f>SORT!F158</f>
        <v>6</v>
      </c>
      <c r="G41" s="3" t="str">
        <f>SORT!G158</f>
        <v> </v>
      </c>
      <c r="H41" s="3" t="str">
        <f>SORT!H158</f>
        <v>CFT-St</v>
      </c>
      <c r="I41" s="3">
        <f>SORT!I158</f>
        <v>81</v>
      </c>
      <c r="J41" s="3">
        <f>SORT!J158</f>
        <v>4</v>
      </c>
      <c r="K41" s="3">
        <f>SORT!K158</f>
        <v>4</v>
      </c>
      <c r="L41" s="3">
        <f>SORT!L158</f>
        <v>4</v>
      </c>
      <c r="M41" s="3">
        <f>SORT!M158</f>
        <v>0</v>
      </c>
    </row>
    <row r="42" spans="1:13" ht="12.75">
      <c r="A42" s="3">
        <f>SORT!A159</f>
        <v>38</v>
      </c>
      <c r="B42" s="3">
        <f>SORT!B159</f>
        <v>19</v>
      </c>
      <c r="C42" s="3" t="str">
        <f>SORT!C159</f>
        <v>W</v>
      </c>
      <c r="D42" s="3">
        <f>SORT!D159</f>
        <v>3</v>
      </c>
      <c r="E42" s="3">
        <f>SORT!E159</f>
        <v>6</v>
      </c>
      <c r="F42" s="3">
        <f>SORT!F159</f>
        <v>6</v>
      </c>
      <c r="G42" s="3" t="str">
        <f>SORT!G159</f>
        <v> </v>
      </c>
      <c r="H42" s="3" t="str">
        <f>SORT!H159</f>
        <v>CFT-St</v>
      </c>
      <c r="I42" s="3">
        <f>SORT!I159</f>
        <v>81</v>
      </c>
      <c r="J42" s="3">
        <f>SORT!J159</f>
        <v>5</v>
      </c>
      <c r="K42" s="3">
        <f>SORT!K159</f>
        <v>4</v>
      </c>
      <c r="L42" s="3">
        <f>SORT!L159</f>
        <v>4</v>
      </c>
      <c r="M42" s="3">
        <f>SORT!M159</f>
        <v>0</v>
      </c>
    </row>
    <row r="43" spans="1:13" ht="12.75">
      <c r="A43" s="3">
        <f>SORT!A160</f>
        <v>39</v>
      </c>
      <c r="B43" s="3">
        <f>SORT!B160</f>
        <v>20</v>
      </c>
      <c r="C43" s="3" t="str">
        <f>SORT!C160</f>
        <v>W</v>
      </c>
      <c r="D43" s="3">
        <f>SORT!D160</f>
        <v>3</v>
      </c>
      <c r="E43" s="3">
        <f>SORT!E160</f>
        <v>7</v>
      </c>
      <c r="F43" s="3">
        <f>SORT!F160</f>
        <v>6</v>
      </c>
      <c r="G43" s="3" t="str">
        <f>SORT!G160</f>
        <v> </v>
      </c>
      <c r="H43" s="3" t="str">
        <f>SORT!H160</f>
        <v>CFT-St</v>
      </c>
      <c r="I43" s="3">
        <f>SORT!I160</f>
        <v>81</v>
      </c>
      <c r="J43" s="3">
        <f>SORT!J160</f>
        <v>6</v>
      </c>
      <c r="K43" s="3">
        <f>SORT!K160</f>
        <v>4</v>
      </c>
      <c r="L43" s="3">
        <f>SORT!L160</f>
        <v>4</v>
      </c>
      <c r="M43" s="3">
        <f>SORT!M160</f>
        <v>0</v>
      </c>
    </row>
    <row r="44" spans="1:13" ht="12.75">
      <c r="A44" s="3">
        <f>SORT!A161</f>
        <v>40</v>
      </c>
      <c r="B44" s="3">
        <f>SORT!B161</f>
        <v>20</v>
      </c>
      <c r="C44" s="3" t="str">
        <f>SORT!C161</f>
        <v>W</v>
      </c>
      <c r="D44" s="3">
        <f>SORT!D161</f>
        <v>3</v>
      </c>
      <c r="E44" s="3">
        <f>SORT!E161</f>
        <v>8</v>
      </c>
      <c r="F44" s="3">
        <f>SORT!F161</f>
        <v>6</v>
      </c>
      <c r="G44" s="3" t="str">
        <f>SORT!G161</f>
        <v> </v>
      </c>
      <c r="H44" s="3" t="str">
        <f>SORT!H161</f>
        <v>CFT-St</v>
      </c>
      <c r="I44" s="3">
        <f>SORT!I161</f>
        <v>81</v>
      </c>
      <c r="J44" s="3">
        <f>SORT!J161</f>
        <v>7</v>
      </c>
      <c r="K44" s="3">
        <f>SORT!K161</f>
        <v>4</v>
      </c>
      <c r="L44" s="3">
        <f>SORT!L161</f>
        <v>4</v>
      </c>
      <c r="M44" s="3">
        <f>SORT!M161</f>
        <v>0</v>
      </c>
    </row>
    <row r="45" spans="1:13" ht="12.75">
      <c r="A45" s="3">
        <f>SORT!A162</f>
        <v>41</v>
      </c>
      <c r="B45" s="3">
        <f>SORT!B162</f>
        <v>21</v>
      </c>
      <c r="C45" s="3" t="str">
        <f>SORT!C162</f>
        <v>W</v>
      </c>
      <c r="D45" s="3">
        <f>SORT!D162</f>
        <v>3</v>
      </c>
      <c r="E45" s="3">
        <f>SORT!E162</f>
        <v>9</v>
      </c>
      <c r="F45" s="3">
        <f>SORT!F162</f>
        <v>6</v>
      </c>
      <c r="G45" s="3" t="str">
        <f>SORT!G162</f>
        <v> </v>
      </c>
      <c r="H45" s="3" t="str">
        <f>SORT!H162</f>
        <v>CFT-St</v>
      </c>
      <c r="I45" s="3">
        <f>SORT!I162</f>
        <v>81</v>
      </c>
      <c r="J45" s="3">
        <f>SORT!J162</f>
        <v>0</v>
      </c>
      <c r="K45" s="3">
        <f>SORT!K162</f>
        <v>5</v>
      </c>
      <c r="L45" s="3">
        <f>SORT!L162</f>
        <v>5</v>
      </c>
      <c r="M45" s="3">
        <f>SORT!M162</f>
        <v>0</v>
      </c>
    </row>
    <row r="46" spans="1:13" ht="12.75">
      <c r="A46" s="3">
        <f>SORT!A163</f>
        <v>42</v>
      </c>
      <c r="B46" s="3">
        <f>SORT!B163</f>
        <v>21</v>
      </c>
      <c r="C46" s="3" t="str">
        <f>SORT!C163</f>
        <v>W</v>
      </c>
      <c r="D46" s="3">
        <f>SORT!D163</f>
        <v>3</v>
      </c>
      <c r="E46" s="3">
        <f>SORT!E163</f>
        <v>10</v>
      </c>
      <c r="F46" s="3">
        <f>SORT!F163</f>
        <v>6</v>
      </c>
      <c r="G46" s="3" t="str">
        <f>SORT!G163</f>
        <v> </v>
      </c>
      <c r="H46" s="3" t="str">
        <f>SORT!H163</f>
        <v>CFT-St</v>
      </c>
      <c r="I46" s="3">
        <f>SORT!I163</f>
        <v>81</v>
      </c>
      <c r="J46" s="3">
        <f>SORT!J163</f>
        <v>1</v>
      </c>
      <c r="K46" s="3">
        <f>SORT!K163</f>
        <v>5</v>
      </c>
      <c r="L46" s="3">
        <f>SORT!L163</f>
        <v>5</v>
      </c>
      <c r="M46" s="3">
        <f>SORT!M163</f>
        <v>0</v>
      </c>
    </row>
    <row r="47" spans="1:13" ht="12.75">
      <c r="A47" s="3">
        <f>SORT!A164</f>
        <v>43</v>
      </c>
      <c r="B47" s="3">
        <f>SORT!B164</f>
        <v>22</v>
      </c>
      <c r="C47" s="3" t="str">
        <f>SORT!C164</f>
        <v>W</v>
      </c>
      <c r="D47" s="3">
        <f>SORT!D164</f>
        <v>3</v>
      </c>
      <c r="E47" s="3">
        <f>SORT!E164</f>
        <v>11</v>
      </c>
      <c r="F47" s="3">
        <f>SORT!F164</f>
        <v>6</v>
      </c>
      <c r="G47" s="3" t="str">
        <f>SORT!G164</f>
        <v> </v>
      </c>
      <c r="H47" s="3" t="str">
        <f>SORT!H164</f>
        <v>CFT-St</v>
      </c>
      <c r="I47" s="3">
        <f>SORT!I164</f>
        <v>81</v>
      </c>
      <c r="J47" s="3">
        <f>SORT!J164</f>
        <v>2</v>
      </c>
      <c r="K47" s="3">
        <f>SORT!K164</f>
        <v>5</v>
      </c>
      <c r="L47" s="3">
        <f>SORT!L164</f>
        <v>5</v>
      </c>
      <c r="M47" s="3">
        <f>SORT!M164</f>
        <v>0</v>
      </c>
    </row>
    <row r="48" spans="1:13" ht="12.75">
      <c r="A48" s="3">
        <f>SORT!A165</f>
        <v>44</v>
      </c>
      <c r="B48" s="3">
        <f>SORT!B165</f>
        <v>22</v>
      </c>
      <c r="C48" s="3" t="str">
        <f>SORT!C165</f>
        <v>W</v>
      </c>
      <c r="D48" s="3">
        <f>SORT!D165</f>
        <v>3</v>
      </c>
      <c r="E48" s="3">
        <f>SORT!E165</f>
        <v>12</v>
      </c>
      <c r="F48" s="3">
        <f>SORT!F165</f>
        <v>6</v>
      </c>
      <c r="G48" s="3" t="str">
        <f>SORT!G165</f>
        <v> </v>
      </c>
      <c r="H48" s="3" t="str">
        <f>SORT!H165</f>
        <v>CFT-St</v>
      </c>
      <c r="I48" s="3">
        <f>SORT!I165</f>
        <v>81</v>
      </c>
      <c r="J48" s="3">
        <f>SORT!J165</f>
        <v>3</v>
      </c>
      <c r="K48" s="3">
        <f>SORT!K165</f>
        <v>5</v>
      </c>
      <c r="L48" s="3">
        <f>SORT!L165</f>
        <v>5</v>
      </c>
      <c r="M48" s="3">
        <f>SORT!M165</f>
        <v>0</v>
      </c>
    </row>
    <row r="49" spans="1:13" ht="12.75">
      <c r="A49" s="3">
        <f>SORT!A166</f>
        <v>45</v>
      </c>
      <c r="B49" s="3">
        <f>SORT!B166</f>
        <v>23</v>
      </c>
      <c r="C49" s="3" t="str">
        <f>SORT!C166</f>
        <v>W</v>
      </c>
      <c r="D49" s="3">
        <f>SORT!D166</f>
        <v>3</v>
      </c>
      <c r="E49" s="3">
        <f>SORT!E166</f>
        <v>13</v>
      </c>
      <c r="F49" s="3">
        <f>SORT!F166</f>
        <v>6</v>
      </c>
      <c r="G49" s="3" t="str">
        <f>SORT!G166</f>
        <v> </v>
      </c>
      <c r="H49" s="3" t="str">
        <f>SORT!H166</f>
        <v>CFT-St</v>
      </c>
      <c r="I49" s="3">
        <f>SORT!I166</f>
        <v>81</v>
      </c>
      <c r="J49" s="3">
        <f>SORT!J166</f>
        <v>4</v>
      </c>
      <c r="K49" s="3">
        <f>SORT!K166</f>
        <v>5</v>
      </c>
      <c r="L49" s="3">
        <f>SORT!L166</f>
        <v>5</v>
      </c>
      <c r="M49" s="3">
        <f>SORT!M166</f>
        <v>0</v>
      </c>
    </row>
    <row r="50" spans="1:13" ht="12.75">
      <c r="A50" s="3">
        <f>SORT!A167</f>
        <v>46</v>
      </c>
      <c r="B50" s="3">
        <f>SORT!B167</f>
        <v>23</v>
      </c>
      <c r="C50" s="3" t="str">
        <f>SORT!C167</f>
        <v>W</v>
      </c>
      <c r="D50" s="3">
        <f>SORT!D167</f>
        <v>3</v>
      </c>
      <c r="E50" s="3">
        <f>SORT!E167</f>
        <v>14</v>
      </c>
      <c r="F50" s="3">
        <f>SORT!F167</f>
        <v>6</v>
      </c>
      <c r="G50" s="3" t="str">
        <f>SORT!G167</f>
        <v> </v>
      </c>
      <c r="H50" s="3" t="str">
        <f>SORT!H167</f>
        <v>CFT-St</v>
      </c>
      <c r="I50" s="3">
        <f>SORT!I167</f>
        <v>81</v>
      </c>
      <c r="J50" s="3">
        <f>SORT!J167</f>
        <v>5</v>
      </c>
      <c r="K50" s="3">
        <f>SORT!K167</f>
        <v>5</v>
      </c>
      <c r="L50" s="3">
        <f>SORT!L167</f>
        <v>5</v>
      </c>
      <c r="M50" s="3">
        <f>SORT!M167</f>
        <v>0</v>
      </c>
    </row>
    <row r="51" spans="1:13" ht="12.75">
      <c r="A51" s="3">
        <f>SORT!A168</f>
        <v>47</v>
      </c>
      <c r="B51" s="3">
        <f>SORT!B168</f>
        <v>24</v>
      </c>
      <c r="C51" s="3" t="str">
        <f>SORT!C168</f>
        <v>W</v>
      </c>
      <c r="D51" s="3">
        <f>SORT!D168</f>
        <v>3</v>
      </c>
      <c r="E51" s="3">
        <f>SORT!E168</f>
        <v>15</v>
      </c>
      <c r="F51" s="3">
        <f>SORT!F168</f>
        <v>6</v>
      </c>
      <c r="G51" s="3" t="str">
        <f>SORT!G168</f>
        <v> </v>
      </c>
      <c r="H51" s="3" t="str">
        <f>SORT!H168</f>
        <v>CFT-St</v>
      </c>
      <c r="I51" s="3">
        <f>SORT!I168</f>
        <v>81</v>
      </c>
      <c r="J51" s="3">
        <f>SORT!J168</f>
        <v>6</v>
      </c>
      <c r="K51" s="3">
        <f>SORT!K168</f>
        <v>5</v>
      </c>
      <c r="L51" s="3">
        <f>SORT!L168</f>
        <v>5</v>
      </c>
      <c r="M51" s="3">
        <f>SORT!M168</f>
        <v>0</v>
      </c>
    </row>
    <row r="52" spans="1:13" ht="12.75">
      <c r="A52" s="3">
        <f>SORT!A169</f>
        <v>48</v>
      </c>
      <c r="B52" s="3">
        <f>SORT!B169</f>
        <v>24</v>
      </c>
      <c r="C52" s="3" t="str">
        <f>SORT!C169</f>
        <v>W</v>
      </c>
      <c r="D52" s="3">
        <f>SORT!D169</f>
        <v>3</v>
      </c>
      <c r="E52" s="3">
        <f>SORT!E169</f>
        <v>16</v>
      </c>
      <c r="F52" s="3">
        <f>SORT!F169</f>
        <v>6</v>
      </c>
      <c r="G52" s="3" t="str">
        <f>SORT!G169</f>
        <v> </v>
      </c>
      <c r="H52" s="3" t="str">
        <f>SORT!H169</f>
        <v>CFT-St</v>
      </c>
      <c r="I52" s="3">
        <f>SORT!I169</f>
        <v>81</v>
      </c>
      <c r="J52" s="3">
        <f>SORT!J169</f>
        <v>7</v>
      </c>
      <c r="K52" s="3">
        <f>SORT!K169</f>
        <v>5</v>
      </c>
      <c r="L52" s="3">
        <f>SORT!L169</f>
        <v>5</v>
      </c>
      <c r="M52" s="3">
        <f>SORT!M169</f>
        <v>0</v>
      </c>
    </row>
    <row r="53" spans="1:13" ht="12.75">
      <c r="A53" s="3">
        <f>SORT!A170</f>
        <v>49</v>
      </c>
      <c r="B53" s="3">
        <f>SORT!B170</f>
        <v>25</v>
      </c>
      <c r="C53" s="3" t="str">
        <f>SORT!C170</f>
        <v>W</v>
      </c>
      <c r="D53" s="3">
        <f>SORT!D170</f>
        <v>4</v>
      </c>
      <c r="E53" s="3">
        <f>SORT!E170</f>
        <v>1</v>
      </c>
      <c r="F53" s="3">
        <f>SORT!F170</f>
        <v>6</v>
      </c>
      <c r="G53" s="3" t="str">
        <f>SORT!G170</f>
        <v> </v>
      </c>
      <c r="H53" s="3" t="str">
        <f>SORT!H170</f>
        <v>CFT-St</v>
      </c>
      <c r="I53" s="3">
        <f>SORT!I170</f>
        <v>81</v>
      </c>
      <c r="J53" s="3">
        <f>SORT!J170</f>
        <v>0</v>
      </c>
      <c r="K53" s="3">
        <f>SORT!K170</f>
        <v>6</v>
      </c>
      <c r="L53" s="3">
        <f>SORT!L170</f>
        <v>6</v>
      </c>
      <c r="M53" s="3">
        <f>SORT!M170</f>
        <v>0</v>
      </c>
    </row>
    <row r="54" spans="1:13" ht="12.75">
      <c r="A54" s="3">
        <f>SORT!A171</f>
        <v>50</v>
      </c>
      <c r="B54" s="3">
        <f>SORT!B171</f>
        <v>25</v>
      </c>
      <c r="C54" s="3" t="str">
        <f>SORT!C171</f>
        <v>W</v>
      </c>
      <c r="D54" s="3">
        <f>SORT!D171</f>
        <v>4</v>
      </c>
      <c r="E54" s="3">
        <f>SORT!E171</f>
        <v>2</v>
      </c>
      <c r="F54" s="3">
        <f>SORT!F171</f>
        <v>6</v>
      </c>
      <c r="G54" s="3" t="str">
        <f>SORT!G171</f>
        <v> </v>
      </c>
      <c r="H54" s="3" t="str">
        <f>SORT!H171</f>
        <v>CFT-St</v>
      </c>
      <c r="I54" s="3">
        <f>SORT!I171</f>
        <v>81</v>
      </c>
      <c r="J54" s="3">
        <f>SORT!J171</f>
        <v>1</v>
      </c>
      <c r="K54" s="3">
        <f>SORT!K171</f>
        <v>6</v>
      </c>
      <c r="L54" s="3">
        <f>SORT!L171</f>
        <v>6</v>
      </c>
      <c r="M54" s="3">
        <f>SORT!M171</f>
        <v>0</v>
      </c>
    </row>
    <row r="55" spans="1:13" ht="12.75">
      <c r="A55" s="3">
        <f>SORT!A172</f>
        <v>51</v>
      </c>
      <c r="B55" s="3">
        <f>SORT!B172</f>
        <v>26</v>
      </c>
      <c r="C55" s="3" t="str">
        <f>SORT!C172</f>
        <v>W</v>
      </c>
      <c r="D55" s="3">
        <f>SORT!D172</f>
        <v>4</v>
      </c>
      <c r="E55" s="3">
        <f>SORT!E172</f>
        <v>3</v>
      </c>
      <c r="F55" s="3">
        <f>SORT!F172</f>
        <v>6</v>
      </c>
      <c r="G55" s="3" t="str">
        <f>SORT!G172</f>
        <v> </v>
      </c>
      <c r="H55" s="3" t="str">
        <f>SORT!H172</f>
        <v>CFT-St</v>
      </c>
      <c r="I55" s="3">
        <f>SORT!I172</f>
        <v>81</v>
      </c>
      <c r="J55" s="3">
        <f>SORT!J172</f>
        <v>2</v>
      </c>
      <c r="K55" s="3">
        <f>SORT!K172</f>
        <v>6</v>
      </c>
      <c r="L55" s="3">
        <f>SORT!L172</f>
        <v>6</v>
      </c>
      <c r="M55" s="3">
        <f>SORT!M172</f>
        <v>0</v>
      </c>
    </row>
    <row r="56" spans="1:13" ht="12.75">
      <c r="A56" s="3">
        <f>SORT!A173</f>
        <v>52</v>
      </c>
      <c r="B56" s="3">
        <f>SORT!B173</f>
        <v>26</v>
      </c>
      <c r="C56" s="3" t="str">
        <f>SORT!C173</f>
        <v>W</v>
      </c>
      <c r="D56" s="3">
        <f>SORT!D173</f>
        <v>4</v>
      </c>
      <c r="E56" s="3">
        <f>SORT!E173</f>
        <v>4</v>
      </c>
      <c r="F56" s="3">
        <f>SORT!F173</f>
        <v>6</v>
      </c>
      <c r="G56" s="3" t="str">
        <f>SORT!G173</f>
        <v> </v>
      </c>
      <c r="H56" s="3" t="str">
        <f>SORT!H173</f>
        <v>CFT-St</v>
      </c>
      <c r="I56" s="3">
        <f>SORT!I173</f>
        <v>81</v>
      </c>
      <c r="J56" s="3">
        <f>SORT!J173</f>
        <v>3</v>
      </c>
      <c r="K56" s="3">
        <f>SORT!K173</f>
        <v>6</v>
      </c>
      <c r="L56" s="3">
        <f>SORT!L173</f>
        <v>6</v>
      </c>
      <c r="M56" s="3">
        <f>SORT!M173</f>
        <v>0</v>
      </c>
    </row>
    <row r="57" spans="1:13" ht="12.75">
      <c r="A57" s="3">
        <f>SORT!A174</f>
        <v>53</v>
      </c>
      <c r="B57" s="3">
        <f>SORT!B174</f>
        <v>27</v>
      </c>
      <c r="C57" s="3" t="str">
        <f>SORT!C174</f>
        <v>W</v>
      </c>
      <c r="D57" s="3">
        <f>SORT!D174</f>
        <v>4</v>
      </c>
      <c r="E57" s="3">
        <f>SORT!E174</f>
        <v>5</v>
      </c>
      <c r="F57" s="3">
        <f>SORT!F174</f>
        <v>6</v>
      </c>
      <c r="G57" s="3" t="str">
        <f>SORT!G174</f>
        <v> </v>
      </c>
      <c r="H57" s="3" t="str">
        <f>SORT!H174</f>
        <v>CFT-St</v>
      </c>
      <c r="I57" s="3">
        <f>SORT!I174</f>
        <v>81</v>
      </c>
      <c r="J57" s="3">
        <f>SORT!J174</f>
        <v>4</v>
      </c>
      <c r="K57" s="3">
        <f>SORT!K174</f>
        <v>6</v>
      </c>
      <c r="L57" s="3">
        <f>SORT!L174</f>
        <v>6</v>
      </c>
      <c r="M57" s="3">
        <f>SORT!M174</f>
        <v>0</v>
      </c>
    </row>
    <row r="58" spans="1:13" ht="12.75">
      <c r="A58" s="3">
        <f>SORT!A175</f>
        <v>54</v>
      </c>
      <c r="B58" s="3">
        <f>SORT!B175</f>
        <v>27</v>
      </c>
      <c r="C58" s="3" t="str">
        <f>SORT!C175</f>
        <v>W</v>
      </c>
      <c r="D58" s="3">
        <f>SORT!D175</f>
        <v>4</v>
      </c>
      <c r="E58" s="3">
        <f>SORT!E175</f>
        <v>6</v>
      </c>
      <c r="F58" s="3">
        <f>SORT!F175</f>
        <v>6</v>
      </c>
      <c r="G58" s="3" t="str">
        <f>SORT!G175</f>
        <v> </v>
      </c>
      <c r="H58" s="3" t="str">
        <f>SORT!H175</f>
        <v>CFT-St</v>
      </c>
      <c r="I58" s="3">
        <f>SORT!I175</f>
        <v>81</v>
      </c>
      <c r="J58" s="3">
        <f>SORT!J175</f>
        <v>5</v>
      </c>
      <c r="K58" s="3">
        <f>SORT!K175</f>
        <v>6</v>
      </c>
      <c r="L58" s="3">
        <f>SORT!L175</f>
        <v>6</v>
      </c>
      <c r="M58" s="3">
        <f>SORT!M175</f>
        <v>0</v>
      </c>
    </row>
    <row r="59" spans="1:13" ht="12.75">
      <c r="A59" s="3">
        <f>SORT!A176</f>
        <v>55</v>
      </c>
      <c r="B59" s="3">
        <f>SORT!B176</f>
        <v>28</v>
      </c>
      <c r="C59" s="3" t="str">
        <f>SORT!C176</f>
        <v>W</v>
      </c>
      <c r="D59" s="3">
        <f>SORT!D176</f>
        <v>4</v>
      </c>
      <c r="E59" s="3">
        <f>SORT!E176</f>
        <v>7</v>
      </c>
      <c r="F59" s="3">
        <f>SORT!F176</f>
        <v>6</v>
      </c>
      <c r="G59" s="3" t="str">
        <f>SORT!G176</f>
        <v> </v>
      </c>
      <c r="H59" s="3" t="str">
        <f>SORT!H176</f>
        <v>CFT-St</v>
      </c>
      <c r="I59" s="3">
        <f>SORT!I176</f>
        <v>81</v>
      </c>
      <c r="J59" s="3">
        <f>SORT!J176</f>
        <v>6</v>
      </c>
      <c r="K59" s="3">
        <f>SORT!K176</f>
        <v>6</v>
      </c>
      <c r="L59" s="3">
        <f>SORT!L176</f>
        <v>6</v>
      </c>
      <c r="M59" s="3">
        <f>SORT!M176</f>
        <v>0</v>
      </c>
    </row>
    <row r="60" spans="1:13" ht="12.75">
      <c r="A60" s="3">
        <f>SORT!A177</f>
        <v>56</v>
      </c>
      <c r="B60" s="3">
        <f>SORT!B177</f>
        <v>28</v>
      </c>
      <c r="C60" s="3" t="str">
        <f>SORT!C177</f>
        <v>W</v>
      </c>
      <c r="D60" s="3">
        <f>SORT!D177</f>
        <v>4</v>
      </c>
      <c r="E60" s="3">
        <f>SORT!E177</f>
        <v>8</v>
      </c>
      <c r="F60" s="3">
        <f>SORT!F177</f>
        <v>6</v>
      </c>
      <c r="G60" s="3" t="str">
        <f>SORT!G177</f>
        <v> </v>
      </c>
      <c r="H60" s="3" t="str">
        <f>SORT!H177</f>
        <v>CFT-St</v>
      </c>
      <c r="I60" s="3">
        <f>SORT!I177</f>
        <v>81</v>
      </c>
      <c r="J60" s="3">
        <f>SORT!J177</f>
        <v>7</v>
      </c>
      <c r="K60" s="3">
        <f>SORT!K177</f>
        <v>6</v>
      </c>
      <c r="L60" s="3">
        <f>SORT!L177</f>
        <v>6</v>
      </c>
      <c r="M60" s="3">
        <f>SORT!M177</f>
        <v>0</v>
      </c>
    </row>
    <row r="61" spans="1:13" ht="12.75">
      <c r="A61" s="3">
        <f>SORT!A178</f>
        <v>57</v>
      </c>
      <c r="B61" s="3">
        <f>SORT!B178</f>
        <v>29</v>
      </c>
      <c r="C61" s="3" t="str">
        <f>SORT!C178</f>
        <v>W</v>
      </c>
      <c r="D61" s="3">
        <f>SORT!D178</f>
        <v>4</v>
      </c>
      <c r="E61" s="3">
        <f>SORT!E178</f>
        <v>9</v>
      </c>
      <c r="F61" s="3">
        <f>SORT!F178</f>
        <v>6</v>
      </c>
      <c r="G61" s="3" t="str">
        <f>SORT!G178</f>
        <v> </v>
      </c>
      <c r="H61" s="3" t="str">
        <f>SORT!H178</f>
        <v>CFT-St</v>
      </c>
      <c r="I61" s="3">
        <f>SORT!I178</f>
        <v>81</v>
      </c>
      <c r="J61" s="3">
        <f>SORT!J178</f>
        <v>0</v>
      </c>
      <c r="K61" s="3">
        <f>SORT!K178</f>
        <v>7</v>
      </c>
      <c r="L61" s="3">
        <f>SORT!L178</f>
        <v>7</v>
      </c>
      <c r="M61" s="3">
        <f>SORT!M178</f>
        <v>0</v>
      </c>
    </row>
    <row r="62" spans="1:13" ht="12.75">
      <c r="A62" s="3">
        <f>SORT!A179</f>
        <v>58</v>
      </c>
      <c r="B62" s="3">
        <f>SORT!B179</f>
        <v>29</v>
      </c>
      <c r="C62" s="3" t="str">
        <f>SORT!C179</f>
        <v>W</v>
      </c>
      <c r="D62" s="3">
        <f>SORT!D179</f>
        <v>4</v>
      </c>
      <c r="E62" s="3">
        <f>SORT!E179</f>
        <v>10</v>
      </c>
      <c r="F62" s="3">
        <f>SORT!F179</f>
        <v>6</v>
      </c>
      <c r="G62" s="3" t="str">
        <f>SORT!G179</f>
        <v> </v>
      </c>
      <c r="H62" s="3" t="str">
        <f>SORT!H179</f>
        <v>CFT-St</v>
      </c>
      <c r="I62" s="3">
        <f>SORT!I179</f>
        <v>81</v>
      </c>
      <c r="J62" s="3">
        <f>SORT!J179</f>
        <v>1</v>
      </c>
      <c r="K62" s="3">
        <f>SORT!K179</f>
        <v>7</v>
      </c>
      <c r="L62" s="3">
        <f>SORT!L179</f>
        <v>7</v>
      </c>
      <c r="M62" s="3">
        <f>SORT!M179</f>
        <v>0</v>
      </c>
    </row>
    <row r="63" spans="1:13" ht="12.75">
      <c r="A63" s="3">
        <f>SORT!A180</f>
        <v>59</v>
      </c>
      <c r="B63" s="3">
        <f>SORT!B180</f>
        <v>30</v>
      </c>
      <c r="C63" s="3" t="str">
        <f>SORT!C180</f>
        <v>W</v>
      </c>
      <c r="D63" s="3">
        <f>SORT!D180</f>
        <v>4</v>
      </c>
      <c r="E63" s="3">
        <f>SORT!E180</f>
        <v>11</v>
      </c>
      <c r="F63" s="3">
        <f>SORT!F180</f>
        <v>6</v>
      </c>
      <c r="G63" s="3" t="str">
        <f>SORT!G180</f>
        <v> </v>
      </c>
      <c r="H63" s="3" t="str">
        <f>SORT!H180</f>
        <v>CFT-St</v>
      </c>
      <c r="I63" s="3">
        <f>SORT!I180</f>
        <v>81</v>
      </c>
      <c r="J63" s="3">
        <f>SORT!J180</f>
        <v>2</v>
      </c>
      <c r="K63" s="3">
        <f>SORT!K180</f>
        <v>7</v>
      </c>
      <c r="L63" s="3">
        <f>SORT!L180</f>
        <v>7</v>
      </c>
      <c r="M63" s="3">
        <f>SORT!M180</f>
        <v>0</v>
      </c>
    </row>
    <row r="64" spans="1:13" ht="12.75">
      <c r="A64" s="3">
        <f>SORT!A181</f>
        <v>60</v>
      </c>
      <c r="B64" s="3">
        <f>SORT!B181</f>
        <v>30</v>
      </c>
      <c r="C64" s="3" t="str">
        <f>SORT!C181</f>
        <v>W</v>
      </c>
      <c r="D64" s="3">
        <f>SORT!D181</f>
        <v>4</v>
      </c>
      <c r="E64" s="3">
        <f>SORT!E181</f>
        <v>12</v>
      </c>
      <c r="F64" s="3">
        <f>SORT!F181</f>
        <v>6</v>
      </c>
      <c r="G64" s="3" t="str">
        <f>SORT!G181</f>
        <v> </v>
      </c>
      <c r="H64" s="3" t="str">
        <f>SORT!H181</f>
        <v>CFT-St</v>
      </c>
      <c r="I64" s="3">
        <f>SORT!I181</f>
        <v>81</v>
      </c>
      <c r="J64" s="3">
        <f>SORT!J181</f>
        <v>3</v>
      </c>
      <c r="K64" s="3">
        <f>SORT!K181</f>
        <v>7</v>
      </c>
      <c r="L64" s="3">
        <f>SORT!L181</f>
        <v>7</v>
      </c>
      <c r="M64" s="3">
        <f>SORT!M181</f>
        <v>0</v>
      </c>
    </row>
    <row r="65" spans="1:13" ht="12.75">
      <c r="A65" s="3">
        <f>SORT!A182</f>
        <v>61</v>
      </c>
      <c r="B65" s="3">
        <f>SORT!B182</f>
        <v>31</v>
      </c>
      <c r="C65" s="3" t="str">
        <f>SORT!C182</f>
        <v>W</v>
      </c>
      <c r="D65" s="3">
        <f>SORT!D182</f>
        <v>4</v>
      </c>
      <c r="E65" s="3">
        <f>SORT!E182</f>
        <v>13</v>
      </c>
      <c r="F65" s="3">
        <f>SORT!F182</f>
        <v>6</v>
      </c>
      <c r="G65" s="3" t="str">
        <f>SORT!G182</f>
        <v> </v>
      </c>
      <c r="H65" s="3" t="str">
        <f>SORT!H182</f>
        <v>CFT-St</v>
      </c>
      <c r="I65" s="3">
        <f>SORT!I182</f>
        <v>81</v>
      </c>
      <c r="J65" s="3">
        <f>SORT!J182</f>
        <v>4</v>
      </c>
      <c r="K65" s="3">
        <f>SORT!K182</f>
        <v>7</v>
      </c>
      <c r="L65" s="3">
        <f>SORT!L182</f>
        <v>7</v>
      </c>
      <c r="M65" s="3">
        <f>SORT!M182</f>
        <v>0</v>
      </c>
    </row>
    <row r="66" spans="1:13" ht="12.75">
      <c r="A66" s="3">
        <f>SORT!A183</f>
        <v>62</v>
      </c>
      <c r="B66" s="3">
        <f>SORT!B183</f>
        <v>31</v>
      </c>
      <c r="C66" s="3" t="str">
        <f>SORT!C183</f>
        <v>W</v>
      </c>
      <c r="D66" s="3">
        <f>SORT!D183</f>
        <v>4</v>
      </c>
      <c r="E66" s="3">
        <f>SORT!E183</f>
        <v>14</v>
      </c>
      <c r="F66" s="3">
        <f>SORT!F183</f>
        <v>6</v>
      </c>
      <c r="G66" s="3" t="str">
        <f>SORT!G183</f>
        <v> </v>
      </c>
      <c r="H66" s="3" t="str">
        <f>SORT!H183</f>
        <v>CFT-St</v>
      </c>
      <c r="I66" s="3">
        <f>SORT!I183</f>
        <v>81</v>
      </c>
      <c r="J66" s="3">
        <f>SORT!J183</f>
        <v>5</v>
      </c>
      <c r="K66" s="3">
        <f>SORT!K183</f>
        <v>7</v>
      </c>
      <c r="L66" s="3">
        <f>SORT!L183</f>
        <v>7</v>
      </c>
      <c r="M66" s="3">
        <f>SORT!M183</f>
        <v>0</v>
      </c>
    </row>
    <row r="67" spans="1:13" ht="12.75">
      <c r="A67" s="3">
        <f>SORT!A184</f>
        <v>63</v>
      </c>
      <c r="B67" s="3">
        <f>SORT!B184</f>
        <v>32</v>
      </c>
      <c r="C67" s="3" t="str">
        <f>SORT!C184</f>
        <v>W</v>
      </c>
      <c r="D67" s="3">
        <f>SORT!D184</f>
        <v>4</v>
      </c>
      <c r="E67" s="3">
        <f>SORT!E184</f>
        <v>15</v>
      </c>
      <c r="F67" s="3">
        <f>SORT!F184</f>
        <v>6</v>
      </c>
      <c r="G67" s="3" t="str">
        <f>SORT!G184</f>
        <v> </v>
      </c>
      <c r="H67" s="3" t="str">
        <f>SORT!H184</f>
        <v>CFT-St</v>
      </c>
      <c r="I67" s="3">
        <f>SORT!I184</f>
        <v>81</v>
      </c>
      <c r="J67" s="3">
        <f>SORT!J184</f>
        <v>6</v>
      </c>
      <c r="K67" s="3">
        <f>SORT!K184</f>
        <v>7</v>
      </c>
      <c r="L67" s="3">
        <f>SORT!L184</f>
        <v>7</v>
      </c>
      <c r="M67" s="3">
        <f>SORT!M184</f>
        <v>0</v>
      </c>
    </row>
    <row r="68" spans="1:13" ht="12.75">
      <c r="A68" s="3">
        <f>SORT!A185</f>
        <v>64</v>
      </c>
      <c r="B68" s="3">
        <f>SORT!B185</f>
        <v>32</v>
      </c>
      <c r="C68" s="3" t="str">
        <f>SORT!C185</f>
        <v>W</v>
      </c>
      <c r="D68" s="3">
        <f>SORT!D185</f>
        <v>4</v>
      </c>
      <c r="E68" s="3">
        <f>SORT!E185</f>
        <v>16</v>
      </c>
      <c r="F68" s="3">
        <f>SORT!F185</f>
        <v>6</v>
      </c>
      <c r="G68" s="3" t="str">
        <f>SORT!G185</f>
        <v> </v>
      </c>
      <c r="H68" s="3" t="str">
        <f>SORT!H185</f>
        <v>CFT-St</v>
      </c>
      <c r="I68" s="3">
        <f>SORT!I185</f>
        <v>81</v>
      </c>
      <c r="J68" s="3">
        <f>SORT!J185</f>
        <v>7</v>
      </c>
      <c r="K68" s="3">
        <f>SORT!K185</f>
        <v>7</v>
      </c>
      <c r="L68" s="3">
        <f>SORT!L185</f>
        <v>7</v>
      </c>
      <c r="M68" s="3">
        <f>SORT!M185</f>
        <v>0</v>
      </c>
    </row>
    <row r="69" spans="1:13" ht="12.75">
      <c r="A69" s="3">
        <f>SORT!A186</f>
        <v>65</v>
      </c>
      <c r="B69" s="3">
        <f>SORT!B186</f>
        <v>33</v>
      </c>
      <c r="C69" s="3" t="str">
        <f>SORT!C186</f>
        <v>W</v>
      </c>
      <c r="D69" s="3">
        <f>SORT!D186</f>
        <v>5</v>
      </c>
      <c r="E69" s="3">
        <f>SORT!E186</f>
        <v>1</v>
      </c>
      <c r="F69" s="3">
        <f>SORT!F186</f>
        <v>6</v>
      </c>
      <c r="G69" s="3" t="str">
        <f>SORT!G186</f>
        <v> </v>
      </c>
      <c r="H69" s="3" t="str">
        <f>SORT!H186</f>
        <v>CFT-St</v>
      </c>
      <c r="I69" s="3">
        <f>SORT!I186</f>
        <v>81</v>
      </c>
      <c r="J69" s="3">
        <f>SORT!J186</f>
        <v>0</v>
      </c>
      <c r="K69" s="3">
        <f>SORT!K186</f>
        <v>8</v>
      </c>
      <c r="L69" s="3">
        <f>SORT!L186</f>
        <v>8</v>
      </c>
      <c r="M69" s="3">
        <f>SORT!M186</f>
        <v>0</v>
      </c>
    </row>
    <row r="70" spans="1:13" ht="12.75">
      <c r="A70" s="3">
        <f>SORT!A187</f>
        <v>66</v>
      </c>
      <c r="B70" s="3">
        <f>SORT!B187</f>
        <v>33</v>
      </c>
      <c r="C70" s="3" t="str">
        <f>SORT!C187</f>
        <v>W</v>
      </c>
      <c r="D70" s="3">
        <f>SORT!D187</f>
        <v>5</v>
      </c>
      <c r="E70" s="3">
        <f>SORT!E187</f>
        <v>2</v>
      </c>
      <c r="F70" s="3">
        <f>SORT!F187</f>
        <v>6</v>
      </c>
      <c r="G70" s="3" t="str">
        <f>SORT!G187</f>
        <v> </v>
      </c>
      <c r="H70" s="3" t="str">
        <f>SORT!H187</f>
        <v>CFT-St</v>
      </c>
      <c r="I70" s="3">
        <f>SORT!I187</f>
        <v>81</v>
      </c>
      <c r="J70" s="3">
        <f>SORT!J187</f>
        <v>1</v>
      </c>
      <c r="K70" s="3">
        <f>SORT!K187</f>
        <v>8</v>
      </c>
      <c r="L70" s="3">
        <f>SORT!L187</f>
        <v>8</v>
      </c>
      <c r="M70" s="3">
        <f>SORT!M187</f>
        <v>0</v>
      </c>
    </row>
    <row r="71" spans="1:13" ht="12.75">
      <c r="A71" s="3">
        <f>SORT!A188</f>
        <v>67</v>
      </c>
      <c r="B71" s="3">
        <f>SORT!B188</f>
        <v>34</v>
      </c>
      <c r="C71" s="3" t="str">
        <f>SORT!C188</f>
        <v>W</v>
      </c>
      <c r="D71" s="3">
        <f>SORT!D188</f>
        <v>5</v>
      </c>
      <c r="E71" s="3">
        <f>SORT!E188</f>
        <v>3</v>
      </c>
      <c r="F71" s="3">
        <f>SORT!F188</f>
        <v>6</v>
      </c>
      <c r="G71" s="3" t="str">
        <f>SORT!G188</f>
        <v> </v>
      </c>
      <c r="H71" s="3" t="str">
        <f>SORT!H188</f>
        <v>CFT-St</v>
      </c>
      <c r="I71" s="3">
        <f>SORT!I188</f>
        <v>81</v>
      </c>
      <c r="J71" s="3">
        <f>SORT!J188</f>
        <v>2</v>
      </c>
      <c r="K71" s="3">
        <f>SORT!K188</f>
        <v>8</v>
      </c>
      <c r="L71" s="3">
        <f>SORT!L188</f>
        <v>8</v>
      </c>
      <c r="M71" s="3">
        <f>SORT!M188</f>
        <v>0</v>
      </c>
    </row>
    <row r="72" spans="1:13" ht="12.75">
      <c r="A72" s="3">
        <f>SORT!A189</f>
        <v>68</v>
      </c>
      <c r="B72" s="3">
        <f>SORT!B189</f>
        <v>34</v>
      </c>
      <c r="C72" s="3" t="str">
        <f>SORT!C189</f>
        <v>W</v>
      </c>
      <c r="D72" s="3">
        <f>SORT!D189</f>
        <v>5</v>
      </c>
      <c r="E72" s="3">
        <f>SORT!E189</f>
        <v>4</v>
      </c>
      <c r="F72" s="3">
        <f>SORT!F189</f>
        <v>6</v>
      </c>
      <c r="G72" s="3" t="str">
        <f>SORT!G189</f>
        <v> </v>
      </c>
      <c r="H72" s="3" t="str">
        <f>SORT!H189</f>
        <v>CFT-St</v>
      </c>
      <c r="I72" s="3">
        <f>SORT!I189</f>
        <v>81</v>
      </c>
      <c r="J72" s="3">
        <f>SORT!J189</f>
        <v>3</v>
      </c>
      <c r="K72" s="3">
        <f>SORT!K189</f>
        <v>8</v>
      </c>
      <c r="L72" s="3">
        <f>SORT!L189</f>
        <v>8</v>
      </c>
      <c r="M72" s="3">
        <f>SORT!M189</f>
        <v>0</v>
      </c>
    </row>
    <row r="73" spans="1:13" ht="12.75">
      <c r="A73" s="3">
        <f>SORT!A190</f>
        <v>69</v>
      </c>
      <c r="B73" s="3">
        <f>SORT!B190</f>
        <v>35</v>
      </c>
      <c r="C73" s="3" t="str">
        <f>SORT!C190</f>
        <v>W</v>
      </c>
      <c r="D73" s="3">
        <f>SORT!D190</f>
        <v>5</v>
      </c>
      <c r="E73" s="3">
        <f>SORT!E190</f>
        <v>5</v>
      </c>
      <c r="F73" s="3">
        <f>SORT!F190</f>
        <v>6</v>
      </c>
      <c r="G73" s="3" t="str">
        <f>SORT!G190</f>
        <v> </v>
      </c>
      <c r="H73" s="3" t="str">
        <f>SORT!H190</f>
        <v>CFT-St</v>
      </c>
      <c r="I73" s="3">
        <f>SORT!I190</f>
        <v>81</v>
      </c>
      <c r="J73" s="3">
        <f>SORT!J190</f>
        <v>4</v>
      </c>
      <c r="K73" s="3">
        <f>SORT!K190</f>
        <v>8</v>
      </c>
      <c r="L73" s="3">
        <f>SORT!L190</f>
        <v>8</v>
      </c>
      <c r="M73" s="3">
        <f>SORT!M190</f>
        <v>0</v>
      </c>
    </row>
    <row r="74" spans="1:13" ht="12.75">
      <c r="A74" s="3">
        <f>SORT!A191</f>
        <v>70</v>
      </c>
      <c r="B74" s="3">
        <f>SORT!B191</f>
        <v>35</v>
      </c>
      <c r="C74" s="3" t="str">
        <f>SORT!C191</f>
        <v>W</v>
      </c>
      <c r="D74" s="3">
        <f>SORT!D191</f>
        <v>5</v>
      </c>
      <c r="E74" s="3">
        <f>SORT!E191</f>
        <v>6</v>
      </c>
      <c r="F74" s="3">
        <f>SORT!F191</f>
        <v>6</v>
      </c>
      <c r="G74" s="3" t="str">
        <f>SORT!G191</f>
        <v> </v>
      </c>
      <c r="H74" s="3" t="str">
        <f>SORT!H191</f>
        <v>CFT-St</v>
      </c>
      <c r="I74" s="3">
        <f>SORT!I191</f>
        <v>81</v>
      </c>
      <c r="J74" s="3">
        <f>SORT!J191</f>
        <v>5</v>
      </c>
      <c r="K74" s="3">
        <f>SORT!K191</f>
        <v>8</v>
      </c>
      <c r="L74" s="3">
        <f>SORT!L191</f>
        <v>8</v>
      </c>
      <c r="M74" s="3">
        <f>SORT!M191</f>
        <v>0</v>
      </c>
    </row>
    <row r="75" spans="1:13" ht="12.75">
      <c r="A75" s="3">
        <f>SORT!A192</f>
        <v>71</v>
      </c>
      <c r="B75" s="3">
        <f>SORT!B192</f>
        <v>36</v>
      </c>
      <c r="C75" s="3" t="str">
        <f>SORT!C192</f>
        <v>W</v>
      </c>
      <c r="D75" s="3">
        <f>SORT!D192</f>
        <v>5</v>
      </c>
      <c r="E75" s="3">
        <f>SORT!E192</f>
        <v>7</v>
      </c>
      <c r="F75" s="3">
        <f>SORT!F192</f>
        <v>6</v>
      </c>
      <c r="G75" s="3" t="str">
        <f>SORT!G192</f>
        <v> </v>
      </c>
      <c r="H75" s="3" t="str">
        <f>SORT!H192</f>
        <v>CFT-St</v>
      </c>
      <c r="I75" s="3">
        <f>SORT!I192</f>
        <v>81</v>
      </c>
      <c r="J75" s="3">
        <f>SORT!J192</f>
        <v>6</v>
      </c>
      <c r="K75" s="3">
        <f>SORT!K192</f>
        <v>8</v>
      </c>
      <c r="L75" s="3">
        <f>SORT!L192</f>
        <v>8</v>
      </c>
      <c r="M75" s="3">
        <f>SORT!M192</f>
        <v>0</v>
      </c>
    </row>
    <row r="76" spans="1:13" ht="12.75">
      <c r="A76" s="3">
        <f>SORT!A193</f>
        <v>72</v>
      </c>
      <c r="B76" s="3">
        <f>SORT!B193</f>
        <v>36</v>
      </c>
      <c r="C76" s="3" t="str">
        <f>SORT!C193</f>
        <v>W</v>
      </c>
      <c r="D76" s="3">
        <f>SORT!D193</f>
        <v>5</v>
      </c>
      <c r="E76" s="3">
        <f>SORT!E193</f>
        <v>8</v>
      </c>
      <c r="F76" s="3">
        <f>SORT!F193</f>
        <v>6</v>
      </c>
      <c r="G76" s="3" t="str">
        <f>SORT!G193</f>
        <v> </v>
      </c>
      <c r="H76" s="3" t="str">
        <f>SORT!H193</f>
        <v>CFT-St</v>
      </c>
      <c r="I76" s="3">
        <f>SORT!I193</f>
        <v>81</v>
      </c>
      <c r="J76" s="3">
        <f>SORT!J193</f>
        <v>7</v>
      </c>
      <c r="K76" s="3">
        <f>SORT!K193</f>
        <v>8</v>
      </c>
      <c r="L76" s="3">
        <f>SORT!L193</f>
        <v>8</v>
      </c>
      <c r="M76" s="3">
        <f>SORT!M193</f>
        <v>0</v>
      </c>
    </row>
    <row r="77" spans="1:13" ht="12.75">
      <c r="A77" s="3">
        <f>SORT!A194</f>
        <v>73</v>
      </c>
      <c r="B77" s="3">
        <f>SORT!B194</f>
        <v>37</v>
      </c>
      <c r="C77" s="3" t="str">
        <f>SORT!C194</f>
        <v>W</v>
      </c>
      <c r="D77" s="3">
        <f>SORT!D194</f>
        <v>5</v>
      </c>
      <c r="E77" s="3">
        <f>SORT!E194</f>
        <v>9</v>
      </c>
      <c r="F77" s="3">
        <f>SORT!F194</f>
        <v>6</v>
      </c>
      <c r="G77" s="3" t="str">
        <f>SORT!G194</f>
        <v> </v>
      </c>
      <c r="H77" s="3" t="str">
        <f>SORT!H194</f>
        <v>CFT-St</v>
      </c>
      <c r="I77" s="3">
        <f>SORT!I194</f>
        <v>81</v>
      </c>
      <c r="J77" s="3">
        <f>SORT!J194</f>
        <v>0</v>
      </c>
      <c r="K77" s="3">
        <f>SORT!K194</f>
        <v>9</v>
      </c>
      <c r="L77" s="3">
        <f>SORT!L194</f>
        <v>9</v>
      </c>
      <c r="M77" s="3">
        <f>SORT!M194</f>
        <v>0</v>
      </c>
    </row>
    <row r="78" spans="1:13" ht="12.75">
      <c r="A78" s="3">
        <f>SORT!A195</f>
        <v>74</v>
      </c>
      <c r="B78" s="3">
        <f>SORT!B195</f>
        <v>37</v>
      </c>
      <c r="C78" s="3" t="str">
        <f>SORT!C195</f>
        <v>W</v>
      </c>
      <c r="D78" s="3">
        <f>SORT!D195</f>
        <v>5</v>
      </c>
      <c r="E78" s="3">
        <f>SORT!E195</f>
        <v>10</v>
      </c>
      <c r="F78" s="3">
        <f>SORT!F195</f>
        <v>6</v>
      </c>
      <c r="G78" s="3" t="str">
        <f>SORT!G195</f>
        <v> </v>
      </c>
      <c r="H78" s="3" t="str">
        <f>SORT!H195</f>
        <v>CFT-St</v>
      </c>
      <c r="I78" s="3">
        <f>SORT!I195</f>
        <v>81</v>
      </c>
      <c r="J78" s="3">
        <f>SORT!J195</f>
        <v>1</v>
      </c>
      <c r="K78" s="3">
        <f>SORT!K195</f>
        <v>9</v>
      </c>
      <c r="L78" s="3">
        <f>SORT!L195</f>
        <v>9</v>
      </c>
      <c r="M78" s="3">
        <f>SORT!M195</f>
        <v>0</v>
      </c>
    </row>
    <row r="79" spans="1:13" ht="12.75">
      <c r="A79" s="3">
        <f>SORT!A196</f>
        <v>75</v>
      </c>
      <c r="B79" s="3">
        <f>SORT!B196</f>
        <v>38</v>
      </c>
      <c r="C79" s="3" t="str">
        <f>SORT!C196</f>
        <v>W</v>
      </c>
      <c r="D79" s="3">
        <f>SORT!D196</f>
        <v>5</v>
      </c>
      <c r="E79" s="3">
        <f>SORT!E196</f>
        <v>11</v>
      </c>
      <c r="F79" s="3">
        <f>SORT!F196</f>
        <v>6</v>
      </c>
      <c r="G79" s="3" t="str">
        <f>SORT!G196</f>
        <v> </v>
      </c>
      <c r="H79" s="3" t="str">
        <f>SORT!H196</f>
        <v>CFT-St</v>
      </c>
      <c r="I79" s="3">
        <f>SORT!I196</f>
        <v>81</v>
      </c>
      <c r="J79" s="3">
        <f>SORT!J196</f>
        <v>2</v>
      </c>
      <c r="K79" s="3">
        <f>SORT!K196</f>
        <v>9</v>
      </c>
      <c r="L79" s="3">
        <f>SORT!L196</f>
        <v>9</v>
      </c>
      <c r="M79" s="3">
        <f>SORT!M196</f>
        <v>0</v>
      </c>
    </row>
    <row r="80" spans="1:13" ht="12.75">
      <c r="A80" s="3">
        <f>SORT!A197</f>
        <v>14</v>
      </c>
      <c r="B80" s="3">
        <f>SORT!B197</f>
        <v>0</v>
      </c>
      <c r="C80" s="3">
        <f>SORT!C197</f>
        <v>0</v>
      </c>
      <c r="D80" s="3">
        <f>SORT!D197</f>
        <v>0</v>
      </c>
      <c r="E80" s="3">
        <f>SORT!E197</f>
        <v>0</v>
      </c>
      <c r="F80" s="3">
        <f>SORT!F197</f>
        <v>0</v>
      </c>
      <c r="G80" s="3" t="str">
        <f>SORT!G197</f>
        <v> </v>
      </c>
      <c r="H80" s="3" t="str">
        <f>SORT!H197</f>
        <v>Spare</v>
      </c>
      <c r="I80" s="3">
        <f>SORT!I197</f>
        <v>81</v>
      </c>
      <c r="J80" s="3">
        <f>SORT!J197</f>
        <v>3</v>
      </c>
      <c r="K80" s="3">
        <f>SORT!K197</f>
        <v>9</v>
      </c>
      <c r="L80" s="3">
        <f>SORT!L197</f>
        <v>9</v>
      </c>
      <c r="M80" s="3" t="str">
        <f>SORT!M197</f>
        <v> </v>
      </c>
    </row>
    <row r="81" spans="1:13" ht="12.75">
      <c r="A81" s="3">
        <f>SORT!A198</f>
        <v>1</v>
      </c>
      <c r="B81" s="3">
        <f>SORT!B198</f>
        <v>0</v>
      </c>
      <c r="C81" s="3">
        <f>SORT!C198</f>
        <v>0</v>
      </c>
      <c r="D81" s="3">
        <f>SORT!D198</f>
        <v>0</v>
      </c>
      <c r="E81" s="3">
        <f>SORT!E198</f>
        <v>0</v>
      </c>
      <c r="F81" s="3">
        <f>SORT!F198</f>
        <v>0</v>
      </c>
      <c r="G81" s="3" t="str">
        <f>SORT!G198</f>
        <v> </v>
      </c>
      <c r="H81" s="3" t="str">
        <f>SORT!H198</f>
        <v>FPD FE</v>
      </c>
      <c r="I81" s="3">
        <f>SORT!I198</f>
        <v>81</v>
      </c>
      <c r="J81" s="3">
        <f>SORT!J198</f>
        <v>4</v>
      </c>
      <c r="K81" s="3">
        <f>SORT!K198</f>
        <v>9</v>
      </c>
      <c r="L81" s="3">
        <f>SORT!L198</f>
        <v>9</v>
      </c>
      <c r="M81" s="3">
        <f>SORT!M198</f>
        <v>0</v>
      </c>
    </row>
    <row r="82" spans="1:13" ht="12.75">
      <c r="A82" s="3">
        <f>SORT!A199</f>
        <v>2</v>
      </c>
      <c r="B82" s="3">
        <f>SORT!B199</f>
        <v>0</v>
      </c>
      <c r="C82" s="3">
        <f>SORT!C199</f>
        <v>0</v>
      </c>
      <c r="D82" s="3">
        <f>SORT!D199</f>
        <v>0</v>
      </c>
      <c r="E82" s="3">
        <f>SORT!E199</f>
        <v>0</v>
      </c>
      <c r="F82" s="3">
        <f>SORT!F199</f>
        <v>0</v>
      </c>
      <c r="G82" s="3" t="str">
        <f>SORT!G199</f>
        <v> </v>
      </c>
      <c r="H82" s="3" t="str">
        <f>SORT!H199</f>
        <v>FPD FE</v>
      </c>
      <c r="I82" s="3">
        <f>SORT!I199</f>
        <v>81</v>
      </c>
      <c r="J82" s="3">
        <f>SORT!J199</f>
        <v>5</v>
      </c>
      <c r="K82" s="3">
        <f>SORT!K199</f>
        <v>9</v>
      </c>
      <c r="L82" s="3">
        <f>SORT!L199</f>
        <v>9</v>
      </c>
      <c r="M82" s="3">
        <f>SORT!M199</f>
        <v>0</v>
      </c>
    </row>
    <row r="83" spans="1:13" ht="12.75">
      <c r="A83" s="3">
        <f>SORT!A200</f>
        <v>3</v>
      </c>
      <c r="B83" s="3">
        <f>SORT!B200</f>
        <v>0</v>
      </c>
      <c r="C83" s="3">
        <f>SORT!C200</f>
        <v>0</v>
      </c>
      <c r="D83" s="3">
        <f>SORT!D200</f>
        <v>0</v>
      </c>
      <c r="E83" s="3">
        <f>SORT!E200</f>
        <v>0</v>
      </c>
      <c r="F83" s="3">
        <f>SORT!F200</f>
        <v>0</v>
      </c>
      <c r="G83" s="3" t="str">
        <f>SORT!G200</f>
        <v> </v>
      </c>
      <c r="H83" s="3" t="str">
        <f>SORT!H200</f>
        <v>FPD FE</v>
      </c>
      <c r="I83" s="3">
        <f>SORT!I200</f>
        <v>81</v>
      </c>
      <c r="J83" s="3">
        <f>SORT!J200</f>
        <v>6</v>
      </c>
      <c r="K83" s="3">
        <f>SORT!K200</f>
        <v>9</v>
      </c>
      <c r="L83" s="3">
        <f>SORT!L200</f>
        <v>9</v>
      </c>
      <c r="M83" s="3">
        <f>SORT!M200</f>
        <v>0</v>
      </c>
    </row>
    <row r="84" spans="1:13" ht="12.75">
      <c r="A84" s="3">
        <f>SORT!A201</f>
        <v>4</v>
      </c>
      <c r="B84" s="3">
        <f>SORT!B201</f>
        <v>0</v>
      </c>
      <c r="C84" s="3">
        <f>SORT!C201</f>
        <v>0</v>
      </c>
      <c r="D84" s="3">
        <f>SORT!D201</f>
        <v>0</v>
      </c>
      <c r="E84" s="3">
        <f>SORT!E201</f>
        <v>0</v>
      </c>
      <c r="F84" s="3">
        <f>SORT!F201</f>
        <v>0</v>
      </c>
      <c r="G84" s="3" t="str">
        <f>SORT!G201</f>
        <v> </v>
      </c>
      <c r="H84" s="3" t="str">
        <f>SORT!H201</f>
        <v>FPD FE</v>
      </c>
      <c r="I84" s="3">
        <f>SORT!I201</f>
        <v>81</v>
      </c>
      <c r="J84" s="3">
        <f>SORT!J201</f>
        <v>7</v>
      </c>
      <c r="K84" s="3">
        <f>SORT!K201</f>
        <v>9</v>
      </c>
      <c r="L84" s="3">
        <f>SORT!L201</f>
        <v>9</v>
      </c>
      <c r="M84" s="3">
        <f>SORT!M201</f>
        <v>0</v>
      </c>
    </row>
    <row r="85" spans="1:13" ht="12.75">
      <c r="A85" s="3">
        <f>SORT!A202</f>
        <v>5</v>
      </c>
      <c r="B85" s="3">
        <f>SORT!B202</f>
        <v>0</v>
      </c>
      <c r="C85" s="3">
        <f>SORT!C202</f>
        <v>0</v>
      </c>
      <c r="D85" s="3">
        <f>SORT!D202</f>
        <v>0</v>
      </c>
      <c r="E85" s="3">
        <f>SORT!E202</f>
        <v>0</v>
      </c>
      <c r="F85" s="3">
        <f>SORT!F202</f>
        <v>0</v>
      </c>
      <c r="G85" s="3" t="str">
        <f>SORT!G202</f>
        <v> </v>
      </c>
      <c r="H85" s="3" t="str">
        <f>SORT!H202</f>
        <v>FPD CN</v>
      </c>
      <c r="I85" s="3">
        <f>SORT!I202</f>
        <v>81</v>
      </c>
      <c r="J85" s="3">
        <f>SORT!J202</f>
        <v>0</v>
      </c>
      <c r="K85" s="3">
        <f>SORT!K202</f>
        <v>10</v>
      </c>
      <c r="L85" s="3">
        <f>SORT!L202</f>
        <v>10</v>
      </c>
      <c r="M85" s="3">
        <f>SORT!M202</f>
        <v>0</v>
      </c>
    </row>
    <row r="86" spans="1:13" ht="12.75">
      <c r="A86" s="3">
        <f>SORT!A203</f>
        <v>6</v>
      </c>
      <c r="B86" s="3">
        <f>SORT!B203</f>
        <v>0</v>
      </c>
      <c r="C86" s="3">
        <f>SORT!C203</f>
        <v>0</v>
      </c>
      <c r="D86" s="3">
        <f>SORT!D203</f>
        <v>0</v>
      </c>
      <c r="E86" s="3">
        <f>SORT!E203</f>
        <v>0</v>
      </c>
      <c r="F86" s="3">
        <f>SORT!F203</f>
        <v>0</v>
      </c>
      <c r="G86" s="3" t="str">
        <f>SORT!G203</f>
        <v> </v>
      </c>
      <c r="H86" s="3" t="str">
        <f>SORT!H203</f>
        <v>FPD CN</v>
      </c>
      <c r="I86" s="3">
        <f>SORT!I203</f>
        <v>81</v>
      </c>
      <c r="J86" s="3">
        <f>SORT!J203</f>
        <v>1</v>
      </c>
      <c r="K86" s="3">
        <f>SORT!K203</f>
        <v>10</v>
      </c>
      <c r="L86" s="3">
        <f>SORT!L203</f>
        <v>10</v>
      </c>
      <c r="M86" s="3">
        <f>SORT!M203</f>
        <v>0</v>
      </c>
    </row>
    <row r="87" spans="1:13" ht="12.75">
      <c r="A87" s="3">
        <f>SORT!A204</f>
        <v>7</v>
      </c>
      <c r="B87" s="3">
        <f>SORT!B204</f>
        <v>0</v>
      </c>
      <c r="C87" s="3">
        <f>SORT!C204</f>
        <v>0</v>
      </c>
      <c r="D87" s="3">
        <f>SORT!D204</f>
        <v>0</v>
      </c>
      <c r="E87" s="3">
        <f>SORT!E204</f>
        <v>0</v>
      </c>
      <c r="F87" s="3">
        <f>SORT!F204</f>
        <v>0</v>
      </c>
      <c r="G87" s="3" t="str">
        <f>SORT!G204</f>
        <v> </v>
      </c>
      <c r="H87" s="3" t="str">
        <f>SORT!H204</f>
        <v>FPD CN</v>
      </c>
      <c r="I87" s="3">
        <f>SORT!I204</f>
        <v>81</v>
      </c>
      <c r="J87" s="3">
        <f>SORT!J204</f>
        <v>2</v>
      </c>
      <c r="K87" s="3">
        <f>SORT!K204</f>
        <v>10</v>
      </c>
      <c r="L87" s="3">
        <f>SORT!L204</f>
        <v>10</v>
      </c>
      <c r="M87" s="3">
        <f>SORT!M204</f>
        <v>0</v>
      </c>
    </row>
    <row r="88" spans="1:13" ht="12.75">
      <c r="A88" s="3">
        <f>SORT!A205</f>
        <v>8</v>
      </c>
      <c r="B88" s="3">
        <f>SORT!B205</f>
        <v>0</v>
      </c>
      <c r="C88" s="3">
        <f>SORT!C205</f>
        <v>0</v>
      </c>
      <c r="D88" s="3">
        <f>SORT!D205</f>
        <v>0</v>
      </c>
      <c r="E88" s="3">
        <f>SORT!E205</f>
        <v>0</v>
      </c>
      <c r="F88" s="3">
        <f>SORT!F205</f>
        <v>0</v>
      </c>
      <c r="G88" s="3" t="str">
        <f>SORT!G205</f>
        <v> </v>
      </c>
      <c r="H88" s="3" t="str">
        <f>SORT!H205</f>
        <v>FPD CN</v>
      </c>
      <c r="I88" s="3">
        <f>SORT!I205</f>
        <v>81</v>
      </c>
      <c r="J88" s="3">
        <f>SORT!J205</f>
        <v>3</v>
      </c>
      <c r="K88" s="3">
        <f>SORT!K205</f>
        <v>10</v>
      </c>
      <c r="L88" s="3">
        <f>SORT!L205</f>
        <v>10</v>
      </c>
      <c r="M88" s="3">
        <f>SORT!M205</f>
        <v>0</v>
      </c>
    </row>
    <row r="89" spans="1:13" ht="12.75">
      <c r="A89" s="3">
        <f>SORT!A206</f>
        <v>19</v>
      </c>
      <c r="B89" s="3">
        <f>SORT!B206</f>
        <v>0</v>
      </c>
      <c r="C89" s="3">
        <f>SORT!C206</f>
        <v>0</v>
      </c>
      <c r="D89" s="3">
        <f>SORT!D206</f>
        <v>0</v>
      </c>
      <c r="E89" s="3">
        <f>SORT!E206</f>
        <v>0</v>
      </c>
      <c r="F89" s="3">
        <f>SORT!F206</f>
        <v>0</v>
      </c>
      <c r="G89" s="3">
        <f>SORT!G206</f>
        <v>0</v>
      </c>
      <c r="H89" s="3" t="str">
        <f>SORT!H206</f>
        <v>Spare</v>
      </c>
      <c r="I89" s="3">
        <f>SORT!I206</f>
        <v>81</v>
      </c>
      <c r="J89" s="3">
        <f>SORT!J206</f>
        <v>4</v>
      </c>
      <c r="K89" s="3">
        <f>SORT!K206</f>
        <v>10</v>
      </c>
      <c r="L89" s="3">
        <f>SORT!L206</f>
        <v>10</v>
      </c>
      <c r="M89" s="3">
        <f>SORT!M206</f>
        <v>0</v>
      </c>
    </row>
    <row r="90" spans="1:13" ht="12.75">
      <c r="A90" s="3">
        <f>SORT!A207</f>
        <v>20</v>
      </c>
      <c r="B90" s="3">
        <f>SORT!B207</f>
        <v>0</v>
      </c>
      <c r="C90" s="3">
        <f>SORT!C207</f>
        <v>0</v>
      </c>
      <c r="D90" s="3">
        <f>SORT!D207</f>
        <v>0</v>
      </c>
      <c r="E90" s="3">
        <f>SORT!E207</f>
        <v>0</v>
      </c>
      <c r="F90" s="3">
        <f>SORT!F207</f>
        <v>0</v>
      </c>
      <c r="G90" s="3">
        <f>SORT!G207</f>
        <v>0</v>
      </c>
      <c r="H90" s="3" t="str">
        <f>SORT!H207</f>
        <v>Spare</v>
      </c>
      <c r="I90" s="3">
        <f>SORT!I207</f>
        <v>81</v>
      </c>
      <c r="J90" s="3">
        <f>SORT!J207</f>
        <v>5</v>
      </c>
      <c r="K90" s="3">
        <f>SORT!K207</f>
        <v>10</v>
      </c>
      <c r="L90" s="3">
        <f>SORT!L207</f>
        <v>10</v>
      </c>
      <c r="M90" s="3">
        <f>SORT!M207</f>
        <v>0</v>
      </c>
    </row>
    <row r="91" spans="1:13" ht="12.75">
      <c r="A91" s="3">
        <f>SORT!A208</f>
        <v>21</v>
      </c>
      <c r="B91" s="3">
        <f>SORT!B208</f>
        <v>0</v>
      </c>
      <c r="C91" s="3">
        <f>SORT!C208</f>
        <v>0</v>
      </c>
      <c r="D91" s="3">
        <f>SORT!D208</f>
        <v>0</v>
      </c>
      <c r="E91" s="3">
        <f>SORT!E208</f>
        <v>0</v>
      </c>
      <c r="F91" s="3">
        <f>SORT!F208</f>
        <v>0</v>
      </c>
      <c r="G91" s="3">
        <f>SORT!G208</f>
        <v>0</v>
      </c>
      <c r="H91" s="3" t="str">
        <f>SORT!H208</f>
        <v>Spare</v>
      </c>
      <c r="I91" s="3">
        <f>SORT!I208</f>
        <v>81</v>
      </c>
      <c r="J91" s="3">
        <f>SORT!J208</f>
        <v>6</v>
      </c>
      <c r="K91" s="3">
        <f>SORT!K208</f>
        <v>10</v>
      </c>
      <c r="L91" s="3">
        <f>SORT!L208</f>
        <v>10</v>
      </c>
      <c r="M91" s="3">
        <f>SORT!M208</f>
        <v>0</v>
      </c>
    </row>
    <row r="92" spans="1:13" ht="12.75">
      <c r="A92" s="3">
        <f>SORT!A209</f>
        <v>22</v>
      </c>
      <c r="B92" s="3">
        <f>SORT!B209</f>
        <v>0</v>
      </c>
      <c r="C92" s="3">
        <f>SORT!C209</f>
        <v>0</v>
      </c>
      <c r="D92" s="3">
        <f>SORT!D209</f>
        <v>0</v>
      </c>
      <c r="E92" s="3">
        <f>SORT!E209</f>
        <v>0</v>
      </c>
      <c r="F92" s="3">
        <f>SORT!F209</f>
        <v>0</v>
      </c>
      <c r="G92" s="3">
        <f>SORT!G209</f>
        <v>0</v>
      </c>
      <c r="H92" s="3" t="str">
        <f>SORT!H209</f>
        <v>Spare</v>
      </c>
      <c r="I92" s="3">
        <f>SORT!I209</f>
        <v>81</v>
      </c>
      <c r="J92" s="3">
        <f>SORT!J209</f>
        <v>0</v>
      </c>
      <c r="K92" s="3">
        <f>SORT!K209</f>
        <v>11</v>
      </c>
      <c r="L92" s="3">
        <f>SORT!L209</f>
        <v>11</v>
      </c>
      <c r="M92" s="3">
        <f>SORT!M209</f>
        <v>0</v>
      </c>
    </row>
    <row r="93" spans="1:13" ht="12.75">
      <c r="A93" s="3">
        <f>SORT!A210</f>
        <v>23</v>
      </c>
      <c r="B93" s="3">
        <f>SORT!B210</f>
        <v>0</v>
      </c>
      <c r="C93" s="3">
        <f>SORT!C210</f>
        <v>0</v>
      </c>
      <c r="D93" s="3">
        <f>SORT!D210</f>
        <v>0</v>
      </c>
      <c r="E93" s="3">
        <f>SORT!E210</f>
        <v>0</v>
      </c>
      <c r="F93" s="3">
        <f>SORT!F210</f>
        <v>0</v>
      </c>
      <c r="G93" s="3">
        <f>SORT!G210</f>
        <v>0</v>
      </c>
      <c r="H93" s="3" t="str">
        <f>SORT!H210</f>
        <v>Spare</v>
      </c>
      <c r="I93" s="3">
        <f>SORT!I210</f>
        <v>81</v>
      </c>
      <c r="J93" s="3">
        <f>SORT!J210</f>
        <v>1</v>
      </c>
      <c r="K93" s="3">
        <f>SORT!K210</f>
        <v>11</v>
      </c>
      <c r="L93" s="3">
        <f>SORT!L210</f>
        <v>11</v>
      </c>
      <c r="M93" s="3">
        <f>SORT!M210</f>
        <v>0</v>
      </c>
    </row>
    <row r="94" spans="1:13" ht="12.75">
      <c r="A94" s="3">
        <f>SORT!A211</f>
        <v>24</v>
      </c>
      <c r="B94" s="3">
        <f>SORT!B211</f>
        <v>0</v>
      </c>
      <c r="C94" s="3">
        <f>SORT!C211</f>
        <v>0</v>
      </c>
      <c r="D94" s="3">
        <f>SORT!D211</f>
        <v>0</v>
      </c>
      <c r="E94" s="3">
        <f>SORT!E211</f>
        <v>0</v>
      </c>
      <c r="F94" s="3">
        <f>SORT!F211</f>
        <v>0</v>
      </c>
      <c r="G94" s="3">
        <f>SORT!G211</f>
        <v>0</v>
      </c>
      <c r="H94" s="3" t="str">
        <f>SORT!H211</f>
        <v>Spare</v>
      </c>
      <c r="I94" s="3">
        <f>SORT!I211</f>
        <v>81</v>
      </c>
      <c r="J94" s="3">
        <f>SORT!J211</f>
        <v>2</v>
      </c>
      <c r="K94" s="3">
        <f>SORT!K211</f>
        <v>11</v>
      </c>
      <c r="L94" s="3">
        <f>SORT!L211</f>
        <v>11</v>
      </c>
      <c r="M94" s="3">
        <f>SORT!M211</f>
        <v>0</v>
      </c>
    </row>
    <row r="95" spans="1:13" ht="12.75">
      <c r="A95" s="3">
        <f>SORT!A212</f>
        <v>25</v>
      </c>
      <c r="B95" s="3">
        <f>SORT!B212</f>
        <v>0</v>
      </c>
      <c r="C95" s="3">
        <f>SORT!C212</f>
        <v>0</v>
      </c>
      <c r="D95" s="3">
        <f>SORT!D212</f>
        <v>0</v>
      </c>
      <c r="E95" s="3">
        <f>SORT!E212</f>
        <v>0</v>
      </c>
      <c r="F95" s="3">
        <f>SORT!F212</f>
        <v>0</v>
      </c>
      <c r="G95" s="3">
        <f>SORT!G212</f>
        <v>0</v>
      </c>
      <c r="H95" s="3" t="str">
        <f>SORT!H212</f>
        <v>Spare</v>
      </c>
      <c r="I95" s="3">
        <f>SORT!I212</f>
        <v>81</v>
      </c>
      <c r="J95" s="3">
        <f>SORT!J212</f>
        <v>3</v>
      </c>
      <c r="K95" s="3">
        <f>SORT!K212</f>
        <v>11</v>
      </c>
      <c r="L95" s="3">
        <f>SORT!L212</f>
        <v>11</v>
      </c>
      <c r="M95" s="3">
        <f>SORT!M212</f>
        <v>0</v>
      </c>
    </row>
    <row r="96" spans="1:13" ht="12.75">
      <c r="A96" s="3">
        <f>SORT!A213</f>
        <v>26</v>
      </c>
      <c r="B96" s="3">
        <f>SORT!B213</f>
        <v>0</v>
      </c>
      <c r="C96" s="3">
        <f>SORT!C213</f>
        <v>0</v>
      </c>
      <c r="D96" s="3">
        <f>SORT!D213</f>
        <v>0</v>
      </c>
      <c r="E96" s="3">
        <f>SORT!E213</f>
        <v>0</v>
      </c>
      <c r="F96" s="3">
        <f>SORT!F213</f>
        <v>0</v>
      </c>
      <c r="G96" s="3">
        <f>SORT!G213</f>
        <v>0</v>
      </c>
      <c r="H96" s="3" t="str">
        <f>SORT!H213</f>
        <v>Spare</v>
      </c>
      <c r="I96" s="3">
        <f>SORT!I213</f>
        <v>81</v>
      </c>
      <c r="J96" s="3">
        <f>SORT!J213</f>
        <v>4</v>
      </c>
      <c r="K96" s="3">
        <f>SORT!K213</f>
        <v>11</v>
      </c>
      <c r="L96" s="3">
        <f>SORT!L213</f>
        <v>11</v>
      </c>
      <c r="M96" s="3">
        <f>SORT!M213</f>
        <v>0</v>
      </c>
    </row>
    <row r="97" spans="1:13" ht="12.75">
      <c r="A97" s="3">
        <f>SORT!A214</f>
        <v>15</v>
      </c>
      <c r="B97" s="3">
        <f>SORT!B214</f>
        <v>0</v>
      </c>
      <c r="C97" s="3">
        <f>SORT!C214</f>
        <v>0</v>
      </c>
      <c r="D97" s="3">
        <f>SORT!D214</f>
        <v>0</v>
      </c>
      <c r="E97" s="3">
        <f>SORT!E214</f>
        <v>0</v>
      </c>
      <c r="F97" s="3">
        <f>SORT!F214</f>
        <v>0</v>
      </c>
      <c r="G97" s="3" t="str">
        <f>SORT!G214</f>
        <v> </v>
      </c>
      <c r="H97" s="3" t="str">
        <f>SORT!H214</f>
        <v>Spare</v>
      </c>
      <c r="I97" s="3">
        <f>SORT!I214</f>
        <v>81</v>
      </c>
      <c r="J97" s="3">
        <f>SORT!J214</f>
        <v>4</v>
      </c>
      <c r="K97" s="3">
        <f>SORT!K214</f>
        <v>12</v>
      </c>
      <c r="L97" s="3">
        <f>SORT!L214</f>
        <v>12</v>
      </c>
      <c r="M97" s="3">
        <f>SORT!M214</f>
        <v>0</v>
      </c>
    </row>
    <row r="98" spans="1:13" ht="12.75">
      <c r="A98" s="3">
        <f>SORT!A215</f>
        <v>16</v>
      </c>
      <c r="B98" s="3">
        <f>SORT!B215</f>
        <v>0</v>
      </c>
      <c r="C98" s="3">
        <f>SORT!C215</f>
        <v>0</v>
      </c>
      <c r="D98" s="3">
        <f>SORT!D215</f>
        <v>0</v>
      </c>
      <c r="E98" s="3">
        <f>SORT!E215</f>
        <v>0</v>
      </c>
      <c r="F98" s="3">
        <f>SORT!F215</f>
        <v>0</v>
      </c>
      <c r="G98" s="3" t="str">
        <f>SORT!G215</f>
        <v> </v>
      </c>
      <c r="H98" s="3" t="str">
        <f>SORT!H215</f>
        <v>Spare</v>
      </c>
      <c r="I98" s="3">
        <f>SORT!I215</f>
        <v>81</v>
      </c>
      <c r="J98" s="3">
        <f>SORT!J215</f>
        <v>5</v>
      </c>
      <c r="K98" s="3">
        <f>SORT!K215</f>
        <v>12</v>
      </c>
      <c r="L98" s="3">
        <f>SORT!L215</f>
        <v>12</v>
      </c>
      <c r="M98" s="3">
        <f>SORT!M215</f>
        <v>0</v>
      </c>
    </row>
    <row r="99" spans="1:13" ht="12.75">
      <c r="A99" s="3">
        <f>SORT!A216</f>
        <v>17</v>
      </c>
      <c r="B99" s="3">
        <f>SORT!B216</f>
        <v>0</v>
      </c>
      <c r="C99" s="3">
        <f>SORT!C216</f>
        <v>0</v>
      </c>
      <c r="D99" s="3">
        <f>SORT!D216</f>
        <v>0</v>
      </c>
      <c r="E99" s="3">
        <f>SORT!E216</f>
        <v>0</v>
      </c>
      <c r="F99" s="3">
        <f>SORT!F216</f>
        <v>0</v>
      </c>
      <c r="G99" s="3" t="str">
        <f>SORT!G216</f>
        <v> </v>
      </c>
      <c r="H99" s="3" t="str">
        <f>SORT!H216</f>
        <v>Spare</v>
      </c>
      <c r="I99" s="3">
        <f>SORT!I216</f>
        <v>81</v>
      </c>
      <c r="J99" s="3">
        <f>SORT!J216</f>
        <v>6</v>
      </c>
      <c r="K99" s="3">
        <f>SORT!K216</f>
        <v>12</v>
      </c>
      <c r="L99" s="3">
        <f>SORT!L216</f>
        <v>12</v>
      </c>
      <c r="M99" s="3">
        <f>SORT!M216</f>
        <v>0</v>
      </c>
    </row>
    <row r="100" spans="1:13" ht="12.75">
      <c r="A100" s="3">
        <f>SORT!A217</f>
        <v>18</v>
      </c>
      <c r="B100" s="3">
        <f>SORT!B217</f>
        <v>0</v>
      </c>
      <c r="C100" s="3">
        <f>SORT!C217</f>
        <v>0</v>
      </c>
      <c r="D100" s="3">
        <f>SORT!D217</f>
        <v>0</v>
      </c>
      <c r="E100" s="3">
        <f>SORT!E217</f>
        <v>0</v>
      </c>
      <c r="F100" s="3">
        <f>SORT!F217</f>
        <v>0</v>
      </c>
      <c r="G100" s="3" t="str">
        <f>SORT!G217</f>
        <v> </v>
      </c>
      <c r="H100" s="3" t="str">
        <f>SORT!H217</f>
        <v>Spare</v>
      </c>
      <c r="I100" s="3">
        <f>SORT!I217</f>
        <v>81</v>
      </c>
      <c r="J100" s="3">
        <f>SORT!J217</f>
        <v>7</v>
      </c>
      <c r="K100" s="3">
        <f>SORT!K217</f>
        <v>12</v>
      </c>
      <c r="L100" s="3">
        <f>SORT!L217</f>
        <v>12</v>
      </c>
      <c r="M100" s="3">
        <f>SORT!M217</f>
        <v>0</v>
      </c>
    </row>
    <row r="101" spans="1:13" ht="12.75">
      <c r="A101" s="10">
        <f>SORT!A214</f>
        <v>15</v>
      </c>
      <c r="B101" s="69"/>
      <c r="C101" s="69"/>
      <c r="D101" s="69"/>
      <c r="E101" s="69"/>
      <c r="F101" s="10"/>
      <c r="G101" s="10"/>
      <c r="H101" s="10"/>
      <c r="I101" s="67"/>
      <c r="J101" s="67"/>
      <c r="K101" s="67"/>
      <c r="L101" s="67"/>
      <c r="M101" s="81"/>
    </row>
    <row r="102" spans="1:13" ht="12.75">
      <c r="A102" s="10"/>
      <c r="B102" s="69"/>
      <c r="C102" s="69"/>
      <c r="D102" s="69"/>
      <c r="E102" s="69"/>
      <c r="F102" s="10"/>
      <c r="G102" s="10"/>
      <c r="H102" s="10"/>
      <c r="I102" s="67"/>
      <c r="J102" s="67"/>
      <c r="K102" s="67"/>
      <c r="L102" s="67"/>
      <c r="M102" s="81"/>
    </row>
    <row r="103" spans="1:13" ht="12.75">
      <c r="A103" s="10"/>
      <c r="B103" s="69"/>
      <c r="C103" s="69"/>
      <c r="D103" s="69"/>
      <c r="E103" s="69"/>
      <c r="F103" s="10"/>
      <c r="G103" s="10"/>
      <c r="H103" s="10"/>
      <c r="I103" s="67"/>
      <c r="J103" s="67"/>
      <c r="K103" s="67"/>
      <c r="L103" s="67"/>
      <c r="M103" s="81"/>
    </row>
    <row r="104" spans="1:13" ht="12.75">
      <c r="A104" s="10"/>
      <c r="B104" s="69"/>
      <c r="C104" s="69"/>
      <c r="D104" s="69"/>
      <c r="E104" s="69"/>
      <c r="F104" s="10"/>
      <c r="G104" s="10"/>
      <c r="H104" s="10"/>
      <c r="I104" s="67"/>
      <c r="J104" s="67"/>
      <c r="K104" s="67"/>
      <c r="L104" s="67"/>
      <c r="M104" s="81"/>
    </row>
    <row r="105" spans="1:13" ht="12.75">
      <c r="A105" s="10"/>
      <c r="B105" s="69"/>
      <c r="C105" s="69"/>
      <c r="D105" s="69"/>
      <c r="E105" s="69"/>
      <c r="F105" s="10"/>
      <c r="G105" s="10"/>
      <c r="H105" s="10"/>
      <c r="I105" s="67"/>
      <c r="J105" s="67"/>
      <c r="K105" s="67"/>
      <c r="L105" s="67"/>
      <c r="M105" s="81"/>
    </row>
    <row r="106" spans="1:13" ht="12.75">
      <c r="A106" s="10"/>
      <c r="B106" s="69"/>
      <c r="C106" s="69"/>
      <c r="D106" s="69"/>
      <c r="E106" s="69"/>
      <c r="F106" s="10"/>
      <c r="G106" s="10"/>
      <c r="H106" s="10"/>
      <c r="I106" s="67"/>
      <c r="J106" s="67"/>
      <c r="K106" s="67"/>
      <c r="L106" s="67"/>
      <c r="M106" s="81"/>
    </row>
    <row r="107" spans="1:13" ht="12.75">
      <c r="A107" s="16"/>
      <c r="B107" s="68"/>
      <c r="C107" s="70"/>
      <c r="D107" s="71"/>
      <c r="E107" s="68"/>
      <c r="F107" s="16"/>
      <c r="G107" s="16"/>
      <c r="H107" s="16"/>
      <c r="I107" s="65"/>
      <c r="J107" s="65"/>
      <c r="K107" s="65"/>
      <c r="L107" s="65"/>
      <c r="M107" s="82"/>
    </row>
    <row r="108" spans="1:13" ht="12.75">
      <c r="A108" s="16"/>
      <c r="B108" s="68"/>
      <c r="C108" s="70"/>
      <c r="D108" s="71"/>
      <c r="E108" s="68"/>
      <c r="F108" s="16"/>
      <c r="G108" s="16"/>
      <c r="H108" s="16"/>
      <c r="I108" s="65"/>
      <c r="J108" s="65"/>
      <c r="K108" s="65"/>
      <c r="L108" s="65"/>
      <c r="M108" s="82"/>
    </row>
    <row r="109" spans="1:13" ht="12.75">
      <c r="A109" s="16"/>
      <c r="B109" s="68"/>
      <c r="C109" s="70"/>
      <c r="D109" s="71"/>
      <c r="E109" s="68"/>
      <c r="F109" s="16"/>
      <c r="G109" s="16"/>
      <c r="H109" s="16"/>
      <c r="I109" s="65"/>
      <c r="J109" s="65"/>
      <c r="K109" s="65"/>
      <c r="L109" s="65"/>
      <c r="M109" s="82"/>
    </row>
    <row r="110" spans="1:13" ht="12.75">
      <c r="A110" s="16"/>
      <c r="B110" s="68"/>
      <c r="C110" s="70"/>
      <c r="D110" s="71"/>
      <c r="E110" s="68"/>
      <c r="F110" s="16"/>
      <c r="G110" s="16"/>
      <c r="H110" s="16"/>
      <c r="I110" s="65"/>
      <c r="J110" s="65"/>
      <c r="K110" s="65"/>
      <c r="L110" s="65"/>
      <c r="M110" s="82"/>
    </row>
    <row r="111" spans="1:13" ht="12.75">
      <c r="A111" s="16"/>
      <c r="B111" s="68"/>
      <c r="C111" s="70"/>
      <c r="D111" s="71"/>
      <c r="E111" s="68"/>
      <c r="F111" s="16"/>
      <c r="G111" s="16"/>
      <c r="H111" s="16"/>
      <c r="I111" s="65"/>
      <c r="J111" s="65"/>
      <c r="K111" s="65"/>
      <c r="L111" s="65"/>
      <c r="M111" s="82"/>
    </row>
    <row r="112" spans="1:13" ht="12.75">
      <c r="A112" s="16"/>
      <c r="B112" s="68"/>
      <c r="C112" s="70"/>
      <c r="D112" s="71"/>
      <c r="E112" s="68"/>
      <c r="F112" s="16"/>
      <c r="G112" s="16"/>
      <c r="H112" s="16"/>
      <c r="I112" s="65"/>
      <c r="J112" s="65"/>
      <c r="K112" s="65"/>
      <c r="L112" s="65"/>
      <c r="M112" s="82"/>
    </row>
    <row r="113" spans="1:13" ht="12.75">
      <c r="A113" s="16"/>
      <c r="B113" s="68"/>
      <c r="C113" s="70"/>
      <c r="D113" s="71"/>
      <c r="E113" s="68"/>
      <c r="F113" s="16"/>
      <c r="G113" s="16"/>
      <c r="H113" s="16"/>
      <c r="I113" s="65"/>
      <c r="J113" s="65"/>
      <c r="K113" s="65"/>
      <c r="L113" s="65"/>
      <c r="M113" s="82"/>
    </row>
    <row r="114" spans="1:13" ht="12.75">
      <c r="A114" s="16"/>
      <c r="B114" s="68"/>
      <c r="C114" s="70"/>
      <c r="D114" s="71"/>
      <c r="E114" s="68"/>
      <c r="F114" s="16"/>
      <c r="G114" s="16"/>
      <c r="H114" s="16"/>
      <c r="I114" s="65"/>
      <c r="J114" s="65"/>
      <c r="K114" s="65"/>
      <c r="L114" s="65"/>
      <c r="M114" s="82"/>
    </row>
    <row r="115" spans="1:13" ht="12.75">
      <c r="A115" s="16"/>
      <c r="B115" s="68"/>
      <c r="C115" s="70"/>
      <c r="D115" s="71"/>
      <c r="E115" s="68"/>
      <c r="F115" s="16"/>
      <c r="G115" s="16"/>
      <c r="H115" s="16"/>
      <c r="I115" s="65"/>
      <c r="J115" s="65"/>
      <c r="K115" s="65"/>
      <c r="L115" s="65"/>
      <c r="M115" s="82"/>
    </row>
    <row r="116" spans="1:13" ht="12.75">
      <c r="A116" s="16"/>
      <c r="B116" s="68"/>
      <c r="C116" s="70"/>
      <c r="D116" s="71"/>
      <c r="E116" s="68"/>
      <c r="F116" s="16"/>
      <c r="G116" s="16"/>
      <c r="H116" s="16"/>
      <c r="I116" s="65"/>
      <c r="J116" s="65"/>
      <c r="K116" s="65"/>
      <c r="L116" s="65"/>
      <c r="M116" s="82"/>
    </row>
    <row r="117" spans="1:13" ht="12.75">
      <c r="A117" s="16"/>
      <c r="B117" s="68"/>
      <c r="C117" s="70"/>
      <c r="D117" s="71"/>
      <c r="E117" s="68"/>
      <c r="F117" s="16"/>
      <c r="G117" s="16"/>
      <c r="H117" s="16"/>
      <c r="I117" s="65"/>
      <c r="J117" s="65"/>
      <c r="K117" s="65"/>
      <c r="L117" s="65"/>
      <c r="M117" s="82"/>
    </row>
    <row r="118" spans="1:13" ht="12.75">
      <c r="A118" s="16"/>
      <c r="B118" s="68"/>
      <c r="C118" s="70"/>
      <c r="D118" s="71"/>
      <c r="E118" s="68"/>
      <c r="F118" s="16"/>
      <c r="G118" s="16"/>
      <c r="H118" s="16"/>
      <c r="I118" s="65"/>
      <c r="J118" s="65"/>
      <c r="K118" s="65"/>
      <c r="L118" s="65"/>
      <c r="M118" s="82"/>
    </row>
    <row r="119" spans="1:13" ht="12.75">
      <c r="A119" s="16"/>
      <c r="B119" s="68"/>
      <c r="C119" s="70"/>
      <c r="D119" s="71"/>
      <c r="E119" s="68"/>
      <c r="F119" s="16"/>
      <c r="G119" s="16"/>
      <c r="H119" s="16"/>
      <c r="I119" s="65"/>
      <c r="J119" s="65"/>
      <c r="K119" s="65"/>
      <c r="L119" s="65"/>
      <c r="M119" s="82"/>
    </row>
    <row r="120" spans="1:13" ht="12.75">
      <c r="A120" s="16"/>
      <c r="B120" s="68"/>
      <c r="C120" s="70"/>
      <c r="D120" s="71"/>
      <c r="E120" s="68"/>
      <c r="F120" s="16"/>
      <c r="G120" s="16"/>
      <c r="H120" s="16"/>
      <c r="I120" s="65"/>
      <c r="J120" s="65"/>
      <c r="K120" s="65"/>
      <c r="L120" s="65"/>
      <c r="M120" s="82"/>
    </row>
    <row r="121" spans="1:13" ht="12.75">
      <c r="A121" s="16"/>
      <c r="B121" s="68"/>
      <c r="C121" s="70"/>
      <c r="D121" s="71"/>
      <c r="E121" s="68"/>
      <c r="F121" s="16"/>
      <c r="G121" s="16"/>
      <c r="H121" s="16"/>
      <c r="I121" s="65"/>
      <c r="J121" s="65"/>
      <c r="K121" s="65"/>
      <c r="L121" s="65"/>
      <c r="M121" s="82"/>
    </row>
    <row r="122" spans="1:13" ht="12.75">
      <c r="A122" s="16"/>
      <c r="B122" s="68"/>
      <c r="C122" s="70"/>
      <c r="D122" s="71"/>
      <c r="E122" s="68"/>
      <c r="F122" s="16"/>
      <c r="G122" s="16"/>
      <c r="H122" s="16"/>
      <c r="I122" s="65"/>
      <c r="J122" s="65"/>
      <c r="K122" s="65"/>
      <c r="L122" s="65"/>
      <c r="M122" s="82"/>
    </row>
    <row r="123" spans="1:13" ht="12.75">
      <c r="A123" s="16"/>
      <c r="B123" s="68"/>
      <c r="C123" s="70"/>
      <c r="D123" s="71"/>
      <c r="E123" s="68"/>
      <c r="F123" s="16"/>
      <c r="G123" s="16"/>
      <c r="H123" s="16"/>
      <c r="I123" s="65"/>
      <c r="J123" s="65"/>
      <c r="K123" s="65"/>
      <c r="L123" s="65"/>
      <c r="M123" s="82"/>
    </row>
    <row r="124" spans="1:13" ht="12.75">
      <c r="A124" s="16"/>
      <c r="B124" s="68"/>
      <c r="C124" s="70"/>
      <c r="D124" s="71"/>
      <c r="E124" s="68"/>
      <c r="F124" s="16"/>
      <c r="G124" s="16"/>
      <c r="H124" s="16"/>
      <c r="I124" s="65"/>
      <c r="J124" s="65"/>
      <c r="K124" s="65"/>
      <c r="L124" s="65"/>
      <c r="M124" s="82"/>
    </row>
    <row r="125" spans="1:13" ht="12.75">
      <c r="A125" s="16"/>
      <c r="B125" s="68"/>
      <c r="C125" s="70"/>
      <c r="D125" s="71"/>
      <c r="E125" s="68"/>
      <c r="F125" s="16"/>
      <c r="G125" s="16"/>
      <c r="H125" s="16"/>
      <c r="I125" s="65"/>
      <c r="J125" s="65"/>
      <c r="K125" s="65"/>
      <c r="L125" s="65"/>
      <c r="M125" s="82"/>
    </row>
    <row r="126" spans="1:13" ht="12.75">
      <c r="A126" s="16"/>
      <c r="B126" s="68"/>
      <c r="C126" s="70"/>
      <c r="D126" s="71"/>
      <c r="E126" s="68"/>
      <c r="F126" s="16"/>
      <c r="G126" s="16"/>
      <c r="H126" s="16"/>
      <c r="I126" s="65"/>
      <c r="J126" s="65"/>
      <c r="K126" s="65"/>
      <c r="L126" s="65"/>
      <c r="M126" s="82"/>
    </row>
    <row r="127" spans="1:13" ht="12.75">
      <c r="A127" s="16"/>
      <c r="B127" s="68"/>
      <c r="C127" s="70"/>
      <c r="D127" s="71"/>
      <c r="E127" s="68"/>
      <c r="F127" s="16"/>
      <c r="G127" s="16"/>
      <c r="H127" s="16"/>
      <c r="I127" s="65"/>
      <c r="J127" s="65"/>
      <c r="K127" s="65"/>
      <c r="L127" s="65"/>
      <c r="M127" s="82"/>
    </row>
    <row r="128" spans="1:13" ht="12.75">
      <c r="A128" s="16"/>
      <c r="B128" s="68"/>
      <c r="C128" s="70"/>
      <c r="D128" s="71"/>
      <c r="E128" s="68"/>
      <c r="F128" s="16"/>
      <c r="G128" s="16"/>
      <c r="H128" s="16"/>
      <c r="I128" s="65"/>
      <c r="J128" s="65"/>
      <c r="K128" s="65"/>
      <c r="L128" s="65"/>
      <c r="M128" s="82"/>
    </row>
    <row r="129" spans="1:13" ht="12.75">
      <c r="A129" s="16"/>
      <c r="B129" s="68"/>
      <c r="C129" s="70"/>
      <c r="D129" s="71"/>
      <c r="E129" s="68"/>
      <c r="F129" s="16"/>
      <c r="G129" s="16"/>
      <c r="H129" s="16"/>
      <c r="I129" s="65"/>
      <c r="J129" s="65"/>
      <c r="K129" s="65"/>
      <c r="L129" s="65"/>
      <c r="M129" s="82"/>
    </row>
    <row r="130" spans="1:13" ht="12.75">
      <c r="A130" s="16"/>
      <c r="B130" s="68"/>
      <c r="C130" s="70"/>
      <c r="D130" s="71"/>
      <c r="E130" s="68"/>
      <c r="F130" s="16"/>
      <c r="G130" s="16"/>
      <c r="H130" s="16"/>
      <c r="I130" s="65"/>
      <c r="J130" s="65"/>
      <c r="K130" s="65"/>
      <c r="L130" s="65"/>
      <c r="M130" s="82"/>
    </row>
    <row r="131" spans="1:13" ht="12.75">
      <c r="A131" s="16"/>
      <c r="B131" s="68"/>
      <c r="C131" s="70"/>
      <c r="D131" s="71"/>
      <c r="E131" s="68"/>
      <c r="F131" s="16"/>
      <c r="G131" s="16"/>
      <c r="H131" s="16"/>
      <c r="I131" s="65"/>
      <c r="J131" s="65"/>
      <c r="K131" s="65"/>
      <c r="L131" s="65"/>
      <c r="M131" s="82"/>
    </row>
    <row r="132" spans="1:13" ht="12.75">
      <c r="A132" s="16"/>
      <c r="B132" s="68"/>
      <c r="C132" s="70"/>
      <c r="D132" s="71"/>
      <c r="E132" s="68"/>
      <c r="F132" s="16"/>
      <c r="G132" s="16"/>
      <c r="H132" s="16"/>
      <c r="I132" s="65"/>
      <c r="J132" s="65"/>
      <c r="K132" s="65"/>
      <c r="L132" s="65"/>
      <c r="M132" s="82"/>
    </row>
    <row r="133" spans="1:13" ht="12.75">
      <c r="A133" s="16"/>
      <c r="B133" s="68"/>
      <c r="C133" s="70"/>
      <c r="D133" s="71"/>
      <c r="E133" s="68"/>
      <c r="F133" s="16"/>
      <c r="G133" s="16"/>
      <c r="H133" s="16"/>
      <c r="I133" s="65"/>
      <c r="J133" s="65"/>
      <c r="K133" s="65"/>
      <c r="L133" s="65"/>
      <c r="M133" s="82"/>
    </row>
    <row r="134" spans="1:13" ht="12.75">
      <c r="A134" s="16"/>
      <c r="B134" s="68"/>
      <c r="C134" s="70"/>
      <c r="D134" s="71"/>
      <c r="E134" s="68"/>
      <c r="F134" s="16"/>
      <c r="G134" s="16"/>
      <c r="H134" s="16"/>
      <c r="I134" s="65"/>
      <c r="J134" s="65"/>
      <c r="K134" s="65"/>
      <c r="L134" s="65"/>
      <c r="M134" s="82"/>
    </row>
    <row r="135" spans="1:13" ht="12.75">
      <c r="A135" s="16"/>
      <c r="B135" s="68"/>
      <c r="C135" s="70"/>
      <c r="D135" s="71"/>
      <c r="E135" s="68"/>
      <c r="F135" s="16"/>
      <c r="G135" s="16"/>
      <c r="H135" s="16"/>
      <c r="I135" s="65"/>
      <c r="J135" s="65"/>
      <c r="K135" s="65"/>
      <c r="L135" s="65"/>
      <c r="M135" s="82"/>
    </row>
    <row r="136" spans="1:13" ht="12.75">
      <c r="A136" s="16"/>
      <c r="B136" s="68"/>
      <c r="C136" s="70"/>
      <c r="D136" s="71"/>
      <c r="E136" s="68"/>
      <c r="F136" s="16"/>
      <c r="G136" s="16"/>
      <c r="H136" s="16"/>
      <c r="I136" s="65"/>
      <c r="J136" s="65"/>
      <c r="K136" s="65"/>
      <c r="L136" s="65"/>
      <c r="M136" s="82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&amp;L&amp;F &amp;C&amp;A&amp;RPrinted at &amp;T on &amp;D</oddHeader>
    <oddFooter>&amp;LFred Borcherding&amp;CTable -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Borcherding</dc:creator>
  <cp:keywords/>
  <dc:description/>
  <cp:lastModifiedBy>BORCHERDING</cp:lastModifiedBy>
  <cp:lastPrinted>1998-12-07T21:34:20Z</cp:lastPrinted>
  <dcterms:created xsi:type="dcterms:W3CDTF">1998-01-23T20:21:45Z</dcterms:created>
  <cp:category/>
  <cp:version/>
  <cp:contentType/>
  <cp:contentStatus/>
</cp:coreProperties>
</file>