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110" windowWidth="10515" windowHeight="3810" firstSheet="2" activeTab="4"/>
  </bookViews>
  <sheets>
    <sheet name="Recovered_Sheet1" sheetId="1" state="veryHidden" r:id="rId1"/>
    <sheet name="000000" sheetId="2" state="veryHidden" r:id="rId2"/>
    <sheet name="working area" sheetId="3" r:id="rId3"/>
    <sheet name="BD-sp" sheetId="4" r:id="rId4"/>
    <sheet name="Bd-presort" sheetId="5" r:id="rId5"/>
  </sheets>
  <definedNames>
    <definedName name="_xlnm.Print_Area" localSheetId="4">'Bd-presort'!$A$1:$K$33</definedName>
    <definedName name="_xlnm.Print_Area" localSheetId="3">'BD-sp'!$A$1:$H$33</definedName>
    <definedName name="_xlnm.Print_Area" localSheetId="2">'working area'!$AD$1:$AQ$77</definedName>
    <definedName name="rowHoldingTimePeriodIDs">#REF!</definedName>
    <definedName name="SINGLE" localSheetId="2">'working area'!$AD$1:$AP$34</definedName>
    <definedName name="SINGLE">#REF!</definedName>
  </definedNames>
  <calcPr fullCalcOnLoad="1"/>
</workbook>
</file>

<file path=xl/sharedStrings.xml><?xml version="1.0" encoding="utf-8"?>
<sst xmlns="http://schemas.openxmlformats.org/spreadsheetml/2006/main" count="766" uniqueCount="207">
  <si>
    <t>Revenue</t>
  </si>
  <si>
    <t>Pieces</t>
  </si>
  <si>
    <t>Total</t>
  </si>
  <si>
    <t>SINGLE-PIECE RATE</t>
  </si>
  <si>
    <t>(1)</t>
  </si>
  <si>
    <t xml:space="preserve">      (2)</t>
  </si>
  <si>
    <t xml:space="preserve">     (3)</t>
  </si>
  <si>
    <t xml:space="preserve">     (4)</t>
  </si>
  <si>
    <t xml:space="preserve">     (5)</t>
  </si>
  <si>
    <t xml:space="preserve">    (6)</t>
  </si>
  <si>
    <t xml:space="preserve"> </t>
  </si>
  <si>
    <t xml:space="preserve">    (7)</t>
  </si>
  <si>
    <t xml:space="preserve">      (8)</t>
  </si>
  <si>
    <t xml:space="preserve"> PER LB.</t>
  </si>
  <si>
    <t xml:space="preserve"> RPW/COMPUTED</t>
  </si>
  <si>
    <t>RPW Data</t>
  </si>
  <si>
    <t>WEIGHT</t>
  </si>
  <si>
    <t xml:space="preserve">    VOLUME</t>
  </si>
  <si>
    <t xml:space="preserve">  ESTIMATED</t>
  </si>
  <si>
    <t xml:space="preserve"> WEIGHT S.T.</t>
  </si>
  <si>
    <t xml:space="preserve"> ESTIMATED [c]</t>
  </si>
  <si>
    <t xml:space="preserve">   RATE</t>
  </si>
  <si>
    <t>REVENUE: (6)*(7)</t>
  </si>
  <si>
    <t>Revenue (excluding fees)</t>
  </si>
  <si>
    <t xml:space="preserve"> i</t>
  </si>
  <si>
    <t>(POUNDS)</t>
  </si>
  <si>
    <t xml:space="preserve"> ESTIMATES</t>
  </si>
  <si>
    <t xml:space="preserve"> PERCENT</t>
  </si>
  <si>
    <t>PIECES [b]</t>
  </si>
  <si>
    <t>PER LB. RATE</t>
  </si>
  <si>
    <t>POSTAGE POUNDS</t>
  </si>
  <si>
    <t xml:space="preserve"> EXCL. FEES</t>
  </si>
  <si>
    <t>Pounds</t>
  </si>
  <si>
    <t xml:space="preserve"> 0</t>
  </si>
  <si>
    <t xml:space="preserve"> 1</t>
  </si>
  <si>
    <t xml:space="preserve">    0-1 </t>
  </si>
  <si>
    <t xml:space="preserve">  1ST POUND </t>
  </si>
  <si>
    <t>Postage</t>
  </si>
  <si>
    <t xml:space="preserve"> 2</t>
  </si>
  <si>
    <t xml:space="preserve">    1-2</t>
  </si>
  <si>
    <t xml:space="preserve">  2ND POUND </t>
  </si>
  <si>
    <t>Rates</t>
  </si>
  <si>
    <t xml:space="preserve"> 3</t>
  </si>
  <si>
    <t xml:space="preserve">    2-3</t>
  </si>
  <si>
    <t xml:space="preserve">  3RD POUND</t>
  </si>
  <si>
    <t>First Pound</t>
  </si>
  <si>
    <t xml:space="preserve"> 4</t>
  </si>
  <si>
    <t xml:space="preserve">    3-4</t>
  </si>
  <si>
    <t xml:space="preserve">  4TH POUND</t>
  </si>
  <si>
    <t>Second through Seventh Pounds</t>
  </si>
  <si>
    <t xml:space="preserve"> 5</t>
  </si>
  <si>
    <t xml:space="preserve">    4-5</t>
  </si>
  <si>
    <t xml:space="preserve">  5TH POUND </t>
  </si>
  <si>
    <t>Eighth Pound and over</t>
  </si>
  <si>
    <t xml:space="preserve"> 6</t>
  </si>
  <si>
    <t xml:space="preserve">    5-6</t>
  </si>
  <si>
    <t xml:space="preserve">  6TH POUND</t>
  </si>
  <si>
    <t xml:space="preserve"> 7</t>
  </si>
  <si>
    <t xml:space="preserve">    6-7</t>
  </si>
  <si>
    <t xml:space="preserve">  7TH POUND</t>
  </si>
  <si>
    <t xml:space="preserve"> 8</t>
  </si>
  <si>
    <t xml:space="preserve">    1-7</t>
  </si>
  <si>
    <t xml:space="preserve"> 2ND-7TH LBS</t>
  </si>
  <si>
    <t xml:space="preserve">   --</t>
  </si>
  <si>
    <t xml:space="preserve"> 9</t>
  </si>
  <si>
    <t xml:space="preserve">    0-7</t>
  </si>
  <si>
    <t xml:space="preserve"> 1ST-7TH LBS.</t>
  </si>
  <si>
    <t xml:space="preserve">   7-70</t>
  </si>
  <si>
    <t xml:space="preserve">  OVER 7 LBS.</t>
  </si>
  <si>
    <t>---------------</t>
  </si>
  <si>
    <t xml:space="preserve"> -------------</t>
  </si>
  <si>
    <t>--------------</t>
  </si>
  <si>
    <t xml:space="preserve">   TOTALS</t>
  </si>
  <si>
    <t>COMPUTED:</t>
  </si>
  <si>
    <t>--</t>
  </si>
  <si>
    <t>LBS</t>
  </si>
  <si>
    <t xml:space="preserve">     Revenue as calculated should be adjusted to RPW revenue by multiplying by </t>
  </si>
  <si>
    <t>BILLING DETERMINANT REVENUE ADJUSTMENT FACTOR</t>
  </si>
  <si>
    <t>RPW ACTUAL WEIGHT</t>
  </si>
  <si>
    <t>RPW WEIGHT PER PIECE</t>
  </si>
  <si>
    <t>OZS.</t>
  </si>
  <si>
    <t xml:space="preserve">     OR</t>
  </si>
  <si>
    <t>POSTAGE</t>
  </si>
  <si>
    <t xml:space="preserve">ESTIMATED </t>
  </si>
  <si>
    <t>WEIGHT PER</t>
  </si>
  <si>
    <t>POUNDS</t>
  </si>
  <si>
    <t>PIECES</t>
  </si>
  <si>
    <t>PIECE</t>
  </si>
  <si>
    <t xml:space="preserve">  -----------------</t>
  </si>
  <si>
    <t xml:space="preserve"> ----------</t>
  </si>
  <si>
    <t>OVER 7 LBS.</t>
  </si>
  <si>
    <t xml:space="preserve">LBS. </t>
  </si>
  <si>
    <t xml:space="preserve"> 0 -70 LBS.</t>
  </si>
  <si>
    <t>[c] BASED ON THE FACT THAT ALL PIECES WEIGHING AT LEAST ONE POSTAGE POUND PAY THE 1ST POUND RATE,</t>
  </si>
  <si>
    <t xml:space="preserve">    ALL PIECES WEIGHING AT LEAST TWO POSTAGE POUNDS PAY THE 2ND POUND RATE., ETC. CONSEQUENTLY,</t>
  </si>
  <si>
    <t xml:space="preserve">    (1)</t>
  </si>
  <si>
    <t xml:space="preserve">   ESTIMATES</t>
  </si>
  <si>
    <t>PERCENT</t>
  </si>
  <si>
    <t>ESTIMATED</t>
  </si>
  <si>
    <t xml:space="preserve">   ESTIMATED [c]</t>
  </si>
  <si>
    <t xml:space="preserve"> OF PIECES</t>
  </si>
  <si>
    <t xml:space="preserve"> EXCLUDES FEES</t>
  </si>
  <si>
    <t>RPW TOTALS(a):</t>
  </si>
  <si>
    <t xml:space="preserve">0-1 </t>
  </si>
  <si>
    <t xml:space="preserve">     N.A.</t>
  </si>
  <si>
    <t xml:space="preserve">        --</t>
  </si>
  <si>
    <t xml:space="preserve">       --</t>
  </si>
  <si>
    <t>[d]</t>
  </si>
  <si>
    <t>1-2</t>
  </si>
  <si>
    <t>2-3</t>
  </si>
  <si>
    <t>3-4</t>
  </si>
  <si>
    <t>4-5</t>
  </si>
  <si>
    <t>5-6</t>
  </si>
  <si>
    <t>6-7</t>
  </si>
  <si>
    <t>10</t>
  </si>
  <si>
    <t>1-7</t>
  </si>
  <si>
    <t>11</t>
  </si>
  <si>
    <t>0-7</t>
  </si>
  <si>
    <t>12</t>
  </si>
  <si>
    <t>7-70</t>
  </si>
  <si>
    <t xml:space="preserve">  ------------</t>
  </si>
  <si>
    <t xml:space="preserve">  --------------</t>
  </si>
  <si>
    <t xml:space="preserve">  -------------</t>
  </si>
  <si>
    <t>13</t>
  </si>
  <si>
    <t>LBS.</t>
  </si>
  <si>
    <t>14</t>
  </si>
  <si>
    <t xml:space="preserve">    OR</t>
  </si>
  <si>
    <t xml:space="preserve"> RPW ACTUAL POUNDS</t>
  </si>
  <si>
    <t xml:space="preserve"> RPW WEIGHT PER PIECE</t>
  </si>
  <si>
    <t>OZ.</t>
  </si>
  <si>
    <t xml:space="preserve">       OR</t>
  </si>
  <si>
    <t xml:space="preserve"> RPW REVENUE PER PIECE</t>
  </si>
  <si>
    <t xml:space="preserve">   OVER 7 POUNDS</t>
  </si>
  <si>
    <t xml:space="preserve"> LBS.</t>
  </si>
  <si>
    <t xml:space="preserve">   0 -70 POUNDS</t>
  </si>
  <si>
    <t>Barcoded</t>
  </si>
  <si>
    <t>Non-barcoded</t>
  </si>
  <si>
    <t>N.A</t>
  </si>
  <si>
    <t xml:space="preserve">     BARCODED</t>
  </si>
  <si>
    <t xml:space="preserve">     NON-BARCODED</t>
  </si>
  <si>
    <t xml:space="preserve">      BARCODED</t>
  </si>
  <si>
    <t xml:space="preserve">      NON-BARCODED</t>
  </si>
  <si>
    <t xml:space="preserve">  Barcoded</t>
  </si>
  <si>
    <t xml:space="preserve">  Non-Barcoded</t>
  </si>
  <si>
    <t xml:space="preserve">             --</t>
  </si>
  <si>
    <t>Non-Barcoded</t>
  </si>
  <si>
    <t xml:space="preserve">    BARCODED</t>
  </si>
  <si>
    <t xml:space="preserve">    NON-BARCODED</t>
  </si>
  <si>
    <t xml:space="preserve">   Barcoded</t>
  </si>
  <si>
    <t xml:space="preserve">   Non-Barcoded</t>
  </si>
  <si>
    <t>PRESORT RATES</t>
  </si>
  <si>
    <t>BILLING DETERMINANT PARTIAL REVENUE  ADJUSTMENT FACTOR</t>
  </si>
  <si>
    <t>BILLING DETERMINANT PARTIAL REVENUE ADJUSTMENT FACTOR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</si>
  <si>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</si>
  <si>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</si>
  <si>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</si>
  <si>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</si>
  <si>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</si>
  <si>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</si>
  <si>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</si>
  <si>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</si>
  <si>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</si>
  <si>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</si>
  <si>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</si>
  <si>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</si>
  <si>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</si>
  <si>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>5-DIGIT PRESORT</t>
  </si>
  <si>
    <t>RPW REVENUE / PIECE (EXCL. FEES):</t>
  </si>
  <si>
    <t>RPW REVENUE / PIECE (EXCL FEES):</t>
  </si>
  <si>
    <t>BMC</t>
  </si>
  <si>
    <t xml:space="preserve">   OVER 7 LBS.</t>
  </si>
  <si>
    <t xml:space="preserve">   0 -70 LBS.</t>
  </si>
  <si>
    <t>5-DIGIT</t>
  </si>
  <si>
    <t xml:space="preserve"> S.P + PRESORT:</t>
  </si>
  <si>
    <t xml:space="preserve">  ======================================= NOTES =======================================</t>
  </si>
  <si>
    <t>PACKAGE SERVICES  MAIL</t>
  </si>
  <si>
    <t>5-Digit Presort Level</t>
  </si>
  <si>
    <t>BMC Presort Level</t>
  </si>
  <si>
    <t>PACKAGE SERVICES</t>
  </si>
  <si>
    <t>BASIC PRESORT</t>
  </si>
  <si>
    <r>
      <t xml:space="preserve">             Revenue as calculated should be adjusted to RPW revenue by multiplying by </t>
    </r>
  </si>
  <si>
    <t xml:space="preserve">     RPW TOTAL PIECES[a]:</t>
  </si>
  <si>
    <t xml:space="preserve">     RPW TOTAL PIECES [a]:</t>
  </si>
  <si>
    <t>Basic Presort Level</t>
  </si>
  <si>
    <t xml:space="preserve">  (R2006-1)</t>
  </si>
  <si>
    <t>R2006-1</t>
  </si>
  <si>
    <t>FY 2008 BILLING DETERMINANTS</t>
  </si>
  <si>
    <t xml:space="preserve">  (R2008-1)</t>
  </si>
  <si>
    <t>R2008-1</t>
  </si>
  <si>
    <t>PQ 3, FY 2008</t>
  </si>
  <si>
    <t>FY 2008 Q3BR BILLING DETERMINANTS</t>
  </si>
  <si>
    <t>FY 2008 Q3 AR BILLING DETERMINANTS</t>
  </si>
  <si>
    <t>[a]  FY 2008 RPW DATA FOR R2006-1 RATE PERIOD</t>
  </si>
  <si>
    <t>[a]  FY 2008 RPW DATA FOR R2008-1 RATE PERIOD</t>
  </si>
  <si>
    <t>ESTIMATED POSTAGE POUNDS FOR LIBRARY MAIL</t>
  </si>
  <si>
    <t>ESTIMATED POSTAGE POUNDS FOR LLIBRARY MAIL</t>
  </si>
  <si>
    <t>Single Piece Library Mail</t>
  </si>
  <si>
    <t>Presorted Library Mail</t>
  </si>
  <si>
    <t>BASIC PRESORT LIBRARY MAIL</t>
  </si>
  <si>
    <t>5-DIGIT PRESORT LIBRARY MAIL</t>
  </si>
  <si>
    <t xml:space="preserve">TOTAL LIBRARY MAIL: SINGLE PIECE + PRESORT </t>
  </si>
  <si>
    <r>
      <t xml:space="preserve">    L</t>
    </r>
    <r>
      <rPr>
        <sz val="9"/>
        <rFont val="Helv"/>
        <family val="0"/>
      </rPr>
      <t>(1)</t>
    </r>
    <r>
      <rPr>
        <sz val="12"/>
        <rFont val="Helv"/>
        <family val="0"/>
      </rPr>
      <t xml:space="preserve">  = V</t>
    </r>
    <r>
      <rPr>
        <sz val="9"/>
        <rFont val="Helv"/>
        <family val="0"/>
      </rPr>
      <t>(0)</t>
    </r>
    <r>
      <rPr>
        <sz val="12"/>
        <rFont val="Helv"/>
        <family val="0"/>
      </rPr>
      <t xml:space="preserve">   AND  L</t>
    </r>
    <r>
      <rPr>
        <sz val="9"/>
        <rFont val="Helv"/>
        <family val="0"/>
      </rPr>
      <t>(i)</t>
    </r>
    <r>
      <rPr>
        <sz val="12"/>
        <rFont val="Helv"/>
        <family val="0"/>
      </rPr>
      <t xml:space="preserve">  = L</t>
    </r>
    <r>
      <rPr>
        <sz val="9"/>
        <rFont val="Helv"/>
        <family val="0"/>
      </rPr>
      <t>(i-1)</t>
    </r>
    <r>
      <rPr>
        <sz val="12"/>
        <rFont val="Helv"/>
        <family val="0"/>
      </rPr>
      <t xml:space="preserve">    - V</t>
    </r>
    <r>
      <rPr>
        <sz val="9"/>
        <rFont val="Helv"/>
        <family val="0"/>
      </rPr>
      <t>(i-1)</t>
    </r>
    <r>
      <rPr>
        <sz val="12"/>
        <rFont val="Helv"/>
        <family val="0"/>
      </rPr>
      <t xml:space="preserve">        (i=2,3,...7).</t>
    </r>
  </si>
  <si>
    <r>
      <t xml:space="preserve"> V</t>
    </r>
    <r>
      <rPr>
        <sz val="9"/>
        <rFont val="Helv"/>
        <family val="0"/>
      </rPr>
      <t>(i)</t>
    </r>
  </si>
  <si>
    <r>
      <t xml:space="preserve">     L</t>
    </r>
    <r>
      <rPr>
        <sz val="9"/>
        <rFont val="Helv"/>
        <family val="0"/>
      </rPr>
      <t xml:space="preserve">(i) </t>
    </r>
  </si>
  <si>
    <t xml:space="preserve">Billing Determinants </t>
  </si>
  <si>
    <t>Billing Determinants</t>
  </si>
  <si>
    <t xml:space="preserve">PIECES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</si>
</sst>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%"/>
    <numFmt numFmtId="166" formatCode="General_)"/>
    <numFmt numFmtId="167" formatCode="_(&quot;$&quot;* #,##0_);_(&quot;$&quot;* \(#,##0\);_(&quot;$&quot;* &quot;-&quot;??_);_(@_)"/>
    <numFmt numFmtId="168" formatCode="_(* #,##0_);_(* \(#,##0\);_(* &quot;-&quot;??_);_(@_)"/>
    <numFmt numFmtId="169" formatCode="0.0000%"/>
    <numFmt numFmtId="170" formatCode="0.000000%"/>
    <numFmt numFmtId="171" formatCode="0.00000000%"/>
    <numFmt numFmtId="172" formatCode="0.0000000%"/>
    <numFmt numFmtId="173" formatCode="0.00000"/>
    <numFmt numFmtId="174" formatCode="&quot;$&quot;#,##0"/>
    <numFmt numFmtId="175" formatCode="#,##0.0000_);\(#,##0.0000\)"/>
    <numFmt numFmtId="176" formatCode="_(* #,##0.0_);_(* \(#,##0.0\);_(* &quot;-&quot;??_);_(@_)"/>
    <numFmt numFmtId="177" formatCode="#,##0.0"/>
    <numFmt numFmtId="178" formatCode="#,##0.000"/>
    <numFmt numFmtId="179" formatCode="#,##0.0000"/>
    <numFmt numFmtId="180" formatCode="&quot;$&quot;#,##0.00"/>
    <numFmt numFmtId="181" formatCode="0.000000"/>
    <numFmt numFmtId="182" formatCode="0.0000000"/>
    <numFmt numFmtId="183" formatCode="0.0%"/>
  </numFmts>
  <fonts count="3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8"/>
      <name val="Helv"/>
      <family val="0"/>
    </font>
    <font>
      <u val="single"/>
      <sz val="12"/>
      <color indexed="8"/>
      <name val="Helv"/>
      <family val="0"/>
    </font>
    <font>
      <sz val="8"/>
      <name val="Helv"/>
      <family val="0"/>
    </font>
    <font>
      <b/>
      <sz val="12"/>
      <name val="Helv"/>
      <family val="0"/>
    </font>
    <font>
      <u val="singleAccounting"/>
      <sz val="12"/>
      <color indexed="8"/>
      <name val="Helv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2"/>
      <name val="Helv"/>
      <family val="0"/>
    </font>
    <font>
      <u val="singleAccounting"/>
      <sz val="12"/>
      <name val="Helv"/>
      <family val="0"/>
    </font>
    <font>
      <sz val="9"/>
      <name val="Helv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22">
    <xf numFmtId="166" fontId="0" fillId="0" borderId="0" xfId="0" applyAlignment="1">
      <alignment/>
    </xf>
    <xf numFmtId="166" fontId="0" fillId="0" borderId="0" xfId="0" applyFill="1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horizontal="centerContinuous"/>
    </xf>
    <xf numFmtId="166" fontId="5" fillId="0" borderId="0" xfId="0" applyFont="1" applyFill="1" applyAlignment="1">
      <alignment/>
    </xf>
    <xf numFmtId="6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6" fontId="6" fillId="0" borderId="0" xfId="0" applyFont="1" applyAlignment="1">
      <alignment horizontal="centerContinuous"/>
    </xf>
    <xf numFmtId="166" fontId="6" fillId="0" borderId="0" xfId="0" applyFont="1" applyAlignment="1">
      <alignment/>
    </xf>
    <xf numFmtId="3" fontId="6" fillId="0" borderId="0" xfId="0" applyNumberFormat="1" applyFont="1" applyAlignment="1">
      <alignment/>
    </xf>
    <xf numFmtId="167" fontId="5" fillId="0" borderId="0" xfId="44" applyNumberFormat="1" applyFont="1" applyAlignment="1">
      <alignment/>
    </xf>
    <xf numFmtId="168" fontId="5" fillId="0" borderId="0" xfId="42" applyNumberFormat="1" applyFont="1" applyAlignment="1">
      <alignment/>
    </xf>
    <xf numFmtId="168" fontId="6" fillId="0" borderId="0" xfId="42" applyNumberFormat="1" applyFont="1" applyAlignment="1">
      <alignment/>
    </xf>
    <xf numFmtId="166" fontId="5" fillId="0" borderId="0" xfId="0" applyFont="1" applyAlignment="1" quotePrefix="1">
      <alignment horizontal="left"/>
    </xf>
    <xf numFmtId="166" fontId="0" fillId="0" borderId="0" xfId="0" applyAlignment="1" quotePrefix="1">
      <alignment horizontal="left"/>
    </xf>
    <xf numFmtId="172" fontId="5" fillId="0" borderId="0" xfId="0" applyNumberFormat="1" applyFont="1" applyAlignment="1">
      <alignment/>
    </xf>
    <xf numFmtId="174" fontId="5" fillId="0" borderId="0" xfId="44" applyNumberFormat="1" applyFont="1" applyAlignment="1">
      <alignment/>
    </xf>
    <xf numFmtId="166" fontId="5" fillId="0" borderId="0" xfId="0" applyFont="1" applyAlignment="1">
      <alignment horizontal="right"/>
    </xf>
    <xf numFmtId="166" fontId="6" fillId="0" borderId="0" xfId="0" applyFont="1" applyAlignment="1">
      <alignment horizontal="right"/>
    </xf>
    <xf numFmtId="172" fontId="5" fillId="0" borderId="0" xfId="59" applyNumberFormat="1" applyFont="1" applyAlignment="1">
      <alignment/>
    </xf>
    <xf numFmtId="3" fontId="5" fillId="0" borderId="0" xfId="0" applyNumberFormat="1" applyFont="1" applyAlignment="1" quotePrefix="1">
      <alignment horizontal="center"/>
    </xf>
    <xf numFmtId="168" fontId="9" fillId="0" borderId="0" xfId="42" applyNumberFormat="1" applyFont="1" applyAlignment="1">
      <alignment/>
    </xf>
    <xf numFmtId="1" fontId="5" fillId="0" borderId="0" xfId="59" applyNumberFormat="1" applyFont="1" applyAlignment="1" quotePrefix="1">
      <alignment/>
    </xf>
    <xf numFmtId="165" fontId="5" fillId="0" borderId="0" xfId="59" applyNumberFormat="1" applyFont="1" applyAlignment="1">
      <alignment/>
    </xf>
    <xf numFmtId="2" fontId="5" fillId="0" borderId="0" xfId="0" applyNumberFormat="1" applyFont="1" applyAlignment="1">
      <alignment horizontal="right"/>
    </xf>
    <xf numFmtId="170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center"/>
    </xf>
    <xf numFmtId="0" fontId="6" fillId="0" borderId="0" xfId="44" applyNumberFormat="1" applyFont="1" applyAlignment="1">
      <alignment horizontal="center"/>
    </xf>
    <xf numFmtId="168" fontId="5" fillId="0" borderId="0" xfId="42" applyNumberFormat="1" applyFont="1" applyFill="1" applyAlignment="1">
      <alignment/>
    </xf>
    <xf numFmtId="166" fontId="6" fillId="0" borderId="0" xfId="0" applyFont="1" applyFill="1" applyAlignment="1">
      <alignment horizontal="centerContinuous"/>
    </xf>
    <xf numFmtId="166" fontId="5" fillId="0" borderId="0" xfId="0" applyFont="1" applyFill="1" applyAlignment="1">
      <alignment horizontal="right"/>
    </xf>
    <xf numFmtId="166" fontId="6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 quotePrefix="1">
      <alignment horizontal="center"/>
    </xf>
    <xf numFmtId="3" fontId="6" fillId="0" borderId="0" xfId="0" applyNumberFormat="1" applyFont="1" applyFill="1" applyAlignment="1">
      <alignment/>
    </xf>
    <xf numFmtId="166" fontId="6" fillId="0" borderId="0" xfId="0" applyFont="1" applyFill="1" applyAlignment="1">
      <alignment horizontal="center"/>
    </xf>
    <xf numFmtId="180" fontId="5" fillId="0" borderId="0" xfId="44" applyNumberFormat="1" applyFont="1" applyFill="1" applyAlignment="1" quotePrefix="1">
      <alignment horizontal="center"/>
    </xf>
    <xf numFmtId="180" fontId="0" fillId="0" borderId="0" xfId="0" applyNumberFormat="1" applyFill="1" applyAlignment="1">
      <alignment horizontal="center"/>
    </xf>
    <xf numFmtId="7" fontId="5" fillId="0" borderId="0" xfId="44" applyNumberFormat="1" applyFont="1" applyFill="1" applyAlignment="1">
      <alignment horizontal="right"/>
    </xf>
    <xf numFmtId="39" fontId="5" fillId="0" borderId="0" xfId="44" applyNumberFormat="1" applyFont="1" applyFill="1" applyAlignment="1">
      <alignment horizontal="right"/>
    </xf>
    <xf numFmtId="0" fontId="6" fillId="0" borderId="0" xfId="44" applyNumberFormat="1" applyFont="1" applyAlignment="1">
      <alignment horizontal="right"/>
    </xf>
    <xf numFmtId="166" fontId="6" fillId="0" borderId="0" xfId="0" applyFont="1" applyAlignment="1">
      <alignment horizontal="left"/>
    </xf>
    <xf numFmtId="166" fontId="0" fillId="0" borderId="0" xfId="0" applyFont="1" applyBorder="1" applyAlignment="1">
      <alignment/>
    </xf>
    <xf numFmtId="166" fontId="8" fillId="0" borderId="10" xfId="0" applyFont="1" applyFill="1" applyBorder="1" applyAlignment="1">
      <alignment horizontal="centerContinuous"/>
    </xf>
    <xf numFmtId="166" fontId="8" fillId="0" borderId="11" xfId="0" applyFont="1" applyFill="1" applyBorder="1" applyAlignment="1">
      <alignment horizontal="centerContinuous"/>
    </xf>
    <xf numFmtId="166" fontId="8" fillId="0" borderId="11" xfId="0" applyFont="1" applyBorder="1" applyAlignment="1">
      <alignment horizontal="centerContinuous"/>
    </xf>
    <xf numFmtId="166" fontId="0" fillId="0" borderId="12" xfId="0" applyFont="1" applyBorder="1" applyAlignment="1">
      <alignment/>
    </xf>
    <xf numFmtId="166" fontId="0" fillId="18" borderId="0" xfId="0" applyFont="1" applyFill="1" applyBorder="1" applyAlignment="1">
      <alignment/>
    </xf>
    <xf numFmtId="166" fontId="0" fillId="0" borderId="0" xfId="0" applyFont="1" applyBorder="1" applyAlignment="1">
      <alignment/>
    </xf>
    <xf numFmtId="166" fontId="0" fillId="17" borderId="0" xfId="0" applyFont="1" applyFill="1" applyAlignment="1">
      <alignment/>
    </xf>
    <xf numFmtId="166" fontId="0" fillId="0" borderId="0" xfId="0" applyFont="1" applyAlignment="1">
      <alignment/>
    </xf>
    <xf numFmtId="166" fontId="0" fillId="0" borderId="0" xfId="0" applyFont="1" applyAlignment="1">
      <alignment horizontal="centerContinuous"/>
    </xf>
    <xf numFmtId="166" fontId="0" fillId="0" borderId="0" xfId="0" applyFont="1" applyFill="1" applyAlignment="1">
      <alignment/>
    </xf>
    <xf numFmtId="166" fontId="8" fillId="0" borderId="13" xfId="0" applyFont="1" applyFill="1" applyBorder="1" applyAlignment="1">
      <alignment horizontal="centerContinuous"/>
    </xf>
    <xf numFmtId="166" fontId="8" fillId="0" borderId="0" xfId="0" applyFont="1" applyFill="1" applyBorder="1" applyAlignment="1">
      <alignment horizontal="centerContinuous"/>
    </xf>
    <xf numFmtId="166" fontId="8" fillId="0" borderId="0" xfId="0" applyFont="1" applyBorder="1" applyAlignment="1">
      <alignment horizontal="centerContinuous"/>
    </xf>
    <xf numFmtId="166" fontId="0" fillId="0" borderId="14" xfId="0" applyFont="1" applyBorder="1" applyAlignment="1">
      <alignment/>
    </xf>
    <xf numFmtId="166" fontId="0" fillId="0" borderId="15" xfId="0" applyFont="1" applyFill="1" applyBorder="1" applyAlignment="1">
      <alignment/>
    </xf>
    <xf numFmtId="166" fontId="0" fillId="0" borderId="16" xfId="0" applyFont="1" applyFill="1" applyBorder="1" applyAlignment="1">
      <alignment/>
    </xf>
    <xf numFmtId="166" fontId="0" fillId="0" borderId="16" xfId="0" applyFont="1" applyBorder="1" applyAlignment="1">
      <alignment/>
    </xf>
    <xf numFmtId="166" fontId="0" fillId="0" borderId="17" xfId="0" applyFont="1" applyBorder="1" applyAlignment="1">
      <alignment/>
    </xf>
    <xf numFmtId="166" fontId="0" fillId="0" borderId="18" xfId="0" applyFont="1" applyFill="1" applyBorder="1" applyAlignment="1">
      <alignment/>
    </xf>
    <xf numFmtId="49" fontId="0" fillId="0" borderId="18" xfId="0" applyNumberFormat="1" applyFont="1" applyFill="1" applyBorder="1" applyAlignment="1">
      <alignment horizontal="center"/>
    </xf>
    <xf numFmtId="166" fontId="0" fillId="0" borderId="10" xfId="0" applyFont="1" applyFill="1" applyBorder="1" applyAlignment="1">
      <alignment horizontal="center"/>
    </xf>
    <xf numFmtId="166" fontId="0" fillId="0" borderId="11" xfId="0" applyFont="1" applyFill="1" applyBorder="1" applyAlignment="1">
      <alignment horizontal="center"/>
    </xf>
    <xf numFmtId="166" fontId="0" fillId="0" borderId="12" xfId="0" applyFont="1" applyFill="1" applyBorder="1" applyAlignment="1">
      <alignment horizontal="center"/>
    </xf>
    <xf numFmtId="166" fontId="0" fillId="0" borderId="10" xfId="0" applyFont="1" applyBorder="1" applyAlignment="1">
      <alignment/>
    </xf>
    <xf numFmtId="166" fontId="0" fillId="0" borderId="11" xfId="0" applyFont="1" applyBorder="1" applyAlignment="1">
      <alignment/>
    </xf>
    <xf numFmtId="166" fontId="0" fillId="0" borderId="18" xfId="0" applyFont="1" applyBorder="1" applyAlignment="1">
      <alignment horizontal="center"/>
    </xf>
    <xf numFmtId="166" fontId="0" fillId="0" borderId="10" xfId="0" applyFont="1" applyBorder="1" applyAlignment="1">
      <alignment horizontal="center"/>
    </xf>
    <xf numFmtId="166" fontId="0" fillId="0" borderId="19" xfId="0" applyFont="1" applyFill="1" applyBorder="1" applyAlignment="1">
      <alignment/>
    </xf>
    <xf numFmtId="166" fontId="0" fillId="0" borderId="19" xfId="0" applyFont="1" applyFill="1" applyBorder="1" applyAlignment="1">
      <alignment horizontal="center"/>
    </xf>
    <xf numFmtId="166" fontId="28" fillId="0" borderId="15" xfId="0" applyFont="1" applyFill="1" applyBorder="1" applyAlignment="1" quotePrefix="1">
      <alignment horizontal="left"/>
    </xf>
    <xf numFmtId="166" fontId="28" fillId="0" borderId="16" xfId="0" applyFont="1" applyFill="1" applyBorder="1" applyAlignment="1">
      <alignment/>
    </xf>
    <xf numFmtId="166" fontId="28" fillId="0" borderId="17" xfId="0" applyFont="1" applyFill="1" applyBorder="1" applyAlignment="1">
      <alignment/>
    </xf>
    <xf numFmtId="166" fontId="28" fillId="0" borderId="15" xfId="0" applyFont="1" applyBorder="1" applyAlignment="1" quotePrefix="1">
      <alignment horizontal="centerContinuous"/>
    </xf>
    <xf numFmtId="166" fontId="0" fillId="0" borderId="16" xfId="0" applyFont="1" applyBorder="1" applyAlignment="1">
      <alignment horizontal="centerContinuous"/>
    </xf>
    <xf numFmtId="166" fontId="0" fillId="0" borderId="17" xfId="0" applyFont="1" applyBorder="1" applyAlignment="1">
      <alignment/>
    </xf>
    <xf numFmtId="166" fontId="0" fillId="0" borderId="19" xfId="0" applyFont="1" applyBorder="1" applyAlignment="1">
      <alignment horizontal="center"/>
    </xf>
    <xf numFmtId="166" fontId="0" fillId="0" borderId="13" xfId="0" applyFont="1" applyBorder="1" applyAlignment="1">
      <alignment horizontal="center"/>
    </xf>
    <xf numFmtId="166" fontId="0" fillId="0" borderId="14" xfId="0" applyFont="1" applyBorder="1" applyAlignment="1">
      <alignment/>
    </xf>
    <xf numFmtId="166" fontId="0" fillId="18" borderId="0" xfId="0" applyFont="1" applyFill="1" applyBorder="1" applyAlignment="1">
      <alignment/>
    </xf>
    <xf numFmtId="166" fontId="0" fillId="0" borderId="19" xfId="0" applyFont="1" applyFill="1" applyBorder="1" applyAlignment="1">
      <alignment/>
    </xf>
    <xf numFmtId="166" fontId="0" fillId="0" borderId="19" xfId="0" applyFont="1" applyFill="1" applyBorder="1" applyAlignment="1">
      <alignment horizontal="center"/>
    </xf>
    <xf numFmtId="166" fontId="0" fillId="0" borderId="0" xfId="0" applyFont="1" applyBorder="1" applyAlignment="1">
      <alignment/>
    </xf>
    <xf numFmtId="166" fontId="0" fillId="17" borderId="0" xfId="0" applyFont="1" applyFill="1" applyAlignment="1">
      <alignment/>
    </xf>
    <xf numFmtId="166" fontId="0" fillId="0" borderId="0" xfId="0" applyFont="1" applyAlignment="1">
      <alignment/>
    </xf>
    <xf numFmtId="166" fontId="28" fillId="0" borderId="0" xfId="0" applyFont="1" applyAlignment="1">
      <alignment/>
    </xf>
    <xf numFmtId="166" fontId="0" fillId="0" borderId="0" xfId="0" applyFont="1" applyFill="1" applyAlignment="1">
      <alignment/>
    </xf>
    <xf numFmtId="166" fontId="0" fillId="0" borderId="18" xfId="0" applyFont="1" applyFill="1" applyBorder="1" applyAlignment="1">
      <alignment horizontal="center"/>
    </xf>
    <xf numFmtId="166" fontId="0" fillId="0" borderId="10" xfId="0" applyFont="1" applyFill="1" applyBorder="1" applyAlignment="1">
      <alignment/>
    </xf>
    <xf numFmtId="166" fontId="0" fillId="0" borderId="12" xfId="0" applyFont="1" applyFill="1" applyBorder="1" applyAlignment="1">
      <alignment/>
    </xf>
    <xf numFmtId="166" fontId="0" fillId="0" borderId="18" xfId="0" applyFont="1" applyBorder="1" applyAlignment="1">
      <alignment horizontal="center"/>
    </xf>
    <xf numFmtId="166" fontId="0" fillId="0" borderId="10" xfId="0" applyFont="1" applyBorder="1" applyAlignment="1">
      <alignment horizontal="center"/>
    </xf>
    <xf numFmtId="166" fontId="0" fillId="0" borderId="12" xfId="0" applyFont="1" applyBorder="1" applyAlignment="1">
      <alignment/>
    </xf>
    <xf numFmtId="167" fontId="0" fillId="0" borderId="0" xfId="44" applyNumberFormat="1" applyFont="1" applyAlignment="1">
      <alignment/>
    </xf>
    <xf numFmtId="166" fontId="28" fillId="0" borderId="19" xfId="0" applyFont="1" applyFill="1" applyBorder="1" applyAlignment="1">
      <alignment horizontal="left"/>
    </xf>
    <xf numFmtId="166" fontId="28" fillId="0" borderId="19" xfId="0" applyFont="1" applyFill="1" applyBorder="1" applyAlignment="1">
      <alignment horizontal="center"/>
    </xf>
    <xf numFmtId="166" fontId="28" fillId="0" borderId="13" xfId="0" applyFont="1" applyFill="1" applyBorder="1" applyAlignment="1">
      <alignment horizontal="center"/>
    </xf>
    <xf numFmtId="166" fontId="28" fillId="0" borderId="14" xfId="0" applyFont="1" applyFill="1" applyBorder="1" applyAlignment="1">
      <alignment horizontal="left"/>
    </xf>
    <xf numFmtId="166" fontId="0" fillId="0" borderId="14" xfId="0" applyFont="1" applyFill="1" applyBorder="1" applyAlignment="1">
      <alignment/>
    </xf>
    <xf numFmtId="168" fontId="0" fillId="0" borderId="0" xfId="42" applyNumberFormat="1" applyFont="1" applyAlignment="1">
      <alignment/>
    </xf>
    <xf numFmtId="166" fontId="0" fillId="0" borderId="20" xfId="0" applyFont="1" applyFill="1" applyBorder="1" applyAlignment="1">
      <alignment/>
    </xf>
    <xf numFmtId="166" fontId="0" fillId="0" borderId="20" xfId="0" applyFont="1" applyFill="1" applyBorder="1" applyAlignment="1">
      <alignment horizontal="center"/>
    </xf>
    <xf numFmtId="166" fontId="0" fillId="0" borderId="15" xfId="0" applyFont="1" applyFill="1" applyBorder="1" applyAlignment="1">
      <alignment/>
    </xf>
    <xf numFmtId="166" fontId="0" fillId="0" borderId="17" xfId="0" applyFont="1" applyFill="1" applyBorder="1" applyAlignment="1">
      <alignment/>
    </xf>
    <xf numFmtId="166" fontId="0" fillId="0" borderId="20" xfId="0" applyFont="1" applyBorder="1" applyAlignment="1">
      <alignment horizontal="center"/>
    </xf>
    <xf numFmtId="166" fontId="0" fillId="0" borderId="20" xfId="0" applyFont="1" applyBorder="1" applyAlignment="1">
      <alignment/>
    </xf>
    <xf numFmtId="166" fontId="0" fillId="0" borderId="15" xfId="0" applyFont="1" applyBorder="1" applyAlignment="1">
      <alignment horizontal="center"/>
    </xf>
    <xf numFmtId="166" fontId="0" fillId="0" borderId="15" xfId="0" applyFont="1" applyBorder="1" applyAlignment="1">
      <alignment/>
    </xf>
    <xf numFmtId="166" fontId="0" fillId="0" borderId="18" xfId="0" applyFont="1" applyFill="1" applyBorder="1" applyAlignment="1">
      <alignment/>
    </xf>
    <xf numFmtId="166" fontId="0" fillId="0" borderId="18" xfId="0" applyFont="1" applyBorder="1" applyAlignment="1">
      <alignment/>
    </xf>
    <xf numFmtId="166" fontId="0" fillId="0" borderId="10" xfId="0" applyFont="1" applyBorder="1" applyAlignment="1">
      <alignment/>
    </xf>
    <xf numFmtId="166" fontId="0" fillId="0" borderId="11" xfId="0" applyFont="1" applyFill="1" applyBorder="1" applyAlignment="1">
      <alignment/>
    </xf>
    <xf numFmtId="166" fontId="0" fillId="0" borderId="11" xfId="0" applyFont="1" applyBorder="1" applyAlignment="1">
      <alignment/>
    </xf>
    <xf numFmtId="3" fontId="0" fillId="0" borderId="0" xfId="0" applyNumberFormat="1" applyFont="1" applyAlignment="1">
      <alignment/>
    </xf>
    <xf numFmtId="166" fontId="0" fillId="0" borderId="20" xfId="0" applyFont="1" applyFill="1" applyBorder="1" applyAlignment="1">
      <alignment horizontal="left"/>
    </xf>
    <xf numFmtId="166" fontId="0" fillId="0" borderId="16" xfId="0" applyFont="1" applyBorder="1" applyAlignment="1">
      <alignment/>
    </xf>
    <xf numFmtId="166" fontId="0" fillId="0" borderId="16" xfId="0" applyFont="1" applyFill="1" applyBorder="1" applyAlignment="1">
      <alignment/>
    </xf>
    <xf numFmtId="166" fontId="0" fillId="0" borderId="16" xfId="0" applyFont="1" applyFill="1" applyBorder="1" applyAlignment="1">
      <alignment horizontal="centerContinuous"/>
    </xf>
    <xf numFmtId="3" fontId="0" fillId="0" borderId="16" xfId="0" applyNumberFormat="1" applyFont="1" applyBorder="1" applyAlignment="1">
      <alignment/>
    </xf>
    <xf numFmtId="166" fontId="0" fillId="0" borderId="16" xfId="0" applyFont="1" applyBorder="1" applyAlignment="1">
      <alignment horizontal="center"/>
    </xf>
    <xf numFmtId="168" fontId="0" fillId="0" borderId="16" xfId="42" applyNumberFormat="1" applyFont="1" applyBorder="1" applyAlignment="1">
      <alignment/>
    </xf>
    <xf numFmtId="166" fontId="0" fillId="0" borderId="13" xfId="0" applyFont="1" applyFill="1" applyBorder="1" applyAlignment="1">
      <alignment/>
    </xf>
    <xf numFmtId="168" fontId="0" fillId="0" borderId="19" xfId="42" applyNumberFormat="1" applyFont="1" applyBorder="1" applyAlignment="1">
      <alignment/>
    </xf>
    <xf numFmtId="168" fontId="0" fillId="0" borderId="13" xfId="42" applyNumberFormat="1" applyFont="1" applyBorder="1" applyAlignment="1">
      <alignment/>
    </xf>
    <xf numFmtId="166" fontId="0" fillId="0" borderId="19" xfId="0" applyFont="1" applyBorder="1" applyAlignment="1">
      <alignment/>
    </xf>
    <xf numFmtId="166" fontId="0" fillId="0" borderId="13" xfId="0" applyFont="1" applyBorder="1" applyAlignment="1">
      <alignment/>
    </xf>
    <xf numFmtId="166" fontId="0" fillId="0" borderId="19" xfId="0" applyFont="1" applyFill="1" applyBorder="1" applyAlignment="1">
      <alignment horizontal="left"/>
    </xf>
    <xf numFmtId="37" fontId="0" fillId="0" borderId="19" xfId="0" applyNumberFormat="1" applyFont="1" applyFill="1" applyBorder="1" applyAlignment="1" applyProtection="1">
      <alignment/>
      <protection/>
    </xf>
    <xf numFmtId="165" fontId="0" fillId="0" borderId="13" xfId="0" applyNumberFormat="1" applyFont="1" applyFill="1" applyBorder="1" applyAlignment="1" applyProtection="1">
      <alignment/>
      <protection/>
    </xf>
    <xf numFmtId="165" fontId="0" fillId="0" borderId="14" xfId="0" applyNumberFormat="1" applyFont="1" applyFill="1" applyBorder="1" applyAlignment="1" applyProtection="1">
      <alignment/>
      <protection/>
    </xf>
    <xf numFmtId="4" fontId="0" fillId="0" borderId="19" xfId="0" applyNumberFormat="1" applyFont="1" applyBorder="1" applyAlignment="1">
      <alignment horizontal="center"/>
    </xf>
    <xf numFmtId="166" fontId="28" fillId="0" borderId="0" xfId="0" applyFont="1" applyAlignment="1">
      <alignment horizontal="centerContinuous"/>
    </xf>
    <xf numFmtId="37" fontId="0" fillId="0" borderId="19" xfId="0" applyNumberFormat="1" applyFont="1" applyFill="1" applyBorder="1" applyAlignment="1" applyProtection="1">
      <alignment horizontal="center"/>
      <protection/>
    </xf>
    <xf numFmtId="165" fontId="0" fillId="0" borderId="13" xfId="0" applyNumberFormat="1" applyFont="1" applyFill="1" applyBorder="1" applyAlignment="1" applyProtection="1" quotePrefix="1">
      <alignment horizontal="center"/>
      <protection/>
    </xf>
    <xf numFmtId="4" fontId="0" fillId="0" borderId="19" xfId="0" applyNumberFormat="1" applyFont="1" applyFill="1" applyBorder="1" applyAlignment="1">
      <alignment horizontal="center"/>
    </xf>
    <xf numFmtId="166" fontId="0" fillId="0" borderId="0" xfId="0" applyFont="1" applyAlignment="1">
      <alignment horizontal="centerContinuous"/>
    </xf>
    <xf numFmtId="44" fontId="29" fillId="0" borderId="0" xfId="44" applyFont="1" applyAlignment="1">
      <alignment horizontal="center"/>
    </xf>
    <xf numFmtId="166" fontId="0" fillId="0" borderId="0" xfId="0" applyFont="1" applyAlignment="1">
      <alignment/>
    </xf>
    <xf numFmtId="167" fontId="0" fillId="0" borderId="0" xfId="44" applyNumberFormat="1" applyFont="1" applyAlignment="1">
      <alignment/>
    </xf>
    <xf numFmtId="166" fontId="0" fillId="0" borderId="0" xfId="0" applyFont="1" applyFill="1" applyAlignment="1">
      <alignment/>
    </xf>
    <xf numFmtId="166" fontId="0" fillId="0" borderId="0" xfId="0" applyFont="1" applyBorder="1" applyAlignment="1">
      <alignment/>
    </xf>
    <xf numFmtId="166" fontId="0" fillId="0" borderId="19" xfId="0" applyFont="1" applyFill="1" applyBorder="1" applyAlignment="1">
      <alignment horizontal="left"/>
    </xf>
    <xf numFmtId="37" fontId="0" fillId="0" borderId="19" xfId="0" applyNumberFormat="1" applyFont="1" applyFill="1" applyBorder="1" applyAlignment="1" applyProtection="1">
      <alignment/>
      <protection/>
    </xf>
    <xf numFmtId="165" fontId="0" fillId="0" borderId="13" xfId="0" applyNumberFormat="1" applyFont="1" applyFill="1" applyBorder="1" applyAlignment="1" applyProtection="1">
      <alignment/>
      <protection/>
    </xf>
    <xf numFmtId="165" fontId="0" fillId="0" borderId="14" xfId="0" applyNumberFormat="1" applyFont="1" applyFill="1" applyBorder="1" applyAlignment="1" applyProtection="1">
      <alignment/>
      <protection/>
    </xf>
    <xf numFmtId="168" fontId="0" fillId="0" borderId="19" xfId="42" applyNumberFormat="1" applyFont="1" applyBorder="1" applyAlignment="1">
      <alignment/>
    </xf>
    <xf numFmtId="168" fontId="0" fillId="0" borderId="13" xfId="42" applyNumberFormat="1" applyFont="1" applyBorder="1" applyAlignment="1">
      <alignment/>
    </xf>
    <xf numFmtId="166" fontId="0" fillId="0" borderId="14" xfId="0" applyFont="1" applyFill="1" applyBorder="1" applyAlignment="1">
      <alignment/>
    </xf>
    <xf numFmtId="4" fontId="0" fillId="0" borderId="19" xfId="0" applyNumberFormat="1" applyFont="1" applyFill="1" applyBorder="1" applyAlignment="1">
      <alignment horizontal="center"/>
    </xf>
    <xf numFmtId="166" fontId="0" fillId="0" borderId="14" xfId="0" applyFont="1" applyBorder="1" applyAlignment="1">
      <alignment/>
    </xf>
    <xf numFmtId="166" fontId="0" fillId="18" borderId="0" xfId="0" applyFont="1" applyFill="1" applyBorder="1" applyAlignment="1">
      <alignment/>
    </xf>
    <xf numFmtId="166" fontId="0" fillId="17" borderId="0" xfId="0" applyFont="1" applyFill="1" applyAlignment="1">
      <alignment/>
    </xf>
    <xf numFmtId="3" fontId="0" fillId="0" borderId="0" xfId="0" applyNumberFormat="1" applyFont="1" applyAlignment="1" quotePrefix="1">
      <alignment horizontal="center"/>
    </xf>
    <xf numFmtId="3" fontId="0" fillId="0" borderId="0" xfId="0" applyNumberFormat="1" applyFont="1" applyAlignment="1">
      <alignment/>
    </xf>
    <xf numFmtId="180" fontId="0" fillId="0" borderId="0" xfId="44" applyNumberFormat="1" applyFont="1" applyFill="1" applyAlignment="1" quotePrefix="1">
      <alignment horizontal="center"/>
    </xf>
    <xf numFmtId="180" fontId="0" fillId="0" borderId="0" xfId="44" applyNumberFormat="1" applyFont="1" applyAlignment="1" quotePrefix="1">
      <alignment horizontal="center"/>
    </xf>
    <xf numFmtId="42" fontId="0" fillId="0" borderId="0" xfId="42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42" applyNumberFormat="1" applyFont="1" applyAlignment="1">
      <alignment/>
    </xf>
    <xf numFmtId="3" fontId="28" fillId="0" borderId="0" xfId="0" applyNumberFormat="1" applyFont="1" applyAlignment="1">
      <alignment/>
    </xf>
    <xf numFmtId="180" fontId="0" fillId="0" borderId="0" xfId="44" applyNumberFormat="1" applyFont="1" applyFill="1" applyAlignment="1">
      <alignment horizontal="center"/>
    </xf>
    <xf numFmtId="180" fontId="0" fillId="0" borderId="0" xfId="44" applyNumberFormat="1" applyFont="1" applyAlignment="1">
      <alignment horizontal="center"/>
    </xf>
    <xf numFmtId="41" fontId="0" fillId="0" borderId="0" xfId="0" applyNumberFormat="1" applyFont="1" applyAlignment="1">
      <alignment/>
    </xf>
    <xf numFmtId="41" fontId="28" fillId="0" borderId="0" xfId="42" applyNumberFormat="1" applyFont="1" applyAlignment="1">
      <alignment/>
    </xf>
    <xf numFmtId="166" fontId="0" fillId="0" borderId="0" xfId="0" applyFont="1" applyAlignment="1">
      <alignment horizontal="center"/>
    </xf>
    <xf numFmtId="42" fontId="0" fillId="0" borderId="0" xfId="44" applyNumberFormat="1" applyFont="1" applyAlignment="1">
      <alignment/>
    </xf>
    <xf numFmtId="170" fontId="0" fillId="0" borderId="21" xfId="0" applyNumberFormat="1" applyFont="1" applyFill="1" applyBorder="1" applyAlignment="1">
      <alignment/>
    </xf>
    <xf numFmtId="172" fontId="0" fillId="0" borderId="0" xfId="0" applyNumberFormat="1" applyFont="1" applyAlignment="1">
      <alignment/>
    </xf>
    <xf numFmtId="170" fontId="0" fillId="0" borderId="0" xfId="59" applyNumberFormat="1" applyFont="1" applyAlignment="1">
      <alignment/>
    </xf>
    <xf numFmtId="2" fontId="0" fillId="0" borderId="19" xfId="0" applyNumberFormat="1" applyFont="1" applyFill="1" applyBorder="1" applyAlignment="1">
      <alignment horizontal="center"/>
    </xf>
    <xf numFmtId="166" fontId="0" fillId="0" borderId="19" xfId="0" applyFont="1" applyFill="1" applyBorder="1" applyAlignment="1" quotePrefix="1">
      <alignment horizontal="right"/>
    </xf>
    <xf numFmtId="166" fontId="0" fillId="0" borderId="13" xfId="0" applyFont="1" applyFill="1" applyBorder="1" applyAlignment="1">
      <alignment horizontal="right"/>
    </xf>
    <xf numFmtId="166" fontId="0" fillId="0" borderId="14" xfId="0" applyFont="1" applyFill="1" applyBorder="1" applyAlignment="1">
      <alignment horizontal="right"/>
    </xf>
    <xf numFmtId="168" fontId="0" fillId="0" borderId="19" xfId="42" applyNumberFormat="1" applyFont="1" applyBorder="1" applyAlignment="1">
      <alignment horizontal="right"/>
    </xf>
    <xf numFmtId="168" fontId="0" fillId="0" borderId="13" xfId="42" applyNumberFormat="1" applyFont="1" applyBorder="1" applyAlignment="1" quotePrefix="1">
      <alignment horizontal="right"/>
    </xf>
    <xf numFmtId="166" fontId="0" fillId="0" borderId="18" xfId="0" applyFont="1" applyFill="1" applyBorder="1" applyAlignment="1">
      <alignment horizontal="left"/>
    </xf>
    <xf numFmtId="166" fontId="0" fillId="0" borderId="10" xfId="0" applyFont="1" applyFill="1" applyBorder="1" applyAlignment="1">
      <alignment horizontal="center"/>
    </xf>
    <xf numFmtId="166" fontId="0" fillId="0" borderId="12" xfId="0" applyFont="1" applyFill="1" applyBorder="1" applyAlignment="1">
      <alignment horizontal="center"/>
    </xf>
    <xf numFmtId="168" fontId="0" fillId="0" borderId="18" xfId="42" applyNumberFormat="1" applyFont="1" applyBorder="1" applyAlignment="1">
      <alignment/>
    </xf>
    <xf numFmtId="168" fontId="0" fillId="0" borderId="10" xfId="42" applyNumberFormat="1" applyFont="1" applyBorder="1" applyAlignment="1">
      <alignment/>
    </xf>
    <xf numFmtId="166" fontId="0" fillId="0" borderId="19" xfId="0" applyFont="1" applyFill="1" applyBorder="1" applyAlignment="1">
      <alignment horizontal="right"/>
    </xf>
    <xf numFmtId="168" fontId="0" fillId="0" borderId="19" xfId="42" applyNumberFormat="1" applyFont="1" applyBorder="1" applyAlignment="1" quotePrefix="1">
      <alignment horizontal="center"/>
    </xf>
    <xf numFmtId="166" fontId="0" fillId="0" borderId="0" xfId="0" applyFont="1" applyAlignment="1" quotePrefix="1">
      <alignment horizontal="left"/>
    </xf>
    <xf numFmtId="166" fontId="0" fillId="0" borderId="20" xfId="0" applyFont="1" applyFill="1" applyBorder="1" applyAlignment="1">
      <alignment horizontal="right"/>
    </xf>
    <xf numFmtId="37" fontId="0" fillId="0" borderId="20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 horizontal="left"/>
      <protection/>
    </xf>
    <xf numFmtId="37" fontId="0" fillId="0" borderId="17" xfId="0" applyNumberFormat="1" applyFont="1" applyFill="1" applyBorder="1" applyAlignment="1" applyProtection="1">
      <alignment horizontal="left"/>
      <protection/>
    </xf>
    <xf numFmtId="166" fontId="0" fillId="0" borderId="11" xfId="0" applyFont="1" applyFill="1" applyBorder="1" applyAlignment="1">
      <alignment horizontal="right"/>
    </xf>
    <xf numFmtId="37" fontId="0" fillId="0" borderId="11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 horizontal="left"/>
      <protection/>
    </xf>
    <xf numFmtId="166" fontId="0" fillId="0" borderId="0" xfId="0" applyFont="1" applyFill="1" applyBorder="1" applyAlignment="1">
      <alignment horizontal="right"/>
    </xf>
    <xf numFmtId="166" fontId="0" fillId="0" borderId="0" xfId="0" applyFont="1" applyFill="1" applyBorder="1" applyAlignment="1">
      <alignment horizontal="centerContinuous"/>
    </xf>
    <xf numFmtId="166" fontId="0" fillId="0" borderId="0" xfId="0" applyFont="1" applyBorder="1" applyAlignment="1">
      <alignment horizontal="centerContinuous"/>
    </xf>
    <xf numFmtId="165" fontId="0" fillId="0" borderId="0" xfId="59" applyNumberFormat="1" applyFont="1" applyBorder="1" applyAlignment="1">
      <alignment/>
    </xf>
    <xf numFmtId="166" fontId="0" fillId="0" borderId="0" xfId="0" applyFont="1" applyFill="1" applyBorder="1" applyAlignment="1">
      <alignment/>
    </xf>
    <xf numFmtId="166" fontId="0" fillId="0" borderId="16" xfId="0" applyFont="1" applyFill="1" applyBorder="1" applyAlignment="1">
      <alignment horizontal="left"/>
    </xf>
    <xf numFmtId="37" fontId="0" fillId="0" borderId="16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 horizontal="left"/>
      <protection/>
    </xf>
    <xf numFmtId="170" fontId="0" fillId="0" borderId="16" xfId="59" applyNumberFormat="1" applyFont="1" applyBorder="1" applyAlignment="1">
      <alignment/>
    </xf>
    <xf numFmtId="166" fontId="0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left"/>
      <protection/>
    </xf>
    <xf numFmtId="170" fontId="0" fillId="0" borderId="0" xfId="59" applyNumberFormat="1" applyFont="1" applyBorder="1" applyAlignment="1">
      <alignment/>
    </xf>
    <xf numFmtId="165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6" fontId="0" fillId="0" borderId="0" xfId="0" applyFont="1" applyBorder="1" applyAlignment="1">
      <alignment horizontal="center"/>
    </xf>
    <xf numFmtId="44" fontId="0" fillId="0" borderId="0" xfId="44" applyFont="1" applyBorder="1" applyAlignment="1">
      <alignment/>
    </xf>
    <xf numFmtId="168" fontId="0" fillId="0" borderId="0" xfId="42" applyNumberFormat="1" applyFont="1" applyBorder="1" applyAlignment="1">
      <alignment/>
    </xf>
    <xf numFmtId="166" fontId="0" fillId="0" borderId="13" xfId="0" applyFont="1" applyFill="1" applyBorder="1" applyAlignment="1" quotePrefix="1">
      <alignment horizontal="left"/>
    </xf>
    <xf numFmtId="166" fontId="0" fillId="0" borderId="12" xfId="0" applyFont="1" applyBorder="1" applyAlignment="1">
      <alignment horizontal="centerContinuous"/>
    </xf>
    <xf numFmtId="166" fontId="0" fillId="18" borderId="0" xfId="0" applyFont="1" applyFill="1" applyBorder="1" applyAlignment="1">
      <alignment horizontal="centerContinuous"/>
    </xf>
    <xf numFmtId="166" fontId="0" fillId="0" borderId="14" xfId="0" applyFont="1" applyBorder="1" applyAlignment="1">
      <alignment horizontal="centerContinuous"/>
    </xf>
    <xf numFmtId="166" fontId="0" fillId="0" borderId="13" xfId="0" applyFont="1" applyFill="1" applyBorder="1" applyAlignment="1">
      <alignment horizontal="left"/>
    </xf>
    <xf numFmtId="166" fontId="28" fillId="0" borderId="0" xfId="0" applyFont="1" applyAlignment="1">
      <alignment horizontal="center"/>
    </xf>
    <xf numFmtId="3" fontId="0" fillId="0" borderId="0" xfId="0" applyNumberFormat="1" applyFont="1" applyAlignment="1" quotePrefix="1">
      <alignment horizontal="centerContinuous"/>
    </xf>
    <xf numFmtId="180" fontId="0" fillId="0" borderId="0" xfId="44" applyNumberFormat="1" applyFont="1" applyFill="1" applyAlignment="1" quotePrefix="1">
      <alignment horizontal="center"/>
    </xf>
    <xf numFmtId="180" fontId="0" fillId="0" borderId="0" xfId="44" applyNumberFormat="1" applyFont="1" applyAlignment="1" quotePrefix="1">
      <alignment horizontal="center"/>
    </xf>
    <xf numFmtId="167" fontId="0" fillId="0" borderId="0" xfId="44" applyNumberFormat="1" applyFont="1" applyAlignment="1">
      <alignment horizontal="right"/>
    </xf>
    <xf numFmtId="166" fontId="0" fillId="0" borderId="15" xfId="0" applyFont="1" applyFill="1" applyBorder="1" applyAlignment="1">
      <alignment horizontal="left"/>
    </xf>
    <xf numFmtId="180" fontId="0" fillId="0" borderId="0" xfId="0" applyNumberFormat="1" applyFont="1" applyFill="1" applyAlignment="1">
      <alignment horizontal="center"/>
    </xf>
    <xf numFmtId="180" fontId="0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center"/>
    </xf>
    <xf numFmtId="166" fontId="0" fillId="18" borderId="22" xfId="0" applyFont="1" applyFill="1" applyBorder="1" applyAlignment="1">
      <alignment/>
    </xf>
    <xf numFmtId="166" fontId="0" fillId="18" borderId="23" xfId="0" applyFont="1" applyFill="1" applyBorder="1" applyAlignment="1">
      <alignment/>
    </xf>
    <xf numFmtId="166" fontId="0" fillId="18" borderId="24" xfId="0" applyFont="1" applyFill="1" applyBorder="1" applyAlignment="1">
      <alignment/>
    </xf>
    <xf numFmtId="168" fontId="0" fillId="0" borderId="0" xfId="42" applyNumberFormat="1" applyFont="1" applyAlignment="1">
      <alignment horizontal="right"/>
    </xf>
    <xf numFmtId="3" fontId="0" fillId="0" borderId="0" xfId="0" applyNumberFormat="1" applyFont="1" applyAlignment="1">
      <alignment/>
    </xf>
    <xf numFmtId="180" fontId="0" fillId="0" borderId="0" xfId="44" applyNumberFormat="1" applyFont="1" applyFill="1" applyAlignment="1" quotePrefix="1">
      <alignment horizontal="center"/>
    </xf>
    <xf numFmtId="180" fontId="0" fillId="0" borderId="0" xfId="44" applyNumberFormat="1" applyFont="1" applyAlignment="1" quotePrefix="1">
      <alignment horizontal="center"/>
    </xf>
    <xf numFmtId="168" fontId="0" fillId="0" borderId="0" xfId="42" applyNumberFormat="1" applyFont="1" applyAlignment="1">
      <alignment horizontal="right"/>
    </xf>
    <xf numFmtId="166" fontId="8" fillId="0" borderId="13" xfId="0" applyFont="1" applyBorder="1" applyAlignment="1">
      <alignment horizontal="centerContinuous"/>
    </xf>
    <xf numFmtId="168" fontId="28" fillId="0" borderId="0" xfId="42" applyNumberFormat="1" applyFont="1" applyAlignment="1">
      <alignment horizontal="right"/>
    </xf>
    <xf numFmtId="2" fontId="0" fillId="0" borderId="0" xfId="0" applyNumberFormat="1" applyFont="1" applyAlignment="1">
      <alignment/>
    </xf>
    <xf numFmtId="167" fontId="0" fillId="0" borderId="0" xfId="44" applyNumberFormat="1" applyFont="1" applyAlignment="1">
      <alignment horizontal="right"/>
    </xf>
    <xf numFmtId="172" fontId="0" fillId="0" borderId="21" xfId="0" applyNumberFormat="1" applyFont="1" applyFill="1" applyBorder="1" applyAlignment="1">
      <alignment/>
    </xf>
    <xf numFmtId="166" fontId="8" fillId="0" borderId="15" xfId="0" applyFont="1" applyBorder="1" applyAlignment="1">
      <alignment horizontal="centerContinuous"/>
    </xf>
    <xf numFmtId="166" fontId="8" fillId="0" borderId="16" xfId="0" applyFont="1" applyBorder="1" applyAlignment="1">
      <alignment horizontal="centerContinuous"/>
    </xf>
    <xf numFmtId="166" fontId="8" fillId="0" borderId="16" xfId="0" applyFont="1" applyFill="1" applyBorder="1" applyAlignment="1">
      <alignment horizontal="centerContinuous"/>
    </xf>
    <xf numFmtId="6" fontId="0" fillId="0" borderId="0" xfId="0" applyNumberFormat="1" applyFont="1" applyAlignment="1">
      <alignment/>
    </xf>
    <xf numFmtId="166" fontId="0" fillId="0" borderId="18" xfId="0" applyFont="1" applyBorder="1" applyAlignment="1">
      <alignment/>
    </xf>
    <xf numFmtId="166" fontId="0" fillId="0" borderId="11" xfId="0" applyFont="1" applyBorder="1" applyAlignment="1">
      <alignment horizontal="center"/>
    </xf>
    <xf numFmtId="166" fontId="0" fillId="0" borderId="12" xfId="0" applyFont="1" applyFill="1" applyBorder="1" applyAlignment="1">
      <alignment/>
    </xf>
    <xf numFmtId="166" fontId="0" fillId="0" borderId="19" xfId="0" applyFont="1" applyBorder="1" applyAlignment="1">
      <alignment/>
    </xf>
    <xf numFmtId="166" fontId="0" fillId="0" borderId="19" xfId="0" applyFont="1" applyBorder="1" applyAlignment="1">
      <alignment horizontal="center"/>
    </xf>
    <xf numFmtId="166" fontId="28" fillId="0" borderId="15" xfId="0" applyFont="1" applyFill="1" applyBorder="1" applyAlignment="1">
      <alignment horizontal="centerContinuous"/>
    </xf>
    <xf numFmtId="166" fontId="28" fillId="0" borderId="16" xfId="0" applyFont="1" applyBorder="1" applyAlignment="1">
      <alignment horizontal="centerContinuous"/>
    </xf>
    <xf numFmtId="166" fontId="28" fillId="0" borderId="17" xfId="0" applyFont="1" applyBorder="1" applyAlignment="1">
      <alignment horizontal="centerContinuous"/>
    </xf>
    <xf numFmtId="166" fontId="28" fillId="0" borderId="15" xfId="0" applyFont="1" applyBorder="1" applyAlignment="1">
      <alignment horizontal="centerContinuous"/>
    </xf>
    <xf numFmtId="166" fontId="28" fillId="0" borderId="17" xfId="0" applyFont="1" applyFill="1" applyBorder="1" applyAlignment="1">
      <alignment horizontal="centerContinuous"/>
    </xf>
    <xf numFmtId="166" fontId="0" fillId="0" borderId="10" xfId="0" applyFont="1" applyBorder="1" applyAlignment="1">
      <alignment horizontal="centerContinuous"/>
    </xf>
    <xf numFmtId="166" fontId="0" fillId="0" borderId="13" xfId="0" applyFont="1" applyBorder="1" applyAlignment="1">
      <alignment horizontal="centerContinuous"/>
    </xf>
    <xf numFmtId="166" fontId="8" fillId="18" borderId="0" xfId="0" applyFont="1" applyFill="1" applyBorder="1" applyAlignment="1">
      <alignment horizontal="center"/>
    </xf>
    <xf numFmtId="166" fontId="0" fillId="0" borderId="15" xfId="0" applyFont="1" applyBorder="1" applyAlignment="1">
      <alignment/>
    </xf>
    <xf numFmtId="166" fontId="0" fillId="0" borderId="16" xfId="0" applyFont="1" applyBorder="1" applyAlignment="1">
      <alignment horizontal="right"/>
    </xf>
    <xf numFmtId="166" fontId="0" fillId="0" borderId="0" xfId="0" applyFont="1" applyAlignment="1" quotePrefix="1">
      <alignment horizontal="left"/>
    </xf>
    <xf numFmtId="165" fontId="0" fillId="0" borderId="0" xfId="59" applyNumberFormat="1" applyFont="1" applyAlignment="1">
      <alignment/>
    </xf>
    <xf numFmtId="166" fontId="0" fillId="0" borderId="20" xfId="0" applyFont="1" applyBorder="1" applyAlignment="1">
      <alignment/>
    </xf>
    <xf numFmtId="166" fontId="0" fillId="0" borderId="16" xfId="0" applyFont="1" applyFill="1" applyBorder="1" applyAlignment="1">
      <alignment horizontal="right"/>
    </xf>
    <xf numFmtId="166" fontId="0" fillId="0" borderId="16" xfId="0" applyFont="1" applyBorder="1" applyAlignment="1">
      <alignment horizontal="centerContinuous"/>
    </xf>
    <xf numFmtId="3" fontId="0" fillId="0" borderId="16" xfId="0" applyNumberFormat="1" applyFont="1" applyBorder="1" applyAlignment="1">
      <alignment/>
    </xf>
    <xf numFmtId="168" fontId="0" fillId="0" borderId="16" xfId="42" applyNumberFormat="1" applyFont="1" applyBorder="1" applyAlignment="1">
      <alignment/>
    </xf>
    <xf numFmtId="172" fontId="0" fillId="0" borderId="0" xfId="59" applyNumberFormat="1" applyFont="1" applyAlignment="1">
      <alignment/>
    </xf>
    <xf numFmtId="10" fontId="0" fillId="0" borderId="13" xfId="0" applyNumberFormat="1" applyFont="1" applyBorder="1" applyAlignment="1">
      <alignment/>
    </xf>
    <xf numFmtId="166" fontId="0" fillId="0" borderId="13" xfId="0" applyFont="1" applyBorder="1" applyAlignment="1">
      <alignment/>
    </xf>
    <xf numFmtId="168" fontId="0" fillId="0" borderId="10" xfId="42" applyNumberFormat="1" applyFont="1" applyBorder="1" applyAlignment="1">
      <alignment/>
    </xf>
    <xf numFmtId="168" fontId="0" fillId="0" borderId="13" xfId="42" applyNumberFormat="1" applyFont="1" applyBorder="1" applyAlignment="1">
      <alignment/>
    </xf>
    <xf numFmtId="168" fontId="0" fillId="0" borderId="19" xfId="42" applyNumberFormat="1" applyFont="1" applyFill="1" applyBorder="1" applyAlignment="1">
      <alignment/>
    </xf>
    <xf numFmtId="169" fontId="0" fillId="0" borderId="13" xfId="0" applyNumberFormat="1" applyFont="1" applyBorder="1" applyAlignment="1">
      <alignment/>
    </xf>
    <xf numFmtId="168" fontId="0" fillId="0" borderId="19" xfId="42" applyNumberFormat="1" applyFont="1" applyBorder="1" applyAlignment="1">
      <alignment/>
    </xf>
    <xf numFmtId="166" fontId="0" fillId="0" borderId="14" xfId="0" applyFont="1" applyFill="1" applyBorder="1" applyAlignment="1">
      <alignment/>
    </xf>
    <xf numFmtId="166" fontId="0" fillId="0" borderId="19" xfId="0" applyFont="1" applyBorder="1" applyAlignment="1" quotePrefix="1">
      <alignment horizontal="center"/>
    </xf>
    <xf numFmtId="166" fontId="0" fillId="0" borderId="19" xfId="0" applyFont="1" applyBorder="1" applyAlignment="1" quotePrefix="1">
      <alignment horizontal="left"/>
    </xf>
    <xf numFmtId="169" fontId="0" fillId="0" borderId="13" xfId="0" applyNumberFormat="1" applyFont="1" applyBorder="1" applyAlignment="1">
      <alignment horizontal="center"/>
    </xf>
    <xf numFmtId="168" fontId="0" fillId="0" borderId="19" xfId="42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166" fontId="0" fillId="0" borderId="19" xfId="0" applyFont="1" applyBorder="1" applyAlignment="1" quotePrefix="1">
      <alignment/>
    </xf>
    <xf numFmtId="2" fontId="0" fillId="0" borderId="19" xfId="0" applyNumberFormat="1" applyFont="1" applyFill="1" applyBorder="1" applyAlignment="1">
      <alignment horizontal="center"/>
    </xf>
    <xf numFmtId="166" fontId="0" fillId="0" borderId="19" xfId="0" applyFont="1" applyFill="1" applyBorder="1" applyAlignment="1" quotePrefix="1">
      <alignment horizontal="center"/>
    </xf>
    <xf numFmtId="168" fontId="0" fillId="0" borderId="19" xfId="42" applyNumberFormat="1" applyFont="1" applyBorder="1" applyAlignment="1">
      <alignment horizontal="right"/>
    </xf>
    <xf numFmtId="169" fontId="0" fillId="0" borderId="13" xfId="0" applyNumberFormat="1" applyFont="1" applyBorder="1" applyAlignment="1">
      <alignment horizontal="right"/>
    </xf>
    <xf numFmtId="168" fontId="0" fillId="0" borderId="15" xfId="42" applyNumberFormat="1" applyFont="1" applyBorder="1" applyAlignment="1">
      <alignment horizontal="right"/>
    </xf>
    <xf numFmtId="168" fontId="0" fillId="0" borderId="13" xfId="42" applyNumberFormat="1" applyFont="1" applyBorder="1" applyAlignment="1">
      <alignment horizontal="right"/>
    </xf>
    <xf numFmtId="166" fontId="0" fillId="0" borderId="18" xfId="0" applyFont="1" applyFill="1" applyBorder="1" applyAlignment="1">
      <alignment horizontal="center"/>
    </xf>
    <xf numFmtId="168" fontId="0" fillId="0" borderId="18" xfId="42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6" fontId="0" fillId="0" borderId="19" xfId="0" applyFont="1" applyFill="1" applyBorder="1" applyAlignment="1">
      <alignment horizontal="right"/>
    </xf>
    <xf numFmtId="166" fontId="0" fillId="0" borderId="20" xfId="0" applyFont="1" applyFill="1" applyBorder="1" applyAlignment="1">
      <alignment horizontal="right"/>
    </xf>
    <xf numFmtId="168" fontId="0" fillId="0" borderId="20" xfId="42" applyNumberFormat="1" applyFont="1" applyBorder="1" applyAlignment="1">
      <alignment/>
    </xf>
    <xf numFmtId="166" fontId="0" fillId="0" borderId="11" xfId="0" applyFont="1" applyFill="1" applyBorder="1" applyAlignment="1">
      <alignment horizontal="right"/>
    </xf>
    <xf numFmtId="168" fontId="0" fillId="0" borderId="11" xfId="42" applyNumberFormat="1" applyFont="1" applyBorder="1" applyAlignment="1">
      <alignment/>
    </xf>
    <xf numFmtId="170" fontId="0" fillId="0" borderId="11" xfId="59" applyNumberFormat="1" applyFont="1" applyBorder="1" applyAlignment="1">
      <alignment/>
    </xf>
    <xf numFmtId="166" fontId="0" fillId="0" borderId="0" xfId="0" applyFont="1" applyFill="1" applyBorder="1" applyAlignment="1">
      <alignment horizontal="right"/>
    </xf>
    <xf numFmtId="166" fontId="0" fillId="0" borderId="0" xfId="0" applyFont="1" applyBorder="1" applyAlignment="1">
      <alignment/>
    </xf>
    <xf numFmtId="170" fontId="0" fillId="0" borderId="0" xfId="59" applyNumberFormat="1" applyFont="1" applyBorder="1" applyAlignment="1">
      <alignment/>
    </xf>
    <xf numFmtId="170" fontId="0" fillId="0" borderId="16" xfId="59" applyNumberFormat="1" applyFont="1" applyBorder="1" applyAlignment="1">
      <alignment/>
    </xf>
    <xf numFmtId="166" fontId="0" fillId="0" borderId="20" xfId="0" applyFont="1" applyBorder="1" applyAlignment="1" quotePrefix="1">
      <alignment/>
    </xf>
    <xf numFmtId="2" fontId="0" fillId="0" borderId="19" xfId="0" applyNumberFormat="1" applyFont="1" applyFill="1" applyBorder="1" applyAlignment="1" quotePrefix="1">
      <alignment horizontal="center"/>
    </xf>
    <xf numFmtId="168" fontId="0" fillId="0" borderId="13" xfId="42" applyNumberFormat="1" applyFont="1" applyFill="1" applyBorder="1" applyAlignment="1">
      <alignment/>
    </xf>
    <xf numFmtId="168" fontId="0" fillId="0" borderId="0" xfId="42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166" fontId="0" fillId="0" borderId="0" xfId="0" applyFont="1" applyBorder="1" applyAlignment="1">
      <alignment horizontal="center"/>
    </xf>
    <xf numFmtId="43" fontId="0" fillId="0" borderId="0" xfId="42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0" xfId="44" applyFont="1" applyAlignment="1">
      <alignment/>
    </xf>
    <xf numFmtId="43" fontId="0" fillId="0" borderId="0" xfId="42" applyFont="1" applyBorder="1" applyAlignment="1">
      <alignment horizontal="center"/>
    </xf>
    <xf numFmtId="166" fontId="0" fillId="0" borderId="0" xfId="0" applyFont="1" applyBorder="1" applyAlignment="1">
      <alignment horizontal="centerContinuous"/>
    </xf>
    <xf numFmtId="166" fontId="0" fillId="0" borderId="10" xfId="0" applyFont="1" applyFill="1" applyBorder="1" applyAlignment="1" quotePrefix="1">
      <alignment horizontal="left"/>
    </xf>
    <xf numFmtId="166" fontId="0" fillId="0" borderId="11" xfId="0" applyFont="1" applyBorder="1" applyAlignment="1">
      <alignment horizontal="centerContinuous"/>
    </xf>
    <xf numFmtId="168" fontId="0" fillId="0" borderId="11" xfId="42" applyNumberFormat="1" applyFont="1" applyBorder="1" applyAlignment="1">
      <alignment horizontal="centerContinuous"/>
    </xf>
    <xf numFmtId="166" fontId="0" fillId="0" borderId="12" xfId="0" applyFont="1" applyBorder="1" applyAlignment="1">
      <alignment horizontal="centerContinuous"/>
    </xf>
    <xf numFmtId="166" fontId="0" fillId="18" borderId="0" xfId="0" applyFont="1" applyFill="1" applyBorder="1" applyAlignment="1">
      <alignment horizontal="centerContinuous"/>
    </xf>
    <xf numFmtId="166" fontId="0" fillId="0" borderId="13" xfId="0" applyFont="1" applyFill="1" applyBorder="1" applyAlignment="1" quotePrefix="1">
      <alignment horizontal="left"/>
    </xf>
    <xf numFmtId="166" fontId="0" fillId="0" borderId="13" xfId="0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166" fontId="0" fillId="18" borderId="0" xfId="0" applyFont="1" applyFill="1" applyAlignment="1">
      <alignment/>
    </xf>
    <xf numFmtId="166" fontId="8" fillId="0" borderId="13" xfId="0" applyFont="1" applyBorder="1" applyAlignment="1">
      <alignment horizontal="center"/>
    </xf>
    <xf numFmtId="166" fontId="8" fillId="0" borderId="0" xfId="0" applyFont="1" applyBorder="1" applyAlignment="1">
      <alignment horizontal="center"/>
    </xf>
    <xf numFmtId="166" fontId="8" fillId="0" borderId="14" xfId="0" applyFont="1" applyBorder="1" applyAlignment="1">
      <alignment horizontal="center"/>
    </xf>
    <xf numFmtId="166" fontId="8" fillId="7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8" workbookViewId="0" topLeftCell="A1">
      <selection activeCell="A1" sqref="A1"/>
    </sheetView>
  </sheetViews>
  <sheetFormatPr defaultColWidth="8.88671875" defaultRowHeight="15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1"/>
    <pageSetUpPr fitToPage="1"/>
  </sheetPr>
  <dimension ref="A1:BB535"/>
  <sheetViews>
    <sheetView showGridLines="0" zoomScale="75" zoomScaleNormal="75" zoomScalePageLayoutView="0" workbookViewId="0" topLeftCell="Y1">
      <selection activeCell="AF17" sqref="AF17"/>
    </sheetView>
  </sheetViews>
  <sheetFormatPr defaultColWidth="9.77734375" defaultRowHeight="15.75"/>
  <cols>
    <col min="1" max="1" width="5.10546875" style="50" customWidth="1"/>
    <col min="2" max="2" width="9.88671875" style="50" customWidth="1"/>
    <col min="3" max="3" width="15.77734375" style="50" customWidth="1"/>
    <col min="4" max="4" width="12.21484375" style="50" customWidth="1"/>
    <col min="5" max="5" width="11.88671875" style="50" customWidth="1"/>
    <col min="6" max="6" width="10.10546875" style="50" customWidth="1"/>
    <col min="7" max="7" width="12.21484375" style="50" customWidth="1"/>
    <col min="8" max="8" width="16.6640625" style="50" customWidth="1"/>
    <col min="9" max="9" width="10.4453125" style="50" customWidth="1"/>
    <col min="10" max="10" width="11.6640625" style="50" customWidth="1"/>
    <col min="11" max="11" width="12.10546875" style="50" customWidth="1"/>
    <col min="12" max="12" width="15.3359375" style="50" customWidth="1"/>
    <col min="13" max="13" width="5.10546875" style="50" customWidth="1"/>
    <col min="14" max="14" width="5.10546875" style="317" customWidth="1"/>
    <col min="15" max="15" width="8.77734375" style="50" customWidth="1"/>
    <col min="16" max="16" width="13.4453125" style="50" customWidth="1"/>
    <col min="17" max="17" width="13.77734375" style="50" customWidth="1"/>
    <col min="18" max="18" width="13.99609375" style="50" customWidth="1"/>
    <col min="19" max="19" width="9.10546875" style="50" customWidth="1"/>
    <col min="20" max="20" width="10.99609375" style="50" customWidth="1"/>
    <col min="21" max="21" width="14.88671875" style="50" customWidth="1"/>
    <col min="22" max="22" width="17.21484375" style="50" customWidth="1"/>
    <col min="23" max="23" width="9.5546875" style="50" customWidth="1"/>
    <col min="24" max="24" width="9.99609375" style="50" customWidth="1"/>
    <col min="25" max="25" width="13.77734375" style="50" customWidth="1"/>
    <col min="26" max="26" width="5.10546875" style="50" customWidth="1"/>
    <col min="27" max="27" width="7.4453125" style="50" customWidth="1"/>
    <col min="28" max="28" width="3.21484375" style="50" customWidth="1"/>
    <col min="29" max="29" width="9.77734375" style="50" customWidth="1"/>
    <col min="30" max="31" width="3.77734375" style="50" customWidth="1"/>
    <col min="32" max="32" width="15.77734375" style="50" customWidth="1"/>
    <col min="33" max="33" width="9.77734375" style="50" customWidth="1"/>
    <col min="34" max="34" width="14.21484375" style="50" customWidth="1"/>
    <col min="35" max="35" width="4.77734375" style="50" customWidth="1"/>
    <col min="36" max="36" width="12.10546875" style="50" customWidth="1"/>
    <col min="37" max="37" width="12.99609375" style="50" customWidth="1"/>
    <col min="38" max="40" width="11.3359375" style="50" customWidth="1"/>
    <col min="41" max="41" width="4.77734375" style="50" customWidth="1"/>
    <col min="42" max="42" width="14.21484375" style="50" customWidth="1"/>
    <col min="43" max="43" width="13.99609375" style="50" customWidth="1"/>
    <col min="44" max="53" width="9.77734375" style="50" customWidth="1"/>
    <col min="54" max="54" width="14.21484375" style="50" customWidth="1"/>
    <col min="55" max="16384" width="9.77734375" style="50" customWidth="1"/>
  </cols>
  <sheetData>
    <row r="1" spans="1:50" ht="15.75">
      <c r="A1" s="42"/>
      <c r="B1" s="43" t="s">
        <v>186</v>
      </c>
      <c r="C1" s="44"/>
      <c r="D1" s="44"/>
      <c r="E1" s="44"/>
      <c r="F1" s="44"/>
      <c r="G1" s="45"/>
      <c r="H1" s="45"/>
      <c r="I1" s="45"/>
      <c r="J1" s="45"/>
      <c r="K1" s="45"/>
      <c r="L1" s="45"/>
      <c r="M1" s="46"/>
      <c r="N1" s="47"/>
      <c r="O1" s="43" t="s">
        <v>186</v>
      </c>
      <c r="P1" s="44"/>
      <c r="Q1" s="44"/>
      <c r="R1" s="44"/>
      <c r="S1" s="44"/>
      <c r="T1" s="45"/>
      <c r="U1" s="45"/>
      <c r="V1" s="45"/>
      <c r="W1" s="45"/>
      <c r="X1" s="45"/>
      <c r="Y1" s="45"/>
      <c r="Z1" s="46"/>
      <c r="AA1" s="48"/>
      <c r="AB1" s="49"/>
      <c r="AD1" s="51" t="s">
        <v>175</v>
      </c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T1" s="52"/>
      <c r="AU1" s="52"/>
      <c r="AV1" s="52"/>
      <c r="AW1" s="52"/>
      <c r="AX1" s="52"/>
    </row>
    <row r="2" spans="1:50" ht="15.75">
      <c r="A2" s="48"/>
      <c r="B2" s="53" t="s">
        <v>194</v>
      </c>
      <c r="C2" s="54"/>
      <c r="D2" s="54"/>
      <c r="E2" s="54"/>
      <c r="F2" s="54"/>
      <c r="G2" s="55"/>
      <c r="H2" s="55"/>
      <c r="I2" s="55"/>
      <c r="J2" s="55"/>
      <c r="K2" s="55"/>
      <c r="L2" s="55"/>
      <c r="M2" s="56"/>
      <c r="N2" s="47"/>
      <c r="O2" s="53" t="s">
        <v>195</v>
      </c>
      <c r="P2" s="54"/>
      <c r="Q2" s="54"/>
      <c r="R2" s="54"/>
      <c r="S2" s="54"/>
      <c r="T2" s="55"/>
      <c r="U2" s="55"/>
      <c r="V2" s="55"/>
      <c r="W2" s="55"/>
      <c r="X2" s="55"/>
      <c r="Y2" s="55"/>
      <c r="Z2" s="56"/>
      <c r="AA2" s="48"/>
      <c r="AB2" s="49"/>
      <c r="AD2" s="51" t="s">
        <v>196</v>
      </c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T2" s="52"/>
      <c r="AU2" s="52"/>
      <c r="AV2" s="52"/>
      <c r="AW2" s="52"/>
      <c r="AX2" s="52"/>
    </row>
    <row r="3" spans="1:50" ht="15.75">
      <c r="A3" s="48"/>
      <c r="B3" s="53" t="s">
        <v>3</v>
      </c>
      <c r="C3" s="54"/>
      <c r="D3" s="54"/>
      <c r="E3" s="54"/>
      <c r="F3" s="54"/>
      <c r="G3" s="55"/>
      <c r="H3" s="55"/>
      <c r="I3" s="55"/>
      <c r="J3" s="55"/>
      <c r="K3" s="55"/>
      <c r="L3" s="55"/>
      <c r="M3" s="56"/>
      <c r="N3" s="47"/>
      <c r="O3" s="53" t="s">
        <v>3</v>
      </c>
      <c r="P3" s="54"/>
      <c r="Q3" s="54"/>
      <c r="R3" s="54"/>
      <c r="S3" s="54"/>
      <c r="T3" s="55"/>
      <c r="U3" s="55"/>
      <c r="V3" s="55"/>
      <c r="W3" s="55"/>
      <c r="X3" s="55"/>
      <c r="Y3" s="55"/>
      <c r="Z3" s="56"/>
      <c r="AA3" s="48"/>
      <c r="AB3" s="49"/>
      <c r="AD3" s="51" t="s">
        <v>189</v>
      </c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T3" s="52"/>
      <c r="AU3" s="52"/>
      <c r="AV3" s="52"/>
      <c r="AW3" s="52"/>
      <c r="AX3" s="52"/>
    </row>
    <row r="4" spans="1:50" ht="15.75">
      <c r="A4" s="48"/>
      <c r="B4" s="53"/>
      <c r="C4" s="54"/>
      <c r="D4" s="54"/>
      <c r="E4" s="54"/>
      <c r="F4" s="54"/>
      <c r="G4" s="55"/>
      <c r="H4" s="55"/>
      <c r="I4" s="55"/>
      <c r="J4" s="55"/>
      <c r="K4" s="55"/>
      <c r="L4" s="55"/>
      <c r="M4" s="56"/>
      <c r="N4" s="47"/>
      <c r="O4" s="53"/>
      <c r="P4" s="54"/>
      <c r="Q4" s="54"/>
      <c r="R4" s="54"/>
      <c r="S4" s="54"/>
      <c r="T4" s="55"/>
      <c r="U4" s="55"/>
      <c r="V4" s="55"/>
      <c r="W4" s="55"/>
      <c r="X4" s="55"/>
      <c r="Y4" s="55"/>
      <c r="Z4" s="56"/>
      <c r="AA4" s="48"/>
      <c r="AB4" s="49"/>
      <c r="AT4" s="52"/>
      <c r="AU4" s="52"/>
      <c r="AV4" s="52"/>
      <c r="AW4" s="52"/>
      <c r="AX4" s="52"/>
    </row>
    <row r="5" spans="1:50" ht="15.75">
      <c r="A5" s="48"/>
      <c r="B5" s="57"/>
      <c r="C5" s="58"/>
      <c r="D5" s="58"/>
      <c r="E5" s="58"/>
      <c r="F5" s="58"/>
      <c r="G5" s="59"/>
      <c r="H5" s="59"/>
      <c r="I5" s="59"/>
      <c r="J5" s="59"/>
      <c r="K5" s="59"/>
      <c r="L5" s="59"/>
      <c r="M5" s="60"/>
      <c r="N5" s="47"/>
      <c r="O5" s="57"/>
      <c r="P5" s="58"/>
      <c r="Q5" s="58"/>
      <c r="R5" s="58"/>
      <c r="S5" s="58"/>
      <c r="T5" s="59"/>
      <c r="U5" s="59"/>
      <c r="V5" s="59"/>
      <c r="W5" s="59"/>
      <c r="X5" s="59"/>
      <c r="Y5" s="59"/>
      <c r="Z5" s="60"/>
      <c r="AA5" s="48"/>
      <c r="AB5" s="49"/>
      <c r="AT5" s="52"/>
      <c r="AU5" s="52"/>
      <c r="AV5" s="52"/>
      <c r="AW5" s="52"/>
      <c r="AX5" s="52"/>
    </row>
    <row r="6" spans="1:50" ht="15.75">
      <c r="A6" s="48"/>
      <c r="B6" s="61"/>
      <c r="C6" s="62" t="s">
        <v>4</v>
      </c>
      <c r="D6" s="63" t="s">
        <v>5</v>
      </c>
      <c r="E6" s="64" t="s">
        <v>6</v>
      </c>
      <c r="F6" s="65"/>
      <c r="G6" s="66" t="s">
        <v>7</v>
      </c>
      <c r="H6" s="67" t="s">
        <v>8</v>
      </c>
      <c r="I6" s="67" t="s">
        <v>9</v>
      </c>
      <c r="J6" s="46" t="s">
        <v>10</v>
      </c>
      <c r="K6" s="68" t="s">
        <v>11</v>
      </c>
      <c r="L6" s="69" t="s">
        <v>12</v>
      </c>
      <c r="M6" s="46"/>
      <c r="N6" s="47"/>
      <c r="O6" s="61"/>
      <c r="P6" s="62" t="s">
        <v>4</v>
      </c>
      <c r="Q6" s="63" t="s">
        <v>5</v>
      </c>
      <c r="R6" s="64" t="s">
        <v>6</v>
      </c>
      <c r="S6" s="65"/>
      <c r="T6" s="66" t="s">
        <v>7</v>
      </c>
      <c r="U6" s="67" t="s">
        <v>8</v>
      </c>
      <c r="V6" s="67" t="s">
        <v>9</v>
      </c>
      <c r="W6" s="46" t="s">
        <v>10</v>
      </c>
      <c r="X6" s="68" t="s">
        <v>11</v>
      </c>
      <c r="Y6" s="69" t="s">
        <v>12</v>
      </c>
      <c r="Z6" s="46"/>
      <c r="AA6" s="48"/>
      <c r="AB6" s="49"/>
      <c r="AT6" s="52"/>
      <c r="AU6" s="52"/>
      <c r="AV6" s="52"/>
      <c r="AW6" s="52"/>
      <c r="AX6" s="52"/>
    </row>
    <row r="7" spans="1:50" s="86" customFormat="1" ht="15.75">
      <c r="A7" s="48"/>
      <c r="B7" s="70"/>
      <c r="C7" s="71"/>
      <c r="D7" s="72"/>
      <c r="E7" s="73"/>
      <c r="F7" s="74"/>
      <c r="G7" s="75" t="s">
        <v>190</v>
      </c>
      <c r="H7" s="76"/>
      <c r="I7" s="76"/>
      <c r="J7" s="77"/>
      <c r="K7" s="78" t="s">
        <v>13</v>
      </c>
      <c r="L7" s="79" t="s">
        <v>14</v>
      </c>
      <c r="M7" s="80"/>
      <c r="N7" s="81"/>
      <c r="O7" s="82"/>
      <c r="P7" s="83"/>
      <c r="Q7" s="72"/>
      <c r="R7" s="73"/>
      <c r="S7" s="74"/>
      <c r="T7" s="75" t="s">
        <v>191</v>
      </c>
      <c r="U7" s="76"/>
      <c r="V7" s="76"/>
      <c r="W7" s="77"/>
      <c r="X7" s="78" t="s">
        <v>13</v>
      </c>
      <c r="Y7" s="79" t="s">
        <v>14</v>
      </c>
      <c r="Z7" s="80"/>
      <c r="AA7" s="84"/>
      <c r="AB7" s="85"/>
      <c r="AD7" s="87" t="s">
        <v>15</v>
      </c>
      <c r="AE7" s="87"/>
      <c r="AF7" s="87"/>
      <c r="AT7" s="88"/>
      <c r="AU7" s="88"/>
      <c r="AV7" s="88"/>
      <c r="AW7" s="88"/>
      <c r="AX7" s="88"/>
    </row>
    <row r="8" spans="1:50" s="86" customFormat="1" ht="15.75">
      <c r="A8" s="84"/>
      <c r="B8" s="82"/>
      <c r="C8" s="83" t="s">
        <v>16</v>
      </c>
      <c r="D8" s="89" t="s">
        <v>17</v>
      </c>
      <c r="E8" s="90"/>
      <c r="F8" s="91"/>
      <c r="G8" s="92" t="s">
        <v>18</v>
      </c>
      <c r="H8" s="92" t="s">
        <v>19</v>
      </c>
      <c r="I8" s="93" t="s">
        <v>20</v>
      </c>
      <c r="J8" s="94"/>
      <c r="K8" s="78" t="s">
        <v>21</v>
      </c>
      <c r="L8" s="79" t="s">
        <v>22</v>
      </c>
      <c r="M8" s="80"/>
      <c r="N8" s="81"/>
      <c r="O8" s="82"/>
      <c r="P8" s="83" t="s">
        <v>16</v>
      </c>
      <c r="Q8" s="89" t="s">
        <v>17</v>
      </c>
      <c r="R8" s="90"/>
      <c r="S8" s="91"/>
      <c r="T8" s="92" t="s">
        <v>18</v>
      </c>
      <c r="U8" s="92" t="s">
        <v>19</v>
      </c>
      <c r="V8" s="93" t="s">
        <v>20</v>
      </c>
      <c r="W8" s="94"/>
      <c r="X8" s="78" t="s">
        <v>21</v>
      </c>
      <c r="Y8" s="79" t="s">
        <v>22</v>
      </c>
      <c r="Z8" s="80"/>
      <c r="AA8" s="84"/>
      <c r="AB8" s="85"/>
      <c r="AD8" s="86" t="s">
        <v>23</v>
      </c>
      <c r="AH8" s="95">
        <v>6046977</v>
      </c>
      <c r="AT8" s="88"/>
      <c r="AU8" s="88"/>
      <c r="AV8" s="88"/>
      <c r="AW8" s="88"/>
      <c r="AX8" s="88"/>
    </row>
    <row r="9" spans="1:50" s="86" customFormat="1" ht="15.75">
      <c r="A9" s="84"/>
      <c r="B9" s="96" t="s">
        <v>24</v>
      </c>
      <c r="C9" s="97" t="s">
        <v>25</v>
      </c>
      <c r="D9" s="97" t="s">
        <v>26</v>
      </c>
      <c r="E9" s="98" t="s">
        <v>27</v>
      </c>
      <c r="F9" s="99"/>
      <c r="G9" s="78" t="s">
        <v>86</v>
      </c>
      <c r="H9" s="78" t="s">
        <v>29</v>
      </c>
      <c r="I9" s="79" t="s">
        <v>30</v>
      </c>
      <c r="J9" s="100"/>
      <c r="K9" s="78" t="s">
        <v>184</v>
      </c>
      <c r="L9" s="79" t="s">
        <v>31</v>
      </c>
      <c r="M9" s="80"/>
      <c r="N9" s="81"/>
      <c r="O9" s="96" t="s">
        <v>24</v>
      </c>
      <c r="P9" s="97" t="s">
        <v>25</v>
      </c>
      <c r="Q9" s="97" t="s">
        <v>26</v>
      </c>
      <c r="R9" s="98" t="s">
        <v>27</v>
      </c>
      <c r="S9" s="99"/>
      <c r="T9" s="78" t="s">
        <v>28</v>
      </c>
      <c r="U9" s="78" t="s">
        <v>29</v>
      </c>
      <c r="V9" s="79" t="s">
        <v>30</v>
      </c>
      <c r="W9" s="80"/>
      <c r="X9" s="78" t="s">
        <v>187</v>
      </c>
      <c r="Y9" s="79" t="s">
        <v>31</v>
      </c>
      <c r="Z9" s="80"/>
      <c r="AA9" s="84"/>
      <c r="AB9" s="85"/>
      <c r="AD9" s="86" t="s">
        <v>1</v>
      </c>
      <c r="AH9" s="101">
        <v>2268196</v>
      </c>
      <c r="AT9" s="88"/>
      <c r="AU9" s="88"/>
      <c r="AV9" s="88"/>
      <c r="AW9" s="88"/>
      <c r="AX9" s="88"/>
    </row>
    <row r="10" spans="1:50" s="86" customFormat="1" ht="15.75">
      <c r="A10" s="84"/>
      <c r="B10" s="102"/>
      <c r="C10" s="103"/>
      <c r="D10" s="102"/>
      <c r="E10" s="104"/>
      <c r="F10" s="105"/>
      <c r="G10" s="106"/>
      <c r="H10" s="107"/>
      <c r="I10" s="108"/>
      <c r="J10" s="105" t="s">
        <v>10</v>
      </c>
      <c r="K10" s="107"/>
      <c r="L10" s="109"/>
      <c r="M10" s="77"/>
      <c r="N10" s="81"/>
      <c r="O10" s="102"/>
      <c r="P10" s="103"/>
      <c r="Q10" s="102"/>
      <c r="R10" s="104"/>
      <c r="S10" s="105"/>
      <c r="T10" s="106"/>
      <c r="U10" s="107"/>
      <c r="V10" s="108"/>
      <c r="W10" s="77" t="s">
        <v>10</v>
      </c>
      <c r="X10" s="107"/>
      <c r="Y10" s="109"/>
      <c r="Z10" s="77"/>
      <c r="AA10" s="84"/>
      <c r="AB10" s="85"/>
      <c r="AD10" s="86" t="s">
        <v>32</v>
      </c>
      <c r="AH10" s="101">
        <v>5261108</v>
      </c>
      <c r="AT10" s="88"/>
      <c r="AU10" s="88"/>
      <c r="AV10" s="88"/>
      <c r="AW10" s="88"/>
      <c r="AX10" s="88"/>
    </row>
    <row r="11" spans="1:50" s="86" customFormat="1" ht="15.75">
      <c r="A11" s="84"/>
      <c r="B11" s="110"/>
      <c r="C11" s="110"/>
      <c r="D11" s="110"/>
      <c r="E11" s="90"/>
      <c r="F11" s="91"/>
      <c r="G11" s="111"/>
      <c r="H11" s="111"/>
      <c r="I11" s="112"/>
      <c r="J11" s="91" t="s">
        <v>10</v>
      </c>
      <c r="K11" s="111" t="s">
        <v>10</v>
      </c>
      <c r="L11" s="112"/>
      <c r="M11" s="94"/>
      <c r="N11" s="81"/>
      <c r="O11" s="110"/>
      <c r="P11" s="110"/>
      <c r="Q11" s="110"/>
      <c r="R11" s="90"/>
      <c r="S11" s="91"/>
      <c r="T11" s="111"/>
      <c r="U11" s="111"/>
      <c r="V11" s="112"/>
      <c r="W11" s="94" t="s">
        <v>10</v>
      </c>
      <c r="X11" s="111" t="s">
        <v>10</v>
      </c>
      <c r="Y11" s="112"/>
      <c r="Z11" s="94"/>
      <c r="AA11" s="84"/>
      <c r="AB11" s="85"/>
      <c r="AT11" s="88"/>
      <c r="AU11" s="88"/>
      <c r="AV11" s="88"/>
      <c r="AW11" s="88"/>
      <c r="AX11" s="88"/>
    </row>
    <row r="12" spans="1:54" s="86" customFormat="1" ht="15.75">
      <c r="A12" s="84"/>
      <c r="B12" s="110"/>
      <c r="C12" s="113"/>
      <c r="D12" s="113"/>
      <c r="E12" s="113"/>
      <c r="F12" s="113"/>
      <c r="G12" s="114"/>
      <c r="H12" s="114"/>
      <c r="I12" s="114"/>
      <c r="J12" s="113"/>
      <c r="K12" s="114"/>
      <c r="L12" s="114"/>
      <c r="M12" s="94"/>
      <c r="N12" s="81"/>
      <c r="O12" s="110"/>
      <c r="P12" s="113"/>
      <c r="Q12" s="113"/>
      <c r="R12" s="113"/>
      <c r="S12" s="113"/>
      <c r="T12" s="114"/>
      <c r="U12" s="114"/>
      <c r="V12" s="114"/>
      <c r="W12" s="114"/>
      <c r="X12" s="114"/>
      <c r="Y12" s="114"/>
      <c r="Z12" s="94"/>
      <c r="AA12" s="84"/>
      <c r="AB12" s="85"/>
      <c r="AT12" s="88"/>
      <c r="AU12" s="88"/>
      <c r="AV12" s="88"/>
      <c r="AW12" s="88"/>
      <c r="AX12" s="88"/>
      <c r="BB12" s="115"/>
    </row>
    <row r="13" spans="1:54" s="86" customFormat="1" ht="15.75">
      <c r="A13" s="84"/>
      <c r="B13" s="116" t="s">
        <v>33</v>
      </c>
      <c r="C13" s="117"/>
      <c r="D13" s="118"/>
      <c r="E13" s="119" t="s">
        <v>182</v>
      </c>
      <c r="F13" s="119"/>
      <c r="G13" s="120">
        <v>1030998.1818181818</v>
      </c>
      <c r="H13" s="117"/>
      <c r="I13" s="117"/>
      <c r="J13" s="118"/>
      <c r="K13" s="121"/>
      <c r="L13" s="122">
        <v>2748625.909090909</v>
      </c>
      <c r="M13" s="77"/>
      <c r="N13" s="81"/>
      <c r="O13" s="116" t="s">
        <v>33</v>
      </c>
      <c r="P13" s="117"/>
      <c r="Q13" s="117"/>
      <c r="R13" s="119" t="s">
        <v>181</v>
      </c>
      <c r="S13" s="119"/>
      <c r="T13" s="120">
        <v>1237197.8181818181</v>
      </c>
      <c r="U13" s="117"/>
      <c r="V13" s="117"/>
      <c r="W13" s="117"/>
      <c r="X13" s="121"/>
      <c r="Y13" s="122">
        <v>3298351.090909091</v>
      </c>
      <c r="Z13" s="77"/>
      <c r="AA13" s="84"/>
      <c r="AB13" s="85"/>
      <c r="AT13" s="88"/>
      <c r="AU13" s="88"/>
      <c r="AV13" s="88"/>
      <c r="AW13" s="88"/>
      <c r="AX13" s="88"/>
      <c r="BB13" s="115"/>
    </row>
    <row r="14" spans="1:54" s="86" customFormat="1" ht="15.75">
      <c r="A14" s="84"/>
      <c r="B14" s="82"/>
      <c r="C14" s="82"/>
      <c r="D14" s="82"/>
      <c r="E14" s="123"/>
      <c r="F14" s="100"/>
      <c r="G14" s="124"/>
      <c r="H14" s="124"/>
      <c r="I14" s="125"/>
      <c r="J14" s="100"/>
      <c r="K14" s="126"/>
      <c r="L14" s="127"/>
      <c r="M14" s="80"/>
      <c r="N14" s="81"/>
      <c r="O14" s="82"/>
      <c r="P14" s="82"/>
      <c r="Q14" s="82"/>
      <c r="R14" s="123"/>
      <c r="S14" s="100"/>
      <c r="T14" s="124"/>
      <c r="U14" s="124"/>
      <c r="V14" s="125"/>
      <c r="W14" s="80"/>
      <c r="X14" s="126"/>
      <c r="Y14" s="127"/>
      <c r="Z14" s="80"/>
      <c r="AA14" s="84"/>
      <c r="AB14" s="85"/>
      <c r="AT14" s="88"/>
      <c r="AU14" s="88"/>
      <c r="AV14" s="88"/>
      <c r="AW14" s="88"/>
      <c r="AX14" s="88"/>
      <c r="BB14" s="115"/>
    </row>
    <row r="15" spans="1:54" s="86" customFormat="1" ht="15.75">
      <c r="A15" s="84"/>
      <c r="B15" s="128">
        <v>1</v>
      </c>
      <c r="C15" s="128" t="s">
        <v>35</v>
      </c>
      <c r="D15" s="129">
        <v>409654.3700465685</v>
      </c>
      <c r="E15" s="130">
        <v>0.380146994920487</v>
      </c>
      <c r="F15" s="131"/>
      <c r="G15" s="124">
        <v>391931</v>
      </c>
      <c r="H15" s="124" t="s">
        <v>36</v>
      </c>
      <c r="I15" s="125">
        <v>1030998.1818181818</v>
      </c>
      <c r="J15" s="100"/>
      <c r="K15" s="132"/>
      <c r="L15" s="125">
        <v>2081234.3227272725</v>
      </c>
      <c r="M15" s="80"/>
      <c r="N15" s="81"/>
      <c r="O15" s="128">
        <v>1</v>
      </c>
      <c r="P15" s="128" t="s">
        <v>35</v>
      </c>
      <c r="Q15" s="129">
        <v>442225.3997409224</v>
      </c>
      <c r="R15" s="130">
        <v>0.36811285602530996</v>
      </c>
      <c r="S15" s="131"/>
      <c r="T15" s="124">
        <v>455428</v>
      </c>
      <c r="U15" s="124" t="s">
        <v>36</v>
      </c>
      <c r="V15" s="125">
        <v>1237197.8181818181</v>
      </c>
      <c r="W15" s="80"/>
      <c r="X15" s="132"/>
      <c r="Y15" s="125">
        <v>2621200.969090909</v>
      </c>
      <c r="Z15" s="80"/>
      <c r="AA15" s="84"/>
      <c r="AB15" s="85"/>
      <c r="AH15" s="133" t="s">
        <v>204</v>
      </c>
      <c r="AI15" s="133"/>
      <c r="AJ15" s="133"/>
      <c r="AK15" s="133"/>
      <c r="AL15" s="133"/>
      <c r="AM15" s="133"/>
      <c r="AN15" s="133"/>
      <c r="AO15" s="133"/>
      <c r="AP15" s="133"/>
      <c r="AT15" s="88"/>
      <c r="AU15" s="88"/>
      <c r="AV15" s="88"/>
      <c r="AW15" s="88"/>
      <c r="AX15" s="88"/>
      <c r="BB15" s="115"/>
    </row>
    <row r="16" spans="1:50" s="86" customFormat="1" ht="15.75">
      <c r="A16" s="84"/>
      <c r="B16" s="128">
        <v>2</v>
      </c>
      <c r="C16" s="128" t="s">
        <v>138</v>
      </c>
      <c r="D16" s="134" t="s">
        <v>137</v>
      </c>
      <c r="E16" s="135" t="s">
        <v>74</v>
      </c>
      <c r="F16" s="131"/>
      <c r="G16" s="135" t="s">
        <v>74</v>
      </c>
      <c r="H16" s="124" t="s">
        <v>140</v>
      </c>
      <c r="I16" s="125">
        <v>46066.818181818184</v>
      </c>
      <c r="J16" s="100"/>
      <c r="K16" s="136">
        <v>1.99</v>
      </c>
      <c r="L16" s="125">
        <v>91672.96818181819</v>
      </c>
      <c r="M16" s="80"/>
      <c r="N16" s="81"/>
      <c r="O16" s="128">
        <v>2</v>
      </c>
      <c r="P16" s="128" t="s">
        <v>138</v>
      </c>
      <c r="Q16" s="134" t="s">
        <v>137</v>
      </c>
      <c r="R16" s="135" t="s">
        <v>74</v>
      </c>
      <c r="S16" s="131"/>
      <c r="T16" s="135" t="s">
        <v>74</v>
      </c>
      <c r="U16" s="124" t="s">
        <v>140</v>
      </c>
      <c r="V16" s="125">
        <v>55280.181818181816</v>
      </c>
      <c r="W16" s="80" t="s">
        <v>107</v>
      </c>
      <c r="X16" s="136">
        <v>2.09</v>
      </c>
      <c r="Y16" s="125">
        <v>115535.58</v>
      </c>
      <c r="Z16" s="80"/>
      <c r="AA16" s="84"/>
      <c r="AB16" s="85"/>
      <c r="AJ16" s="137" t="s">
        <v>37</v>
      </c>
      <c r="AT16" s="88"/>
      <c r="AU16" s="88"/>
      <c r="AV16" s="88"/>
      <c r="AW16" s="88"/>
      <c r="AX16" s="88"/>
    </row>
    <row r="17" spans="1:50" s="86" customFormat="1" ht="15.75">
      <c r="A17" s="84"/>
      <c r="B17" s="128">
        <v>3</v>
      </c>
      <c r="C17" s="128" t="s">
        <v>139</v>
      </c>
      <c r="D17" s="134" t="s">
        <v>137</v>
      </c>
      <c r="E17" s="135" t="s">
        <v>74</v>
      </c>
      <c r="F17" s="131"/>
      <c r="G17" s="135" t="s">
        <v>74</v>
      </c>
      <c r="H17" s="124" t="s">
        <v>141</v>
      </c>
      <c r="I17" s="125">
        <v>984931.3636363635</v>
      </c>
      <c r="J17" s="100"/>
      <c r="K17" s="136">
        <v>2.02</v>
      </c>
      <c r="L17" s="125">
        <v>1989561.3545454543</v>
      </c>
      <c r="M17" s="80"/>
      <c r="N17" s="81"/>
      <c r="O17" s="128">
        <v>3</v>
      </c>
      <c r="P17" s="128" t="s">
        <v>139</v>
      </c>
      <c r="Q17" s="134" t="s">
        <v>137</v>
      </c>
      <c r="R17" s="135" t="s">
        <v>74</v>
      </c>
      <c r="S17" s="131"/>
      <c r="T17" s="135" t="s">
        <v>74</v>
      </c>
      <c r="U17" s="124" t="s">
        <v>141</v>
      </c>
      <c r="V17" s="125">
        <v>1181917.6363636362</v>
      </c>
      <c r="W17" s="80" t="s">
        <v>107</v>
      </c>
      <c r="X17" s="136">
        <v>2.12</v>
      </c>
      <c r="Y17" s="125">
        <v>2505665.389090909</v>
      </c>
      <c r="Z17" s="80"/>
      <c r="AA17" s="84"/>
      <c r="AB17" s="85"/>
      <c r="AH17" s="133" t="s">
        <v>1</v>
      </c>
      <c r="AI17" s="87"/>
      <c r="AJ17" s="133" t="s">
        <v>32</v>
      </c>
      <c r="AK17" s="87"/>
      <c r="AL17" s="133" t="s">
        <v>41</v>
      </c>
      <c r="AM17" s="133"/>
      <c r="AN17" s="133"/>
      <c r="AO17" s="87"/>
      <c r="AP17" s="133" t="s">
        <v>0</v>
      </c>
      <c r="AT17" s="88"/>
      <c r="AU17" s="88"/>
      <c r="AV17" s="88"/>
      <c r="AW17" s="88"/>
      <c r="AX17" s="88"/>
    </row>
    <row r="18" spans="1:50" s="139" customFormat="1" ht="18">
      <c r="A18" s="84"/>
      <c r="B18" s="82"/>
      <c r="C18" s="82"/>
      <c r="D18" s="82"/>
      <c r="E18" s="123"/>
      <c r="F18" s="100"/>
      <c r="G18" s="124"/>
      <c r="H18" s="124"/>
      <c r="I18" s="125"/>
      <c r="J18" s="100"/>
      <c r="K18" s="136"/>
      <c r="L18" s="125"/>
      <c r="M18" s="80"/>
      <c r="N18" s="81"/>
      <c r="O18" s="82"/>
      <c r="P18" s="82"/>
      <c r="Q18" s="82"/>
      <c r="R18" s="123"/>
      <c r="S18" s="100"/>
      <c r="T18" s="124"/>
      <c r="U18" s="124"/>
      <c r="V18" s="125"/>
      <c r="W18" s="80"/>
      <c r="X18" s="136"/>
      <c r="Y18" s="125"/>
      <c r="Z18" s="80"/>
      <c r="AA18" s="84"/>
      <c r="AB18" s="85"/>
      <c r="AC18" s="86"/>
      <c r="AD18" s="86" t="s">
        <v>45</v>
      </c>
      <c r="AE18" s="86"/>
      <c r="AF18" s="86"/>
      <c r="AG18" s="86"/>
      <c r="AH18" s="115">
        <v>847359</v>
      </c>
      <c r="AI18" s="115"/>
      <c r="AJ18" s="115"/>
      <c r="AK18" s="86"/>
      <c r="AL18" s="138" t="s">
        <v>185</v>
      </c>
      <c r="AM18" s="138"/>
      <c r="AN18" s="138" t="s">
        <v>188</v>
      </c>
      <c r="AP18" s="140"/>
      <c r="AT18" s="141"/>
      <c r="AU18" s="141"/>
      <c r="AV18" s="141"/>
      <c r="AW18" s="141"/>
      <c r="AX18" s="141"/>
    </row>
    <row r="19" spans="1:50" s="139" customFormat="1" ht="15.75">
      <c r="A19" s="142"/>
      <c r="B19" s="143">
        <v>4</v>
      </c>
      <c r="C19" s="143" t="s">
        <v>39</v>
      </c>
      <c r="D19" s="144">
        <v>391916.35479964677</v>
      </c>
      <c r="E19" s="145">
        <v>0.36368664764967784</v>
      </c>
      <c r="F19" s="146"/>
      <c r="G19" s="147">
        <v>374960</v>
      </c>
      <c r="H19" s="147" t="s">
        <v>40</v>
      </c>
      <c r="I19" s="148">
        <v>639067.1818181818</v>
      </c>
      <c r="J19" s="149"/>
      <c r="K19" s="150">
        <v>0.32</v>
      </c>
      <c r="L19" s="148">
        <v>204501.49818181817</v>
      </c>
      <c r="M19" s="151"/>
      <c r="N19" s="152"/>
      <c r="O19" s="143">
        <v>4</v>
      </c>
      <c r="P19" s="143" t="s">
        <v>39</v>
      </c>
      <c r="Q19" s="144">
        <v>432058.36589488416</v>
      </c>
      <c r="R19" s="145">
        <v>0.35964971512801247</v>
      </c>
      <c r="S19" s="146"/>
      <c r="T19" s="147">
        <v>444958</v>
      </c>
      <c r="U19" s="147" t="s">
        <v>40</v>
      </c>
      <c r="V19" s="148">
        <v>781769.8181818181</v>
      </c>
      <c r="W19" s="151"/>
      <c r="X19" s="150">
        <v>0.33</v>
      </c>
      <c r="Y19" s="148">
        <v>257984.04</v>
      </c>
      <c r="Z19" s="151"/>
      <c r="AA19" s="142"/>
      <c r="AB19" s="153"/>
      <c r="AE19" s="139" t="s">
        <v>135</v>
      </c>
      <c r="AH19" s="154" t="s">
        <v>74</v>
      </c>
      <c r="AI19" s="155"/>
      <c r="AJ19" s="155">
        <v>101347</v>
      </c>
      <c r="AL19" s="156">
        <v>1.99</v>
      </c>
      <c r="AM19" s="157"/>
      <c r="AN19" s="156">
        <v>2.09</v>
      </c>
      <c r="AP19" s="158">
        <v>207208.54818181816</v>
      </c>
      <c r="AT19" s="141"/>
      <c r="AU19" s="141"/>
      <c r="AV19" s="141"/>
      <c r="AW19" s="141"/>
      <c r="AX19" s="141"/>
    </row>
    <row r="20" spans="1:50" s="139" customFormat="1" ht="15.75">
      <c r="A20" s="142"/>
      <c r="B20" s="143">
        <v>5</v>
      </c>
      <c r="C20" s="143" t="s">
        <v>43</v>
      </c>
      <c r="D20" s="144">
        <v>114516.09933488122</v>
      </c>
      <c r="E20" s="145">
        <v>0.10626751284801955</v>
      </c>
      <c r="F20" s="146"/>
      <c r="G20" s="147">
        <v>109562</v>
      </c>
      <c r="H20" s="147" t="s">
        <v>44</v>
      </c>
      <c r="I20" s="148">
        <v>264107.18181818177</v>
      </c>
      <c r="J20" s="149"/>
      <c r="K20" s="150">
        <v>0.32</v>
      </c>
      <c r="L20" s="148">
        <v>84514.29818181817</v>
      </c>
      <c r="M20" s="151"/>
      <c r="N20" s="152"/>
      <c r="O20" s="143">
        <v>5</v>
      </c>
      <c r="P20" s="143" t="s">
        <v>43</v>
      </c>
      <c r="Q20" s="144">
        <v>122733.1056497757</v>
      </c>
      <c r="R20" s="145">
        <v>0.10216426753430154</v>
      </c>
      <c r="S20" s="146"/>
      <c r="T20" s="147">
        <v>126397</v>
      </c>
      <c r="U20" s="147" t="s">
        <v>44</v>
      </c>
      <c r="V20" s="148">
        <v>336811.8181818181</v>
      </c>
      <c r="W20" s="151"/>
      <c r="X20" s="150">
        <v>0.33</v>
      </c>
      <c r="Y20" s="148">
        <v>111147.9</v>
      </c>
      <c r="Z20" s="151"/>
      <c r="AA20" s="142"/>
      <c r="AB20" s="153"/>
      <c r="AE20" s="139" t="s">
        <v>136</v>
      </c>
      <c r="AH20" s="154" t="s">
        <v>74</v>
      </c>
      <c r="AI20" s="155"/>
      <c r="AJ20" s="155">
        <v>2166849</v>
      </c>
      <c r="AL20" s="156">
        <v>2.02</v>
      </c>
      <c r="AM20" s="157"/>
      <c r="AN20" s="156">
        <v>2.12</v>
      </c>
      <c r="AO20" s="159"/>
      <c r="AP20" s="160">
        <v>4495226.743636363</v>
      </c>
      <c r="AT20" s="141"/>
      <c r="AU20" s="141"/>
      <c r="AV20" s="141"/>
      <c r="AW20" s="141"/>
      <c r="AX20" s="141"/>
    </row>
    <row r="21" spans="1:50" s="139" customFormat="1" ht="15.75">
      <c r="A21" s="142"/>
      <c r="B21" s="143">
        <v>6</v>
      </c>
      <c r="C21" s="143" t="s">
        <v>47</v>
      </c>
      <c r="D21" s="144">
        <v>57047.05137135903</v>
      </c>
      <c r="E21" s="145">
        <v>0.052937956320181674</v>
      </c>
      <c r="F21" s="146"/>
      <c r="G21" s="147">
        <v>54579</v>
      </c>
      <c r="H21" s="147" t="s">
        <v>48</v>
      </c>
      <c r="I21" s="148">
        <v>154545.18181818177</v>
      </c>
      <c r="J21" s="149"/>
      <c r="K21" s="150">
        <v>0.32</v>
      </c>
      <c r="L21" s="148">
        <v>49454.45818181817</v>
      </c>
      <c r="M21" s="151"/>
      <c r="N21" s="152"/>
      <c r="O21" s="143">
        <v>6</v>
      </c>
      <c r="P21" s="143" t="s">
        <v>47</v>
      </c>
      <c r="Q21" s="144">
        <v>72928.06505444387</v>
      </c>
      <c r="R21" s="145">
        <v>0.06070605245044385</v>
      </c>
      <c r="S21" s="146"/>
      <c r="T21" s="147">
        <v>75105</v>
      </c>
      <c r="U21" s="147" t="s">
        <v>48</v>
      </c>
      <c r="V21" s="148">
        <v>210414.81818181812</v>
      </c>
      <c r="W21" s="151"/>
      <c r="X21" s="150">
        <v>0.33</v>
      </c>
      <c r="Y21" s="148">
        <v>69436.89</v>
      </c>
      <c r="Z21" s="151"/>
      <c r="AA21" s="142"/>
      <c r="AB21" s="153"/>
      <c r="AD21" s="139" t="s">
        <v>49</v>
      </c>
      <c r="AH21" s="155">
        <v>1304606</v>
      </c>
      <c r="AI21" s="155"/>
      <c r="AJ21" s="155">
        <v>2930281</v>
      </c>
      <c r="AL21" s="156">
        <v>0.32</v>
      </c>
      <c r="AM21" s="157"/>
      <c r="AN21" s="156">
        <v>0.33</v>
      </c>
      <c r="AO21" s="159"/>
      <c r="AP21" s="160">
        <v>954117.9690909089</v>
      </c>
      <c r="AT21" s="141"/>
      <c r="AU21" s="141"/>
      <c r="AV21" s="141"/>
      <c r="AW21" s="141"/>
      <c r="AX21" s="141"/>
    </row>
    <row r="22" spans="1:50" s="86" customFormat="1" ht="16.5" thickBot="1">
      <c r="A22" s="142"/>
      <c r="B22" s="143">
        <v>7</v>
      </c>
      <c r="C22" s="143" t="s">
        <v>51</v>
      </c>
      <c r="D22" s="144">
        <v>27995.02378262081</v>
      </c>
      <c r="E22" s="145">
        <v>0.02597854421150465</v>
      </c>
      <c r="F22" s="146"/>
      <c r="G22" s="147">
        <v>26784</v>
      </c>
      <c r="H22" s="147" t="s">
        <v>52</v>
      </c>
      <c r="I22" s="148">
        <v>99966.18181818177</v>
      </c>
      <c r="J22" s="149"/>
      <c r="K22" s="150">
        <v>0.32</v>
      </c>
      <c r="L22" s="148">
        <v>31989.178181818166</v>
      </c>
      <c r="M22" s="151"/>
      <c r="N22" s="152"/>
      <c r="O22" s="143">
        <v>7</v>
      </c>
      <c r="P22" s="143" t="s">
        <v>51</v>
      </c>
      <c r="Q22" s="144">
        <v>34301.03240129499</v>
      </c>
      <c r="R22" s="145">
        <v>0.028552523236464292</v>
      </c>
      <c r="S22" s="146"/>
      <c r="T22" s="147">
        <v>35325</v>
      </c>
      <c r="U22" s="147" t="s">
        <v>52</v>
      </c>
      <c r="V22" s="148">
        <v>135309.81818181812</v>
      </c>
      <c r="W22" s="151"/>
      <c r="X22" s="150">
        <v>0.33</v>
      </c>
      <c r="Y22" s="148">
        <v>44652.24</v>
      </c>
      <c r="Z22" s="151"/>
      <c r="AA22" s="142"/>
      <c r="AB22" s="153"/>
      <c r="AC22" s="139"/>
      <c r="AD22" s="139" t="s">
        <v>53</v>
      </c>
      <c r="AE22" s="139"/>
      <c r="AF22" s="139"/>
      <c r="AG22" s="139"/>
      <c r="AH22" s="161">
        <v>116230</v>
      </c>
      <c r="AI22" s="161"/>
      <c r="AJ22" s="161">
        <v>785951.4587532217</v>
      </c>
      <c r="AL22" s="162">
        <v>0.32</v>
      </c>
      <c r="AM22" s="163"/>
      <c r="AN22" s="162">
        <v>0.33</v>
      </c>
      <c r="AO22" s="164"/>
      <c r="AP22" s="165">
        <v>255173.37187271623</v>
      </c>
      <c r="AT22" s="88"/>
      <c r="AU22" s="88"/>
      <c r="AV22" s="88"/>
      <c r="AW22" s="88"/>
      <c r="AX22" s="88"/>
    </row>
    <row r="23" spans="1:50" s="86" customFormat="1" ht="16.5" thickBot="1">
      <c r="A23" s="84"/>
      <c r="B23" s="128">
        <v>8</v>
      </c>
      <c r="C23" s="128" t="s">
        <v>55</v>
      </c>
      <c r="D23" s="129">
        <v>17323.0157555104</v>
      </c>
      <c r="E23" s="130">
        <v>0.016075240163235482</v>
      </c>
      <c r="F23" s="131"/>
      <c r="G23" s="124">
        <v>16574</v>
      </c>
      <c r="H23" s="124" t="s">
        <v>56</v>
      </c>
      <c r="I23" s="125">
        <v>73182.18181818177</v>
      </c>
      <c r="J23" s="100"/>
      <c r="K23" s="136">
        <v>0.32</v>
      </c>
      <c r="L23" s="125">
        <v>23418.298181818165</v>
      </c>
      <c r="M23" s="80"/>
      <c r="N23" s="81"/>
      <c r="O23" s="128">
        <v>8</v>
      </c>
      <c r="P23" s="128" t="s">
        <v>55</v>
      </c>
      <c r="Q23" s="129">
        <v>20849.016016149886</v>
      </c>
      <c r="R23" s="130">
        <v>0.017354929941877238</v>
      </c>
      <c r="S23" s="131"/>
      <c r="T23" s="124">
        <v>21471</v>
      </c>
      <c r="U23" s="124" t="s">
        <v>56</v>
      </c>
      <c r="V23" s="125">
        <v>99984.81818181812</v>
      </c>
      <c r="W23" s="80"/>
      <c r="X23" s="136">
        <v>0.33</v>
      </c>
      <c r="Y23" s="125">
        <v>32994.99</v>
      </c>
      <c r="Z23" s="80"/>
      <c r="AA23" s="84"/>
      <c r="AB23" s="85"/>
      <c r="AE23" s="86" t="s">
        <v>2</v>
      </c>
      <c r="AH23" s="115">
        <v>2268195</v>
      </c>
      <c r="AI23" s="115"/>
      <c r="AJ23" s="115">
        <v>5984428.458753221</v>
      </c>
      <c r="AL23" s="166"/>
      <c r="AM23" s="166"/>
      <c r="AN23" s="166"/>
      <c r="AP23" s="167">
        <v>5911726.632781806</v>
      </c>
      <c r="AQ23" s="168">
        <v>1.0228783189107902</v>
      </c>
      <c r="AT23" s="88"/>
      <c r="AU23" s="88"/>
      <c r="AV23" s="88"/>
      <c r="AW23" s="88"/>
      <c r="AX23" s="88"/>
    </row>
    <row r="24" spans="1:50" s="86" customFormat="1" ht="15.75">
      <c r="A24" s="84"/>
      <c r="B24" s="128">
        <v>9</v>
      </c>
      <c r="C24" s="128" t="s">
        <v>58</v>
      </c>
      <c r="D24" s="129">
        <v>9439.006416416967</v>
      </c>
      <c r="E24" s="130">
        <v>0.008759115455861501</v>
      </c>
      <c r="F24" s="131"/>
      <c r="G24" s="124">
        <v>9031</v>
      </c>
      <c r="H24" s="124" t="s">
        <v>59</v>
      </c>
      <c r="I24" s="125">
        <v>56608.181818181765</v>
      </c>
      <c r="J24" s="100"/>
      <c r="K24" s="136">
        <v>0.32</v>
      </c>
      <c r="L24" s="125">
        <v>18114.618181818165</v>
      </c>
      <c r="M24" s="80"/>
      <c r="N24" s="81"/>
      <c r="O24" s="128">
        <v>9</v>
      </c>
      <c r="P24" s="128" t="s">
        <v>58</v>
      </c>
      <c r="Q24" s="129">
        <v>9574.006667294674</v>
      </c>
      <c r="R24" s="130">
        <v>0.007969499128652314</v>
      </c>
      <c r="S24" s="131"/>
      <c r="T24" s="124">
        <v>9860</v>
      </c>
      <c r="U24" s="124" t="s">
        <v>59</v>
      </c>
      <c r="V24" s="125">
        <v>78513.81818181812</v>
      </c>
      <c r="W24" s="80"/>
      <c r="X24" s="136">
        <v>0.33</v>
      </c>
      <c r="Y24" s="125">
        <v>25909.56</v>
      </c>
      <c r="Z24" s="80"/>
      <c r="AA24" s="84"/>
      <c r="AB24" s="85"/>
      <c r="AT24" s="88"/>
      <c r="AU24" s="88"/>
      <c r="AV24" s="88"/>
      <c r="AW24" s="88"/>
      <c r="AX24" s="88"/>
    </row>
    <row r="25" spans="1:50" s="86" customFormat="1" ht="15.75">
      <c r="A25" s="84"/>
      <c r="B25" s="128" t="s">
        <v>10</v>
      </c>
      <c r="C25" s="82"/>
      <c r="D25" s="82"/>
      <c r="E25" s="123"/>
      <c r="F25" s="100"/>
      <c r="G25" s="124"/>
      <c r="H25" s="124"/>
      <c r="I25" s="125"/>
      <c r="J25" s="100"/>
      <c r="K25" s="136"/>
      <c r="L25" s="125"/>
      <c r="M25" s="80"/>
      <c r="N25" s="81"/>
      <c r="O25" s="128" t="s">
        <v>10</v>
      </c>
      <c r="P25" s="82"/>
      <c r="Q25" s="82"/>
      <c r="R25" s="123"/>
      <c r="S25" s="100"/>
      <c r="T25" s="124"/>
      <c r="U25" s="124"/>
      <c r="V25" s="125"/>
      <c r="W25" s="80"/>
      <c r="X25" s="136"/>
      <c r="Y25" s="125"/>
      <c r="Z25" s="80"/>
      <c r="AA25" s="84"/>
      <c r="AB25" s="85"/>
      <c r="AT25" s="88"/>
      <c r="AU25" s="88"/>
      <c r="AV25" s="88"/>
      <c r="AW25" s="88"/>
      <c r="AX25" s="88"/>
    </row>
    <row r="26" spans="1:50" s="86" customFormat="1" ht="15.75">
      <c r="A26" s="84"/>
      <c r="B26" s="128">
        <v>10</v>
      </c>
      <c r="C26" s="128" t="s">
        <v>61</v>
      </c>
      <c r="D26" s="129">
        <v>618236.5514604353</v>
      </c>
      <c r="E26" s="130">
        <v>0.5737050166484807</v>
      </c>
      <c r="F26" s="131"/>
      <c r="G26" s="124">
        <v>591490</v>
      </c>
      <c r="H26" s="124" t="s">
        <v>62</v>
      </c>
      <c r="I26" s="125">
        <v>1287476.0909090904</v>
      </c>
      <c r="J26" s="100"/>
      <c r="K26" s="83" t="s">
        <v>63</v>
      </c>
      <c r="L26" s="125">
        <v>411992.349090909</v>
      </c>
      <c r="M26" s="80"/>
      <c r="N26" s="81"/>
      <c r="O26" s="128">
        <v>10</v>
      </c>
      <c r="P26" s="128" t="s">
        <v>61</v>
      </c>
      <c r="Q26" s="129">
        <v>692443.5916838433</v>
      </c>
      <c r="R26" s="130">
        <v>0.5763969874197518</v>
      </c>
      <c r="S26" s="131"/>
      <c r="T26" s="124">
        <v>713116</v>
      </c>
      <c r="U26" s="124" t="s">
        <v>62</v>
      </c>
      <c r="V26" s="125">
        <v>1642804.9090909087</v>
      </c>
      <c r="W26" s="80"/>
      <c r="X26" s="83" t="s">
        <v>63</v>
      </c>
      <c r="Y26" s="125">
        <v>542125.62</v>
      </c>
      <c r="Z26" s="80"/>
      <c r="AA26" s="84"/>
      <c r="AB26" s="85"/>
      <c r="AP26" s="169"/>
      <c r="AT26" s="88"/>
      <c r="AU26" s="88"/>
      <c r="AV26" s="88"/>
      <c r="AW26" s="88"/>
      <c r="AX26" s="88"/>
    </row>
    <row r="27" spans="1:50" s="86" customFormat="1" ht="15.75">
      <c r="A27" s="84"/>
      <c r="B27" s="128" t="s">
        <v>10</v>
      </c>
      <c r="C27" s="82"/>
      <c r="D27" s="82"/>
      <c r="E27" s="123"/>
      <c r="F27" s="100"/>
      <c r="G27" s="124"/>
      <c r="H27" s="124"/>
      <c r="I27" s="125"/>
      <c r="J27" s="100"/>
      <c r="K27" s="83" t="s">
        <v>10</v>
      </c>
      <c r="L27" s="125"/>
      <c r="M27" s="80"/>
      <c r="N27" s="81"/>
      <c r="O27" s="128" t="s">
        <v>10</v>
      </c>
      <c r="P27" s="82"/>
      <c r="Q27" s="82"/>
      <c r="R27" s="123"/>
      <c r="S27" s="100"/>
      <c r="T27" s="124"/>
      <c r="U27" s="124"/>
      <c r="V27" s="125"/>
      <c r="W27" s="80"/>
      <c r="X27" s="83" t="s">
        <v>10</v>
      </c>
      <c r="Y27" s="125"/>
      <c r="Z27" s="80"/>
      <c r="AA27" s="84"/>
      <c r="AB27" s="85"/>
      <c r="AT27" s="88"/>
      <c r="AU27" s="88"/>
      <c r="AV27" s="88"/>
      <c r="AW27" s="88"/>
      <c r="AX27" s="88"/>
    </row>
    <row r="28" spans="1:50" s="86" customFormat="1" ht="15.75">
      <c r="A28" s="84"/>
      <c r="B28" s="128">
        <v>11</v>
      </c>
      <c r="C28" s="128" t="s">
        <v>65</v>
      </c>
      <c r="D28" s="129">
        <v>1027890.9215070037</v>
      </c>
      <c r="E28" s="130">
        <v>0.9538520115689677</v>
      </c>
      <c r="F28" s="131"/>
      <c r="G28" s="124">
        <v>983421</v>
      </c>
      <c r="H28" s="124" t="s">
        <v>66</v>
      </c>
      <c r="I28" s="125">
        <v>2318474.272727272</v>
      </c>
      <c r="J28" s="100"/>
      <c r="K28" s="83" t="s">
        <v>63</v>
      </c>
      <c r="L28" s="125">
        <v>2493226.6718181814</v>
      </c>
      <c r="M28" s="80"/>
      <c r="N28" s="81"/>
      <c r="O28" s="128">
        <v>11</v>
      </c>
      <c r="P28" s="128" t="s">
        <v>65</v>
      </c>
      <c r="Q28" s="129">
        <v>1134668.9914247657</v>
      </c>
      <c r="R28" s="130">
        <v>0.9445098434450617</v>
      </c>
      <c r="S28" s="131"/>
      <c r="T28" s="124">
        <v>1168544</v>
      </c>
      <c r="U28" s="124" t="s">
        <v>66</v>
      </c>
      <c r="V28" s="125">
        <v>2880002.7272727266</v>
      </c>
      <c r="W28" s="80"/>
      <c r="X28" s="83" t="s">
        <v>63</v>
      </c>
      <c r="Y28" s="125">
        <v>3163326.589090909</v>
      </c>
      <c r="Z28" s="80"/>
      <c r="AA28" s="84"/>
      <c r="AB28" s="85"/>
      <c r="AJ28" s="170"/>
      <c r="AT28" s="88"/>
      <c r="AU28" s="88"/>
      <c r="AV28" s="88"/>
      <c r="AW28" s="88"/>
      <c r="AX28" s="88"/>
    </row>
    <row r="29" spans="1:50" s="86" customFormat="1" ht="15.75">
      <c r="A29" s="84"/>
      <c r="B29" s="128" t="s">
        <v>10</v>
      </c>
      <c r="C29" s="82"/>
      <c r="D29" s="82"/>
      <c r="E29" s="123"/>
      <c r="F29" s="100"/>
      <c r="G29" s="124"/>
      <c r="H29" s="124"/>
      <c r="I29" s="125"/>
      <c r="J29" s="100"/>
      <c r="K29" s="82"/>
      <c r="L29" s="125"/>
      <c r="M29" s="80"/>
      <c r="N29" s="81"/>
      <c r="O29" s="128" t="s">
        <v>10</v>
      </c>
      <c r="P29" s="82"/>
      <c r="Q29" s="82"/>
      <c r="R29" s="123"/>
      <c r="S29" s="100"/>
      <c r="T29" s="124"/>
      <c r="U29" s="124"/>
      <c r="V29" s="125"/>
      <c r="W29" s="80"/>
      <c r="X29" s="82"/>
      <c r="Y29" s="125"/>
      <c r="Z29" s="80"/>
      <c r="AA29" s="84"/>
      <c r="AB29" s="85"/>
      <c r="AT29" s="88"/>
      <c r="AU29" s="88"/>
      <c r="AV29" s="88"/>
      <c r="AW29" s="88"/>
      <c r="AX29" s="88"/>
    </row>
    <row r="30" spans="1:50" s="86" customFormat="1" ht="15.75">
      <c r="A30" s="84"/>
      <c r="B30" s="128">
        <v>12</v>
      </c>
      <c r="C30" s="128" t="s">
        <v>67</v>
      </c>
      <c r="D30" s="129">
        <v>49730.039648439306</v>
      </c>
      <c r="E30" s="130">
        <v>0.046147988431032315</v>
      </c>
      <c r="F30" s="131"/>
      <c r="G30" s="124">
        <v>47578</v>
      </c>
      <c r="H30" s="124" t="s">
        <v>68</v>
      </c>
      <c r="I30" s="125">
        <v>419060.95158469526</v>
      </c>
      <c r="J30" s="100"/>
      <c r="K30" s="171">
        <v>0.32</v>
      </c>
      <c r="L30" s="125">
        <v>134099.50450710248</v>
      </c>
      <c r="M30" s="80"/>
      <c r="N30" s="81"/>
      <c r="O30" s="128">
        <v>12</v>
      </c>
      <c r="P30" s="128" t="s">
        <v>67</v>
      </c>
      <c r="Q30" s="129">
        <v>66662.04741979112</v>
      </c>
      <c r="R30" s="130">
        <v>0.0554901565549383</v>
      </c>
      <c r="S30" s="131"/>
      <c r="T30" s="124">
        <v>68652</v>
      </c>
      <c r="U30" s="124" t="s">
        <v>68</v>
      </c>
      <c r="V30" s="125">
        <v>366890.50716852647</v>
      </c>
      <c r="W30" s="80"/>
      <c r="X30" s="171">
        <v>0.33</v>
      </c>
      <c r="Y30" s="125">
        <v>121073.86736561374</v>
      </c>
      <c r="Z30" s="80"/>
      <c r="AA30" s="84"/>
      <c r="AB30" s="85"/>
      <c r="AT30" s="88"/>
      <c r="AU30" s="88"/>
      <c r="AV30" s="88"/>
      <c r="AW30" s="88"/>
      <c r="AX30" s="88"/>
    </row>
    <row r="31" spans="1:50" s="86" customFormat="1" ht="15.75">
      <c r="A31" s="84"/>
      <c r="B31" s="128"/>
      <c r="C31" s="128"/>
      <c r="D31" s="172" t="s">
        <v>69</v>
      </c>
      <c r="E31" s="173" t="s">
        <v>70</v>
      </c>
      <c r="F31" s="174"/>
      <c r="G31" s="175" t="s">
        <v>70</v>
      </c>
      <c r="H31" s="124"/>
      <c r="I31" s="176" t="s">
        <v>69</v>
      </c>
      <c r="J31" s="100"/>
      <c r="K31" s="126"/>
      <c r="L31" s="176" t="s">
        <v>71</v>
      </c>
      <c r="M31" s="80"/>
      <c r="N31" s="81"/>
      <c r="O31" s="128"/>
      <c r="P31" s="128"/>
      <c r="Q31" s="172" t="s">
        <v>69</v>
      </c>
      <c r="R31" s="173" t="s">
        <v>70</v>
      </c>
      <c r="S31" s="174"/>
      <c r="T31" s="175" t="s">
        <v>70</v>
      </c>
      <c r="U31" s="124"/>
      <c r="V31" s="176" t="s">
        <v>69</v>
      </c>
      <c r="W31" s="80"/>
      <c r="X31" s="126"/>
      <c r="Y31" s="176" t="s">
        <v>71</v>
      </c>
      <c r="Z31" s="80"/>
      <c r="AA31" s="84"/>
      <c r="AB31" s="85"/>
      <c r="AT31" s="88"/>
      <c r="AU31" s="88"/>
      <c r="AV31" s="88"/>
      <c r="AW31" s="88"/>
      <c r="AX31" s="88"/>
    </row>
    <row r="32" spans="1:50" s="86" customFormat="1" ht="15.75">
      <c r="A32" s="84"/>
      <c r="B32" s="177"/>
      <c r="C32" s="89" t="s">
        <v>72</v>
      </c>
      <c r="D32" s="89"/>
      <c r="E32" s="178"/>
      <c r="F32" s="179"/>
      <c r="G32" s="180"/>
      <c r="H32" s="180"/>
      <c r="I32" s="181"/>
      <c r="J32" s="91"/>
      <c r="K32" s="111"/>
      <c r="L32" s="181"/>
      <c r="M32" s="94"/>
      <c r="N32" s="81"/>
      <c r="O32" s="177"/>
      <c r="P32" s="89" t="s">
        <v>72</v>
      </c>
      <c r="Q32" s="89"/>
      <c r="R32" s="178"/>
      <c r="S32" s="179"/>
      <c r="T32" s="180"/>
      <c r="U32" s="180"/>
      <c r="V32" s="181"/>
      <c r="W32" s="94"/>
      <c r="X32" s="111"/>
      <c r="Y32" s="181"/>
      <c r="Z32" s="94"/>
      <c r="AA32" s="84"/>
      <c r="AB32" s="85"/>
      <c r="AT32" s="88"/>
      <c r="AU32" s="88"/>
      <c r="AV32" s="88"/>
      <c r="AW32" s="88"/>
      <c r="AX32" s="88"/>
    </row>
    <row r="33" spans="1:50" s="86" customFormat="1" ht="15.75">
      <c r="A33" s="84"/>
      <c r="B33" s="128">
        <v>13</v>
      </c>
      <c r="C33" s="182" t="s">
        <v>73</v>
      </c>
      <c r="D33" s="129">
        <v>1077620.961155443</v>
      </c>
      <c r="E33" s="130">
        <v>1</v>
      </c>
      <c r="F33" s="131"/>
      <c r="G33" s="124">
        <v>1030999</v>
      </c>
      <c r="H33" s="183"/>
      <c r="I33" s="125">
        <v>2737535.2243119674</v>
      </c>
      <c r="J33" s="100" t="s">
        <v>75</v>
      </c>
      <c r="K33" s="78"/>
      <c r="L33" s="125">
        <v>2627326.176325284</v>
      </c>
      <c r="M33" s="80"/>
      <c r="N33" s="81"/>
      <c r="O33" s="128">
        <v>13</v>
      </c>
      <c r="P33" s="182" t="s">
        <v>73</v>
      </c>
      <c r="Q33" s="129">
        <v>1201331.0388445568</v>
      </c>
      <c r="R33" s="130">
        <v>1</v>
      </c>
      <c r="S33" s="131"/>
      <c r="T33" s="124">
        <v>1237196</v>
      </c>
      <c r="U33" s="183"/>
      <c r="V33" s="125">
        <v>3246893.234441253</v>
      </c>
      <c r="W33" s="80" t="s">
        <v>75</v>
      </c>
      <c r="X33" s="78"/>
      <c r="Y33" s="125">
        <v>3284400.4564565225</v>
      </c>
      <c r="Z33" s="80"/>
      <c r="AA33" s="84"/>
      <c r="AB33" s="85"/>
      <c r="AD33" s="184" t="s">
        <v>76</v>
      </c>
      <c r="AK33" s="170">
        <v>1.0228783189107902</v>
      </c>
      <c r="AT33" s="88"/>
      <c r="AU33" s="88"/>
      <c r="AV33" s="88"/>
      <c r="AW33" s="88"/>
      <c r="AX33" s="88"/>
    </row>
    <row r="34" spans="1:50" s="86" customFormat="1" ht="15.75">
      <c r="A34" s="84"/>
      <c r="B34" s="102"/>
      <c r="C34" s="185"/>
      <c r="D34" s="186"/>
      <c r="E34" s="187" t="s">
        <v>10</v>
      </c>
      <c r="F34" s="188"/>
      <c r="G34" s="107"/>
      <c r="H34" s="107" t="s">
        <v>10</v>
      </c>
      <c r="I34" s="109"/>
      <c r="J34" s="105"/>
      <c r="K34" s="107"/>
      <c r="L34" s="109"/>
      <c r="M34" s="77"/>
      <c r="N34" s="81"/>
      <c r="O34" s="102"/>
      <c r="P34" s="185"/>
      <c r="Q34" s="186"/>
      <c r="R34" s="187" t="s">
        <v>10</v>
      </c>
      <c r="S34" s="188"/>
      <c r="T34" s="107"/>
      <c r="U34" s="107" t="s">
        <v>10</v>
      </c>
      <c r="V34" s="109"/>
      <c r="W34" s="77"/>
      <c r="X34" s="107"/>
      <c r="Y34" s="109"/>
      <c r="Z34" s="77"/>
      <c r="AA34" s="84"/>
      <c r="AB34" s="85"/>
      <c r="AT34" s="88"/>
      <c r="AU34" s="88"/>
      <c r="AV34" s="88"/>
      <c r="AW34" s="88"/>
      <c r="AX34" s="88"/>
    </row>
    <row r="35" spans="1:50" s="86" customFormat="1" ht="15.75">
      <c r="A35" s="84"/>
      <c r="B35" s="90"/>
      <c r="C35" s="189"/>
      <c r="D35" s="190"/>
      <c r="E35" s="191"/>
      <c r="F35" s="191"/>
      <c r="G35" s="114"/>
      <c r="H35" s="114"/>
      <c r="I35" s="114"/>
      <c r="J35" s="113"/>
      <c r="K35" s="114"/>
      <c r="L35" s="114"/>
      <c r="M35" s="94"/>
      <c r="N35" s="81"/>
      <c r="O35" s="90"/>
      <c r="P35" s="189"/>
      <c r="Q35" s="190"/>
      <c r="R35" s="191"/>
      <c r="S35" s="191"/>
      <c r="T35" s="114"/>
      <c r="U35" s="114"/>
      <c r="V35" s="114"/>
      <c r="W35" s="114"/>
      <c r="X35" s="114"/>
      <c r="Y35" s="114"/>
      <c r="Z35" s="94"/>
      <c r="AA35" s="84"/>
      <c r="AB35" s="85"/>
      <c r="AT35" s="88"/>
      <c r="AU35" s="88"/>
      <c r="AV35" s="88"/>
      <c r="AW35" s="88"/>
      <c r="AX35" s="88"/>
    </row>
    <row r="36" spans="1:50" s="86" customFormat="1" ht="15.75">
      <c r="A36" s="84"/>
      <c r="B36" s="123"/>
      <c r="C36" s="192"/>
      <c r="D36" s="193" t="s">
        <v>152</v>
      </c>
      <c r="E36" s="194"/>
      <c r="F36" s="194"/>
      <c r="G36" s="194"/>
      <c r="H36" s="194"/>
      <c r="I36" s="195">
        <v>1.046168509208583</v>
      </c>
      <c r="J36" s="196"/>
      <c r="K36" s="84"/>
      <c r="L36" s="84"/>
      <c r="M36" s="80"/>
      <c r="N36" s="81"/>
      <c r="O36" s="123"/>
      <c r="P36" s="192"/>
      <c r="Q36" s="194" t="s">
        <v>152</v>
      </c>
      <c r="R36" s="194"/>
      <c r="S36" s="194"/>
      <c r="T36" s="194"/>
      <c r="U36" s="194"/>
      <c r="V36" s="195">
        <v>1.0042475436955758</v>
      </c>
      <c r="W36" s="84"/>
      <c r="X36" s="84"/>
      <c r="Y36" s="84"/>
      <c r="Z36" s="80"/>
      <c r="AA36" s="84"/>
      <c r="AB36" s="85"/>
      <c r="AT36" s="88"/>
      <c r="AU36" s="88"/>
      <c r="AV36" s="88"/>
      <c r="AW36" s="88"/>
      <c r="AX36" s="88"/>
    </row>
    <row r="37" spans="1:50" s="86" customFormat="1" ht="15.75">
      <c r="A37" s="84"/>
      <c r="B37" s="104"/>
      <c r="C37" s="197"/>
      <c r="D37" s="198"/>
      <c r="E37" s="199"/>
      <c r="F37" s="199"/>
      <c r="G37" s="117"/>
      <c r="H37" s="117"/>
      <c r="I37" s="117"/>
      <c r="J37" s="118"/>
      <c r="K37" s="117"/>
      <c r="L37" s="200"/>
      <c r="M37" s="77"/>
      <c r="N37" s="81"/>
      <c r="O37" s="104"/>
      <c r="P37" s="197"/>
      <c r="Q37" s="198"/>
      <c r="R37" s="199"/>
      <c r="S37" s="199"/>
      <c r="T37" s="117"/>
      <c r="U37" s="117"/>
      <c r="V37" s="117"/>
      <c r="W37" s="117"/>
      <c r="X37" s="117"/>
      <c r="Y37" s="200"/>
      <c r="Z37" s="77"/>
      <c r="AA37" s="84"/>
      <c r="AB37" s="85"/>
      <c r="AT37" s="88"/>
      <c r="AU37" s="88"/>
      <c r="AV37" s="88"/>
      <c r="AW37" s="88"/>
      <c r="AX37" s="88"/>
    </row>
    <row r="38" spans="1:50" s="86" customFormat="1" ht="15.75">
      <c r="A38" s="84"/>
      <c r="B38" s="123"/>
      <c r="C38" s="201"/>
      <c r="D38" s="202"/>
      <c r="E38" s="203"/>
      <c r="F38" s="203"/>
      <c r="G38" s="84"/>
      <c r="H38" s="84"/>
      <c r="I38" s="84"/>
      <c r="J38" s="196"/>
      <c r="K38" s="84"/>
      <c r="L38" s="204"/>
      <c r="M38" s="80"/>
      <c r="N38" s="81"/>
      <c r="O38" s="123"/>
      <c r="P38" s="201"/>
      <c r="Q38" s="202"/>
      <c r="R38" s="203"/>
      <c r="S38" s="203"/>
      <c r="T38" s="84"/>
      <c r="U38" s="84"/>
      <c r="V38" s="84"/>
      <c r="W38" s="84"/>
      <c r="X38" s="84"/>
      <c r="Y38" s="204"/>
      <c r="Z38" s="80"/>
      <c r="AA38" s="84"/>
      <c r="AB38" s="85"/>
      <c r="AT38" s="88"/>
      <c r="AU38" s="88"/>
      <c r="AV38" s="88"/>
      <c r="AW38" s="88"/>
      <c r="AX38" s="88"/>
    </row>
    <row r="39" spans="1:50" s="86" customFormat="1" ht="15.75">
      <c r="A39" s="84"/>
      <c r="B39" s="123"/>
      <c r="C39" s="196"/>
      <c r="D39" s="196"/>
      <c r="E39" s="205" t="s">
        <v>10</v>
      </c>
      <c r="F39" s="205"/>
      <c r="G39" s="84" t="s">
        <v>78</v>
      </c>
      <c r="H39" s="84"/>
      <c r="I39" s="206">
        <v>2391412.7272727275</v>
      </c>
      <c r="J39" s="196"/>
      <c r="K39" s="84" t="s">
        <v>10</v>
      </c>
      <c r="L39" s="84" t="s">
        <v>10</v>
      </c>
      <c r="M39" s="80"/>
      <c r="N39" s="81"/>
      <c r="O39" s="123"/>
      <c r="P39" s="196"/>
      <c r="Q39" s="84"/>
      <c r="R39" s="205" t="s">
        <v>10</v>
      </c>
      <c r="S39" s="205"/>
      <c r="T39" s="84" t="s">
        <v>78</v>
      </c>
      <c r="U39" s="84"/>
      <c r="V39" s="206">
        <v>2869695.2727272725</v>
      </c>
      <c r="W39" s="84"/>
      <c r="X39" s="84" t="s">
        <v>10</v>
      </c>
      <c r="Y39" s="84" t="s">
        <v>10</v>
      </c>
      <c r="Z39" s="80"/>
      <c r="AA39" s="84"/>
      <c r="AB39" s="85"/>
      <c r="AT39" s="88"/>
      <c r="AU39" s="88"/>
      <c r="AV39" s="88"/>
      <c r="AW39" s="88"/>
      <c r="AX39" s="88"/>
    </row>
    <row r="40" spans="1:50" s="86" customFormat="1" ht="15.75">
      <c r="A40" s="84"/>
      <c r="B40" s="123"/>
      <c r="C40" s="196"/>
      <c r="D40" s="196"/>
      <c r="E40" s="196"/>
      <c r="F40" s="196"/>
      <c r="G40" s="84" t="s">
        <v>79</v>
      </c>
      <c r="H40" s="84"/>
      <c r="I40" s="207">
        <v>37.11216367461427</v>
      </c>
      <c r="J40" s="196" t="s">
        <v>80</v>
      </c>
      <c r="K40" s="208" t="s">
        <v>81</v>
      </c>
      <c r="L40" s="207">
        <v>2.319510229663392</v>
      </c>
      <c r="M40" s="80" t="s">
        <v>75</v>
      </c>
      <c r="N40" s="81"/>
      <c r="O40" s="123"/>
      <c r="P40" s="196"/>
      <c r="Q40" s="84"/>
      <c r="R40" s="196"/>
      <c r="S40" s="196"/>
      <c r="T40" s="84" t="s">
        <v>79</v>
      </c>
      <c r="U40" s="84"/>
      <c r="V40" s="207">
        <v>37.112247666203544</v>
      </c>
      <c r="W40" s="84" t="s">
        <v>80</v>
      </c>
      <c r="X40" s="208" t="s">
        <v>81</v>
      </c>
      <c r="Y40" s="207">
        <v>2.3195154791377215</v>
      </c>
      <c r="Z40" s="80" t="s">
        <v>75</v>
      </c>
      <c r="AA40" s="84"/>
      <c r="AB40" s="85"/>
      <c r="AT40" s="88"/>
      <c r="AU40" s="88"/>
      <c r="AV40" s="88"/>
      <c r="AW40" s="88"/>
      <c r="AX40" s="88"/>
    </row>
    <row r="41" spans="1:50" s="86" customFormat="1" ht="15.75">
      <c r="A41" s="84"/>
      <c r="B41" s="123"/>
      <c r="C41" s="196"/>
      <c r="D41" s="196"/>
      <c r="E41" s="205" t="s">
        <v>10</v>
      </c>
      <c r="F41" s="205"/>
      <c r="G41" s="84" t="s">
        <v>167</v>
      </c>
      <c r="H41" s="84"/>
      <c r="I41" s="209">
        <v>2.548330479782506</v>
      </c>
      <c r="J41" s="196"/>
      <c r="K41" s="84"/>
      <c r="L41" s="84"/>
      <c r="M41" s="80"/>
      <c r="N41" s="81"/>
      <c r="O41" s="123"/>
      <c r="P41" s="196"/>
      <c r="Q41" s="84"/>
      <c r="R41" s="205" t="s">
        <v>10</v>
      </c>
      <c r="S41" s="205"/>
      <c r="T41" s="84" t="s">
        <v>167</v>
      </c>
      <c r="U41" s="84"/>
      <c r="V41" s="209">
        <v>2.6547131226228684</v>
      </c>
      <c r="W41" s="84"/>
      <c r="X41" s="84"/>
      <c r="Y41" s="84"/>
      <c r="Z41" s="80"/>
      <c r="AA41" s="84"/>
      <c r="AB41" s="85"/>
      <c r="AD41" s="137" t="s">
        <v>175</v>
      </c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T41" s="88"/>
      <c r="AU41" s="88"/>
      <c r="AV41" s="88"/>
      <c r="AW41" s="88"/>
      <c r="AX41" s="88"/>
    </row>
    <row r="42" spans="1:50" s="86" customFormat="1" ht="15.75">
      <c r="A42" s="84"/>
      <c r="B42" s="123"/>
      <c r="C42" s="196"/>
      <c r="D42" s="196"/>
      <c r="E42" s="196"/>
      <c r="F42" s="196"/>
      <c r="G42" s="84"/>
      <c r="H42" s="84"/>
      <c r="I42" s="84"/>
      <c r="J42" s="196"/>
      <c r="K42" s="84"/>
      <c r="L42" s="84"/>
      <c r="M42" s="80"/>
      <c r="N42" s="81"/>
      <c r="O42" s="123"/>
      <c r="P42" s="196"/>
      <c r="Q42" s="196"/>
      <c r="R42" s="196"/>
      <c r="S42" s="196"/>
      <c r="T42" s="84"/>
      <c r="U42" s="84"/>
      <c r="V42" s="84"/>
      <c r="W42" s="84"/>
      <c r="X42" s="84"/>
      <c r="Y42" s="84"/>
      <c r="Z42" s="80"/>
      <c r="AA42" s="84"/>
      <c r="AB42" s="85"/>
      <c r="AD42" s="137" t="s">
        <v>197</v>
      </c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T42" s="88"/>
      <c r="AU42" s="88"/>
      <c r="AV42" s="88"/>
      <c r="AW42" s="88"/>
      <c r="AX42" s="88"/>
    </row>
    <row r="43" spans="1:50" s="86" customFormat="1" ht="15.75">
      <c r="A43" s="84"/>
      <c r="B43" s="123"/>
      <c r="C43" s="196"/>
      <c r="D43" s="196"/>
      <c r="E43" s="196"/>
      <c r="F43" s="196"/>
      <c r="G43" s="84"/>
      <c r="H43" s="208" t="s">
        <v>82</v>
      </c>
      <c r="I43" s="208" t="s">
        <v>83</v>
      </c>
      <c r="J43" s="196"/>
      <c r="K43" s="208" t="s">
        <v>84</v>
      </c>
      <c r="L43" s="84"/>
      <c r="M43" s="80"/>
      <c r="N43" s="81"/>
      <c r="O43" s="123"/>
      <c r="P43" s="196"/>
      <c r="Q43" s="196"/>
      <c r="R43" s="196"/>
      <c r="S43" s="196"/>
      <c r="T43" s="84"/>
      <c r="U43" s="208" t="s">
        <v>82</v>
      </c>
      <c r="V43" s="208" t="s">
        <v>83</v>
      </c>
      <c r="W43" s="84"/>
      <c r="X43" s="208" t="s">
        <v>84</v>
      </c>
      <c r="Y43" s="84"/>
      <c r="Z43" s="80"/>
      <c r="AA43" s="84"/>
      <c r="AB43" s="85"/>
      <c r="AD43" s="137" t="s">
        <v>189</v>
      </c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T43" s="88"/>
      <c r="AU43" s="88"/>
      <c r="AV43" s="88"/>
      <c r="AW43" s="88"/>
      <c r="AX43" s="88"/>
    </row>
    <row r="44" spans="1:50" s="86" customFormat="1" ht="15.75">
      <c r="A44" s="84"/>
      <c r="B44" s="123"/>
      <c r="C44" s="196"/>
      <c r="D44" s="196"/>
      <c r="E44" s="196"/>
      <c r="F44" s="196"/>
      <c r="G44" s="84"/>
      <c r="H44" s="208" t="s">
        <v>85</v>
      </c>
      <c r="I44" s="208" t="s">
        <v>86</v>
      </c>
      <c r="J44" s="196"/>
      <c r="K44" s="208" t="s">
        <v>87</v>
      </c>
      <c r="L44" s="84"/>
      <c r="M44" s="80"/>
      <c r="N44" s="81"/>
      <c r="O44" s="123"/>
      <c r="P44" s="196"/>
      <c r="Q44" s="196"/>
      <c r="R44" s="196"/>
      <c r="S44" s="196"/>
      <c r="T44" s="84"/>
      <c r="U44" s="208" t="s">
        <v>85</v>
      </c>
      <c r="V44" s="208" t="s">
        <v>86</v>
      </c>
      <c r="W44" s="84"/>
      <c r="X44" s="208" t="s">
        <v>87</v>
      </c>
      <c r="Y44" s="84"/>
      <c r="Z44" s="80"/>
      <c r="AA44" s="84"/>
      <c r="AB44" s="85"/>
      <c r="AT44" s="88"/>
      <c r="AU44" s="88"/>
      <c r="AV44" s="88"/>
      <c r="AW44" s="88"/>
      <c r="AX44" s="88"/>
    </row>
    <row r="45" spans="1:50" s="86" customFormat="1" ht="15.75">
      <c r="A45" s="84"/>
      <c r="B45" s="123"/>
      <c r="C45" s="196"/>
      <c r="D45" s="196"/>
      <c r="E45" s="196"/>
      <c r="F45" s="196"/>
      <c r="G45" s="84"/>
      <c r="H45" s="208" t="s">
        <v>88</v>
      </c>
      <c r="I45" s="208" t="s">
        <v>89</v>
      </c>
      <c r="J45" s="196"/>
      <c r="K45" s="208" t="s">
        <v>70</v>
      </c>
      <c r="L45" s="84"/>
      <c r="M45" s="80"/>
      <c r="N45" s="81"/>
      <c r="O45" s="123"/>
      <c r="P45" s="196"/>
      <c r="Q45" s="196"/>
      <c r="R45" s="196"/>
      <c r="S45" s="196"/>
      <c r="T45" s="84"/>
      <c r="U45" s="208" t="s">
        <v>88</v>
      </c>
      <c r="V45" s="208" t="s">
        <v>89</v>
      </c>
      <c r="W45" s="84"/>
      <c r="X45" s="208" t="s">
        <v>70</v>
      </c>
      <c r="Y45" s="84"/>
      <c r="Z45" s="80"/>
      <c r="AA45" s="84"/>
      <c r="AB45" s="85"/>
      <c r="AT45" s="88"/>
      <c r="AU45" s="88"/>
      <c r="AV45" s="88"/>
      <c r="AW45" s="88"/>
      <c r="AX45" s="88"/>
    </row>
    <row r="46" spans="1:50" s="86" customFormat="1" ht="15.75">
      <c r="A46" s="84"/>
      <c r="B46" s="123"/>
      <c r="C46" s="196"/>
      <c r="D46" s="196"/>
      <c r="E46" s="196"/>
      <c r="F46" s="196"/>
      <c r="G46" s="84" t="s">
        <v>90</v>
      </c>
      <c r="H46" s="210">
        <v>419060.95158469526</v>
      </c>
      <c r="I46" s="210">
        <v>47578</v>
      </c>
      <c r="J46" s="196"/>
      <c r="K46" s="207">
        <v>8.807872369260902</v>
      </c>
      <c r="L46" s="84" t="s">
        <v>91</v>
      </c>
      <c r="M46" s="80" t="s">
        <v>10</v>
      </c>
      <c r="N46" s="81"/>
      <c r="O46" s="123"/>
      <c r="P46" s="196"/>
      <c r="Q46" s="196"/>
      <c r="R46" s="196"/>
      <c r="S46" s="196"/>
      <c r="T46" s="84" t="s">
        <v>90</v>
      </c>
      <c r="U46" s="210">
        <v>366890.50716852647</v>
      </c>
      <c r="V46" s="210">
        <v>68652</v>
      </c>
      <c r="W46" s="84"/>
      <c r="X46" s="207">
        <v>5.344207119508922</v>
      </c>
      <c r="Y46" s="84" t="s">
        <v>91</v>
      </c>
      <c r="Z46" s="80" t="s">
        <v>10</v>
      </c>
      <c r="AA46" s="84"/>
      <c r="AB46" s="85"/>
      <c r="AT46" s="88"/>
      <c r="AU46" s="88"/>
      <c r="AV46" s="88"/>
      <c r="AW46" s="88"/>
      <c r="AX46" s="88"/>
    </row>
    <row r="47" spans="1:50" s="86" customFormat="1" ht="15.75">
      <c r="A47" s="84"/>
      <c r="B47" s="123"/>
      <c r="C47" s="196"/>
      <c r="D47" s="196"/>
      <c r="E47" s="196"/>
      <c r="F47" s="196"/>
      <c r="G47" s="84" t="s">
        <v>92</v>
      </c>
      <c r="H47" s="210">
        <v>2737535.2243119674</v>
      </c>
      <c r="I47" s="210">
        <v>1030999</v>
      </c>
      <c r="J47" s="196"/>
      <c r="K47" s="207">
        <v>2.6552258773402957</v>
      </c>
      <c r="L47" s="84" t="s">
        <v>91</v>
      </c>
      <c r="M47" s="80"/>
      <c r="N47" s="81"/>
      <c r="O47" s="123"/>
      <c r="P47" s="196"/>
      <c r="Q47" s="196"/>
      <c r="R47" s="196"/>
      <c r="S47" s="196"/>
      <c r="T47" s="84" t="s">
        <v>92</v>
      </c>
      <c r="U47" s="210">
        <v>3246893.234441253</v>
      </c>
      <c r="V47" s="210">
        <v>1237196</v>
      </c>
      <c r="W47" s="84"/>
      <c r="X47" s="207">
        <v>2.6243968089464023</v>
      </c>
      <c r="Y47" s="84" t="s">
        <v>91</v>
      </c>
      <c r="Z47" s="80"/>
      <c r="AA47" s="84"/>
      <c r="AB47" s="85"/>
      <c r="AD47" s="87" t="s">
        <v>15</v>
      </c>
      <c r="AE47" s="87"/>
      <c r="AF47" s="87"/>
      <c r="AT47" s="88"/>
      <c r="AU47" s="88"/>
      <c r="AV47" s="88"/>
      <c r="AW47" s="88"/>
      <c r="AX47" s="88"/>
    </row>
    <row r="48" spans="1:50" s="86" customFormat="1" ht="15.75">
      <c r="A48" s="84"/>
      <c r="B48" s="104"/>
      <c r="C48" s="118"/>
      <c r="D48" s="118"/>
      <c r="E48" s="118"/>
      <c r="F48" s="118"/>
      <c r="G48" s="117"/>
      <c r="H48" s="122"/>
      <c r="I48" s="122"/>
      <c r="J48" s="118"/>
      <c r="K48" s="117"/>
      <c r="L48" s="117"/>
      <c r="M48" s="77"/>
      <c r="N48" s="81"/>
      <c r="O48" s="104"/>
      <c r="P48" s="118"/>
      <c r="Q48" s="118"/>
      <c r="R48" s="118"/>
      <c r="S48" s="118"/>
      <c r="T48" s="117"/>
      <c r="U48" s="122"/>
      <c r="V48" s="122"/>
      <c r="W48" s="117"/>
      <c r="X48" s="117"/>
      <c r="Y48" s="117"/>
      <c r="Z48" s="77"/>
      <c r="AA48" s="84"/>
      <c r="AB48" s="85"/>
      <c r="AD48" s="86" t="s">
        <v>23</v>
      </c>
      <c r="AH48" s="95">
        <v>483556</v>
      </c>
      <c r="AT48" s="88"/>
      <c r="AU48" s="88"/>
      <c r="AV48" s="88"/>
      <c r="AW48" s="88"/>
      <c r="AX48" s="88"/>
    </row>
    <row r="49" spans="1:50" s="86" customFormat="1" ht="15.75">
      <c r="A49" s="194"/>
      <c r="B49" s="211" t="s">
        <v>174</v>
      </c>
      <c r="C49" s="193"/>
      <c r="D49" s="193"/>
      <c r="E49" s="193"/>
      <c r="F49" s="193"/>
      <c r="G49" s="194"/>
      <c r="H49" s="194"/>
      <c r="I49" s="194"/>
      <c r="J49" s="193"/>
      <c r="K49" s="194"/>
      <c r="L49" s="194"/>
      <c r="M49" s="212"/>
      <c r="N49" s="213"/>
      <c r="O49" s="211" t="s">
        <v>174</v>
      </c>
      <c r="P49" s="193"/>
      <c r="Q49" s="193"/>
      <c r="R49" s="193"/>
      <c r="S49" s="193"/>
      <c r="T49" s="194"/>
      <c r="U49" s="194"/>
      <c r="V49" s="194"/>
      <c r="W49" s="194"/>
      <c r="X49" s="194"/>
      <c r="Y49" s="194"/>
      <c r="Z49" s="212"/>
      <c r="AA49" s="194"/>
      <c r="AB49" s="85"/>
      <c r="AD49" s="86" t="s">
        <v>1</v>
      </c>
      <c r="AH49" s="101">
        <v>259893</v>
      </c>
      <c r="AT49" s="88"/>
      <c r="AU49" s="88"/>
      <c r="AV49" s="88"/>
      <c r="AW49" s="88"/>
      <c r="AX49" s="88"/>
    </row>
    <row r="50" spans="1:50" s="86" customFormat="1" ht="15.75">
      <c r="A50" s="194"/>
      <c r="B50" s="211"/>
      <c r="C50" s="193"/>
      <c r="D50" s="193"/>
      <c r="E50" s="193"/>
      <c r="F50" s="193"/>
      <c r="G50" s="194"/>
      <c r="H50" s="194"/>
      <c r="I50" s="194"/>
      <c r="J50" s="193"/>
      <c r="K50" s="194"/>
      <c r="L50" s="194"/>
      <c r="M50" s="214"/>
      <c r="N50" s="213"/>
      <c r="O50" s="211"/>
      <c r="P50" s="193"/>
      <c r="Q50" s="193"/>
      <c r="R50" s="193"/>
      <c r="S50" s="193"/>
      <c r="T50" s="194"/>
      <c r="U50" s="194"/>
      <c r="V50" s="194"/>
      <c r="W50" s="194"/>
      <c r="X50" s="194"/>
      <c r="Y50" s="194"/>
      <c r="Z50" s="214"/>
      <c r="AA50" s="194"/>
      <c r="AB50" s="85"/>
      <c r="AD50" s="86" t="s">
        <v>32</v>
      </c>
      <c r="AH50" s="101">
        <v>420432</v>
      </c>
      <c r="AT50" s="88"/>
      <c r="AU50" s="88"/>
      <c r="AV50" s="88"/>
      <c r="AW50" s="88"/>
      <c r="AX50" s="88"/>
    </row>
    <row r="51" spans="1:50" s="86" customFormat="1" ht="15.75">
      <c r="A51" s="84"/>
      <c r="B51" s="211" t="s">
        <v>192</v>
      </c>
      <c r="C51" s="196"/>
      <c r="D51" s="196"/>
      <c r="E51" s="196"/>
      <c r="F51" s="196"/>
      <c r="G51" s="84"/>
      <c r="H51" s="84"/>
      <c r="I51" s="84"/>
      <c r="J51" s="196"/>
      <c r="K51" s="84"/>
      <c r="L51" s="84"/>
      <c r="M51" s="80"/>
      <c r="N51" s="81"/>
      <c r="O51" s="211" t="s">
        <v>193</v>
      </c>
      <c r="P51" s="196"/>
      <c r="Q51" s="196"/>
      <c r="R51" s="196"/>
      <c r="S51" s="196"/>
      <c r="T51" s="84"/>
      <c r="U51" s="84"/>
      <c r="V51" s="84"/>
      <c r="W51" s="84"/>
      <c r="X51" s="84"/>
      <c r="Y51" s="84"/>
      <c r="Z51" s="80"/>
      <c r="AA51" s="84"/>
      <c r="AB51" s="85"/>
      <c r="AT51" s="88"/>
      <c r="AU51" s="88"/>
      <c r="AV51" s="88"/>
      <c r="AW51" s="88"/>
      <c r="AX51" s="88"/>
    </row>
    <row r="52" spans="1:50" s="86" customFormat="1" ht="15.75">
      <c r="A52" s="84"/>
      <c r="B52" s="123"/>
      <c r="C52" s="196"/>
      <c r="D52" s="196"/>
      <c r="E52" s="196"/>
      <c r="F52" s="196"/>
      <c r="G52" s="84"/>
      <c r="H52" s="84"/>
      <c r="I52" s="84"/>
      <c r="J52" s="196"/>
      <c r="K52" s="84"/>
      <c r="L52" s="84"/>
      <c r="M52" s="80"/>
      <c r="N52" s="81"/>
      <c r="O52" s="123"/>
      <c r="P52" s="196"/>
      <c r="Q52" s="196"/>
      <c r="R52" s="196"/>
      <c r="S52" s="196"/>
      <c r="T52" s="84"/>
      <c r="U52" s="84"/>
      <c r="V52" s="84"/>
      <c r="W52" s="84"/>
      <c r="X52" s="84"/>
      <c r="Y52" s="84"/>
      <c r="Z52" s="80"/>
      <c r="AA52" s="84"/>
      <c r="AB52" s="85"/>
      <c r="AT52" s="88"/>
      <c r="AU52" s="88"/>
      <c r="AV52" s="88"/>
      <c r="AW52" s="88"/>
      <c r="AX52" s="88"/>
    </row>
    <row r="53" spans="1:50" s="86" customFormat="1" ht="15.75">
      <c r="A53" s="84"/>
      <c r="B53" s="211"/>
      <c r="C53" s="196"/>
      <c r="D53" s="196"/>
      <c r="E53" s="196"/>
      <c r="F53" s="196"/>
      <c r="G53" s="84"/>
      <c r="H53" s="84"/>
      <c r="I53" s="84"/>
      <c r="J53" s="196"/>
      <c r="K53" s="84"/>
      <c r="L53" s="84"/>
      <c r="M53" s="80"/>
      <c r="N53" s="81"/>
      <c r="O53" s="211"/>
      <c r="P53" s="196"/>
      <c r="Q53" s="196"/>
      <c r="R53" s="196"/>
      <c r="S53" s="196"/>
      <c r="T53" s="84"/>
      <c r="U53" s="84"/>
      <c r="V53" s="84"/>
      <c r="W53" s="84"/>
      <c r="X53" s="84"/>
      <c r="Y53" s="84"/>
      <c r="Z53" s="80"/>
      <c r="AA53" s="84"/>
      <c r="AB53" s="85"/>
      <c r="AT53" s="88"/>
      <c r="AU53" s="88"/>
      <c r="AV53" s="88"/>
      <c r="AW53" s="88"/>
      <c r="AX53" s="88"/>
    </row>
    <row r="54" spans="1:50" s="86" customFormat="1" ht="15.75">
      <c r="A54" s="84"/>
      <c r="B54" s="123"/>
      <c r="C54" s="196"/>
      <c r="D54" s="196"/>
      <c r="E54" s="196"/>
      <c r="F54" s="196"/>
      <c r="G54" s="84"/>
      <c r="H54" s="84"/>
      <c r="I54" s="84"/>
      <c r="J54" s="196"/>
      <c r="K54" s="84"/>
      <c r="L54" s="84"/>
      <c r="M54" s="80"/>
      <c r="N54" s="81"/>
      <c r="O54" s="123"/>
      <c r="P54" s="196"/>
      <c r="Q54" s="196"/>
      <c r="R54" s="196"/>
      <c r="S54" s="196"/>
      <c r="T54" s="84"/>
      <c r="U54" s="84"/>
      <c r="V54" s="84"/>
      <c r="W54" s="84"/>
      <c r="X54" s="84"/>
      <c r="Y54" s="84"/>
      <c r="Z54" s="80"/>
      <c r="AA54" s="84"/>
      <c r="AB54" s="85"/>
      <c r="AT54" s="88"/>
      <c r="AU54" s="88"/>
      <c r="AV54" s="88"/>
      <c r="AW54" s="88"/>
      <c r="AX54" s="88"/>
    </row>
    <row r="55" spans="1:50" s="86" customFormat="1" ht="15.75">
      <c r="A55" s="84"/>
      <c r="B55" s="215" t="s">
        <v>93</v>
      </c>
      <c r="C55" s="196"/>
      <c r="D55" s="196"/>
      <c r="E55" s="196"/>
      <c r="F55" s="196"/>
      <c r="G55" s="84"/>
      <c r="H55" s="84"/>
      <c r="I55" s="84"/>
      <c r="J55" s="196"/>
      <c r="K55" s="84"/>
      <c r="L55" s="84"/>
      <c r="M55" s="80"/>
      <c r="N55" s="81"/>
      <c r="O55" s="215" t="s">
        <v>93</v>
      </c>
      <c r="P55" s="196"/>
      <c r="Q55" s="196"/>
      <c r="R55" s="196"/>
      <c r="S55" s="196"/>
      <c r="T55" s="84"/>
      <c r="U55" s="84"/>
      <c r="V55" s="84"/>
      <c r="W55" s="84"/>
      <c r="X55" s="84"/>
      <c r="Y55" s="84"/>
      <c r="Z55" s="80"/>
      <c r="AA55" s="84"/>
      <c r="AB55" s="85"/>
      <c r="AH55" s="133" t="s">
        <v>204</v>
      </c>
      <c r="AI55" s="133"/>
      <c r="AJ55" s="133"/>
      <c r="AK55" s="133"/>
      <c r="AL55" s="133"/>
      <c r="AM55" s="133"/>
      <c r="AN55" s="133"/>
      <c r="AO55" s="133"/>
      <c r="AP55" s="133"/>
      <c r="AT55" s="88"/>
      <c r="AU55" s="88"/>
      <c r="AV55" s="88"/>
      <c r="AW55" s="88"/>
      <c r="AX55" s="88"/>
    </row>
    <row r="56" spans="1:50" s="86" customFormat="1" ht="15.75">
      <c r="A56" s="84"/>
      <c r="B56" s="215" t="s">
        <v>94</v>
      </c>
      <c r="C56" s="196"/>
      <c r="D56" s="196"/>
      <c r="E56" s="196"/>
      <c r="F56" s="196"/>
      <c r="G56" s="84"/>
      <c r="H56" s="84"/>
      <c r="I56" s="84"/>
      <c r="J56" s="196"/>
      <c r="K56" s="84"/>
      <c r="L56" s="84"/>
      <c r="M56" s="80"/>
      <c r="N56" s="81"/>
      <c r="O56" s="215" t="s">
        <v>94</v>
      </c>
      <c r="P56" s="196"/>
      <c r="Q56" s="196"/>
      <c r="R56" s="196"/>
      <c r="S56" s="196"/>
      <c r="T56" s="84"/>
      <c r="U56" s="84"/>
      <c r="V56" s="84"/>
      <c r="W56" s="84"/>
      <c r="X56" s="84"/>
      <c r="Y56" s="84"/>
      <c r="Z56" s="80"/>
      <c r="AA56" s="84"/>
      <c r="AB56" s="85"/>
      <c r="AJ56" s="137" t="s">
        <v>37</v>
      </c>
      <c r="AT56" s="88"/>
      <c r="AU56" s="88"/>
      <c r="AV56" s="88"/>
      <c r="AW56" s="88"/>
      <c r="AX56" s="88"/>
    </row>
    <row r="57" spans="1:50" s="86" customFormat="1" ht="15.75">
      <c r="A57" s="84"/>
      <c r="B57" s="215" t="s">
        <v>201</v>
      </c>
      <c r="C57" s="196"/>
      <c r="D57" s="196"/>
      <c r="E57" s="196"/>
      <c r="F57" s="196"/>
      <c r="G57" s="84"/>
      <c r="H57" s="84"/>
      <c r="I57" s="84"/>
      <c r="J57" s="196"/>
      <c r="K57" s="84"/>
      <c r="L57" s="84"/>
      <c r="M57" s="80"/>
      <c r="N57" s="81"/>
      <c r="O57" s="215" t="s">
        <v>201</v>
      </c>
      <c r="P57" s="196"/>
      <c r="Q57" s="196"/>
      <c r="R57" s="196"/>
      <c r="S57" s="196"/>
      <c r="T57" s="84"/>
      <c r="U57" s="84"/>
      <c r="V57" s="84"/>
      <c r="W57" s="84"/>
      <c r="X57" s="84"/>
      <c r="Y57" s="84"/>
      <c r="Z57" s="80"/>
      <c r="AA57" s="84"/>
      <c r="AB57" s="85"/>
      <c r="AH57" s="133" t="s">
        <v>1</v>
      </c>
      <c r="AI57" s="87"/>
      <c r="AJ57" s="133" t="s">
        <v>32</v>
      </c>
      <c r="AK57" s="87"/>
      <c r="AL57" s="133" t="s">
        <v>41</v>
      </c>
      <c r="AM57" s="133"/>
      <c r="AN57" s="133"/>
      <c r="AO57" s="87"/>
      <c r="AP57" s="133" t="s">
        <v>0</v>
      </c>
      <c r="AT57" s="88"/>
      <c r="AU57" s="88"/>
      <c r="AV57" s="88"/>
      <c r="AW57" s="88"/>
      <c r="AX57" s="88"/>
    </row>
    <row r="58" spans="1:50" s="86" customFormat="1" ht="15.75">
      <c r="A58" s="84"/>
      <c r="B58" s="215"/>
      <c r="C58" s="196"/>
      <c r="D58" s="196"/>
      <c r="E58" s="196"/>
      <c r="F58" s="196"/>
      <c r="G58" s="84"/>
      <c r="H58" s="84"/>
      <c r="I58" s="84"/>
      <c r="J58" s="196"/>
      <c r="K58" s="84"/>
      <c r="L58" s="84"/>
      <c r="M58" s="80"/>
      <c r="N58" s="81"/>
      <c r="O58" s="215"/>
      <c r="P58" s="196"/>
      <c r="Q58" s="196"/>
      <c r="R58" s="196"/>
      <c r="S58" s="196"/>
      <c r="T58" s="84"/>
      <c r="U58" s="84"/>
      <c r="V58" s="84"/>
      <c r="W58" s="84"/>
      <c r="X58" s="84"/>
      <c r="Y58" s="84"/>
      <c r="Z58" s="80"/>
      <c r="AA58" s="84"/>
      <c r="AB58" s="85"/>
      <c r="AD58" s="86" t="s">
        <v>45</v>
      </c>
      <c r="AH58" s="115">
        <v>72670</v>
      </c>
      <c r="AI58" s="115"/>
      <c r="AJ58" s="115"/>
      <c r="AL58" s="216" t="s">
        <v>185</v>
      </c>
      <c r="AM58" s="216" t="s">
        <v>188</v>
      </c>
      <c r="AT58" s="88"/>
      <c r="AU58" s="88"/>
      <c r="AV58" s="88"/>
      <c r="AW58" s="88"/>
      <c r="AX58" s="88"/>
    </row>
    <row r="59" spans="1:50" s="86" customFormat="1" ht="15.75">
      <c r="A59" s="84"/>
      <c r="B59" s="215"/>
      <c r="C59" s="196"/>
      <c r="D59" s="196"/>
      <c r="E59" s="196"/>
      <c r="F59" s="196"/>
      <c r="G59" s="84"/>
      <c r="H59" s="84"/>
      <c r="I59" s="84"/>
      <c r="J59" s="196"/>
      <c r="K59" s="84"/>
      <c r="L59" s="84"/>
      <c r="M59" s="80"/>
      <c r="N59" s="81"/>
      <c r="O59" s="215"/>
      <c r="P59" s="196"/>
      <c r="Q59" s="196"/>
      <c r="R59" s="196"/>
      <c r="S59" s="196"/>
      <c r="T59" s="84"/>
      <c r="U59" s="84"/>
      <c r="V59" s="84"/>
      <c r="W59" s="84"/>
      <c r="X59" s="84"/>
      <c r="Y59" s="84"/>
      <c r="Z59" s="80"/>
      <c r="AA59" s="84"/>
      <c r="AB59" s="85"/>
      <c r="AE59" s="86" t="s">
        <v>176</v>
      </c>
      <c r="AH59" s="217" t="s">
        <v>74</v>
      </c>
      <c r="AI59" s="115"/>
      <c r="AJ59" s="115">
        <v>57576</v>
      </c>
      <c r="AL59" s="218">
        <v>1.24</v>
      </c>
      <c r="AM59" s="218">
        <v>1.35</v>
      </c>
      <c r="AN59" s="219"/>
      <c r="AP59" s="220">
        <v>74849</v>
      </c>
      <c r="AT59" s="88"/>
      <c r="AU59" s="88"/>
      <c r="AV59" s="88"/>
      <c r="AW59" s="88"/>
      <c r="AX59" s="88"/>
    </row>
    <row r="60" spans="1:50" s="86" customFormat="1" ht="16.5" thickBot="1">
      <c r="A60" s="84"/>
      <c r="B60" s="221"/>
      <c r="C60" s="118"/>
      <c r="D60" s="118"/>
      <c r="E60" s="118"/>
      <c r="F60" s="118"/>
      <c r="G60" s="117"/>
      <c r="H60" s="117"/>
      <c r="I60" s="117"/>
      <c r="J60" s="118"/>
      <c r="K60" s="117"/>
      <c r="L60" s="117"/>
      <c r="M60" s="77"/>
      <c r="N60" s="81"/>
      <c r="O60" s="221"/>
      <c r="P60" s="118"/>
      <c r="Q60" s="118"/>
      <c r="R60" s="118"/>
      <c r="S60" s="118"/>
      <c r="T60" s="117"/>
      <c r="U60" s="117"/>
      <c r="V60" s="117"/>
      <c r="W60" s="117"/>
      <c r="X60" s="117"/>
      <c r="Y60" s="117"/>
      <c r="Z60" s="77"/>
      <c r="AA60" s="84"/>
      <c r="AB60" s="85"/>
      <c r="AE60" s="86" t="s">
        <v>183</v>
      </c>
      <c r="AH60" s="217" t="s">
        <v>74</v>
      </c>
      <c r="AI60" s="115"/>
      <c r="AJ60" s="217" t="s">
        <v>74</v>
      </c>
      <c r="AL60" s="222"/>
      <c r="AM60" s="222"/>
      <c r="AN60" s="223"/>
      <c r="AP60" s="224" t="s">
        <v>105</v>
      </c>
      <c r="AT60" s="88"/>
      <c r="AU60" s="88"/>
      <c r="AV60" s="88"/>
      <c r="AW60" s="88"/>
      <c r="AX60" s="88"/>
    </row>
    <row r="61" spans="1:50" s="86" customFormat="1" ht="16.5" thickBot="1">
      <c r="A61" s="81"/>
      <c r="B61" s="225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7"/>
      <c r="N61" s="81"/>
      <c r="O61" s="225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7"/>
      <c r="AA61" s="81"/>
      <c r="AB61" s="85"/>
      <c r="AF61" s="86" t="s">
        <v>135</v>
      </c>
      <c r="AH61" s="217" t="s">
        <v>74</v>
      </c>
      <c r="AI61" s="115"/>
      <c r="AJ61" s="115">
        <v>166848</v>
      </c>
      <c r="AL61" s="218">
        <v>1.68</v>
      </c>
      <c r="AM61" s="218">
        <v>1.78</v>
      </c>
      <c r="AN61" s="219"/>
      <c r="AP61" s="228">
        <v>289405</v>
      </c>
      <c r="AT61" s="88"/>
      <c r="AU61" s="88"/>
      <c r="AV61" s="88"/>
      <c r="AW61" s="88"/>
      <c r="AX61" s="88"/>
    </row>
    <row r="62" spans="1:50" s="86" customFormat="1" ht="15.75">
      <c r="A62" s="84"/>
      <c r="B62" s="90"/>
      <c r="C62" s="113"/>
      <c r="D62" s="113"/>
      <c r="E62" s="113"/>
      <c r="F62" s="113"/>
      <c r="G62" s="114"/>
      <c r="H62" s="114"/>
      <c r="I62" s="114"/>
      <c r="J62" s="113"/>
      <c r="K62" s="114"/>
      <c r="L62" s="114"/>
      <c r="M62" s="94"/>
      <c r="N62" s="81"/>
      <c r="O62" s="90"/>
      <c r="P62" s="113"/>
      <c r="Q62" s="113"/>
      <c r="R62" s="113"/>
      <c r="S62" s="113"/>
      <c r="T62" s="114"/>
      <c r="U62" s="114"/>
      <c r="V62" s="114"/>
      <c r="W62" s="114"/>
      <c r="X62" s="114"/>
      <c r="Y62" s="114"/>
      <c r="Z62" s="94"/>
      <c r="AA62" s="84"/>
      <c r="AB62" s="85"/>
      <c r="AF62" s="86" t="s">
        <v>145</v>
      </c>
      <c r="AH62" s="217" t="s">
        <v>74</v>
      </c>
      <c r="AI62" s="115"/>
      <c r="AJ62" s="115">
        <v>35469</v>
      </c>
      <c r="AL62" s="218">
        <v>1.71</v>
      </c>
      <c r="AM62" s="218">
        <v>1.81</v>
      </c>
      <c r="AN62" s="219"/>
      <c r="AP62" s="228">
        <v>62587</v>
      </c>
      <c r="AT62" s="88"/>
      <c r="AU62" s="88"/>
      <c r="AV62" s="88"/>
      <c r="AW62" s="88"/>
      <c r="AX62" s="88"/>
    </row>
    <row r="63" spans="1:50" ht="15.75">
      <c r="A63" s="84"/>
      <c r="B63" s="53" t="s">
        <v>194</v>
      </c>
      <c r="C63" s="54"/>
      <c r="D63" s="54"/>
      <c r="E63" s="54"/>
      <c r="F63" s="54"/>
      <c r="G63" s="55"/>
      <c r="H63" s="55"/>
      <c r="I63" s="55"/>
      <c r="J63" s="54"/>
      <c r="K63" s="55"/>
      <c r="L63" s="55"/>
      <c r="M63" s="56"/>
      <c r="N63" s="47"/>
      <c r="O63" s="53" t="s">
        <v>194</v>
      </c>
      <c r="P63" s="54"/>
      <c r="Q63" s="54"/>
      <c r="R63" s="54"/>
      <c r="S63" s="54"/>
      <c r="T63" s="55"/>
      <c r="U63" s="55"/>
      <c r="V63" s="55"/>
      <c r="W63" s="55"/>
      <c r="X63" s="55"/>
      <c r="Y63" s="55"/>
      <c r="Z63" s="56"/>
      <c r="AA63" s="48"/>
      <c r="AB63" s="49"/>
      <c r="AD63" s="50" t="s">
        <v>49</v>
      </c>
      <c r="AH63" s="229">
        <v>156951</v>
      </c>
      <c r="AI63" s="229"/>
      <c r="AJ63" s="229">
        <v>468045</v>
      </c>
      <c r="AL63" s="230">
        <v>0.32</v>
      </c>
      <c r="AM63" s="230">
        <v>0.33</v>
      </c>
      <c r="AN63" s="231"/>
      <c r="AP63" s="232">
        <v>152428</v>
      </c>
      <c r="AT63" s="52"/>
      <c r="AU63" s="52"/>
      <c r="AV63" s="52"/>
      <c r="AW63" s="52"/>
      <c r="AX63" s="52"/>
    </row>
    <row r="64" spans="1:50" s="86" customFormat="1" ht="16.5" thickBot="1">
      <c r="A64" s="48"/>
      <c r="B64" s="233" t="s">
        <v>150</v>
      </c>
      <c r="C64" s="55"/>
      <c r="D64" s="54"/>
      <c r="E64" s="55"/>
      <c r="F64" s="55"/>
      <c r="G64" s="55"/>
      <c r="H64" s="55"/>
      <c r="I64" s="55"/>
      <c r="J64" s="54"/>
      <c r="K64" s="55"/>
      <c r="L64" s="55"/>
      <c r="M64" s="56"/>
      <c r="N64" s="47"/>
      <c r="O64" s="233" t="s">
        <v>150</v>
      </c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6"/>
      <c r="AA64" s="48"/>
      <c r="AB64" s="49"/>
      <c r="AC64" s="50"/>
      <c r="AD64" s="50" t="s">
        <v>53</v>
      </c>
      <c r="AE64" s="50"/>
      <c r="AF64" s="50"/>
      <c r="AG64" s="50"/>
      <c r="AH64" s="161">
        <v>30271</v>
      </c>
      <c r="AI64" s="161"/>
      <c r="AJ64" s="161">
        <v>277846.6542906571</v>
      </c>
      <c r="AL64" s="218">
        <v>0.32</v>
      </c>
      <c r="AM64" s="218">
        <v>0.33</v>
      </c>
      <c r="AN64" s="219"/>
      <c r="AP64" s="234">
        <v>90175</v>
      </c>
      <c r="AT64" s="88"/>
      <c r="AU64" s="88"/>
      <c r="AV64" s="88"/>
      <c r="AW64" s="88"/>
      <c r="AX64" s="88"/>
    </row>
    <row r="65" spans="1:50" ht="16.5" thickBot="1">
      <c r="A65" s="84"/>
      <c r="B65" s="233"/>
      <c r="C65" s="55"/>
      <c r="D65" s="54"/>
      <c r="E65" s="55"/>
      <c r="F65" s="55"/>
      <c r="G65" s="55"/>
      <c r="H65" s="55"/>
      <c r="I65" s="55"/>
      <c r="J65" s="54"/>
      <c r="K65" s="55"/>
      <c r="L65" s="55"/>
      <c r="M65" s="56"/>
      <c r="N65" s="47"/>
      <c r="O65" s="233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6"/>
      <c r="AA65" s="48"/>
      <c r="AB65" s="49"/>
      <c r="AE65" s="50" t="s">
        <v>2</v>
      </c>
      <c r="AH65" s="229">
        <v>259892</v>
      </c>
      <c r="AI65" s="229"/>
      <c r="AJ65" s="229">
        <v>1005784.654290657</v>
      </c>
      <c r="AL65" s="235"/>
      <c r="AM65" s="235"/>
      <c r="AN65" s="235"/>
      <c r="AP65" s="236">
        <v>669444</v>
      </c>
      <c r="AQ65" s="237">
        <v>0.7223247949044281</v>
      </c>
      <c r="AT65" s="52"/>
      <c r="AU65" s="52"/>
      <c r="AV65" s="52"/>
      <c r="AW65" s="52"/>
      <c r="AX65" s="52"/>
    </row>
    <row r="66" spans="1:50" ht="15.75">
      <c r="A66" s="48"/>
      <c r="B66" s="238"/>
      <c r="C66" s="239"/>
      <c r="D66" s="240"/>
      <c r="E66" s="239"/>
      <c r="F66" s="239"/>
      <c r="G66" s="239"/>
      <c r="H66" s="239"/>
      <c r="I66" s="239"/>
      <c r="J66" s="240"/>
      <c r="K66" s="239"/>
      <c r="L66" s="239"/>
      <c r="M66" s="60"/>
      <c r="N66" s="47"/>
      <c r="O66" s="238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60"/>
      <c r="AA66" s="48"/>
      <c r="AB66" s="49"/>
      <c r="AP66" s="241"/>
      <c r="AT66" s="52"/>
      <c r="AU66" s="52"/>
      <c r="AV66" s="52"/>
      <c r="AW66" s="52"/>
      <c r="AX66" s="52"/>
    </row>
    <row r="67" spans="1:50" ht="15.75">
      <c r="A67" s="48"/>
      <c r="B67" s="242"/>
      <c r="C67" s="68" t="s">
        <v>95</v>
      </c>
      <c r="D67" s="63" t="s">
        <v>5</v>
      </c>
      <c r="E67" s="243" t="s">
        <v>6</v>
      </c>
      <c r="F67" s="46"/>
      <c r="G67" s="69" t="s">
        <v>7</v>
      </c>
      <c r="H67" s="243" t="s">
        <v>8</v>
      </c>
      <c r="I67" s="243" t="s">
        <v>9</v>
      </c>
      <c r="J67" s="244" t="s">
        <v>10</v>
      </c>
      <c r="K67" s="68" t="s">
        <v>11</v>
      </c>
      <c r="L67" s="69" t="s">
        <v>12</v>
      </c>
      <c r="M67" s="46"/>
      <c r="N67" s="47"/>
      <c r="O67" s="242"/>
      <c r="P67" s="68" t="s">
        <v>95</v>
      </c>
      <c r="Q67" s="69" t="s">
        <v>5</v>
      </c>
      <c r="R67" s="243" t="s">
        <v>6</v>
      </c>
      <c r="S67" s="46"/>
      <c r="T67" s="69" t="s">
        <v>7</v>
      </c>
      <c r="U67" s="243" t="s">
        <v>8</v>
      </c>
      <c r="V67" s="243" t="s">
        <v>9</v>
      </c>
      <c r="W67" s="46" t="s">
        <v>10</v>
      </c>
      <c r="X67" s="68" t="s">
        <v>11</v>
      </c>
      <c r="Y67" s="69" t="s">
        <v>12</v>
      </c>
      <c r="Z67" s="46"/>
      <c r="AA67" s="48"/>
      <c r="AB67" s="49"/>
      <c r="AT67" s="52"/>
      <c r="AU67" s="52"/>
      <c r="AV67" s="52"/>
      <c r="AW67" s="52"/>
      <c r="AX67" s="52"/>
    </row>
    <row r="68" spans="1:50" s="86" customFormat="1" ht="15.75">
      <c r="A68" s="48"/>
      <c r="B68" s="245"/>
      <c r="C68" s="246"/>
      <c r="D68" s="247"/>
      <c r="E68" s="248"/>
      <c r="F68" s="249"/>
      <c r="G68" s="250" t="s">
        <v>190</v>
      </c>
      <c r="H68" s="248"/>
      <c r="I68" s="248"/>
      <c r="J68" s="251"/>
      <c r="K68" s="78"/>
      <c r="L68" s="79"/>
      <c r="M68" s="80"/>
      <c r="N68" s="81"/>
      <c r="O68" s="126"/>
      <c r="P68" s="78"/>
      <c r="Q68" s="250"/>
      <c r="R68" s="248"/>
      <c r="S68" s="249"/>
      <c r="T68" s="250" t="s">
        <v>191</v>
      </c>
      <c r="U68" s="248"/>
      <c r="V68" s="248"/>
      <c r="W68" s="249"/>
      <c r="X68" s="78"/>
      <c r="Y68" s="79"/>
      <c r="Z68" s="80"/>
      <c r="AA68" s="84"/>
      <c r="AB68" s="85"/>
      <c r="AT68" s="88"/>
      <c r="AU68" s="88"/>
      <c r="AV68" s="88"/>
      <c r="AW68" s="88"/>
      <c r="AX68" s="88"/>
    </row>
    <row r="69" spans="1:50" s="86" customFormat="1" ht="15.75">
      <c r="A69" s="84"/>
      <c r="B69" s="126"/>
      <c r="C69" s="78" t="s">
        <v>16</v>
      </c>
      <c r="D69" s="89" t="s">
        <v>96</v>
      </c>
      <c r="E69" s="252" t="s">
        <v>97</v>
      </c>
      <c r="F69" s="212"/>
      <c r="G69" s="92" t="s">
        <v>98</v>
      </c>
      <c r="H69" s="92" t="s">
        <v>19</v>
      </c>
      <c r="I69" s="93" t="s">
        <v>99</v>
      </c>
      <c r="J69" s="91"/>
      <c r="K69" s="78" t="s">
        <v>13</v>
      </c>
      <c r="L69" s="79" t="s">
        <v>14</v>
      </c>
      <c r="M69" s="80"/>
      <c r="N69" s="81"/>
      <c r="O69" s="126"/>
      <c r="P69" s="78" t="s">
        <v>16</v>
      </c>
      <c r="Q69" s="92" t="s">
        <v>96</v>
      </c>
      <c r="R69" s="252" t="s">
        <v>97</v>
      </c>
      <c r="S69" s="212"/>
      <c r="T69" s="92" t="s">
        <v>98</v>
      </c>
      <c r="U69" s="92" t="s">
        <v>19</v>
      </c>
      <c r="V69" s="93" t="s">
        <v>99</v>
      </c>
      <c r="W69" s="94"/>
      <c r="X69" s="78" t="s">
        <v>13</v>
      </c>
      <c r="Y69" s="79" t="s">
        <v>14</v>
      </c>
      <c r="Z69" s="80"/>
      <c r="AA69" s="84"/>
      <c r="AB69" s="85"/>
      <c r="AT69" s="88"/>
      <c r="AU69" s="88"/>
      <c r="AV69" s="88"/>
      <c r="AW69" s="88"/>
      <c r="AX69" s="88"/>
    </row>
    <row r="70" spans="1:50" s="86" customFormat="1" ht="15.75">
      <c r="A70" s="84"/>
      <c r="B70" s="126" t="s">
        <v>24</v>
      </c>
      <c r="C70" s="78" t="s">
        <v>25</v>
      </c>
      <c r="D70" s="83" t="s">
        <v>100</v>
      </c>
      <c r="E70" s="253" t="s">
        <v>100</v>
      </c>
      <c r="F70" s="214"/>
      <c r="G70" s="78" t="s">
        <v>206</v>
      </c>
      <c r="H70" s="78" t="s">
        <v>29</v>
      </c>
      <c r="I70" s="79" t="s">
        <v>30</v>
      </c>
      <c r="J70" s="100"/>
      <c r="K70" s="78" t="s">
        <v>21</v>
      </c>
      <c r="L70" s="79" t="s">
        <v>22</v>
      </c>
      <c r="M70" s="80"/>
      <c r="N70" s="81"/>
      <c r="O70" s="126" t="s">
        <v>24</v>
      </c>
      <c r="P70" s="78" t="s">
        <v>25</v>
      </c>
      <c r="Q70" s="78" t="s">
        <v>100</v>
      </c>
      <c r="R70" s="253" t="s">
        <v>100</v>
      </c>
      <c r="S70" s="214"/>
      <c r="T70" s="78" t="s">
        <v>28</v>
      </c>
      <c r="U70" s="78" t="s">
        <v>29</v>
      </c>
      <c r="V70" s="79" t="s">
        <v>30</v>
      </c>
      <c r="W70" s="80"/>
      <c r="X70" s="78" t="s">
        <v>21</v>
      </c>
      <c r="Y70" s="79" t="s">
        <v>22</v>
      </c>
      <c r="Z70" s="80"/>
      <c r="AA70" s="84"/>
      <c r="AB70" s="85"/>
      <c r="AT70" s="88"/>
      <c r="AU70" s="88"/>
      <c r="AV70" s="88"/>
      <c r="AW70" s="88"/>
      <c r="AX70" s="88"/>
    </row>
    <row r="71" spans="1:50" s="86" customFormat="1" ht="15.75">
      <c r="A71" s="84"/>
      <c r="B71" s="126"/>
      <c r="C71" s="78"/>
      <c r="D71" s="82"/>
      <c r="E71" s="127"/>
      <c r="F71" s="80"/>
      <c r="G71" s="78" t="s">
        <v>202</v>
      </c>
      <c r="H71" s="126"/>
      <c r="I71" s="79" t="s">
        <v>203</v>
      </c>
      <c r="J71" s="100"/>
      <c r="K71" s="78" t="s">
        <v>184</v>
      </c>
      <c r="L71" s="79" t="s">
        <v>101</v>
      </c>
      <c r="M71" s="80"/>
      <c r="N71" s="81"/>
      <c r="O71" s="126"/>
      <c r="P71" s="78"/>
      <c r="Q71" s="126"/>
      <c r="R71" s="127"/>
      <c r="S71" s="80"/>
      <c r="T71" s="78" t="s">
        <v>202</v>
      </c>
      <c r="U71" s="126"/>
      <c r="V71" s="79" t="s">
        <v>203</v>
      </c>
      <c r="W71" s="80"/>
      <c r="X71" s="78" t="s">
        <v>187</v>
      </c>
      <c r="Y71" s="79" t="s">
        <v>101</v>
      </c>
      <c r="Z71" s="80"/>
      <c r="AA71" s="84"/>
      <c r="AB71" s="85"/>
      <c r="AT71" s="88"/>
      <c r="AU71" s="88"/>
      <c r="AV71" s="88"/>
      <c r="AW71" s="88"/>
      <c r="AX71" s="88"/>
    </row>
    <row r="72" spans="1:50" s="86" customFormat="1" ht="15.75">
      <c r="A72" s="84"/>
      <c r="B72" s="126"/>
      <c r="C72" s="78"/>
      <c r="D72" s="82"/>
      <c r="E72" s="127"/>
      <c r="F72" s="80"/>
      <c r="G72" s="78"/>
      <c r="H72" s="126"/>
      <c r="I72" s="127"/>
      <c r="J72" s="100"/>
      <c r="K72" s="78"/>
      <c r="L72" s="79"/>
      <c r="M72" s="80"/>
      <c r="N72" s="81"/>
      <c r="O72" s="126"/>
      <c r="P72" s="78"/>
      <c r="Q72" s="126"/>
      <c r="R72" s="127"/>
      <c r="S72" s="80"/>
      <c r="T72" s="78"/>
      <c r="U72" s="126"/>
      <c r="V72" s="127"/>
      <c r="W72" s="80"/>
      <c r="X72" s="78"/>
      <c r="Y72" s="79"/>
      <c r="Z72" s="80"/>
      <c r="AA72" s="84"/>
      <c r="AB72" s="85"/>
      <c r="AT72" s="88"/>
      <c r="AU72" s="88"/>
      <c r="AV72" s="88"/>
      <c r="AW72" s="88"/>
      <c r="AX72" s="88"/>
    </row>
    <row r="73" spans="1:50" s="86" customFormat="1" ht="15.75">
      <c r="A73" s="84"/>
      <c r="B73" s="112"/>
      <c r="C73" s="114"/>
      <c r="D73" s="113"/>
      <c r="E73" s="114"/>
      <c r="F73" s="114"/>
      <c r="G73" s="114"/>
      <c r="H73" s="114"/>
      <c r="I73" s="114"/>
      <c r="J73" s="113"/>
      <c r="K73" s="114"/>
      <c r="L73" s="114"/>
      <c r="M73" s="94"/>
      <c r="N73" s="81"/>
      <c r="O73" s="112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94"/>
      <c r="AA73" s="84"/>
      <c r="AB73" s="85"/>
      <c r="AT73" s="88"/>
      <c r="AU73" s="88"/>
      <c r="AV73" s="88"/>
      <c r="AW73" s="88"/>
      <c r="AX73" s="88"/>
    </row>
    <row r="74" spans="1:50" ht="15.75">
      <c r="A74" s="84"/>
      <c r="B74" s="318" t="s">
        <v>198</v>
      </c>
      <c r="C74" s="319"/>
      <c r="D74" s="321"/>
      <c r="E74" s="319"/>
      <c r="F74" s="319"/>
      <c r="G74" s="319"/>
      <c r="H74" s="319"/>
      <c r="I74" s="319"/>
      <c r="J74" s="321"/>
      <c r="K74" s="319"/>
      <c r="L74" s="319"/>
      <c r="M74" s="320"/>
      <c r="N74" s="254"/>
      <c r="O74" s="318" t="s">
        <v>198</v>
      </c>
      <c r="P74" s="319"/>
      <c r="Q74" s="319"/>
      <c r="R74" s="319"/>
      <c r="S74" s="319"/>
      <c r="T74" s="319"/>
      <c r="U74" s="319"/>
      <c r="V74" s="319"/>
      <c r="W74" s="319"/>
      <c r="X74" s="319"/>
      <c r="Y74" s="319"/>
      <c r="Z74" s="320"/>
      <c r="AA74" s="48"/>
      <c r="AB74" s="49"/>
      <c r="AT74" s="52"/>
      <c r="AU74" s="52"/>
      <c r="AV74" s="52"/>
      <c r="AW74" s="52"/>
      <c r="AX74" s="52"/>
    </row>
    <row r="75" spans="1:50" ht="15.75">
      <c r="A75" s="48"/>
      <c r="B75" s="255"/>
      <c r="C75" s="59"/>
      <c r="D75" s="58"/>
      <c r="E75" s="256"/>
      <c r="F75" s="59"/>
      <c r="G75" s="59"/>
      <c r="H75" s="59"/>
      <c r="I75" s="59"/>
      <c r="J75" s="58"/>
      <c r="K75" s="59"/>
      <c r="L75" s="59"/>
      <c r="M75" s="60"/>
      <c r="N75" s="47"/>
      <c r="O75" s="255"/>
      <c r="P75" s="59"/>
      <c r="Q75" s="59"/>
      <c r="R75" s="256"/>
      <c r="S75" s="59"/>
      <c r="T75" s="59"/>
      <c r="U75" s="59"/>
      <c r="V75" s="59"/>
      <c r="W75" s="59"/>
      <c r="X75" s="59"/>
      <c r="Y75" s="59"/>
      <c r="Z75" s="60"/>
      <c r="AA75" s="48"/>
      <c r="AB75" s="49"/>
      <c r="AD75" s="257" t="s">
        <v>76</v>
      </c>
      <c r="AK75" s="258">
        <v>0.7223247949044281</v>
      </c>
      <c r="AT75" s="52"/>
      <c r="AU75" s="52"/>
      <c r="AV75" s="52"/>
      <c r="AW75" s="52"/>
      <c r="AX75" s="52"/>
    </row>
    <row r="76" spans="1:50" ht="15.75">
      <c r="A76" s="48"/>
      <c r="B76" s="259" t="s">
        <v>33</v>
      </c>
      <c r="C76" s="59"/>
      <c r="D76" s="260"/>
      <c r="E76" s="261" t="s">
        <v>102</v>
      </c>
      <c r="F76" s="261"/>
      <c r="G76" s="262">
        <v>91962.27272727272</v>
      </c>
      <c r="H76" s="59"/>
      <c r="I76" s="59"/>
      <c r="J76" s="58"/>
      <c r="K76" s="59"/>
      <c r="L76" s="263">
        <v>181280</v>
      </c>
      <c r="M76" s="60"/>
      <c r="N76" s="47"/>
      <c r="O76" s="259" t="s">
        <v>33</v>
      </c>
      <c r="P76" s="59"/>
      <c r="Q76" s="256"/>
      <c r="R76" s="261" t="s">
        <v>102</v>
      </c>
      <c r="S76" s="261"/>
      <c r="T76" s="262">
        <v>110354.72727272726</v>
      </c>
      <c r="U76" s="59"/>
      <c r="V76" s="59"/>
      <c r="W76" s="59"/>
      <c r="X76" s="59"/>
      <c r="Y76" s="263">
        <v>217536</v>
      </c>
      <c r="Z76" s="60"/>
      <c r="AA76" s="48"/>
      <c r="AB76" s="49"/>
      <c r="AD76" s="257"/>
      <c r="AK76" s="264"/>
      <c r="AT76" s="52"/>
      <c r="AU76" s="52"/>
      <c r="AV76" s="52"/>
      <c r="AW76" s="52"/>
      <c r="AX76" s="52"/>
    </row>
    <row r="77" spans="1:50" ht="15.75">
      <c r="A77" s="48"/>
      <c r="B77" s="245"/>
      <c r="C77" s="245"/>
      <c r="D77" s="70"/>
      <c r="E77" s="265"/>
      <c r="F77" s="56"/>
      <c r="G77" s="245"/>
      <c r="H77" s="266"/>
      <c r="I77" s="267"/>
      <c r="J77" s="244"/>
      <c r="K77" s="245"/>
      <c r="L77" s="266"/>
      <c r="M77" s="56"/>
      <c r="N77" s="47"/>
      <c r="O77" s="245"/>
      <c r="P77" s="245"/>
      <c r="Q77" s="245"/>
      <c r="R77" s="265"/>
      <c r="S77" s="56"/>
      <c r="T77" s="245"/>
      <c r="U77" s="245"/>
      <c r="V77" s="268"/>
      <c r="W77" s="56"/>
      <c r="X77" s="245"/>
      <c r="Y77" s="266"/>
      <c r="Z77" s="56"/>
      <c r="AA77" s="48"/>
      <c r="AB77" s="49"/>
      <c r="AT77" s="52"/>
      <c r="AU77" s="52"/>
      <c r="AV77" s="52"/>
      <c r="AW77" s="52"/>
      <c r="AX77" s="52"/>
    </row>
    <row r="78" spans="1:50" ht="15.75">
      <c r="A78" s="48"/>
      <c r="B78" s="245" t="s">
        <v>34</v>
      </c>
      <c r="C78" s="245" t="s">
        <v>103</v>
      </c>
      <c r="D78" s="269">
        <v>30577</v>
      </c>
      <c r="E78" s="270">
        <v>0.3287531314173897</v>
      </c>
      <c r="F78" s="56"/>
      <c r="G78" s="271">
        <v>30233</v>
      </c>
      <c r="H78" s="266" t="s">
        <v>36</v>
      </c>
      <c r="I78" s="268">
        <v>91962.27272727272</v>
      </c>
      <c r="J78" s="272"/>
      <c r="K78" s="273"/>
      <c r="L78" s="268">
        <v>154980</v>
      </c>
      <c r="M78" s="56"/>
      <c r="N78" s="47"/>
      <c r="O78" s="245" t="s">
        <v>34</v>
      </c>
      <c r="P78" s="245" t="s">
        <v>103</v>
      </c>
      <c r="Q78" s="271">
        <v>32729</v>
      </c>
      <c r="R78" s="270">
        <v>0.23866437207402977</v>
      </c>
      <c r="S78" s="56"/>
      <c r="T78" s="271">
        <v>26338</v>
      </c>
      <c r="U78" s="245" t="s">
        <v>36</v>
      </c>
      <c r="V78" s="268">
        <v>110354.72727272726</v>
      </c>
      <c r="W78" s="56"/>
      <c r="X78" s="273"/>
      <c r="Y78" s="268">
        <v>197012</v>
      </c>
      <c r="Z78" s="56"/>
      <c r="AA78" s="48"/>
      <c r="AB78" s="49"/>
      <c r="AT78" s="52"/>
      <c r="AU78" s="52"/>
      <c r="AV78" s="52"/>
      <c r="AW78" s="52"/>
      <c r="AX78" s="52"/>
    </row>
    <row r="79" spans="1:50" ht="15.75">
      <c r="A79" s="48"/>
      <c r="B79" s="274" t="s">
        <v>38</v>
      </c>
      <c r="C79" s="245" t="s">
        <v>146</v>
      </c>
      <c r="D79" s="269" t="s">
        <v>104</v>
      </c>
      <c r="E79" s="275" t="s">
        <v>105</v>
      </c>
      <c r="F79" s="56"/>
      <c r="G79" s="276" t="s">
        <v>106</v>
      </c>
      <c r="H79" s="266" t="s">
        <v>140</v>
      </c>
      <c r="I79" s="277">
        <v>75840</v>
      </c>
      <c r="J79" s="272"/>
      <c r="K79" s="71">
        <v>1.68</v>
      </c>
      <c r="L79" s="268">
        <v>127411</v>
      </c>
      <c r="M79" s="56"/>
      <c r="N79" s="47"/>
      <c r="O79" s="274" t="s">
        <v>38</v>
      </c>
      <c r="P79" s="245" t="s">
        <v>146</v>
      </c>
      <c r="Q79" s="271" t="s">
        <v>104</v>
      </c>
      <c r="R79" s="275" t="s">
        <v>105</v>
      </c>
      <c r="S79" s="56"/>
      <c r="T79" s="276" t="s">
        <v>106</v>
      </c>
      <c r="U79" s="266" t="s">
        <v>140</v>
      </c>
      <c r="V79" s="268">
        <v>91008</v>
      </c>
      <c r="W79" s="56" t="s">
        <v>107</v>
      </c>
      <c r="X79" s="71">
        <v>1.78</v>
      </c>
      <c r="Y79" s="268">
        <v>161994</v>
      </c>
      <c r="Z79" s="56"/>
      <c r="AA79" s="48"/>
      <c r="AB79" s="49"/>
      <c r="AT79" s="52"/>
      <c r="AU79" s="52"/>
      <c r="AV79" s="52"/>
      <c r="AW79" s="52"/>
      <c r="AX79" s="52"/>
    </row>
    <row r="80" spans="1:50" ht="15.75">
      <c r="A80" s="48"/>
      <c r="B80" s="278" t="s">
        <v>42</v>
      </c>
      <c r="C80" s="245" t="s">
        <v>147</v>
      </c>
      <c r="D80" s="269" t="s">
        <v>104</v>
      </c>
      <c r="E80" s="275" t="s">
        <v>105</v>
      </c>
      <c r="F80" s="56"/>
      <c r="G80" s="276" t="s">
        <v>106</v>
      </c>
      <c r="H80" s="266" t="s">
        <v>141</v>
      </c>
      <c r="I80" s="277">
        <v>16122.272727272726</v>
      </c>
      <c r="J80" s="272"/>
      <c r="K80" s="279">
        <v>1.71</v>
      </c>
      <c r="L80" s="268">
        <v>27569</v>
      </c>
      <c r="M80" s="56"/>
      <c r="N80" s="47"/>
      <c r="O80" s="278" t="s">
        <v>42</v>
      </c>
      <c r="P80" s="245" t="s">
        <v>147</v>
      </c>
      <c r="Q80" s="271" t="s">
        <v>104</v>
      </c>
      <c r="R80" s="275" t="s">
        <v>105</v>
      </c>
      <c r="S80" s="56"/>
      <c r="T80" s="276" t="s">
        <v>106</v>
      </c>
      <c r="U80" s="266" t="s">
        <v>141</v>
      </c>
      <c r="V80" s="268">
        <v>19346.727272727272</v>
      </c>
      <c r="W80" s="56" t="s">
        <v>107</v>
      </c>
      <c r="X80" s="279">
        <v>1.81</v>
      </c>
      <c r="Y80" s="268">
        <v>35018</v>
      </c>
      <c r="Z80" s="56"/>
      <c r="AA80" s="48"/>
      <c r="AB80" s="49"/>
      <c r="AT80" s="52"/>
      <c r="AU80" s="52"/>
      <c r="AV80" s="52"/>
      <c r="AW80" s="52"/>
      <c r="AX80" s="52"/>
    </row>
    <row r="81" spans="1:50" ht="15.75">
      <c r="A81" s="48"/>
      <c r="B81" s="245"/>
      <c r="C81" s="245"/>
      <c r="D81" s="269"/>
      <c r="E81" s="270" t="s">
        <v>10</v>
      </c>
      <c r="F81" s="56"/>
      <c r="G81" s="271"/>
      <c r="H81" s="266"/>
      <c r="I81" s="268"/>
      <c r="J81" s="272"/>
      <c r="K81" s="71" t="s">
        <v>10</v>
      </c>
      <c r="L81" s="268" t="s">
        <v>10</v>
      </c>
      <c r="M81" s="56"/>
      <c r="N81" s="47"/>
      <c r="O81" s="245"/>
      <c r="P81" s="245"/>
      <c r="Q81" s="271"/>
      <c r="R81" s="270" t="s">
        <v>10</v>
      </c>
      <c r="S81" s="56"/>
      <c r="T81" s="271"/>
      <c r="U81" s="266"/>
      <c r="V81" s="268"/>
      <c r="W81" s="56"/>
      <c r="X81" s="71" t="s">
        <v>10</v>
      </c>
      <c r="Y81" s="268" t="s">
        <v>10</v>
      </c>
      <c r="Z81" s="56"/>
      <c r="AA81" s="48"/>
      <c r="AB81" s="49"/>
      <c r="AT81" s="52"/>
      <c r="AU81" s="52"/>
      <c r="AV81" s="52"/>
      <c r="AW81" s="52"/>
      <c r="AX81" s="52"/>
    </row>
    <row r="82" spans="1:50" ht="15.75">
      <c r="A82" s="48"/>
      <c r="B82" s="245" t="s">
        <v>46</v>
      </c>
      <c r="C82" s="245" t="s">
        <v>108</v>
      </c>
      <c r="D82" s="269">
        <v>28458</v>
      </c>
      <c r="E82" s="270">
        <v>0.3059703899622617</v>
      </c>
      <c r="F82" s="56"/>
      <c r="G82" s="271">
        <v>28138</v>
      </c>
      <c r="H82" s="266" t="s">
        <v>40</v>
      </c>
      <c r="I82" s="268">
        <v>61729.27272727272</v>
      </c>
      <c r="J82" s="272"/>
      <c r="K82" s="71">
        <v>0.32</v>
      </c>
      <c r="L82" s="268">
        <v>19753</v>
      </c>
      <c r="M82" s="56"/>
      <c r="N82" s="47"/>
      <c r="O82" s="245" t="s">
        <v>46</v>
      </c>
      <c r="P82" s="245" t="s">
        <v>108</v>
      </c>
      <c r="Q82" s="271">
        <v>57234</v>
      </c>
      <c r="R82" s="270">
        <v>0.41735820438403315</v>
      </c>
      <c r="S82" s="56"/>
      <c r="T82" s="271">
        <v>46057</v>
      </c>
      <c r="U82" s="266" t="s">
        <v>40</v>
      </c>
      <c r="V82" s="268">
        <v>84016.72727272726</v>
      </c>
      <c r="W82" s="56"/>
      <c r="X82" s="71">
        <v>0.33</v>
      </c>
      <c r="Y82" s="268">
        <v>27726</v>
      </c>
      <c r="Z82" s="56"/>
      <c r="AA82" s="48"/>
      <c r="AB82" s="49"/>
      <c r="AT82" s="52"/>
      <c r="AU82" s="52"/>
      <c r="AV82" s="52"/>
      <c r="AW82" s="52"/>
      <c r="AX82" s="52"/>
    </row>
    <row r="83" spans="1:50" ht="15.75">
      <c r="A83" s="48"/>
      <c r="B83" s="245" t="s">
        <v>50</v>
      </c>
      <c r="C83" s="245" t="s">
        <v>109</v>
      </c>
      <c r="D83" s="269">
        <v>12757</v>
      </c>
      <c r="E83" s="270">
        <v>0.13715876958143836</v>
      </c>
      <c r="F83" s="56"/>
      <c r="G83" s="271">
        <v>12613</v>
      </c>
      <c r="H83" s="266" t="s">
        <v>44</v>
      </c>
      <c r="I83" s="268">
        <v>33591.27272727272</v>
      </c>
      <c r="J83" s="272"/>
      <c r="K83" s="71">
        <v>0.32</v>
      </c>
      <c r="L83" s="268">
        <v>10749</v>
      </c>
      <c r="M83" s="56"/>
      <c r="N83" s="47"/>
      <c r="O83" s="245" t="s">
        <v>50</v>
      </c>
      <c r="P83" s="245" t="s">
        <v>109</v>
      </c>
      <c r="Q83" s="271">
        <v>14505</v>
      </c>
      <c r="R83" s="270">
        <v>0.10577245613779224</v>
      </c>
      <c r="S83" s="56"/>
      <c r="T83" s="271">
        <v>11672</v>
      </c>
      <c r="U83" s="266" t="s">
        <v>44</v>
      </c>
      <c r="V83" s="268">
        <v>37959.727272727265</v>
      </c>
      <c r="W83" s="56"/>
      <c r="X83" s="71">
        <v>0.33</v>
      </c>
      <c r="Y83" s="268">
        <v>12527</v>
      </c>
      <c r="Z83" s="56"/>
      <c r="AA83" s="48"/>
      <c r="AB83" s="49"/>
      <c r="AT83" s="52"/>
      <c r="AU83" s="52"/>
      <c r="AV83" s="52"/>
      <c r="AW83" s="52"/>
      <c r="AX83" s="52"/>
    </row>
    <row r="84" spans="1:50" ht="15.75">
      <c r="A84" s="48"/>
      <c r="B84" s="245" t="s">
        <v>54</v>
      </c>
      <c r="C84" s="245" t="s">
        <v>110</v>
      </c>
      <c r="D84" s="271">
        <v>4422</v>
      </c>
      <c r="E84" s="270">
        <v>0.04754378608521756</v>
      </c>
      <c r="F84" s="56"/>
      <c r="G84" s="271">
        <v>4372</v>
      </c>
      <c r="H84" s="266" t="s">
        <v>48</v>
      </c>
      <c r="I84" s="268">
        <v>20978.27272727272</v>
      </c>
      <c r="J84" s="56"/>
      <c r="K84" s="71">
        <v>0.32</v>
      </c>
      <c r="L84" s="268">
        <v>6713</v>
      </c>
      <c r="M84" s="56"/>
      <c r="N84" s="47"/>
      <c r="O84" s="245" t="s">
        <v>54</v>
      </c>
      <c r="P84" s="245" t="s">
        <v>110</v>
      </c>
      <c r="Q84" s="271">
        <v>6286</v>
      </c>
      <c r="R84" s="270">
        <v>0.04583837706185191</v>
      </c>
      <c r="S84" s="56"/>
      <c r="T84" s="271">
        <v>5058</v>
      </c>
      <c r="U84" s="266" t="s">
        <v>48</v>
      </c>
      <c r="V84" s="268">
        <v>26287.727272727265</v>
      </c>
      <c r="W84" s="56"/>
      <c r="X84" s="71">
        <v>0.33</v>
      </c>
      <c r="Y84" s="268">
        <v>8675</v>
      </c>
      <c r="Z84" s="56"/>
      <c r="AA84" s="48"/>
      <c r="AB84" s="49"/>
      <c r="AT84" s="52"/>
      <c r="AU84" s="52"/>
      <c r="AV84" s="52"/>
      <c r="AW84" s="52"/>
      <c r="AX84" s="52"/>
    </row>
    <row r="85" spans="1:50" ht="15.75">
      <c r="A85" s="48"/>
      <c r="B85" s="245" t="s">
        <v>57</v>
      </c>
      <c r="C85" s="245" t="s">
        <v>111</v>
      </c>
      <c r="D85" s="271">
        <v>3632</v>
      </c>
      <c r="E85" s="270">
        <v>0.03904998441011085</v>
      </c>
      <c r="F85" s="56"/>
      <c r="G85" s="271">
        <v>3591</v>
      </c>
      <c r="H85" s="266" t="s">
        <v>52</v>
      </c>
      <c r="I85" s="268">
        <v>16606.27272727272</v>
      </c>
      <c r="J85" s="56"/>
      <c r="K85" s="71">
        <v>0.32</v>
      </c>
      <c r="L85" s="268">
        <v>5314</v>
      </c>
      <c r="M85" s="56"/>
      <c r="N85" s="47"/>
      <c r="O85" s="245" t="s">
        <v>57</v>
      </c>
      <c r="P85" s="245" t="s">
        <v>111</v>
      </c>
      <c r="Q85" s="271">
        <v>1109</v>
      </c>
      <c r="R85" s="270">
        <v>0.008086980617498213</v>
      </c>
      <c r="S85" s="56"/>
      <c r="T85" s="271">
        <v>892</v>
      </c>
      <c r="U85" s="266" t="s">
        <v>52</v>
      </c>
      <c r="V85" s="268">
        <v>21229.727272727265</v>
      </c>
      <c r="W85" s="56"/>
      <c r="X85" s="71">
        <v>0.33</v>
      </c>
      <c r="Y85" s="268">
        <v>7006</v>
      </c>
      <c r="Z85" s="56"/>
      <c r="AA85" s="48"/>
      <c r="AB85" s="49"/>
      <c r="AT85" s="52"/>
      <c r="AU85" s="52"/>
      <c r="AV85" s="52"/>
      <c r="AW85" s="52"/>
      <c r="AX85" s="52"/>
    </row>
    <row r="86" spans="1:50" ht="15.75">
      <c r="A86" s="48"/>
      <c r="B86" s="245" t="s">
        <v>60</v>
      </c>
      <c r="C86" s="245" t="s">
        <v>112</v>
      </c>
      <c r="D86" s="271">
        <v>1183</v>
      </c>
      <c r="E86" s="270">
        <v>0.012719199217280049</v>
      </c>
      <c r="F86" s="56"/>
      <c r="G86" s="271">
        <v>1170</v>
      </c>
      <c r="H86" s="266" t="s">
        <v>56</v>
      </c>
      <c r="I86" s="268">
        <v>13015.27272727272</v>
      </c>
      <c r="J86" s="56"/>
      <c r="K86" s="71">
        <v>0.32</v>
      </c>
      <c r="L86" s="268">
        <v>4165</v>
      </c>
      <c r="M86" s="56"/>
      <c r="N86" s="47"/>
      <c r="O86" s="245" t="s">
        <v>60</v>
      </c>
      <c r="P86" s="245" t="s">
        <v>112</v>
      </c>
      <c r="Q86" s="271">
        <v>4442</v>
      </c>
      <c r="R86" s="270">
        <v>0.03239167529569618</v>
      </c>
      <c r="S86" s="56"/>
      <c r="T86" s="271">
        <v>3575</v>
      </c>
      <c r="U86" s="266" t="s">
        <v>56</v>
      </c>
      <c r="V86" s="268">
        <v>20337.727272727265</v>
      </c>
      <c r="W86" s="56"/>
      <c r="X86" s="71">
        <v>0.33</v>
      </c>
      <c r="Y86" s="268">
        <v>6711</v>
      </c>
      <c r="Z86" s="56"/>
      <c r="AA86" s="48"/>
      <c r="AB86" s="49"/>
      <c r="AT86" s="52"/>
      <c r="AU86" s="52"/>
      <c r="AV86" s="52"/>
      <c r="AW86" s="52"/>
      <c r="AX86" s="52"/>
    </row>
    <row r="87" spans="1:50" ht="15.75">
      <c r="A87" s="48"/>
      <c r="B87" s="245" t="s">
        <v>64</v>
      </c>
      <c r="C87" s="245" t="s">
        <v>113</v>
      </c>
      <c r="D87" s="271">
        <v>2866</v>
      </c>
      <c r="E87" s="270">
        <v>0.030814222279564343</v>
      </c>
      <c r="F87" s="56"/>
      <c r="G87" s="271">
        <v>2834</v>
      </c>
      <c r="H87" s="266" t="s">
        <v>59</v>
      </c>
      <c r="I87" s="268">
        <v>11845.27272727272</v>
      </c>
      <c r="J87" s="56"/>
      <c r="K87" s="71">
        <v>0.32</v>
      </c>
      <c r="L87" s="268">
        <v>3790</v>
      </c>
      <c r="M87" s="56"/>
      <c r="N87" s="47"/>
      <c r="O87" s="245" t="s">
        <v>64</v>
      </c>
      <c r="P87" s="245" t="s">
        <v>113</v>
      </c>
      <c r="Q87" s="271">
        <v>2744</v>
      </c>
      <c r="R87" s="270">
        <v>0.02000962562165473</v>
      </c>
      <c r="S87" s="56"/>
      <c r="T87" s="271">
        <v>2208</v>
      </c>
      <c r="U87" s="266" t="s">
        <v>59</v>
      </c>
      <c r="V87" s="268">
        <v>16762.727272727265</v>
      </c>
      <c r="W87" s="56"/>
      <c r="X87" s="71">
        <v>0.33</v>
      </c>
      <c r="Y87" s="268">
        <v>5532</v>
      </c>
      <c r="Z87" s="56"/>
      <c r="AA87" s="48"/>
      <c r="AB87" s="49"/>
      <c r="AT87" s="52"/>
      <c r="AU87" s="52"/>
      <c r="AV87" s="52"/>
      <c r="AW87" s="52"/>
      <c r="AX87" s="52"/>
    </row>
    <row r="88" spans="1:50" ht="15.75">
      <c r="A88" s="48"/>
      <c r="B88" s="245"/>
      <c r="C88" s="245"/>
      <c r="D88" s="271"/>
      <c r="E88" s="270" t="s">
        <v>10</v>
      </c>
      <c r="F88" s="56"/>
      <c r="G88" s="271" t="s">
        <v>10</v>
      </c>
      <c r="H88" s="266" t="s">
        <v>10</v>
      </c>
      <c r="I88" s="268" t="s">
        <v>10</v>
      </c>
      <c r="J88" s="56"/>
      <c r="K88" s="71"/>
      <c r="L88" s="268" t="s">
        <v>10</v>
      </c>
      <c r="M88" s="56"/>
      <c r="N88" s="47"/>
      <c r="O88" s="245"/>
      <c r="P88" s="245"/>
      <c r="Q88" s="271"/>
      <c r="R88" s="270" t="s">
        <v>10</v>
      </c>
      <c r="S88" s="56"/>
      <c r="T88" s="271" t="s">
        <v>10</v>
      </c>
      <c r="U88" s="266" t="s">
        <v>10</v>
      </c>
      <c r="V88" s="268" t="s">
        <v>10</v>
      </c>
      <c r="W88" s="56"/>
      <c r="X88" s="71"/>
      <c r="Y88" s="268" t="s">
        <v>10</v>
      </c>
      <c r="Z88" s="56"/>
      <c r="AA88" s="48"/>
      <c r="AB88" s="49"/>
      <c r="AT88" s="52"/>
      <c r="AU88" s="52"/>
      <c r="AV88" s="52"/>
      <c r="AW88" s="52"/>
      <c r="AX88" s="52"/>
    </row>
    <row r="89" spans="1:50" ht="15.75">
      <c r="A89" s="48"/>
      <c r="B89" s="245" t="s">
        <v>114</v>
      </c>
      <c r="C89" s="245" t="s">
        <v>115</v>
      </c>
      <c r="D89" s="271">
        <v>53318</v>
      </c>
      <c r="E89" s="270">
        <v>0.5732563515358728</v>
      </c>
      <c r="F89" s="56"/>
      <c r="G89" s="271">
        <v>52718</v>
      </c>
      <c r="H89" s="266" t="s">
        <v>62</v>
      </c>
      <c r="I89" s="268">
        <v>157765.6363636363</v>
      </c>
      <c r="J89" s="56"/>
      <c r="K89" s="280" t="s">
        <v>74</v>
      </c>
      <c r="L89" s="268">
        <v>50484</v>
      </c>
      <c r="M89" s="56"/>
      <c r="N89" s="47"/>
      <c r="O89" s="245" t="s">
        <v>114</v>
      </c>
      <c r="P89" s="245" t="s">
        <v>115</v>
      </c>
      <c r="Q89" s="271">
        <v>86320</v>
      </c>
      <c r="R89" s="270">
        <v>0.6294573191185264</v>
      </c>
      <c r="S89" s="56"/>
      <c r="T89" s="271">
        <v>69462</v>
      </c>
      <c r="U89" s="266" t="s">
        <v>62</v>
      </c>
      <c r="V89" s="268">
        <v>206594.3636363636</v>
      </c>
      <c r="W89" s="56"/>
      <c r="X89" s="280" t="s">
        <v>74</v>
      </c>
      <c r="Y89" s="268">
        <v>68177</v>
      </c>
      <c r="Z89" s="56"/>
      <c r="AA89" s="48"/>
      <c r="AB89" s="49"/>
      <c r="AT89" s="52"/>
      <c r="AU89" s="52"/>
      <c r="AV89" s="52"/>
      <c r="AW89" s="52"/>
      <c r="AX89" s="52"/>
    </row>
    <row r="90" spans="1:50" ht="15.75">
      <c r="A90" s="48"/>
      <c r="B90" s="245"/>
      <c r="C90" s="245"/>
      <c r="D90" s="271"/>
      <c r="E90" s="270"/>
      <c r="F90" s="56"/>
      <c r="G90" s="271"/>
      <c r="H90" s="266"/>
      <c r="I90" s="268"/>
      <c r="J90" s="56"/>
      <c r="K90" s="71" t="s">
        <v>10</v>
      </c>
      <c r="L90" s="268" t="s">
        <v>10</v>
      </c>
      <c r="M90" s="56"/>
      <c r="N90" s="47"/>
      <c r="O90" s="245"/>
      <c r="P90" s="245"/>
      <c r="Q90" s="271"/>
      <c r="R90" s="270"/>
      <c r="S90" s="56"/>
      <c r="T90" s="271"/>
      <c r="U90" s="266"/>
      <c r="V90" s="268"/>
      <c r="W90" s="56"/>
      <c r="X90" s="71" t="s">
        <v>10</v>
      </c>
      <c r="Y90" s="268" t="s">
        <v>10</v>
      </c>
      <c r="Z90" s="56"/>
      <c r="AA90" s="48"/>
      <c r="AB90" s="49"/>
      <c r="AT90" s="52"/>
      <c r="AU90" s="52"/>
      <c r="AV90" s="52"/>
      <c r="AW90" s="52"/>
      <c r="AX90" s="52"/>
    </row>
    <row r="91" spans="1:50" ht="15.75">
      <c r="A91" s="48"/>
      <c r="B91" s="245" t="s">
        <v>116</v>
      </c>
      <c r="C91" s="245" t="s">
        <v>117</v>
      </c>
      <c r="D91" s="271">
        <v>83895</v>
      </c>
      <c r="E91" s="270">
        <v>0.9020094829532626</v>
      </c>
      <c r="F91" s="56"/>
      <c r="G91" s="271">
        <v>82951</v>
      </c>
      <c r="H91" s="266" t="s">
        <v>66</v>
      </c>
      <c r="I91" s="268">
        <v>249727.909090909</v>
      </c>
      <c r="J91" s="56"/>
      <c r="K91" s="280" t="s">
        <v>74</v>
      </c>
      <c r="L91" s="268">
        <v>205464</v>
      </c>
      <c r="M91" s="56"/>
      <c r="N91" s="47"/>
      <c r="O91" s="245" t="s">
        <v>116</v>
      </c>
      <c r="P91" s="245" t="s">
        <v>117</v>
      </c>
      <c r="Q91" s="271">
        <v>119049</v>
      </c>
      <c r="R91" s="270">
        <v>0.8681216911925562</v>
      </c>
      <c r="S91" s="56"/>
      <c r="T91" s="271">
        <v>95800</v>
      </c>
      <c r="U91" s="266" t="s">
        <v>66</v>
      </c>
      <c r="V91" s="268">
        <v>316949.0909090908</v>
      </c>
      <c r="W91" s="56"/>
      <c r="X91" s="280" t="s">
        <v>74</v>
      </c>
      <c r="Y91" s="268">
        <v>265189</v>
      </c>
      <c r="Z91" s="56"/>
      <c r="AA91" s="48"/>
      <c r="AB91" s="49"/>
      <c r="AT91" s="52"/>
      <c r="AU91" s="52"/>
      <c r="AV91" s="52"/>
      <c r="AW91" s="52"/>
      <c r="AX91" s="52"/>
    </row>
    <row r="92" spans="1:50" ht="15.75">
      <c r="A92" s="48"/>
      <c r="B92" s="245"/>
      <c r="C92" s="245"/>
      <c r="D92" s="271"/>
      <c r="E92" s="270"/>
      <c r="F92" s="56"/>
      <c r="G92" s="271"/>
      <c r="H92" s="266"/>
      <c r="I92" s="268"/>
      <c r="J92" s="56"/>
      <c r="K92" s="71"/>
      <c r="L92" s="268"/>
      <c r="M92" s="56"/>
      <c r="N92" s="47"/>
      <c r="O92" s="245"/>
      <c r="P92" s="245"/>
      <c r="Q92" s="271"/>
      <c r="R92" s="270"/>
      <c r="S92" s="56"/>
      <c r="T92" s="271"/>
      <c r="U92" s="266"/>
      <c r="V92" s="268"/>
      <c r="W92" s="56"/>
      <c r="X92" s="71"/>
      <c r="Y92" s="268"/>
      <c r="Z92" s="56"/>
      <c r="AA92" s="48"/>
      <c r="AB92" s="49"/>
      <c r="AT92" s="52"/>
      <c r="AU92" s="52"/>
      <c r="AV92" s="52"/>
      <c r="AW92" s="52"/>
      <c r="AX92" s="52"/>
    </row>
    <row r="93" spans="1:50" ht="15.75">
      <c r="A93" s="48"/>
      <c r="B93" s="245" t="s">
        <v>118</v>
      </c>
      <c r="C93" s="245" t="s">
        <v>119</v>
      </c>
      <c r="D93" s="271">
        <v>9114</v>
      </c>
      <c r="E93" s="270">
        <v>0.09799051704673742</v>
      </c>
      <c r="F93" s="56"/>
      <c r="G93" s="271">
        <v>9011</v>
      </c>
      <c r="H93" s="266" t="s">
        <v>68</v>
      </c>
      <c r="I93" s="268">
        <v>117907.95538848147</v>
      </c>
      <c r="J93" s="56"/>
      <c r="K93" s="279">
        <v>0.32</v>
      </c>
      <c r="L93" s="268">
        <v>37731</v>
      </c>
      <c r="M93" s="56"/>
      <c r="N93" s="47"/>
      <c r="O93" s="245" t="s">
        <v>118</v>
      </c>
      <c r="P93" s="245" t="s">
        <v>119</v>
      </c>
      <c r="Q93" s="271">
        <v>18085</v>
      </c>
      <c r="R93" s="270">
        <v>0.1318783088074438</v>
      </c>
      <c r="S93" s="56"/>
      <c r="T93" s="271">
        <v>14553</v>
      </c>
      <c r="U93" s="266" t="s">
        <v>68</v>
      </c>
      <c r="V93" s="268">
        <v>98385.29435707873</v>
      </c>
      <c r="W93" s="56"/>
      <c r="X93" s="71">
        <v>0.33</v>
      </c>
      <c r="Y93" s="268">
        <v>32467</v>
      </c>
      <c r="Z93" s="56"/>
      <c r="AA93" s="48"/>
      <c r="AB93" s="49"/>
      <c r="AT93" s="52"/>
      <c r="AU93" s="52"/>
      <c r="AV93" s="52"/>
      <c r="AW93" s="52"/>
      <c r="AX93" s="52"/>
    </row>
    <row r="94" spans="1:50" ht="15.75">
      <c r="A94" s="48"/>
      <c r="B94" s="245"/>
      <c r="C94" s="245"/>
      <c r="D94" s="281" t="s">
        <v>120</v>
      </c>
      <c r="E94" s="282" t="s">
        <v>120</v>
      </c>
      <c r="F94" s="56"/>
      <c r="G94" s="281" t="s">
        <v>120</v>
      </c>
      <c r="H94" s="266"/>
      <c r="I94" s="283" t="s">
        <v>121</v>
      </c>
      <c r="J94" s="60"/>
      <c r="K94" s="246"/>
      <c r="L94" s="284" t="s">
        <v>122</v>
      </c>
      <c r="M94" s="56"/>
      <c r="N94" s="47"/>
      <c r="O94" s="245"/>
      <c r="P94" s="245"/>
      <c r="Q94" s="281" t="s">
        <v>120</v>
      </c>
      <c r="R94" s="282" t="s">
        <v>120</v>
      </c>
      <c r="S94" s="56"/>
      <c r="T94" s="281" t="s">
        <v>120</v>
      </c>
      <c r="U94" s="245"/>
      <c r="V94" s="284" t="s">
        <v>121</v>
      </c>
      <c r="W94" s="56"/>
      <c r="X94" s="246"/>
      <c r="Y94" s="284" t="s">
        <v>122</v>
      </c>
      <c r="Z94" s="56"/>
      <c r="AA94" s="48"/>
      <c r="AB94" s="49"/>
      <c r="AT94" s="52"/>
      <c r="AU94" s="52"/>
      <c r="AV94" s="52"/>
      <c r="AW94" s="52"/>
      <c r="AX94" s="52"/>
    </row>
    <row r="95" spans="1:50" ht="15.75">
      <c r="A95" s="48"/>
      <c r="B95" s="242"/>
      <c r="C95" s="285" t="s">
        <v>72</v>
      </c>
      <c r="D95" s="286"/>
      <c r="E95" s="287"/>
      <c r="F95" s="46"/>
      <c r="G95" s="286"/>
      <c r="H95" s="242"/>
      <c r="I95" s="267"/>
      <c r="J95" s="46"/>
      <c r="K95" s="242"/>
      <c r="L95" s="267"/>
      <c r="M95" s="46"/>
      <c r="N95" s="47"/>
      <c r="O95" s="242"/>
      <c r="P95" s="285" t="s">
        <v>72</v>
      </c>
      <c r="Q95" s="286"/>
      <c r="R95" s="287"/>
      <c r="S95" s="46"/>
      <c r="T95" s="286"/>
      <c r="U95" s="242"/>
      <c r="V95" s="267"/>
      <c r="W95" s="46"/>
      <c r="X95" s="242"/>
      <c r="Y95" s="267"/>
      <c r="Z95" s="46"/>
      <c r="AA95" s="48"/>
      <c r="AB95" s="49"/>
      <c r="AT95" s="52"/>
      <c r="AU95" s="52"/>
      <c r="AV95" s="52"/>
      <c r="AW95" s="52"/>
      <c r="AX95" s="52"/>
    </row>
    <row r="96" spans="1:50" ht="15.75">
      <c r="A96" s="48"/>
      <c r="B96" s="245" t="s">
        <v>123</v>
      </c>
      <c r="C96" s="288" t="s">
        <v>73</v>
      </c>
      <c r="D96" s="271">
        <v>93009</v>
      </c>
      <c r="E96" s="270">
        <v>1</v>
      </c>
      <c r="F96" s="56"/>
      <c r="G96" s="271">
        <v>91962</v>
      </c>
      <c r="H96" s="245"/>
      <c r="I96" s="268">
        <v>367635.86447939044</v>
      </c>
      <c r="J96" s="56" t="s">
        <v>124</v>
      </c>
      <c r="K96" s="246"/>
      <c r="L96" s="268">
        <v>243195</v>
      </c>
      <c r="M96" s="56"/>
      <c r="N96" s="47"/>
      <c r="O96" s="245" t="s">
        <v>123</v>
      </c>
      <c r="P96" s="288" t="s">
        <v>73</v>
      </c>
      <c r="Q96" s="271">
        <v>137134</v>
      </c>
      <c r="R96" s="270">
        <v>1</v>
      </c>
      <c r="S96" s="56"/>
      <c r="T96" s="271">
        <v>110353</v>
      </c>
      <c r="U96" s="245"/>
      <c r="V96" s="268">
        <v>415334.38526616956</v>
      </c>
      <c r="W96" s="56" t="s">
        <v>124</v>
      </c>
      <c r="X96" s="246"/>
      <c r="Y96" s="268">
        <v>297656</v>
      </c>
      <c r="Z96" s="56"/>
      <c r="AA96" s="48"/>
      <c r="AB96" s="49"/>
      <c r="AT96" s="52"/>
      <c r="AU96" s="52"/>
      <c r="AV96" s="52"/>
      <c r="AW96" s="52"/>
      <c r="AX96" s="52"/>
    </row>
    <row r="97" spans="1:50" ht="15.75">
      <c r="A97" s="48"/>
      <c r="B97" s="259" t="s">
        <v>125</v>
      </c>
      <c r="C97" s="289"/>
      <c r="D97" s="290"/>
      <c r="E97" s="255" t="s">
        <v>10</v>
      </c>
      <c r="F97" s="60"/>
      <c r="G97" s="259"/>
      <c r="H97" s="259"/>
      <c r="I97" s="255"/>
      <c r="J97" s="60"/>
      <c r="K97" s="259"/>
      <c r="L97" s="255"/>
      <c r="M97" s="60"/>
      <c r="N97" s="47"/>
      <c r="O97" s="259" t="s">
        <v>125</v>
      </c>
      <c r="P97" s="289"/>
      <c r="Q97" s="290"/>
      <c r="R97" s="255" t="s">
        <v>10</v>
      </c>
      <c r="S97" s="60"/>
      <c r="T97" s="259"/>
      <c r="U97" s="259"/>
      <c r="V97" s="255"/>
      <c r="W97" s="60"/>
      <c r="X97" s="259"/>
      <c r="Y97" s="255"/>
      <c r="Z97" s="60"/>
      <c r="AA97" s="48"/>
      <c r="AB97" s="49"/>
      <c r="AT97" s="52"/>
      <c r="AU97" s="52"/>
      <c r="AV97" s="52"/>
      <c r="AW97" s="52"/>
      <c r="AX97" s="52"/>
    </row>
    <row r="98" spans="1:50" ht="15.75">
      <c r="A98" s="48"/>
      <c r="B98" s="66"/>
      <c r="C98" s="291"/>
      <c r="D98" s="292"/>
      <c r="E98" s="67"/>
      <c r="F98" s="67"/>
      <c r="G98" s="67"/>
      <c r="H98" s="67"/>
      <c r="I98" s="67"/>
      <c r="J98" s="67"/>
      <c r="K98" s="67"/>
      <c r="L98" s="293"/>
      <c r="M98" s="46"/>
      <c r="N98" s="47"/>
      <c r="O98" s="66"/>
      <c r="P98" s="291"/>
      <c r="Q98" s="292"/>
      <c r="R98" s="67"/>
      <c r="S98" s="67"/>
      <c r="T98" s="67"/>
      <c r="U98" s="67"/>
      <c r="V98" s="67"/>
      <c r="W98" s="67"/>
      <c r="X98" s="67"/>
      <c r="Y98" s="293"/>
      <c r="Z98" s="46"/>
      <c r="AA98" s="48"/>
      <c r="AB98" s="49"/>
      <c r="AT98" s="52"/>
      <c r="AU98" s="52"/>
      <c r="AV98" s="52"/>
      <c r="AW98" s="52"/>
      <c r="AX98" s="52"/>
    </row>
    <row r="99" spans="1:50" ht="15.75">
      <c r="A99" s="48"/>
      <c r="B99" s="266"/>
      <c r="C99" s="294"/>
      <c r="D99" s="295" t="s">
        <v>151</v>
      </c>
      <c r="E99" s="48"/>
      <c r="F99" s="48"/>
      <c r="G99" s="48"/>
      <c r="H99" s="48"/>
      <c r="I99" s="296">
        <v>0.745410061884496</v>
      </c>
      <c r="J99" s="48"/>
      <c r="K99" s="48"/>
      <c r="L99" s="296"/>
      <c r="M99" s="56"/>
      <c r="N99" s="47"/>
      <c r="O99" s="266"/>
      <c r="P99" s="294"/>
      <c r="Q99" s="295" t="s">
        <v>151</v>
      </c>
      <c r="R99" s="48"/>
      <c r="S99" s="48"/>
      <c r="T99" s="48"/>
      <c r="U99" s="48"/>
      <c r="V99" s="296">
        <v>0.7308302201198699</v>
      </c>
      <c r="W99" s="48"/>
      <c r="X99" s="48"/>
      <c r="Y99" s="296"/>
      <c r="Z99" s="56"/>
      <c r="AA99" s="48"/>
      <c r="AB99" s="49"/>
      <c r="AT99" s="52"/>
      <c r="AU99" s="52"/>
      <c r="AV99" s="52"/>
      <c r="AW99" s="52"/>
      <c r="AX99" s="52"/>
    </row>
    <row r="100" spans="1:50" ht="15.75">
      <c r="A100" s="48"/>
      <c r="B100" s="255"/>
      <c r="C100" s="260"/>
      <c r="D100" s="263"/>
      <c r="E100" s="59"/>
      <c r="F100" s="59"/>
      <c r="G100" s="59"/>
      <c r="H100" s="59"/>
      <c r="I100" s="59"/>
      <c r="J100" s="59"/>
      <c r="K100" s="59"/>
      <c r="L100" s="297"/>
      <c r="M100" s="60"/>
      <c r="N100" s="47"/>
      <c r="O100" s="255"/>
      <c r="P100" s="260"/>
      <c r="Q100" s="263"/>
      <c r="R100" s="59"/>
      <c r="S100" s="59"/>
      <c r="T100" s="59"/>
      <c r="U100" s="59"/>
      <c r="V100" s="59"/>
      <c r="W100" s="59"/>
      <c r="X100" s="59"/>
      <c r="Y100" s="297"/>
      <c r="Z100" s="60"/>
      <c r="AA100" s="48"/>
      <c r="AB100" s="49"/>
      <c r="AT100" s="52"/>
      <c r="AU100" s="52"/>
      <c r="AV100" s="52"/>
      <c r="AW100" s="52"/>
      <c r="AX100" s="52"/>
    </row>
    <row r="101" spans="1:50" ht="15.75">
      <c r="A101" s="4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46"/>
      <c r="N101" s="47"/>
      <c r="O101" s="66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46"/>
      <c r="AA101" s="48"/>
      <c r="AB101" s="49"/>
      <c r="AT101" s="52"/>
      <c r="AU101" s="52"/>
      <c r="AV101" s="52"/>
      <c r="AW101" s="52"/>
      <c r="AX101" s="52"/>
    </row>
    <row r="102" spans="1:50" ht="15.75">
      <c r="A102" s="48"/>
      <c r="B102" s="318" t="s">
        <v>199</v>
      </c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20"/>
      <c r="N102" s="254"/>
      <c r="O102" s="318" t="s">
        <v>199</v>
      </c>
      <c r="P102" s="319"/>
      <c r="Q102" s="319"/>
      <c r="R102" s="319"/>
      <c r="S102" s="319"/>
      <c r="T102" s="319"/>
      <c r="U102" s="319"/>
      <c r="V102" s="319"/>
      <c r="W102" s="319"/>
      <c r="X102" s="319"/>
      <c r="Y102" s="319"/>
      <c r="Z102" s="320"/>
      <c r="AA102" s="48"/>
      <c r="AB102" s="49"/>
      <c r="AT102" s="52"/>
      <c r="AU102" s="52"/>
      <c r="AV102" s="52"/>
      <c r="AW102" s="52"/>
      <c r="AX102" s="52"/>
    </row>
    <row r="103" spans="1:50" ht="15.75">
      <c r="A103" s="48"/>
      <c r="B103" s="255"/>
      <c r="C103" s="59"/>
      <c r="D103" s="59"/>
      <c r="E103" s="256"/>
      <c r="F103" s="59"/>
      <c r="G103" s="59"/>
      <c r="H103" s="59"/>
      <c r="I103" s="59"/>
      <c r="J103" s="59"/>
      <c r="K103" s="59"/>
      <c r="L103" s="59"/>
      <c r="M103" s="60"/>
      <c r="N103" s="47"/>
      <c r="O103" s="255"/>
      <c r="P103" s="59"/>
      <c r="Q103" s="59"/>
      <c r="R103" s="256"/>
      <c r="S103" s="59"/>
      <c r="T103" s="59"/>
      <c r="U103" s="59"/>
      <c r="V103" s="59"/>
      <c r="W103" s="59"/>
      <c r="X103" s="59"/>
      <c r="Y103" s="59"/>
      <c r="Z103" s="60"/>
      <c r="AA103" s="48"/>
      <c r="AB103" s="49"/>
      <c r="AT103" s="52"/>
      <c r="AU103" s="52"/>
      <c r="AV103" s="52"/>
      <c r="AW103" s="52"/>
      <c r="AX103" s="52"/>
    </row>
    <row r="104" spans="1:50" ht="15.75">
      <c r="A104" s="48"/>
      <c r="B104" s="298" t="s">
        <v>153</v>
      </c>
      <c r="C104" s="59"/>
      <c r="D104" s="256"/>
      <c r="E104" s="261" t="s">
        <v>102</v>
      </c>
      <c r="F104" s="261"/>
      <c r="G104" s="262">
        <v>26170.90909090909</v>
      </c>
      <c r="H104" s="59"/>
      <c r="I104" s="59"/>
      <c r="J104" s="59"/>
      <c r="K104" s="59"/>
      <c r="L104" s="263">
        <v>38518.181818181816</v>
      </c>
      <c r="M104" s="60"/>
      <c r="N104" s="47"/>
      <c r="O104" s="298" t="s">
        <v>153</v>
      </c>
      <c r="P104" s="59"/>
      <c r="Q104" s="256"/>
      <c r="R104" s="261" t="s">
        <v>102</v>
      </c>
      <c r="S104" s="261"/>
      <c r="T104" s="262">
        <v>31405.090909090908</v>
      </c>
      <c r="U104" s="59"/>
      <c r="V104" s="59"/>
      <c r="W104" s="59"/>
      <c r="X104" s="59"/>
      <c r="Y104" s="263">
        <v>46221.81818181818</v>
      </c>
      <c r="Z104" s="60"/>
      <c r="AA104" s="48"/>
      <c r="AB104" s="49"/>
      <c r="AT104" s="52"/>
      <c r="AU104" s="52"/>
      <c r="AV104" s="52"/>
      <c r="AW104" s="52"/>
      <c r="AX104" s="52"/>
    </row>
    <row r="105" spans="1:50" ht="15.75">
      <c r="A105" s="48"/>
      <c r="B105" s="245"/>
      <c r="C105" s="245"/>
      <c r="D105" s="245"/>
      <c r="E105" s="265"/>
      <c r="F105" s="56"/>
      <c r="G105" s="245"/>
      <c r="H105" s="245"/>
      <c r="I105" s="268"/>
      <c r="J105" s="56"/>
      <c r="K105" s="242"/>
      <c r="L105" s="266"/>
      <c r="M105" s="56"/>
      <c r="N105" s="47"/>
      <c r="O105" s="245"/>
      <c r="P105" s="245"/>
      <c r="Q105" s="245"/>
      <c r="R105" s="265"/>
      <c r="S105" s="56"/>
      <c r="T105" s="245"/>
      <c r="U105" s="245"/>
      <c r="V105" s="268"/>
      <c r="W105" s="56"/>
      <c r="X105" s="245"/>
      <c r="Y105" s="266"/>
      <c r="Z105" s="56"/>
      <c r="AA105" s="48"/>
      <c r="AB105" s="49"/>
      <c r="AT105" s="52"/>
      <c r="AU105" s="52"/>
      <c r="AV105" s="52"/>
      <c r="AW105" s="52"/>
      <c r="AX105" s="52"/>
    </row>
    <row r="106" spans="1:50" ht="15.75">
      <c r="A106" s="48"/>
      <c r="B106" s="278" t="s">
        <v>154</v>
      </c>
      <c r="C106" s="245" t="s">
        <v>103</v>
      </c>
      <c r="D106" s="271">
        <v>30577</v>
      </c>
      <c r="E106" s="270">
        <v>0.3287531314173897</v>
      </c>
      <c r="F106" s="56"/>
      <c r="G106" s="271">
        <v>8604</v>
      </c>
      <c r="H106" s="245" t="s">
        <v>36</v>
      </c>
      <c r="I106" s="268">
        <v>26170.90909090909</v>
      </c>
      <c r="J106" s="56"/>
      <c r="K106" s="299">
        <v>1.24</v>
      </c>
      <c r="L106" s="268">
        <v>32452</v>
      </c>
      <c r="M106" s="56"/>
      <c r="N106" s="47"/>
      <c r="O106" s="278" t="s">
        <v>154</v>
      </c>
      <c r="P106" s="245" t="s">
        <v>103</v>
      </c>
      <c r="Q106" s="271">
        <v>32729</v>
      </c>
      <c r="R106" s="270">
        <v>0.23866437207402977</v>
      </c>
      <c r="S106" s="56"/>
      <c r="T106" s="271">
        <v>7495</v>
      </c>
      <c r="U106" s="245" t="s">
        <v>36</v>
      </c>
      <c r="V106" s="268">
        <v>31405.090909090908</v>
      </c>
      <c r="W106" s="56"/>
      <c r="X106" s="299">
        <v>1.35</v>
      </c>
      <c r="Y106" s="268">
        <v>42397</v>
      </c>
      <c r="Z106" s="56"/>
      <c r="AA106" s="48"/>
      <c r="AB106" s="49"/>
      <c r="AT106" s="52"/>
      <c r="AU106" s="52"/>
      <c r="AV106" s="52"/>
      <c r="AW106" s="52"/>
      <c r="AX106" s="52"/>
    </row>
    <row r="107" spans="1:50" ht="15.75">
      <c r="A107" s="48"/>
      <c r="B107" s="245"/>
      <c r="C107" s="245"/>
      <c r="D107" s="271"/>
      <c r="E107" s="270" t="s">
        <v>10</v>
      </c>
      <c r="F107" s="56"/>
      <c r="G107" s="271"/>
      <c r="H107" s="245"/>
      <c r="I107" s="268"/>
      <c r="J107" s="56"/>
      <c r="K107" s="71" t="s">
        <v>10</v>
      </c>
      <c r="L107" s="268" t="s">
        <v>10</v>
      </c>
      <c r="M107" s="56"/>
      <c r="N107" s="47"/>
      <c r="O107" s="245"/>
      <c r="P107" s="245"/>
      <c r="Q107" s="271"/>
      <c r="R107" s="270" t="s">
        <v>10</v>
      </c>
      <c r="S107" s="56"/>
      <c r="T107" s="271"/>
      <c r="U107" s="245"/>
      <c r="V107" s="268"/>
      <c r="W107" s="56"/>
      <c r="X107" s="71" t="s">
        <v>10</v>
      </c>
      <c r="Y107" s="268" t="s">
        <v>10</v>
      </c>
      <c r="Z107" s="56"/>
      <c r="AA107" s="48"/>
      <c r="AB107" s="49"/>
      <c r="AT107" s="52"/>
      <c r="AU107" s="52"/>
      <c r="AV107" s="52"/>
      <c r="AW107" s="52"/>
      <c r="AX107" s="52"/>
    </row>
    <row r="108" spans="1:50" ht="15.75">
      <c r="A108" s="48"/>
      <c r="B108" s="278" t="s">
        <v>155</v>
      </c>
      <c r="C108" s="245" t="s">
        <v>108</v>
      </c>
      <c r="D108" s="271">
        <v>28458</v>
      </c>
      <c r="E108" s="270">
        <v>0.3059703899622617</v>
      </c>
      <c r="F108" s="56"/>
      <c r="G108" s="271">
        <v>8008</v>
      </c>
      <c r="H108" s="245" t="s">
        <v>40</v>
      </c>
      <c r="I108" s="268">
        <v>17566.90909090909</v>
      </c>
      <c r="J108" s="56"/>
      <c r="K108" s="71">
        <v>0.32</v>
      </c>
      <c r="L108" s="268">
        <v>5621</v>
      </c>
      <c r="M108" s="56"/>
      <c r="N108" s="47"/>
      <c r="O108" s="278" t="s">
        <v>155</v>
      </c>
      <c r="P108" s="245" t="s">
        <v>108</v>
      </c>
      <c r="Q108" s="271">
        <v>57234</v>
      </c>
      <c r="R108" s="270">
        <v>0.41735820438403315</v>
      </c>
      <c r="S108" s="56"/>
      <c r="T108" s="271">
        <v>13107</v>
      </c>
      <c r="U108" s="245" t="s">
        <v>40</v>
      </c>
      <c r="V108" s="268">
        <v>23910.090909090908</v>
      </c>
      <c r="W108" s="56"/>
      <c r="X108" s="71">
        <v>0.33</v>
      </c>
      <c r="Y108" s="268">
        <v>7890</v>
      </c>
      <c r="Z108" s="56"/>
      <c r="AA108" s="48"/>
      <c r="AB108" s="49"/>
      <c r="AT108" s="52"/>
      <c r="AU108" s="52"/>
      <c r="AV108" s="52"/>
      <c r="AW108" s="52"/>
      <c r="AX108" s="52"/>
    </row>
    <row r="109" spans="1:50" ht="15.75">
      <c r="A109" s="48"/>
      <c r="B109" s="278" t="s">
        <v>156</v>
      </c>
      <c r="C109" s="245" t="s">
        <v>109</v>
      </c>
      <c r="D109" s="271">
        <v>12757</v>
      </c>
      <c r="E109" s="270">
        <v>0.13715876958143836</v>
      </c>
      <c r="F109" s="56"/>
      <c r="G109" s="271">
        <v>3590</v>
      </c>
      <c r="H109" s="245" t="s">
        <v>44</v>
      </c>
      <c r="I109" s="268">
        <v>9558.909090909088</v>
      </c>
      <c r="J109" s="56"/>
      <c r="K109" s="71">
        <v>0.32</v>
      </c>
      <c r="L109" s="268">
        <v>3059</v>
      </c>
      <c r="M109" s="56"/>
      <c r="N109" s="47"/>
      <c r="O109" s="278" t="s">
        <v>156</v>
      </c>
      <c r="P109" s="245" t="s">
        <v>109</v>
      </c>
      <c r="Q109" s="271">
        <v>14505</v>
      </c>
      <c r="R109" s="270">
        <v>0.10577245613779224</v>
      </c>
      <c r="S109" s="56"/>
      <c r="T109" s="271">
        <v>3322</v>
      </c>
      <c r="U109" s="245" t="s">
        <v>44</v>
      </c>
      <c r="V109" s="268">
        <v>10803.090909090908</v>
      </c>
      <c r="W109" s="56"/>
      <c r="X109" s="71">
        <v>0.33</v>
      </c>
      <c r="Y109" s="268">
        <v>3565</v>
      </c>
      <c r="Z109" s="56"/>
      <c r="AA109" s="48"/>
      <c r="AB109" s="49"/>
      <c r="AT109" s="52"/>
      <c r="AU109" s="52"/>
      <c r="AV109" s="52"/>
      <c r="AW109" s="52"/>
      <c r="AX109" s="52"/>
    </row>
    <row r="110" spans="1:50" ht="15.75">
      <c r="A110" s="48"/>
      <c r="B110" s="278" t="s">
        <v>157</v>
      </c>
      <c r="C110" s="245" t="s">
        <v>110</v>
      </c>
      <c r="D110" s="271">
        <v>4422</v>
      </c>
      <c r="E110" s="270">
        <v>0.04754378608521756</v>
      </c>
      <c r="F110" s="56"/>
      <c r="G110" s="271">
        <v>1244</v>
      </c>
      <c r="H110" s="245" t="s">
        <v>48</v>
      </c>
      <c r="I110" s="268">
        <v>5968.909090909088</v>
      </c>
      <c r="J110" s="56"/>
      <c r="K110" s="71">
        <v>0.32</v>
      </c>
      <c r="L110" s="268">
        <v>1910</v>
      </c>
      <c r="M110" s="56"/>
      <c r="N110" s="47"/>
      <c r="O110" s="278" t="s">
        <v>157</v>
      </c>
      <c r="P110" s="245" t="s">
        <v>110</v>
      </c>
      <c r="Q110" s="271">
        <v>6286</v>
      </c>
      <c r="R110" s="270">
        <v>0.04583837706185191</v>
      </c>
      <c r="S110" s="56"/>
      <c r="T110" s="271">
        <v>1440</v>
      </c>
      <c r="U110" s="245" t="s">
        <v>48</v>
      </c>
      <c r="V110" s="268">
        <v>7481.090909090908</v>
      </c>
      <c r="W110" s="56"/>
      <c r="X110" s="71">
        <v>0.33</v>
      </c>
      <c r="Y110" s="268">
        <v>2469</v>
      </c>
      <c r="Z110" s="56"/>
      <c r="AA110" s="48"/>
      <c r="AB110" s="49"/>
      <c r="AT110" s="52"/>
      <c r="AU110" s="52"/>
      <c r="AV110" s="52"/>
      <c r="AW110" s="52"/>
      <c r="AX110" s="52"/>
    </row>
    <row r="111" spans="1:50" ht="15.75">
      <c r="A111" s="48"/>
      <c r="B111" s="278" t="s">
        <v>158</v>
      </c>
      <c r="C111" s="245" t="s">
        <v>111</v>
      </c>
      <c r="D111" s="271">
        <v>3632</v>
      </c>
      <c r="E111" s="270">
        <v>0.03904998441011085</v>
      </c>
      <c r="F111" s="56"/>
      <c r="G111" s="271">
        <v>1022</v>
      </c>
      <c r="H111" s="245" t="s">
        <v>52</v>
      </c>
      <c r="I111" s="268">
        <v>4724.909090909088</v>
      </c>
      <c r="J111" s="56"/>
      <c r="K111" s="71">
        <v>0.32</v>
      </c>
      <c r="L111" s="268">
        <v>1512</v>
      </c>
      <c r="M111" s="56"/>
      <c r="N111" s="47"/>
      <c r="O111" s="278" t="s">
        <v>158</v>
      </c>
      <c r="P111" s="245" t="s">
        <v>111</v>
      </c>
      <c r="Q111" s="271">
        <v>1109</v>
      </c>
      <c r="R111" s="270">
        <v>0.008086980617498213</v>
      </c>
      <c r="S111" s="56"/>
      <c r="T111" s="271">
        <v>254</v>
      </c>
      <c r="U111" s="245" t="s">
        <v>52</v>
      </c>
      <c r="V111" s="268">
        <v>6041.090909090908</v>
      </c>
      <c r="W111" s="56"/>
      <c r="X111" s="71">
        <v>0.33</v>
      </c>
      <c r="Y111" s="268">
        <v>1994</v>
      </c>
      <c r="Z111" s="56"/>
      <c r="AA111" s="48"/>
      <c r="AB111" s="49"/>
      <c r="AT111" s="52"/>
      <c r="AU111" s="52"/>
      <c r="AV111" s="52"/>
      <c r="AW111" s="52"/>
      <c r="AX111" s="52"/>
    </row>
    <row r="112" spans="1:50" ht="15.75">
      <c r="A112" s="48"/>
      <c r="B112" s="278" t="s">
        <v>159</v>
      </c>
      <c r="C112" s="245" t="s">
        <v>112</v>
      </c>
      <c r="D112" s="271">
        <v>1183</v>
      </c>
      <c r="E112" s="270">
        <v>0.012719199217280049</v>
      </c>
      <c r="F112" s="56"/>
      <c r="G112" s="271">
        <v>333</v>
      </c>
      <c r="H112" s="245" t="s">
        <v>56</v>
      </c>
      <c r="I112" s="268">
        <v>3702.9090909090883</v>
      </c>
      <c r="J112" s="56"/>
      <c r="K112" s="71">
        <v>0.32</v>
      </c>
      <c r="L112" s="268">
        <v>1185</v>
      </c>
      <c r="M112" s="56"/>
      <c r="N112" s="47"/>
      <c r="O112" s="278" t="s">
        <v>159</v>
      </c>
      <c r="P112" s="245" t="s">
        <v>112</v>
      </c>
      <c r="Q112" s="271">
        <v>4442</v>
      </c>
      <c r="R112" s="270">
        <v>0.03239167529569618</v>
      </c>
      <c r="S112" s="56"/>
      <c r="T112" s="271">
        <v>1017</v>
      </c>
      <c r="U112" s="245" t="s">
        <v>56</v>
      </c>
      <c r="V112" s="268">
        <v>5787.090909090908</v>
      </c>
      <c r="W112" s="56"/>
      <c r="X112" s="71">
        <v>0.33</v>
      </c>
      <c r="Y112" s="268">
        <v>1910</v>
      </c>
      <c r="Z112" s="56"/>
      <c r="AA112" s="48"/>
      <c r="AB112" s="49"/>
      <c r="AT112" s="52"/>
      <c r="AU112" s="52"/>
      <c r="AV112" s="52"/>
      <c r="AW112" s="52"/>
      <c r="AX112" s="52"/>
    </row>
    <row r="113" spans="1:50" ht="15.75">
      <c r="A113" s="48"/>
      <c r="B113" s="278" t="s">
        <v>160</v>
      </c>
      <c r="C113" s="245" t="s">
        <v>113</v>
      </c>
      <c r="D113" s="271">
        <v>2866</v>
      </c>
      <c r="E113" s="270">
        <v>0.030814222279564343</v>
      </c>
      <c r="F113" s="56"/>
      <c r="G113" s="271">
        <v>806</v>
      </c>
      <c r="H113" s="245" t="s">
        <v>59</v>
      </c>
      <c r="I113" s="268">
        <v>3369.9090909090883</v>
      </c>
      <c r="J113" s="56"/>
      <c r="K113" s="71">
        <v>0.32</v>
      </c>
      <c r="L113" s="268">
        <v>1078</v>
      </c>
      <c r="M113" s="56"/>
      <c r="N113" s="47"/>
      <c r="O113" s="278" t="s">
        <v>160</v>
      </c>
      <c r="P113" s="245" t="s">
        <v>113</v>
      </c>
      <c r="Q113" s="271">
        <v>2744</v>
      </c>
      <c r="R113" s="270">
        <v>0.02000962562165473</v>
      </c>
      <c r="S113" s="56"/>
      <c r="T113" s="271">
        <v>628</v>
      </c>
      <c r="U113" s="245" t="s">
        <v>59</v>
      </c>
      <c r="V113" s="268">
        <v>4770.090909090908</v>
      </c>
      <c r="W113" s="56"/>
      <c r="X113" s="71">
        <v>0.33</v>
      </c>
      <c r="Y113" s="268">
        <v>1574</v>
      </c>
      <c r="Z113" s="56"/>
      <c r="AA113" s="48"/>
      <c r="AB113" s="49"/>
      <c r="AT113" s="52"/>
      <c r="AU113" s="52"/>
      <c r="AV113" s="52"/>
      <c r="AW113" s="52"/>
      <c r="AX113" s="52"/>
    </row>
    <row r="114" spans="1:50" ht="15.75">
      <c r="A114" s="48"/>
      <c r="B114" s="245"/>
      <c r="C114" s="245"/>
      <c r="D114" s="271"/>
      <c r="E114" s="270" t="s">
        <v>10</v>
      </c>
      <c r="F114" s="56"/>
      <c r="G114" s="271" t="s">
        <v>10</v>
      </c>
      <c r="H114" s="245" t="s">
        <v>10</v>
      </c>
      <c r="I114" s="268" t="s">
        <v>10</v>
      </c>
      <c r="J114" s="56"/>
      <c r="K114" s="71"/>
      <c r="L114" s="268" t="s">
        <v>10</v>
      </c>
      <c r="M114" s="56"/>
      <c r="N114" s="47"/>
      <c r="O114" s="245"/>
      <c r="P114" s="245"/>
      <c r="Q114" s="271"/>
      <c r="R114" s="270" t="s">
        <v>10</v>
      </c>
      <c r="S114" s="56"/>
      <c r="T114" s="271" t="s">
        <v>10</v>
      </c>
      <c r="U114" s="245" t="s">
        <v>10</v>
      </c>
      <c r="V114" s="268" t="s">
        <v>10</v>
      </c>
      <c r="W114" s="56"/>
      <c r="X114" s="71"/>
      <c r="Y114" s="268" t="s">
        <v>10</v>
      </c>
      <c r="Z114" s="56"/>
      <c r="AA114" s="48"/>
      <c r="AB114" s="49"/>
      <c r="AT114" s="52"/>
      <c r="AU114" s="52"/>
      <c r="AV114" s="52"/>
      <c r="AW114" s="52"/>
      <c r="AX114" s="52"/>
    </row>
    <row r="115" spans="1:50" ht="15.75">
      <c r="A115" s="48"/>
      <c r="B115" s="278" t="s">
        <v>161</v>
      </c>
      <c r="C115" s="245" t="s">
        <v>115</v>
      </c>
      <c r="D115" s="271">
        <v>53318</v>
      </c>
      <c r="E115" s="270">
        <v>0.5732563515358728</v>
      </c>
      <c r="F115" s="56"/>
      <c r="G115" s="271">
        <v>15003</v>
      </c>
      <c r="H115" s="245" t="s">
        <v>62</v>
      </c>
      <c r="I115" s="268">
        <v>44892.45454545453</v>
      </c>
      <c r="J115" s="56"/>
      <c r="K115" s="280" t="s">
        <v>74</v>
      </c>
      <c r="L115" s="268">
        <v>14365</v>
      </c>
      <c r="M115" s="56"/>
      <c r="N115" s="47"/>
      <c r="O115" s="278" t="s">
        <v>161</v>
      </c>
      <c r="P115" s="245" t="s">
        <v>115</v>
      </c>
      <c r="Q115" s="271">
        <v>86320</v>
      </c>
      <c r="R115" s="270">
        <v>0.6294573191185264</v>
      </c>
      <c r="S115" s="56"/>
      <c r="T115" s="271">
        <v>19768</v>
      </c>
      <c r="U115" s="245" t="s">
        <v>62</v>
      </c>
      <c r="V115" s="268">
        <v>58792.545454545456</v>
      </c>
      <c r="W115" s="56"/>
      <c r="X115" s="280" t="s">
        <v>74</v>
      </c>
      <c r="Y115" s="268">
        <v>19402</v>
      </c>
      <c r="Z115" s="56"/>
      <c r="AA115" s="48"/>
      <c r="AB115" s="49"/>
      <c r="AT115" s="52"/>
      <c r="AU115" s="52"/>
      <c r="AV115" s="52"/>
      <c r="AW115" s="52"/>
      <c r="AX115" s="52"/>
    </row>
    <row r="116" spans="1:50" ht="15.75">
      <c r="A116" s="48"/>
      <c r="B116" s="245"/>
      <c r="C116" s="245"/>
      <c r="D116" s="271"/>
      <c r="E116" s="270"/>
      <c r="F116" s="56"/>
      <c r="G116" s="271"/>
      <c r="H116" s="245"/>
      <c r="I116" s="268"/>
      <c r="J116" s="56"/>
      <c r="K116" s="71" t="s">
        <v>10</v>
      </c>
      <c r="L116" s="268" t="s">
        <v>10</v>
      </c>
      <c r="M116" s="56"/>
      <c r="N116" s="47"/>
      <c r="O116" s="245"/>
      <c r="P116" s="245"/>
      <c r="Q116" s="271"/>
      <c r="R116" s="270"/>
      <c r="S116" s="56"/>
      <c r="T116" s="271"/>
      <c r="U116" s="245"/>
      <c r="V116" s="268"/>
      <c r="W116" s="56"/>
      <c r="X116" s="71" t="s">
        <v>10</v>
      </c>
      <c r="Y116" s="268" t="s">
        <v>10</v>
      </c>
      <c r="Z116" s="56"/>
      <c r="AA116" s="48"/>
      <c r="AB116" s="49"/>
      <c r="AT116" s="52"/>
      <c r="AU116" s="52"/>
      <c r="AV116" s="52"/>
      <c r="AW116" s="52"/>
      <c r="AX116" s="52"/>
    </row>
    <row r="117" spans="1:50" ht="15.75">
      <c r="A117" s="48"/>
      <c r="B117" s="278" t="s">
        <v>162</v>
      </c>
      <c r="C117" s="245" t="s">
        <v>117</v>
      </c>
      <c r="D117" s="271">
        <v>83895</v>
      </c>
      <c r="E117" s="270">
        <v>0.9020094829532626</v>
      </c>
      <c r="F117" s="56"/>
      <c r="G117" s="271">
        <v>23607</v>
      </c>
      <c r="H117" s="245" t="s">
        <v>66</v>
      </c>
      <c r="I117" s="268">
        <v>71063.36363636362</v>
      </c>
      <c r="J117" s="56"/>
      <c r="K117" s="280" t="s">
        <v>74</v>
      </c>
      <c r="L117" s="268">
        <v>46817</v>
      </c>
      <c r="M117" s="56"/>
      <c r="N117" s="47"/>
      <c r="O117" s="278" t="s">
        <v>162</v>
      </c>
      <c r="P117" s="245" t="s">
        <v>117</v>
      </c>
      <c r="Q117" s="271">
        <v>119049</v>
      </c>
      <c r="R117" s="270">
        <v>0.8681216911925562</v>
      </c>
      <c r="S117" s="56"/>
      <c r="T117" s="271">
        <v>27263</v>
      </c>
      <c r="U117" s="245" t="s">
        <v>66</v>
      </c>
      <c r="V117" s="268">
        <v>90197.63636363637</v>
      </c>
      <c r="W117" s="56"/>
      <c r="X117" s="280" t="s">
        <v>74</v>
      </c>
      <c r="Y117" s="268">
        <v>61799</v>
      </c>
      <c r="Z117" s="56"/>
      <c r="AA117" s="48"/>
      <c r="AB117" s="49"/>
      <c r="AT117" s="52"/>
      <c r="AU117" s="52"/>
      <c r="AV117" s="52"/>
      <c r="AW117" s="52"/>
      <c r="AX117" s="52"/>
    </row>
    <row r="118" spans="1:50" ht="15.75">
      <c r="A118" s="48"/>
      <c r="B118" s="245"/>
      <c r="C118" s="245"/>
      <c r="D118" s="271"/>
      <c r="E118" s="270"/>
      <c r="F118" s="56"/>
      <c r="G118" s="271"/>
      <c r="H118" s="245"/>
      <c r="I118" s="268"/>
      <c r="J118" s="56"/>
      <c r="K118" s="71"/>
      <c r="L118" s="268"/>
      <c r="M118" s="56"/>
      <c r="N118" s="47"/>
      <c r="O118" s="245"/>
      <c r="P118" s="245"/>
      <c r="Q118" s="271"/>
      <c r="R118" s="270"/>
      <c r="S118" s="56"/>
      <c r="T118" s="271"/>
      <c r="U118" s="245"/>
      <c r="V118" s="268"/>
      <c r="W118" s="56"/>
      <c r="X118" s="71"/>
      <c r="Y118" s="268"/>
      <c r="Z118" s="56"/>
      <c r="AA118" s="48"/>
      <c r="AB118" s="49"/>
      <c r="AT118" s="52"/>
      <c r="AU118" s="52"/>
      <c r="AV118" s="52"/>
      <c r="AW118" s="52"/>
      <c r="AX118" s="52"/>
    </row>
    <row r="119" spans="1:50" ht="15.75">
      <c r="A119" s="48"/>
      <c r="B119" s="278" t="s">
        <v>163</v>
      </c>
      <c r="C119" s="245" t="s">
        <v>119</v>
      </c>
      <c r="D119" s="271">
        <v>9114</v>
      </c>
      <c r="E119" s="270">
        <v>0.09799051704673742</v>
      </c>
      <c r="F119" s="56"/>
      <c r="G119" s="271">
        <v>2565</v>
      </c>
      <c r="H119" s="245" t="s">
        <v>68</v>
      </c>
      <c r="I119" s="268">
        <v>33554.61201701888</v>
      </c>
      <c r="J119" s="56"/>
      <c r="K119" s="299">
        <v>0.32</v>
      </c>
      <c r="L119" s="268">
        <v>10737</v>
      </c>
      <c r="M119" s="56"/>
      <c r="N119" s="47"/>
      <c r="O119" s="278" t="s">
        <v>163</v>
      </c>
      <c r="P119" s="245" t="s">
        <v>119</v>
      </c>
      <c r="Q119" s="271">
        <v>18085</v>
      </c>
      <c r="R119" s="270">
        <v>0.1318783088074438</v>
      </c>
      <c r="S119" s="56"/>
      <c r="T119" s="271">
        <v>4142</v>
      </c>
      <c r="U119" s="245" t="s">
        <v>68</v>
      </c>
      <c r="V119" s="268">
        <v>27998.79252807804</v>
      </c>
      <c r="W119" s="56"/>
      <c r="X119" s="71">
        <v>0.33</v>
      </c>
      <c r="Y119" s="268">
        <v>9240</v>
      </c>
      <c r="Z119" s="56"/>
      <c r="AA119" s="48"/>
      <c r="AB119" s="49"/>
      <c r="AT119" s="52"/>
      <c r="AU119" s="52"/>
      <c r="AV119" s="52"/>
      <c r="AW119" s="52"/>
      <c r="AX119" s="52"/>
    </row>
    <row r="120" spans="1:50" ht="15.75">
      <c r="A120" s="48"/>
      <c r="B120" s="245"/>
      <c r="C120" s="245"/>
      <c r="D120" s="281" t="s">
        <v>120</v>
      </c>
      <c r="E120" s="282" t="s">
        <v>120</v>
      </c>
      <c r="F120" s="56"/>
      <c r="G120" s="281" t="s">
        <v>120</v>
      </c>
      <c r="H120" s="245"/>
      <c r="I120" s="284" t="s">
        <v>121</v>
      </c>
      <c r="J120" s="56"/>
      <c r="K120" s="246"/>
      <c r="L120" s="284" t="s">
        <v>122</v>
      </c>
      <c r="M120" s="56"/>
      <c r="N120" s="47"/>
      <c r="O120" s="245"/>
      <c r="P120" s="245"/>
      <c r="Q120" s="281" t="s">
        <v>120</v>
      </c>
      <c r="R120" s="282" t="s">
        <v>120</v>
      </c>
      <c r="S120" s="56"/>
      <c r="T120" s="281" t="s">
        <v>120</v>
      </c>
      <c r="U120" s="245"/>
      <c r="V120" s="284" t="s">
        <v>121</v>
      </c>
      <c r="W120" s="56"/>
      <c r="X120" s="246"/>
      <c r="Y120" s="284" t="s">
        <v>122</v>
      </c>
      <c r="Z120" s="56"/>
      <c r="AA120" s="48"/>
      <c r="AB120" s="49"/>
      <c r="AT120" s="52"/>
      <c r="AU120" s="52"/>
      <c r="AV120" s="52"/>
      <c r="AW120" s="52"/>
      <c r="AX120" s="52"/>
    </row>
    <row r="121" spans="1:50" ht="15.75">
      <c r="A121" s="48"/>
      <c r="B121" s="242"/>
      <c r="C121" s="285" t="s">
        <v>72</v>
      </c>
      <c r="D121" s="286"/>
      <c r="E121" s="287"/>
      <c r="F121" s="46"/>
      <c r="G121" s="286"/>
      <c r="H121" s="242"/>
      <c r="I121" s="267"/>
      <c r="J121" s="46"/>
      <c r="K121" s="246"/>
      <c r="L121" s="267"/>
      <c r="M121" s="46"/>
      <c r="N121" s="47"/>
      <c r="O121" s="242"/>
      <c r="P121" s="285" t="s">
        <v>72</v>
      </c>
      <c r="Q121" s="286"/>
      <c r="R121" s="287"/>
      <c r="S121" s="46"/>
      <c r="T121" s="286"/>
      <c r="U121" s="242"/>
      <c r="V121" s="267"/>
      <c r="W121" s="46"/>
      <c r="X121" s="242"/>
      <c r="Y121" s="267"/>
      <c r="Z121" s="46"/>
      <c r="AA121" s="48"/>
      <c r="AB121" s="49"/>
      <c r="AT121" s="52"/>
      <c r="AU121" s="52"/>
      <c r="AV121" s="52"/>
      <c r="AW121" s="52"/>
      <c r="AX121" s="52"/>
    </row>
    <row r="122" spans="1:50" ht="15.75">
      <c r="A122" s="48"/>
      <c r="B122" s="278" t="s">
        <v>164</v>
      </c>
      <c r="C122" s="288" t="s">
        <v>73</v>
      </c>
      <c r="D122" s="271">
        <v>93009</v>
      </c>
      <c r="E122" s="270">
        <v>1</v>
      </c>
      <c r="F122" s="56"/>
      <c r="G122" s="271">
        <v>26172</v>
      </c>
      <c r="H122" s="245"/>
      <c r="I122" s="268">
        <v>104617.9756533825</v>
      </c>
      <c r="J122" s="56" t="s">
        <v>124</v>
      </c>
      <c r="K122" s="246"/>
      <c r="L122" s="300">
        <v>57554</v>
      </c>
      <c r="M122" s="56"/>
      <c r="N122" s="47"/>
      <c r="O122" s="278" t="s">
        <v>164</v>
      </c>
      <c r="P122" s="288" t="s">
        <v>73</v>
      </c>
      <c r="Q122" s="271">
        <v>137134</v>
      </c>
      <c r="R122" s="270">
        <v>1</v>
      </c>
      <c r="S122" s="56"/>
      <c r="T122" s="271">
        <v>31405</v>
      </c>
      <c r="U122" s="245"/>
      <c r="V122" s="268">
        <v>118196.4288917144</v>
      </c>
      <c r="W122" s="56" t="s">
        <v>124</v>
      </c>
      <c r="X122" s="246"/>
      <c r="Y122" s="268">
        <v>71039</v>
      </c>
      <c r="Z122" s="56"/>
      <c r="AA122" s="48"/>
      <c r="AB122" s="49"/>
      <c r="AT122" s="52"/>
      <c r="AU122" s="52"/>
      <c r="AV122" s="52"/>
      <c r="AW122" s="52"/>
      <c r="AX122" s="52"/>
    </row>
    <row r="123" spans="1:50" ht="15.75">
      <c r="A123" s="48"/>
      <c r="B123" s="298" t="s">
        <v>165</v>
      </c>
      <c r="C123" s="289"/>
      <c r="D123" s="290"/>
      <c r="E123" s="255" t="s">
        <v>10</v>
      </c>
      <c r="F123" s="60"/>
      <c r="G123" s="259"/>
      <c r="H123" s="259"/>
      <c r="I123" s="255"/>
      <c r="J123" s="60"/>
      <c r="K123" s="259"/>
      <c r="L123" s="255"/>
      <c r="M123" s="60"/>
      <c r="N123" s="47"/>
      <c r="O123" s="298" t="s">
        <v>165</v>
      </c>
      <c r="P123" s="289"/>
      <c r="Q123" s="290"/>
      <c r="R123" s="255" t="s">
        <v>10</v>
      </c>
      <c r="S123" s="60"/>
      <c r="T123" s="259"/>
      <c r="U123" s="259"/>
      <c r="V123" s="255"/>
      <c r="W123" s="60"/>
      <c r="X123" s="259"/>
      <c r="Y123" s="255"/>
      <c r="Z123" s="60"/>
      <c r="AA123" s="48"/>
      <c r="AB123" s="49"/>
      <c r="AT123" s="52"/>
      <c r="AU123" s="52"/>
      <c r="AV123" s="52"/>
      <c r="AW123" s="52"/>
      <c r="AX123" s="52"/>
    </row>
    <row r="124" spans="1:50" ht="15.75">
      <c r="A124" s="48"/>
      <c r="B124" s="66"/>
      <c r="C124" s="291"/>
      <c r="D124" s="292"/>
      <c r="E124" s="67"/>
      <c r="F124" s="67"/>
      <c r="G124" s="67"/>
      <c r="H124" s="67"/>
      <c r="I124" s="67"/>
      <c r="J124" s="67"/>
      <c r="K124" s="67"/>
      <c r="L124" s="293"/>
      <c r="M124" s="46"/>
      <c r="N124" s="47"/>
      <c r="O124" s="66"/>
      <c r="P124" s="291"/>
      <c r="Q124" s="292"/>
      <c r="R124" s="67"/>
      <c r="S124" s="67"/>
      <c r="T124" s="67"/>
      <c r="U124" s="67"/>
      <c r="V124" s="67"/>
      <c r="W124" s="67"/>
      <c r="X124" s="67"/>
      <c r="Y124" s="293"/>
      <c r="Z124" s="46"/>
      <c r="AA124" s="48"/>
      <c r="AB124" s="49"/>
      <c r="AT124" s="52"/>
      <c r="AU124" s="52"/>
      <c r="AV124" s="52"/>
      <c r="AW124" s="52"/>
      <c r="AX124" s="52"/>
    </row>
    <row r="125" spans="1:50" ht="15.75">
      <c r="A125" s="48"/>
      <c r="B125" s="266"/>
      <c r="C125" s="294"/>
      <c r="D125" s="295" t="s">
        <v>77</v>
      </c>
      <c r="E125" s="48"/>
      <c r="F125" s="48"/>
      <c r="G125" s="48"/>
      <c r="H125" s="48"/>
      <c r="I125" s="296">
        <v>0.6692529071512286</v>
      </c>
      <c r="J125" s="48"/>
      <c r="K125" s="48"/>
      <c r="L125" s="296"/>
      <c r="M125" s="56"/>
      <c r="N125" s="47"/>
      <c r="O125" s="266"/>
      <c r="P125" s="294"/>
      <c r="Q125" s="295" t="s">
        <v>77</v>
      </c>
      <c r="R125" s="48"/>
      <c r="S125" s="48"/>
      <c r="T125" s="48"/>
      <c r="U125" s="48"/>
      <c r="V125" s="296">
        <v>0.650654122127538</v>
      </c>
      <c r="W125" s="48"/>
      <c r="X125" s="48"/>
      <c r="Y125" s="296"/>
      <c r="Z125" s="56"/>
      <c r="AA125" s="48"/>
      <c r="AB125" s="49"/>
      <c r="AT125" s="52"/>
      <c r="AU125" s="52"/>
      <c r="AV125" s="52"/>
      <c r="AW125" s="52"/>
      <c r="AX125" s="52"/>
    </row>
    <row r="126" spans="1:50" ht="15.75">
      <c r="A126" s="48"/>
      <c r="B126" s="255"/>
      <c r="C126" s="260"/>
      <c r="D126" s="263"/>
      <c r="E126" s="59"/>
      <c r="F126" s="59"/>
      <c r="G126" s="59"/>
      <c r="H126" s="59"/>
      <c r="I126" s="59"/>
      <c r="J126" s="59"/>
      <c r="K126" s="59"/>
      <c r="L126" s="297"/>
      <c r="M126" s="60"/>
      <c r="N126" s="47"/>
      <c r="O126" s="255"/>
      <c r="P126" s="260"/>
      <c r="Q126" s="263"/>
      <c r="R126" s="59"/>
      <c r="S126" s="59"/>
      <c r="T126" s="59"/>
      <c r="U126" s="59"/>
      <c r="V126" s="59"/>
      <c r="W126" s="59"/>
      <c r="X126" s="59"/>
      <c r="Y126" s="297"/>
      <c r="Z126" s="60"/>
      <c r="AA126" s="48"/>
      <c r="AB126" s="49"/>
      <c r="AT126" s="52"/>
      <c r="AU126" s="52"/>
      <c r="AV126" s="52"/>
      <c r="AW126" s="52"/>
      <c r="AX126" s="52"/>
    </row>
    <row r="127" spans="1:50" ht="15.75">
      <c r="A127" s="48"/>
      <c r="B127" s="266"/>
      <c r="C127" s="294"/>
      <c r="D127" s="301"/>
      <c r="E127" s="48"/>
      <c r="F127" s="48"/>
      <c r="G127" s="48"/>
      <c r="H127" s="48"/>
      <c r="I127" s="48"/>
      <c r="J127" s="48"/>
      <c r="K127" s="48"/>
      <c r="L127" s="296"/>
      <c r="M127" s="56"/>
      <c r="N127" s="47"/>
      <c r="O127" s="266"/>
      <c r="P127" s="294"/>
      <c r="Q127" s="301"/>
      <c r="R127" s="48"/>
      <c r="S127" s="48"/>
      <c r="T127" s="48"/>
      <c r="U127" s="48"/>
      <c r="V127" s="48"/>
      <c r="W127" s="48"/>
      <c r="X127" s="48"/>
      <c r="Y127" s="296"/>
      <c r="Z127" s="56"/>
      <c r="AA127" s="48"/>
      <c r="AB127" s="49"/>
      <c r="AT127" s="52"/>
      <c r="AU127" s="52"/>
      <c r="AV127" s="52"/>
      <c r="AW127" s="52"/>
      <c r="AX127" s="52"/>
    </row>
    <row r="128" spans="1:50" ht="15.75">
      <c r="A128" s="48"/>
      <c r="B128" s="266"/>
      <c r="C128" s="294"/>
      <c r="D128" s="301"/>
      <c r="E128" s="48" t="s">
        <v>179</v>
      </c>
      <c r="F128" s="48"/>
      <c r="G128" s="48" t="s">
        <v>166</v>
      </c>
      <c r="H128" s="48"/>
      <c r="I128" s="48"/>
      <c r="J128" s="48"/>
      <c r="K128" s="48"/>
      <c r="L128" s="296"/>
      <c r="M128" s="56"/>
      <c r="N128" s="47"/>
      <c r="O128" s="266"/>
      <c r="P128" s="294"/>
      <c r="Q128" s="301"/>
      <c r="R128" s="48" t="s">
        <v>179</v>
      </c>
      <c r="S128" s="48"/>
      <c r="T128" s="48" t="s">
        <v>166</v>
      </c>
      <c r="U128" s="48"/>
      <c r="V128" s="48"/>
      <c r="W128" s="48"/>
      <c r="X128" s="48"/>
      <c r="Y128" s="296"/>
      <c r="Z128" s="56"/>
      <c r="AA128" s="48"/>
      <c r="AB128" s="49"/>
      <c r="AT128" s="52"/>
      <c r="AU128" s="52"/>
      <c r="AV128" s="52"/>
      <c r="AW128" s="52"/>
      <c r="AX128" s="52"/>
    </row>
    <row r="129" spans="1:50" ht="15.75">
      <c r="A129" s="48"/>
      <c r="B129" s="266"/>
      <c r="C129" s="48" t="s">
        <v>78</v>
      </c>
      <c r="D129" s="48"/>
      <c r="E129" s="301">
        <v>154847.27272727274</v>
      </c>
      <c r="F129" s="48"/>
      <c r="G129" s="301">
        <v>36258.181818181816</v>
      </c>
      <c r="H129" s="48"/>
      <c r="K129" s="48"/>
      <c r="L129" s="48"/>
      <c r="M129" s="56"/>
      <c r="N129" s="47"/>
      <c r="O129" s="266"/>
      <c r="P129" s="48" t="s">
        <v>78</v>
      </c>
      <c r="Q129" s="48"/>
      <c r="R129" s="301">
        <v>185816.72727272724</v>
      </c>
      <c r="S129" s="48"/>
      <c r="T129" s="301">
        <v>43509.81818181818</v>
      </c>
      <c r="U129" s="48"/>
      <c r="X129" s="48"/>
      <c r="Y129" s="48"/>
      <c r="Z129" s="56"/>
      <c r="AA129" s="48"/>
      <c r="AB129" s="49"/>
      <c r="AT129" s="52"/>
      <c r="AU129" s="52"/>
      <c r="AV129" s="52"/>
      <c r="AW129" s="52"/>
      <c r="AX129" s="52"/>
    </row>
    <row r="130" spans="1:50" ht="15.75">
      <c r="A130" s="48"/>
      <c r="B130" s="266"/>
      <c r="C130" s="48" t="s">
        <v>79</v>
      </c>
      <c r="D130" s="48"/>
      <c r="E130" s="302">
        <v>26.941088315134117</v>
      </c>
      <c r="F130" s="48" t="s">
        <v>80</v>
      </c>
      <c r="G130" s="302">
        <v>22.166090061550857</v>
      </c>
      <c r="H130" s="48" t="s">
        <v>80</v>
      </c>
      <c r="M130" s="56"/>
      <c r="N130" s="47"/>
      <c r="O130" s="266"/>
      <c r="P130" s="48" t="s">
        <v>79</v>
      </c>
      <c r="Q130" s="48"/>
      <c r="R130" s="302">
        <v>26.941430104878307</v>
      </c>
      <c r="S130" s="48" t="s">
        <v>80</v>
      </c>
      <c r="T130" s="302">
        <v>22.16707820121289</v>
      </c>
      <c r="U130" s="48" t="s">
        <v>80</v>
      </c>
      <c r="Z130" s="56"/>
      <c r="AA130" s="48"/>
      <c r="AB130" s="49"/>
      <c r="AT130" s="52"/>
      <c r="AU130" s="52"/>
      <c r="AV130" s="52"/>
      <c r="AW130" s="52"/>
      <c r="AX130" s="52"/>
    </row>
    <row r="131" spans="1:50" ht="15.75">
      <c r="A131" s="48"/>
      <c r="B131" s="266"/>
      <c r="C131" s="48"/>
      <c r="D131" s="303" t="s">
        <v>126</v>
      </c>
      <c r="E131" s="304">
        <v>1.6838180196958823</v>
      </c>
      <c r="F131" s="48" t="s">
        <v>75</v>
      </c>
      <c r="G131" s="304">
        <v>1.3853806288469286</v>
      </c>
      <c r="H131" s="48" t="s">
        <v>75</v>
      </c>
      <c r="M131" s="56"/>
      <c r="N131" s="47"/>
      <c r="O131" s="266"/>
      <c r="P131" s="48"/>
      <c r="Q131" s="303" t="s">
        <v>126</v>
      </c>
      <c r="R131" s="304">
        <v>1.6838393815548942</v>
      </c>
      <c r="S131" s="48" t="s">
        <v>75</v>
      </c>
      <c r="T131" s="304">
        <v>1.3854423875758057</v>
      </c>
      <c r="U131" s="48" t="s">
        <v>75</v>
      </c>
      <c r="Z131" s="56"/>
      <c r="AA131" s="48"/>
      <c r="AB131" s="49"/>
      <c r="AT131" s="52"/>
      <c r="AU131" s="52"/>
      <c r="AV131" s="52"/>
      <c r="AW131" s="52"/>
      <c r="AX131" s="52"/>
    </row>
    <row r="132" spans="1:50" ht="15.75">
      <c r="A132" s="48"/>
      <c r="B132" s="266"/>
      <c r="C132" s="48" t="s">
        <v>168</v>
      </c>
      <c r="D132" s="48"/>
      <c r="E132" s="305">
        <v>2.644516213218503</v>
      </c>
      <c r="F132" s="48"/>
      <c r="G132" s="306">
        <v>2.1990677059452852</v>
      </c>
      <c r="H132" s="48"/>
      <c r="K132" s="48"/>
      <c r="L132" s="48"/>
      <c r="M132" s="56"/>
      <c r="N132" s="47"/>
      <c r="O132" s="266"/>
      <c r="P132" s="48" t="s">
        <v>168</v>
      </c>
      <c r="Q132" s="48"/>
      <c r="R132" s="305">
        <v>2.697307730646199</v>
      </c>
      <c r="S132" s="48"/>
      <c r="T132" s="306">
        <v>2.2620283394363954</v>
      </c>
      <c r="U132" s="48"/>
      <c r="X132" s="48"/>
      <c r="Y132" s="48"/>
      <c r="Z132" s="56"/>
      <c r="AA132" s="48"/>
      <c r="AB132" s="49"/>
      <c r="AT132" s="52"/>
      <c r="AU132" s="52"/>
      <c r="AV132" s="52"/>
      <c r="AW132" s="52"/>
      <c r="AX132" s="52"/>
    </row>
    <row r="133" spans="1:50" ht="15.75">
      <c r="A133" s="48"/>
      <c r="B133" s="266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56"/>
      <c r="N133" s="47"/>
      <c r="O133" s="266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56"/>
      <c r="AA133" s="48"/>
      <c r="AB133" s="49"/>
      <c r="AT133" s="52"/>
      <c r="AU133" s="52"/>
      <c r="AV133" s="52"/>
      <c r="AW133" s="52"/>
      <c r="AX133" s="52"/>
    </row>
    <row r="134" spans="1:50" ht="15.75">
      <c r="A134" s="48"/>
      <c r="B134" s="266"/>
      <c r="C134" s="48"/>
      <c r="D134" s="303" t="s">
        <v>82</v>
      </c>
      <c r="E134" s="303" t="s">
        <v>83</v>
      </c>
      <c r="F134" s="48"/>
      <c r="G134" s="303" t="s">
        <v>84</v>
      </c>
      <c r="H134" s="48"/>
      <c r="M134" s="56"/>
      <c r="N134" s="47"/>
      <c r="O134" s="266"/>
      <c r="P134" s="48"/>
      <c r="Q134" s="303" t="s">
        <v>82</v>
      </c>
      <c r="R134" s="303" t="s">
        <v>83</v>
      </c>
      <c r="S134" s="48"/>
      <c r="T134" s="303" t="s">
        <v>84</v>
      </c>
      <c r="U134" s="48"/>
      <c r="Z134" s="56"/>
      <c r="AA134" s="48"/>
      <c r="AB134" s="49"/>
      <c r="AT134" s="52"/>
      <c r="AU134" s="52"/>
      <c r="AV134" s="52"/>
      <c r="AW134" s="52"/>
      <c r="AX134" s="52"/>
    </row>
    <row r="135" spans="1:50" ht="15.75">
      <c r="A135" s="48"/>
      <c r="B135" s="266"/>
      <c r="C135" s="48"/>
      <c r="D135" s="303" t="s">
        <v>85</v>
      </c>
      <c r="E135" s="303" t="s">
        <v>86</v>
      </c>
      <c r="F135" s="48"/>
      <c r="G135" s="303" t="s">
        <v>87</v>
      </c>
      <c r="H135" s="48"/>
      <c r="M135" s="56"/>
      <c r="N135" s="47"/>
      <c r="O135" s="266"/>
      <c r="P135" s="48"/>
      <c r="Q135" s="303" t="s">
        <v>85</v>
      </c>
      <c r="R135" s="303" t="s">
        <v>86</v>
      </c>
      <c r="S135" s="48"/>
      <c r="T135" s="303" t="s">
        <v>87</v>
      </c>
      <c r="U135" s="48"/>
      <c r="Z135" s="56"/>
      <c r="AA135" s="48"/>
      <c r="AB135" s="49"/>
      <c r="AT135" s="52"/>
      <c r="AU135" s="52"/>
      <c r="AV135" s="52"/>
      <c r="AW135" s="52"/>
      <c r="AX135" s="52"/>
    </row>
    <row r="136" spans="1:50" ht="15.75">
      <c r="A136" s="48"/>
      <c r="B136" s="266"/>
      <c r="C136" s="48" t="s">
        <v>169</v>
      </c>
      <c r="D136" s="303" t="s">
        <v>88</v>
      </c>
      <c r="E136" s="303" t="s">
        <v>89</v>
      </c>
      <c r="F136" s="48"/>
      <c r="G136" s="303" t="s">
        <v>70</v>
      </c>
      <c r="H136" s="48"/>
      <c r="M136" s="56"/>
      <c r="N136" s="47"/>
      <c r="O136" s="266"/>
      <c r="P136" s="48" t="s">
        <v>169</v>
      </c>
      <c r="Q136" s="303" t="s">
        <v>88</v>
      </c>
      <c r="R136" s="303" t="s">
        <v>89</v>
      </c>
      <c r="S136" s="48"/>
      <c r="T136" s="303" t="s">
        <v>70</v>
      </c>
      <c r="U136" s="48"/>
      <c r="Z136" s="56"/>
      <c r="AA136" s="48"/>
      <c r="AB136" s="49"/>
      <c r="AT136" s="52"/>
      <c r="AU136" s="52"/>
      <c r="AV136" s="52"/>
      <c r="AW136" s="52"/>
      <c r="AX136" s="52"/>
    </row>
    <row r="137" spans="1:50" ht="15.75">
      <c r="A137" s="48"/>
      <c r="B137" s="266"/>
      <c r="C137" s="48" t="s">
        <v>170</v>
      </c>
      <c r="D137" s="301">
        <v>117907.95538848147</v>
      </c>
      <c r="E137" s="301">
        <v>9011</v>
      </c>
      <c r="F137" s="48"/>
      <c r="G137" s="304">
        <v>13.084891287146982</v>
      </c>
      <c r="H137" s="48" t="s">
        <v>91</v>
      </c>
      <c r="M137" s="56"/>
      <c r="N137" s="47"/>
      <c r="O137" s="266"/>
      <c r="P137" s="48" t="s">
        <v>170</v>
      </c>
      <c r="Q137" s="301">
        <v>98385.29435707873</v>
      </c>
      <c r="R137" s="301">
        <v>14553</v>
      </c>
      <c r="S137" s="48"/>
      <c r="T137" s="304">
        <v>6.760481987018397</v>
      </c>
      <c r="U137" s="48" t="s">
        <v>91</v>
      </c>
      <c r="Z137" s="56"/>
      <c r="AA137" s="48"/>
      <c r="AB137" s="49"/>
      <c r="AT137" s="52"/>
      <c r="AU137" s="52"/>
      <c r="AV137" s="52"/>
      <c r="AW137" s="52"/>
      <c r="AX137" s="52"/>
    </row>
    <row r="138" spans="1:50" ht="15.75">
      <c r="A138" s="48"/>
      <c r="B138" s="266"/>
      <c r="C138" s="48" t="s">
        <v>171</v>
      </c>
      <c r="D138" s="301">
        <v>367635.86447939044</v>
      </c>
      <c r="E138" s="301">
        <v>91962</v>
      </c>
      <c r="F138" s="48"/>
      <c r="G138" s="304">
        <v>3.9976932263259872</v>
      </c>
      <c r="H138" s="48" t="s">
        <v>124</v>
      </c>
      <c r="M138" s="56"/>
      <c r="N138" s="47"/>
      <c r="O138" s="266"/>
      <c r="P138" s="48" t="s">
        <v>171</v>
      </c>
      <c r="Q138" s="301">
        <v>415334.38526616956</v>
      </c>
      <c r="R138" s="301">
        <v>110353</v>
      </c>
      <c r="S138" s="48"/>
      <c r="T138" s="304">
        <v>3.7636891182493413</v>
      </c>
      <c r="U138" s="48" t="s">
        <v>124</v>
      </c>
      <c r="Z138" s="56"/>
      <c r="AA138" s="48"/>
      <c r="AB138" s="49"/>
      <c r="AT138" s="52"/>
      <c r="AU138" s="52"/>
      <c r="AV138" s="52"/>
      <c r="AW138" s="52"/>
      <c r="AX138" s="52"/>
    </row>
    <row r="139" spans="1:50" ht="15.75">
      <c r="A139" s="48"/>
      <c r="B139" s="266"/>
      <c r="C139" s="48" t="s">
        <v>172</v>
      </c>
      <c r="D139" s="301"/>
      <c r="E139" s="301"/>
      <c r="F139" s="48"/>
      <c r="G139" s="304"/>
      <c r="H139" s="48"/>
      <c r="M139" s="56"/>
      <c r="N139" s="47"/>
      <c r="O139" s="266"/>
      <c r="P139" s="48" t="s">
        <v>172</v>
      </c>
      <c r="Q139" s="301"/>
      <c r="R139" s="301"/>
      <c r="S139" s="48"/>
      <c r="T139" s="304"/>
      <c r="U139" s="48"/>
      <c r="Z139" s="56"/>
      <c r="AA139" s="48"/>
      <c r="AB139" s="49"/>
      <c r="AT139" s="52"/>
      <c r="AU139" s="52"/>
      <c r="AV139" s="52"/>
      <c r="AW139" s="52"/>
      <c r="AX139" s="52"/>
    </row>
    <row r="140" spans="1:50" ht="15.75">
      <c r="A140" s="48"/>
      <c r="B140" s="266"/>
      <c r="C140" s="48" t="s">
        <v>170</v>
      </c>
      <c r="D140" s="301">
        <v>33554.61201701888</v>
      </c>
      <c r="E140" s="301">
        <v>2565</v>
      </c>
      <c r="F140" s="48"/>
      <c r="G140" s="304">
        <v>13.08172008460775</v>
      </c>
      <c r="H140" s="48" t="s">
        <v>91</v>
      </c>
      <c r="M140" s="56"/>
      <c r="N140" s="47"/>
      <c r="O140" s="266"/>
      <c r="P140" s="48" t="s">
        <v>170</v>
      </c>
      <c r="Q140" s="301">
        <v>27998.79252807804</v>
      </c>
      <c r="R140" s="301">
        <v>4142</v>
      </c>
      <c r="S140" s="48"/>
      <c r="T140" s="304">
        <v>6.759727795286827</v>
      </c>
      <c r="U140" s="48" t="s">
        <v>91</v>
      </c>
      <c r="Z140" s="56"/>
      <c r="AA140" s="48"/>
      <c r="AB140" s="49"/>
      <c r="AT140" s="52"/>
      <c r="AU140" s="52"/>
      <c r="AV140" s="52"/>
      <c r="AW140" s="52"/>
      <c r="AX140" s="52"/>
    </row>
    <row r="141" spans="1:50" ht="15.75">
      <c r="A141" s="48"/>
      <c r="B141" s="266"/>
      <c r="C141" s="48" t="s">
        <v>171</v>
      </c>
      <c r="D141" s="301">
        <v>104617.9756533825</v>
      </c>
      <c r="E141" s="301">
        <v>26172</v>
      </c>
      <c r="F141" s="48"/>
      <c r="G141" s="304">
        <v>3.99732445565423</v>
      </c>
      <c r="H141" s="48" t="s">
        <v>124</v>
      </c>
      <c r="M141" s="56"/>
      <c r="N141" s="47"/>
      <c r="O141" s="266"/>
      <c r="P141" s="48" t="s">
        <v>171</v>
      </c>
      <c r="Q141" s="301">
        <v>118196.4288917144</v>
      </c>
      <c r="R141" s="301">
        <v>31405</v>
      </c>
      <c r="S141" s="48"/>
      <c r="T141" s="304">
        <v>3.763618178370145</v>
      </c>
      <c r="U141" s="48" t="s">
        <v>124</v>
      </c>
      <c r="Z141" s="56"/>
      <c r="AA141" s="48"/>
      <c r="AB141" s="49"/>
      <c r="AT141" s="52"/>
      <c r="AU141" s="52"/>
      <c r="AV141" s="52"/>
      <c r="AW141" s="52"/>
      <c r="AX141" s="52"/>
    </row>
    <row r="142" spans="1:50" ht="15.75">
      <c r="A142" s="48"/>
      <c r="B142" s="255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60"/>
      <c r="N142" s="47"/>
      <c r="O142" s="255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60"/>
      <c r="AA142" s="48"/>
      <c r="AB142" s="49"/>
      <c r="AT142" s="52"/>
      <c r="AU142" s="52"/>
      <c r="AV142" s="52"/>
      <c r="AW142" s="52"/>
      <c r="AX142" s="52"/>
    </row>
    <row r="143" spans="1:50" ht="15.75">
      <c r="A143" s="48"/>
      <c r="B143" s="66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46"/>
      <c r="N143" s="47"/>
      <c r="O143" s="66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46"/>
      <c r="AA143" s="48"/>
      <c r="AB143" s="49"/>
      <c r="AT143" s="52"/>
      <c r="AU143" s="52"/>
      <c r="AV143" s="52"/>
      <c r="AW143" s="52"/>
      <c r="AX143" s="52"/>
    </row>
    <row r="144" spans="1:50" ht="15.75">
      <c r="A144" s="48"/>
      <c r="B144" s="266"/>
      <c r="C144" s="48"/>
      <c r="D144" s="48"/>
      <c r="E144" s="48" t="s">
        <v>200</v>
      </c>
      <c r="F144" s="48"/>
      <c r="H144" s="48"/>
      <c r="I144" s="48"/>
      <c r="J144" s="48"/>
      <c r="K144" s="48"/>
      <c r="L144" s="48"/>
      <c r="M144" s="56"/>
      <c r="N144" s="47"/>
      <c r="O144" s="266"/>
      <c r="P144" s="48"/>
      <c r="Q144" s="48"/>
      <c r="R144" s="48" t="s">
        <v>200</v>
      </c>
      <c r="S144" s="48"/>
      <c r="U144" s="48"/>
      <c r="V144" s="48"/>
      <c r="W144" s="48"/>
      <c r="X144" s="48"/>
      <c r="Y144" s="48"/>
      <c r="Z144" s="56"/>
      <c r="AA144" s="48"/>
      <c r="AB144" s="49"/>
      <c r="AT144" s="52"/>
      <c r="AU144" s="52"/>
      <c r="AV144" s="52"/>
      <c r="AW144" s="52"/>
      <c r="AX144" s="52"/>
    </row>
    <row r="145" spans="1:50" ht="15.75">
      <c r="A145" s="48"/>
      <c r="B145" s="266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56"/>
      <c r="N145" s="47"/>
      <c r="O145" s="266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56"/>
      <c r="AA145" s="48"/>
      <c r="AB145" s="49"/>
      <c r="AT145" s="52"/>
      <c r="AU145" s="52"/>
      <c r="AV145" s="52"/>
      <c r="AW145" s="52"/>
      <c r="AX145" s="52"/>
    </row>
    <row r="146" spans="1:50" ht="15.75">
      <c r="A146" s="48"/>
      <c r="B146" s="266"/>
      <c r="C146" s="48" t="s">
        <v>127</v>
      </c>
      <c r="D146" s="48"/>
      <c r="E146" s="301">
        <v>2582518.181818182</v>
      </c>
      <c r="F146" s="48"/>
      <c r="G146" s="48"/>
      <c r="H146" s="48"/>
      <c r="I146" s="48"/>
      <c r="M146" s="56"/>
      <c r="N146" s="47"/>
      <c r="O146" s="266"/>
      <c r="P146" s="48" t="s">
        <v>127</v>
      </c>
      <c r="Q146" s="48"/>
      <c r="R146" s="301">
        <v>3099021.818181818</v>
      </c>
      <c r="S146" s="48"/>
      <c r="T146" s="48"/>
      <c r="U146" s="48"/>
      <c r="V146" s="48"/>
      <c r="Z146" s="56"/>
      <c r="AA146" s="48"/>
      <c r="AB146" s="49"/>
      <c r="AT146" s="52"/>
      <c r="AU146" s="52"/>
      <c r="AV146" s="52"/>
      <c r="AW146" s="52"/>
      <c r="AX146" s="52"/>
    </row>
    <row r="147" spans="1:50" ht="15.75">
      <c r="A147" s="48"/>
      <c r="B147" s="266"/>
      <c r="C147" s="48" t="s">
        <v>128</v>
      </c>
      <c r="D147" s="48"/>
      <c r="E147" s="304">
        <v>35.95779679905713</v>
      </c>
      <c r="F147" s="48" t="s">
        <v>129</v>
      </c>
      <c r="M147" s="56"/>
      <c r="N147" s="47"/>
      <c r="O147" s="266"/>
      <c r="P147" s="48" t="s">
        <v>128</v>
      </c>
      <c r="Q147" s="48"/>
      <c r="R147" s="304">
        <v>35.95794282543804</v>
      </c>
      <c r="S147" s="48" t="s">
        <v>129</v>
      </c>
      <c r="Z147" s="56"/>
      <c r="AA147" s="48"/>
      <c r="AB147" s="49"/>
      <c r="AT147" s="52"/>
      <c r="AU147" s="52"/>
      <c r="AV147" s="52"/>
      <c r="AW147" s="52"/>
      <c r="AX147" s="52"/>
    </row>
    <row r="148" spans="1:50" ht="15.75">
      <c r="A148" s="48"/>
      <c r="B148" s="266"/>
      <c r="C148" s="48"/>
      <c r="D148" s="48" t="s">
        <v>130</v>
      </c>
      <c r="E148" s="304">
        <v>2.2473622999410705</v>
      </c>
      <c r="F148" s="48" t="s">
        <v>75</v>
      </c>
      <c r="G148" s="48"/>
      <c r="H148" s="48"/>
      <c r="I148" s="48"/>
      <c r="M148" s="56"/>
      <c r="N148" s="47"/>
      <c r="O148" s="266"/>
      <c r="P148" s="48"/>
      <c r="Q148" s="48" t="s">
        <v>130</v>
      </c>
      <c r="R148" s="304">
        <v>2.2473714265898774</v>
      </c>
      <c r="S148" s="48" t="s">
        <v>75</v>
      </c>
      <c r="T148" s="48"/>
      <c r="U148" s="48"/>
      <c r="V148" s="48"/>
      <c r="Z148" s="56"/>
      <c r="AA148" s="48"/>
      <c r="AB148" s="49"/>
      <c r="AT148" s="52"/>
      <c r="AU148" s="52"/>
      <c r="AV148" s="52"/>
      <c r="AW148" s="52"/>
      <c r="AX148" s="52"/>
    </row>
    <row r="149" spans="1:50" ht="15.75">
      <c r="A149" s="48"/>
      <c r="B149" s="266"/>
      <c r="C149" s="48" t="s">
        <v>131</v>
      </c>
      <c r="D149" s="48"/>
      <c r="E149" s="305">
        <v>2.5480733529759254</v>
      </c>
      <c r="F149" s="48"/>
      <c r="G149" s="48"/>
      <c r="H149" s="48"/>
      <c r="I149" s="48"/>
      <c r="M149" s="56"/>
      <c r="N149" s="47"/>
      <c r="O149" s="266"/>
      <c r="P149" s="48" t="s">
        <v>131</v>
      </c>
      <c r="Q149" s="48"/>
      <c r="R149" s="305">
        <v>2.649178621227773</v>
      </c>
      <c r="S149" s="48"/>
      <c r="T149" s="48"/>
      <c r="U149" s="48"/>
      <c r="V149" s="48"/>
      <c r="Z149" s="56"/>
      <c r="AA149" s="48"/>
      <c r="AB149" s="49"/>
      <c r="AT149" s="52"/>
      <c r="AU149" s="52"/>
      <c r="AV149" s="52"/>
      <c r="AW149" s="52"/>
      <c r="AX149" s="52"/>
    </row>
    <row r="150" spans="1:50" ht="15.75">
      <c r="A150" s="48"/>
      <c r="B150" s="266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56"/>
      <c r="N150" s="47"/>
      <c r="O150" s="266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56"/>
      <c r="AA150" s="48"/>
      <c r="AB150" s="49"/>
      <c r="AT150" s="52"/>
      <c r="AU150" s="52"/>
      <c r="AV150" s="52"/>
      <c r="AW150" s="52"/>
      <c r="AX150" s="52"/>
    </row>
    <row r="151" spans="1:50" ht="15.75">
      <c r="A151" s="48"/>
      <c r="B151" s="266"/>
      <c r="C151" s="48"/>
      <c r="D151" s="303" t="s">
        <v>82</v>
      </c>
      <c r="E151" s="303" t="s">
        <v>83</v>
      </c>
      <c r="F151" s="48"/>
      <c r="G151" s="303" t="s">
        <v>84</v>
      </c>
      <c r="H151" s="48"/>
      <c r="M151" s="56"/>
      <c r="N151" s="47"/>
      <c r="O151" s="266"/>
      <c r="P151" s="48"/>
      <c r="Q151" s="303" t="s">
        <v>82</v>
      </c>
      <c r="R151" s="303" t="s">
        <v>83</v>
      </c>
      <c r="S151" s="48"/>
      <c r="T151" s="303" t="s">
        <v>84</v>
      </c>
      <c r="U151" s="48"/>
      <c r="Z151" s="56"/>
      <c r="AA151" s="48"/>
      <c r="AB151" s="49"/>
      <c r="AT151" s="52"/>
      <c r="AU151" s="52"/>
      <c r="AV151" s="52"/>
      <c r="AW151" s="52"/>
      <c r="AX151" s="52"/>
    </row>
    <row r="152" spans="1:50" ht="15.75">
      <c r="A152" s="48"/>
      <c r="B152" s="266"/>
      <c r="C152" s="48"/>
      <c r="D152" s="303" t="s">
        <v>85</v>
      </c>
      <c r="E152" s="303" t="s">
        <v>86</v>
      </c>
      <c r="F152" s="48"/>
      <c r="G152" s="303" t="s">
        <v>87</v>
      </c>
      <c r="H152" s="48"/>
      <c r="M152" s="56"/>
      <c r="N152" s="47"/>
      <c r="O152" s="266"/>
      <c r="P152" s="48"/>
      <c r="Q152" s="303" t="s">
        <v>85</v>
      </c>
      <c r="R152" s="303" t="s">
        <v>86</v>
      </c>
      <c r="S152" s="48"/>
      <c r="T152" s="303" t="s">
        <v>87</v>
      </c>
      <c r="U152" s="48"/>
      <c r="Z152" s="56"/>
      <c r="AA152" s="48"/>
      <c r="AB152" s="49"/>
      <c r="AT152" s="52"/>
      <c r="AU152" s="52"/>
      <c r="AV152" s="52"/>
      <c r="AW152" s="52"/>
      <c r="AX152" s="52"/>
    </row>
    <row r="153" spans="1:50" ht="15.75">
      <c r="A153" s="48"/>
      <c r="B153" s="266"/>
      <c r="C153" s="48" t="s">
        <v>173</v>
      </c>
      <c r="D153" s="303" t="s">
        <v>88</v>
      </c>
      <c r="E153" s="303" t="s">
        <v>89</v>
      </c>
      <c r="F153" s="48"/>
      <c r="G153" s="303" t="s">
        <v>70</v>
      </c>
      <c r="H153" s="48"/>
      <c r="M153" s="56"/>
      <c r="N153" s="47"/>
      <c r="O153" s="266"/>
      <c r="P153" s="48" t="s">
        <v>173</v>
      </c>
      <c r="Q153" s="303" t="s">
        <v>88</v>
      </c>
      <c r="R153" s="303" t="s">
        <v>89</v>
      </c>
      <c r="S153" s="48"/>
      <c r="T153" s="303" t="s">
        <v>70</v>
      </c>
      <c r="U153" s="48"/>
      <c r="Z153" s="56"/>
      <c r="AA153" s="48"/>
      <c r="AB153" s="49"/>
      <c r="AT153" s="52"/>
      <c r="AU153" s="52"/>
      <c r="AV153" s="52"/>
      <c r="AW153" s="52"/>
      <c r="AX153" s="52"/>
    </row>
    <row r="154" spans="1:50" ht="15.75">
      <c r="A154" s="48"/>
      <c r="B154" s="266"/>
      <c r="C154" s="48" t="s">
        <v>132</v>
      </c>
      <c r="D154" s="301">
        <v>570523.5189901956</v>
      </c>
      <c r="E154" s="301">
        <v>59154</v>
      </c>
      <c r="F154" s="48"/>
      <c r="G154" s="307">
        <v>9.644715809416025</v>
      </c>
      <c r="H154" s="48" t="s">
        <v>133</v>
      </c>
      <c r="M154" s="56"/>
      <c r="N154" s="47"/>
      <c r="O154" s="266"/>
      <c r="P154" s="48" t="s">
        <v>132</v>
      </c>
      <c r="Q154" s="301">
        <v>493274.5940536832</v>
      </c>
      <c r="R154" s="301">
        <v>87347</v>
      </c>
      <c r="S154" s="48"/>
      <c r="T154" s="307">
        <v>5.647298637087515</v>
      </c>
      <c r="U154" s="48" t="s">
        <v>133</v>
      </c>
      <c r="Z154" s="56"/>
      <c r="AA154" s="48"/>
      <c r="AB154" s="49"/>
      <c r="AT154" s="52"/>
      <c r="AU154" s="52"/>
      <c r="AV154" s="52"/>
      <c r="AW154" s="52"/>
      <c r="AX154" s="52"/>
    </row>
    <row r="155" spans="1:50" ht="15.75">
      <c r="A155" s="48"/>
      <c r="B155" s="266"/>
      <c r="C155" s="48" t="s">
        <v>134</v>
      </c>
      <c r="D155" s="301">
        <v>3209789.0644447403</v>
      </c>
      <c r="E155" s="301">
        <v>1149133</v>
      </c>
      <c r="F155" s="48"/>
      <c r="G155" s="307">
        <v>2.793226775703718</v>
      </c>
      <c r="H155" s="48" t="s">
        <v>133</v>
      </c>
      <c r="M155" s="56"/>
      <c r="N155" s="47"/>
      <c r="O155" s="266"/>
      <c r="P155" s="48" t="s">
        <v>134</v>
      </c>
      <c r="Q155" s="301">
        <v>3780424.0485991365</v>
      </c>
      <c r="R155" s="301">
        <v>1378954</v>
      </c>
      <c r="S155" s="48"/>
      <c r="T155" s="307">
        <v>2.7415157058169717</v>
      </c>
      <c r="U155" s="48" t="s">
        <v>133</v>
      </c>
      <c r="Z155" s="56"/>
      <c r="AA155" s="48"/>
      <c r="AB155" s="49"/>
      <c r="AT155" s="52"/>
      <c r="AU155" s="52"/>
      <c r="AV155" s="52"/>
      <c r="AW155" s="52"/>
      <c r="AX155" s="52"/>
    </row>
    <row r="156" spans="1:50" ht="15.75">
      <c r="A156" s="48"/>
      <c r="B156" s="266"/>
      <c r="C156" s="48"/>
      <c r="D156" s="48"/>
      <c r="E156" s="48"/>
      <c r="F156" s="48"/>
      <c r="G156" s="48"/>
      <c r="H156" s="301"/>
      <c r="I156" s="301"/>
      <c r="J156" s="48"/>
      <c r="K156" s="48"/>
      <c r="L156" s="48"/>
      <c r="M156" s="56"/>
      <c r="N156" s="47"/>
      <c r="O156" s="266"/>
      <c r="P156" s="48"/>
      <c r="Q156" s="48"/>
      <c r="R156" s="48"/>
      <c r="S156" s="48"/>
      <c r="T156" s="48"/>
      <c r="U156" s="301"/>
      <c r="V156" s="301"/>
      <c r="W156" s="48"/>
      <c r="X156" s="48"/>
      <c r="Y156" s="48"/>
      <c r="Z156" s="56"/>
      <c r="AA156" s="48"/>
      <c r="AB156" s="49"/>
      <c r="AT156" s="52"/>
      <c r="AU156" s="52"/>
      <c r="AV156" s="52"/>
      <c r="AW156" s="52"/>
      <c r="AX156" s="52"/>
    </row>
    <row r="157" spans="1:50" ht="15.75">
      <c r="A157" s="308"/>
      <c r="B157" s="309" t="s">
        <v>174</v>
      </c>
      <c r="C157" s="310"/>
      <c r="D157" s="310"/>
      <c r="E157" s="310"/>
      <c r="F157" s="310"/>
      <c r="G157" s="310"/>
      <c r="H157" s="311"/>
      <c r="I157" s="311"/>
      <c r="J157" s="310"/>
      <c r="K157" s="310"/>
      <c r="L157" s="310"/>
      <c r="M157" s="312"/>
      <c r="N157" s="313"/>
      <c r="O157" s="309" t="s">
        <v>174</v>
      </c>
      <c r="P157" s="310"/>
      <c r="Q157" s="310"/>
      <c r="R157" s="310"/>
      <c r="S157" s="310"/>
      <c r="T157" s="310"/>
      <c r="U157" s="311"/>
      <c r="V157" s="311"/>
      <c r="W157" s="310"/>
      <c r="X157" s="310"/>
      <c r="Y157" s="310"/>
      <c r="Z157" s="312"/>
      <c r="AA157" s="308"/>
      <c r="AB157" s="49"/>
      <c r="AT157" s="52"/>
      <c r="AU157" s="52"/>
      <c r="AV157" s="52"/>
      <c r="AW157" s="52"/>
      <c r="AX157" s="52"/>
    </row>
    <row r="158" spans="1:50" ht="15.75">
      <c r="A158" s="48"/>
      <c r="B158" s="266"/>
      <c r="C158" s="48"/>
      <c r="D158" s="48"/>
      <c r="E158" s="48"/>
      <c r="F158" s="48"/>
      <c r="G158" s="48"/>
      <c r="H158" s="301"/>
      <c r="I158" s="301" t="s">
        <v>10</v>
      </c>
      <c r="J158" s="48"/>
      <c r="K158" s="48"/>
      <c r="L158" s="48"/>
      <c r="M158" s="56"/>
      <c r="N158" s="47"/>
      <c r="O158" s="266"/>
      <c r="P158" s="48"/>
      <c r="Q158" s="48"/>
      <c r="R158" s="48"/>
      <c r="S158" s="48"/>
      <c r="T158" s="48"/>
      <c r="U158" s="301"/>
      <c r="V158" s="301" t="s">
        <v>10</v>
      </c>
      <c r="W158" s="48"/>
      <c r="X158" s="48"/>
      <c r="Y158" s="48"/>
      <c r="Z158" s="56"/>
      <c r="AA158" s="48"/>
      <c r="AB158" s="49"/>
      <c r="AT158" s="52"/>
      <c r="AU158" s="52"/>
      <c r="AV158" s="52"/>
      <c r="AW158" s="52"/>
      <c r="AX158" s="52"/>
    </row>
    <row r="159" spans="1:50" ht="15.75">
      <c r="A159" s="48"/>
      <c r="B159" s="314" t="s">
        <v>192</v>
      </c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56"/>
      <c r="N159" s="47"/>
      <c r="O159" s="314" t="s">
        <v>193</v>
      </c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56"/>
      <c r="AA159" s="48"/>
      <c r="AB159" s="49"/>
      <c r="AT159" s="52"/>
      <c r="AU159" s="52"/>
      <c r="AV159" s="52"/>
      <c r="AW159" s="52"/>
      <c r="AX159" s="52"/>
    </row>
    <row r="160" spans="1:50" ht="15.75">
      <c r="A160" s="48"/>
      <c r="B160" s="266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56"/>
      <c r="N160" s="47"/>
      <c r="O160" s="266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56"/>
      <c r="AA160" s="48"/>
      <c r="AB160" s="49"/>
      <c r="AT160" s="52"/>
      <c r="AU160" s="52"/>
      <c r="AV160" s="52"/>
      <c r="AW160" s="52"/>
      <c r="AX160" s="52"/>
    </row>
    <row r="161" spans="1:50" ht="15.75">
      <c r="A161" s="48"/>
      <c r="B161" s="314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56"/>
      <c r="N161" s="47"/>
      <c r="O161" s="314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56"/>
      <c r="AA161" s="48"/>
      <c r="AB161" s="49"/>
      <c r="AT161" s="52"/>
      <c r="AU161" s="52"/>
      <c r="AV161" s="52"/>
      <c r="AW161" s="52"/>
      <c r="AX161" s="52"/>
    </row>
    <row r="162" spans="1:50" ht="15.75">
      <c r="A162" s="48"/>
      <c r="B162" s="314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56"/>
      <c r="N162" s="47"/>
      <c r="O162" s="314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56"/>
      <c r="AA162" s="48"/>
      <c r="AB162" s="49"/>
      <c r="AT162" s="52"/>
      <c r="AU162" s="52"/>
      <c r="AV162" s="52"/>
      <c r="AW162" s="52"/>
      <c r="AX162" s="52"/>
    </row>
    <row r="163" spans="1:50" ht="15.75">
      <c r="A163" s="48"/>
      <c r="B163" s="266" t="s">
        <v>93</v>
      </c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56"/>
      <c r="N163" s="47"/>
      <c r="O163" s="266" t="s">
        <v>93</v>
      </c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56"/>
      <c r="AA163" s="48"/>
      <c r="AB163" s="49"/>
      <c r="AT163" s="52"/>
      <c r="AU163" s="52"/>
      <c r="AV163" s="52"/>
      <c r="AW163" s="52"/>
      <c r="AX163" s="52"/>
    </row>
    <row r="164" spans="1:50" ht="15.75">
      <c r="A164" s="48"/>
      <c r="B164" s="266" t="s">
        <v>94</v>
      </c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56"/>
      <c r="N164" s="47"/>
      <c r="O164" s="266" t="s">
        <v>94</v>
      </c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56"/>
      <c r="AA164" s="48"/>
      <c r="AB164" s="49"/>
      <c r="AT164" s="52"/>
      <c r="AU164" s="52"/>
      <c r="AV164" s="52"/>
      <c r="AW164" s="52"/>
      <c r="AX164" s="52"/>
    </row>
    <row r="165" spans="1:50" ht="15.75">
      <c r="A165" s="48"/>
      <c r="B165" s="315" t="s">
        <v>201</v>
      </c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56"/>
      <c r="N165" s="47"/>
      <c r="O165" s="315" t="s">
        <v>201</v>
      </c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56"/>
      <c r="AA165" s="48"/>
      <c r="AB165" s="49"/>
      <c r="AT165" s="52"/>
      <c r="AU165" s="52"/>
      <c r="AV165" s="52"/>
      <c r="AW165" s="52"/>
      <c r="AX165" s="52"/>
    </row>
    <row r="166" spans="1:50" ht="15.75">
      <c r="A166" s="48"/>
      <c r="B166" s="266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56"/>
      <c r="N166" s="47"/>
      <c r="O166" s="266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56"/>
      <c r="AA166" s="48"/>
      <c r="AB166" s="49"/>
      <c r="AT166" s="52"/>
      <c r="AU166" s="52"/>
      <c r="AV166" s="52"/>
      <c r="AW166" s="52"/>
      <c r="AX166" s="52"/>
    </row>
    <row r="167" spans="1:50" ht="15.75">
      <c r="A167" s="48"/>
      <c r="B167" s="315"/>
      <c r="C167" s="48"/>
      <c r="D167" s="316"/>
      <c r="E167" s="48"/>
      <c r="F167" s="48"/>
      <c r="G167" s="301"/>
      <c r="H167" s="48"/>
      <c r="I167" s="48"/>
      <c r="J167" s="48"/>
      <c r="K167" s="48"/>
      <c r="L167" s="48"/>
      <c r="M167" s="56"/>
      <c r="N167" s="47"/>
      <c r="O167" s="315"/>
      <c r="P167" s="48"/>
      <c r="Q167" s="316"/>
      <c r="R167" s="48"/>
      <c r="S167" s="48"/>
      <c r="T167" s="301"/>
      <c r="U167" s="48"/>
      <c r="V167" s="48"/>
      <c r="W167" s="48"/>
      <c r="X167" s="48"/>
      <c r="Y167" s="48"/>
      <c r="Z167" s="56"/>
      <c r="AA167" s="48"/>
      <c r="AB167" s="49"/>
      <c r="AR167" s="52"/>
      <c r="AS167" s="52"/>
      <c r="AT167" s="52"/>
      <c r="AU167" s="52"/>
      <c r="AV167" s="52"/>
      <c r="AW167" s="52"/>
      <c r="AX167" s="52"/>
    </row>
    <row r="168" spans="1:50" ht="15.75">
      <c r="A168" s="48"/>
      <c r="B168" s="255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60"/>
      <c r="N168" s="47"/>
      <c r="O168" s="255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60"/>
      <c r="AA168" s="48"/>
      <c r="AB168" s="49"/>
      <c r="AR168" s="52"/>
      <c r="AS168" s="52"/>
      <c r="AT168" s="52"/>
      <c r="AU168" s="52"/>
      <c r="AV168" s="52"/>
      <c r="AW168" s="52"/>
      <c r="AX168" s="52"/>
    </row>
    <row r="169" spans="28:50" ht="15.75">
      <c r="AB169" s="52"/>
      <c r="AR169" s="52"/>
      <c r="AS169" s="52"/>
      <c r="AT169" s="52"/>
      <c r="AU169" s="52"/>
      <c r="AV169" s="52"/>
      <c r="AW169" s="52"/>
      <c r="AX169" s="52"/>
    </row>
    <row r="170" spans="28:50" ht="15.75">
      <c r="AB170" s="52"/>
      <c r="AC170" s="52"/>
      <c r="AR170" s="52"/>
      <c r="AS170" s="52"/>
      <c r="AT170" s="52"/>
      <c r="AU170" s="52"/>
      <c r="AV170" s="52"/>
      <c r="AW170" s="52"/>
      <c r="AX170" s="52"/>
    </row>
    <row r="171" spans="28:50" ht="15.75"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</row>
    <row r="172" spans="28:50" ht="15.75"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</row>
    <row r="173" spans="28:50" ht="15.75"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</row>
    <row r="174" spans="1:50" ht="15.7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</row>
    <row r="175" spans="1:50" ht="15.7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</row>
    <row r="176" spans="1:50" ht="15.7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</row>
    <row r="177" spans="1:50" ht="15.7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</row>
    <row r="178" spans="1:50" ht="15.7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</row>
    <row r="179" spans="1:50" ht="15.7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</row>
    <row r="180" spans="1:50" ht="15.7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</row>
    <row r="181" spans="1:50" ht="15.7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</row>
    <row r="182" spans="1:50" ht="15.7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</row>
    <row r="183" spans="1:50" ht="15.7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</row>
    <row r="184" spans="1:50" ht="15.7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</row>
    <row r="185" spans="1:50" ht="15.7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</row>
    <row r="186" spans="1:50" ht="15.7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</row>
    <row r="187" spans="1:50" ht="15.7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</row>
    <row r="188" spans="1:50" ht="15.7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</row>
    <row r="189" spans="1:50" ht="15.7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</row>
    <row r="190" spans="1:50" ht="15.7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</row>
    <row r="191" spans="1:50" ht="15.7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</row>
    <row r="192" spans="1:50" ht="15.7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</row>
    <row r="193" spans="1:50" ht="15.7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</row>
    <row r="194" spans="1:50" ht="15.7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</row>
    <row r="195" spans="1:50" ht="15.7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</row>
    <row r="196" spans="1:50" ht="15.7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</row>
    <row r="197" spans="1:50" ht="15.7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</row>
    <row r="198" spans="1:50" ht="15.7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</row>
    <row r="199" spans="1:50" ht="15.7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</row>
    <row r="200" spans="1:50" ht="15.7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</row>
    <row r="201" spans="1:50" ht="15.7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</row>
    <row r="202" spans="1:50" ht="15.7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</row>
    <row r="203" spans="1:50" ht="15.7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</row>
    <row r="204" spans="1:50" ht="15.7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</row>
    <row r="205" spans="1:50" ht="15.7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</row>
    <row r="206" spans="1:50" ht="15.7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</row>
    <row r="207" spans="1:50" ht="15.7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</row>
    <row r="208" spans="1:50" ht="15.7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</row>
    <row r="209" spans="1:50" ht="15.7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</row>
    <row r="210" spans="1:50" ht="15.7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</row>
    <row r="211" spans="1:50" ht="15.7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</row>
    <row r="212" spans="1:50" ht="15.7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</row>
    <row r="213" spans="1:50" ht="15.7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</row>
    <row r="214" spans="1:50" ht="15.7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</row>
    <row r="215" spans="1:50" ht="15.7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</row>
    <row r="216" spans="1:50" ht="15.7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</row>
    <row r="217" spans="1:50" ht="15.7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</row>
    <row r="218" spans="1:50" ht="15.7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</row>
    <row r="219" spans="1:50" ht="15.7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</row>
    <row r="220" spans="1:50" ht="15.7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</row>
    <row r="221" spans="1:50" ht="15.7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</row>
    <row r="222" spans="1:50" ht="15.7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</row>
    <row r="223" spans="1:50" ht="15.7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</row>
    <row r="224" spans="1:50" ht="15.7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</row>
    <row r="225" spans="1:50" ht="15.7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</row>
    <row r="226" spans="1:50" ht="15.7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</row>
    <row r="227" spans="1:50" ht="15.7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</row>
    <row r="228" spans="1:50" ht="15.7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</row>
    <row r="229" spans="1:50" ht="15.7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</row>
    <row r="230" spans="1:50" ht="15.7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</row>
    <row r="231" spans="1:50" ht="15.7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</row>
    <row r="232" spans="1:50" ht="15.7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</row>
    <row r="233" spans="1:50" ht="15.7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</row>
    <row r="234" spans="1:50" ht="15.7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</row>
    <row r="235" spans="1:50" ht="15.7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</row>
    <row r="236" spans="1:50" ht="15.7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</row>
    <row r="237" spans="1:50" ht="15.7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</row>
    <row r="238" spans="1:50" ht="15.7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</row>
    <row r="239" spans="1:50" ht="15.7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</row>
    <row r="240" spans="1:50" ht="15.7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</row>
    <row r="241" spans="1:50" ht="15.7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</row>
    <row r="242" spans="1:50" ht="15.7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</row>
    <row r="243" spans="1:50" ht="15.7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</row>
    <row r="244" spans="1:50" ht="15.7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</row>
    <row r="245" spans="1:50" ht="15.7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</row>
    <row r="246" spans="1:50" ht="15.7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</row>
    <row r="247" spans="1:50" ht="15.7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</row>
    <row r="248" spans="1:50" ht="15.7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</row>
    <row r="249" spans="1:50" ht="15.7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</row>
    <row r="250" spans="1:50" ht="15.7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</row>
    <row r="251" spans="1:50" ht="15.7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</row>
    <row r="252" spans="1:50" ht="15.7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</row>
    <row r="253" spans="1:50" ht="15.7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</row>
    <row r="254" spans="1:50" ht="15.7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</row>
    <row r="255" spans="1:50" ht="15.7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</row>
    <row r="256" spans="1:50" ht="15.7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</row>
    <row r="257" spans="1:50" ht="15.7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</row>
    <row r="258" spans="1:50" ht="15.7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</row>
    <row r="259" spans="1:50" ht="15.7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</row>
    <row r="260" spans="1:50" ht="15.7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</row>
    <row r="261" spans="1:50" ht="15.7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</row>
    <row r="262" spans="1:50" ht="15.7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</row>
    <row r="263" spans="1:50" ht="15.7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</row>
    <row r="264" spans="1:50" ht="15.7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</row>
    <row r="265" spans="1:50" ht="15.7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</row>
    <row r="266" spans="1:50" ht="15.7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</row>
    <row r="267" spans="1:50" ht="15.7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</row>
    <row r="268" spans="1:50" ht="15.7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</row>
    <row r="269" spans="1:50" ht="15.7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</row>
    <row r="270" spans="1:50" ht="15.7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</row>
    <row r="271" spans="1:50" ht="15.7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</row>
    <row r="272" spans="1:50" ht="15.7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</row>
    <row r="273" spans="1:50" ht="15.7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</row>
    <row r="274" spans="1:50" ht="15.7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</row>
    <row r="275" spans="1:50" ht="15.7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</row>
    <row r="276" spans="1:50" ht="15.7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</row>
    <row r="277" spans="1:50" ht="15.7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</row>
    <row r="278" spans="1:50" ht="15.7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</row>
    <row r="279" spans="1:50" ht="15.7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</row>
    <row r="280" spans="1:50" ht="15.7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</row>
    <row r="281" spans="1:50" ht="15.7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</row>
    <row r="282" spans="1:50" ht="15.7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</row>
    <row r="283" spans="1:50" ht="15.7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</row>
    <row r="284" spans="1:50" ht="15.7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</row>
    <row r="285" spans="1:50" ht="15.7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</row>
    <row r="286" spans="1:50" ht="15.7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</row>
    <row r="287" spans="1:50" ht="15.7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</row>
    <row r="288" spans="1:50" ht="15.7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</row>
    <row r="289" spans="1:50" ht="15.7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</row>
    <row r="290" spans="1:50" ht="15.7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</row>
    <row r="291" spans="1:50" ht="15.7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</row>
    <row r="292" spans="1:50" ht="15.7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</row>
    <row r="293" spans="1:50" ht="15.7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</row>
    <row r="294" spans="1:50" ht="15.7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</row>
    <row r="295" spans="1:50" ht="15.7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</row>
    <row r="296" spans="1:50" ht="15.7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</row>
    <row r="297" spans="1:50" ht="15.7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</row>
    <row r="298" spans="1:50" ht="15.7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</row>
    <row r="299" spans="1:50" ht="15.7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</row>
    <row r="300" spans="1:50" ht="15.7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</row>
    <row r="301" spans="1:50" ht="15.7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</row>
    <row r="302" spans="1:50" ht="15.7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</row>
    <row r="303" spans="1:50" ht="15.7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</row>
    <row r="304" spans="1:50" ht="15.7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</row>
    <row r="305" spans="1:50" ht="15.7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</row>
    <row r="306" spans="1:50" ht="15.7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</row>
    <row r="307" spans="1:50" ht="15.7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</row>
    <row r="308" spans="1:50" ht="15.7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</row>
    <row r="309" spans="1:50" ht="15.7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</row>
    <row r="310" spans="1:50" ht="15.7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</row>
    <row r="311" spans="1:50" ht="15.7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</row>
    <row r="312" spans="1:50" ht="15.7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</row>
    <row r="313" spans="1:50" ht="15.7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</row>
    <row r="314" spans="1:50" ht="15.7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</row>
    <row r="315" spans="1:50" ht="15.7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</row>
    <row r="316" spans="1:50" ht="15.7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</row>
    <row r="317" spans="1:50" ht="15.7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</row>
    <row r="318" spans="1:50" ht="15.7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</row>
    <row r="319" spans="1:50" ht="15.7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</row>
    <row r="320" spans="1:50" ht="15.7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</row>
    <row r="321" spans="1:50" ht="15.7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</row>
    <row r="322" spans="1:50" ht="15.7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</row>
    <row r="323" spans="1:50" ht="15.7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</row>
    <row r="324" spans="1:50" ht="15.7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</row>
    <row r="325" spans="1:50" ht="15.7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</row>
    <row r="326" spans="1:50" ht="15.7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</row>
    <row r="327" spans="1:50" ht="15.7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</row>
    <row r="328" spans="1:50" ht="15.7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</row>
    <row r="329" spans="1:50" ht="15.7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</row>
    <row r="330" spans="1:50" ht="15.7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</row>
    <row r="331" spans="1:50" ht="15.7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</row>
    <row r="332" spans="1:50" ht="15.7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</row>
    <row r="333" spans="1:50" ht="15.7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</row>
    <row r="334" spans="1:50" ht="15.7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</row>
    <row r="335" spans="1:50" ht="15.7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</row>
    <row r="336" spans="1:50" ht="15.7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</row>
    <row r="337" spans="1:50" ht="15.7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</row>
    <row r="338" spans="1:50" ht="15.7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</row>
    <row r="339" spans="1:50" ht="15.7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</row>
    <row r="340" spans="1:50" ht="15.7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</row>
    <row r="341" spans="1:50" ht="15.7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</row>
    <row r="342" spans="1:50" ht="15.7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</row>
    <row r="343" spans="1:50" ht="15.7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</row>
    <row r="344" spans="1:50" ht="15.7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</row>
    <row r="345" spans="1:50" ht="15.7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</row>
    <row r="346" spans="1:50" ht="15.7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</row>
    <row r="347" spans="1:50" ht="15.7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</row>
    <row r="348" spans="1:50" ht="15.7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</row>
    <row r="349" spans="1:50" ht="15.7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</row>
    <row r="350" spans="1:50" ht="15.7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</row>
    <row r="351" spans="1:50" ht="15.7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</row>
    <row r="352" spans="1:50" ht="15.7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</row>
    <row r="353" spans="1:50" ht="15.7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</row>
    <row r="354" spans="1:50" ht="15.7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</row>
    <row r="355" spans="1:50" ht="15.7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</row>
    <row r="356" spans="1:50" ht="15.7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</row>
    <row r="357" spans="1:50" ht="15.7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</row>
    <row r="358" spans="1:50" ht="15.7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</row>
    <row r="359" spans="1:50" ht="15.7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</row>
    <row r="360" spans="1:50" ht="15.7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</row>
    <row r="361" spans="1:50" ht="15.7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</row>
    <row r="362" spans="1:50" ht="15.7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</row>
    <row r="363" spans="1:50" ht="15.7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</row>
    <row r="364" spans="1:50" ht="15.7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</row>
    <row r="365" spans="1:50" ht="15.7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</row>
    <row r="366" spans="1:50" ht="15.7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</row>
    <row r="367" spans="1:50" ht="15.7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</row>
    <row r="368" spans="1:50" ht="15.7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</row>
    <row r="369" spans="1:50" ht="15.7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</row>
    <row r="370" spans="1:50" ht="15.7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</row>
    <row r="371" spans="1:50" ht="15.7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</row>
    <row r="372" spans="1:50" ht="15.7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</row>
    <row r="373" spans="1:50" ht="15.7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</row>
    <row r="374" spans="1:50" ht="15.7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</row>
    <row r="375" spans="1:50" ht="15.7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</row>
    <row r="376" spans="1:50" ht="15.7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</row>
    <row r="377" spans="1:50" ht="15.7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</row>
    <row r="378" spans="1:50" ht="15.7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</row>
    <row r="379" spans="1:50" ht="15.7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</row>
    <row r="380" spans="1:50" ht="15.7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</row>
    <row r="381" spans="1:50" ht="15.7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</row>
    <row r="382" spans="1:50" ht="15.7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</row>
    <row r="383" spans="1:50" ht="15.7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</row>
    <row r="384" spans="1:50" ht="15.7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</row>
    <row r="385" spans="1:50" ht="15.7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</row>
    <row r="386" spans="1:50" ht="15.7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</row>
    <row r="387" spans="1:50" ht="15.7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</row>
    <row r="388" spans="1:50" ht="15.7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</row>
    <row r="389" spans="1:50" ht="15.7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</row>
    <row r="390" spans="1:50" ht="15.7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</row>
    <row r="391" spans="1:50" ht="15.7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</row>
    <row r="392" spans="1:50" ht="15.7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</row>
    <row r="393" spans="1:50" ht="15.7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</row>
    <row r="394" spans="1:50" ht="15.7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</row>
    <row r="395" spans="1:50" ht="15.7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</row>
    <row r="396" spans="1:50" ht="15.7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</row>
    <row r="397" spans="1:50" ht="15.7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</row>
    <row r="398" spans="1:50" ht="15.7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</row>
    <row r="399" spans="1:50" ht="15.7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</row>
    <row r="400" spans="1:50" ht="15.7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</row>
    <row r="401" spans="1:50" ht="15.7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</row>
    <row r="402" spans="1:50" ht="15.7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</row>
    <row r="403" spans="1:50" ht="15.7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</row>
    <row r="404" spans="1:50" ht="15.7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</row>
    <row r="405" spans="1:50" ht="15.7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</row>
    <row r="406" spans="1:50" ht="15.7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</row>
    <row r="407" spans="1:50" ht="15.7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</row>
    <row r="408" spans="1:50" ht="15.7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</row>
    <row r="409" spans="1:50" ht="15.7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</row>
    <row r="410" spans="1:50" ht="15.7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</row>
    <row r="411" spans="1:50" ht="15.7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</row>
    <row r="412" spans="1:50" ht="15.7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</row>
    <row r="413" spans="1:50" ht="15.7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</row>
    <row r="414" spans="1:50" ht="15.7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</row>
    <row r="415" spans="1:50" ht="15.7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</row>
    <row r="416" spans="1:50" ht="15.7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</row>
    <row r="417" spans="1:50" ht="15.7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</row>
    <row r="418" spans="1:50" ht="15.7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</row>
    <row r="419" spans="1:50" ht="15.7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</row>
    <row r="420" spans="1:50" ht="15.7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</row>
    <row r="421" spans="1:50" ht="15.7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</row>
    <row r="422" spans="1:50" ht="15.7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</row>
    <row r="423" spans="1:50" ht="15.7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</row>
    <row r="424" spans="1:50" ht="15.7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</row>
    <row r="425" spans="1:50" ht="15.7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</row>
    <row r="426" spans="1:50" ht="15.7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</row>
    <row r="427" spans="1:50" ht="15.7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</row>
    <row r="428" spans="1:50" ht="15.7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</row>
    <row r="429" spans="1:50" ht="15.7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</row>
    <row r="430" spans="1:50" ht="15.7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</row>
    <row r="431" spans="1:50" ht="15.7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</row>
    <row r="432" spans="1:50" ht="15.7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</row>
    <row r="433" spans="1:50" ht="15.7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</row>
    <row r="434" spans="1:50" ht="15.7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</row>
    <row r="435" spans="1:50" ht="15.7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</row>
    <row r="436" spans="1:50" ht="15.7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</row>
    <row r="437" spans="1:50" ht="15.7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</row>
    <row r="438" spans="1:50" ht="15.7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</row>
    <row r="439" spans="1:50" ht="15.7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</row>
    <row r="440" spans="1:50" ht="15.7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</row>
    <row r="441" spans="1:50" ht="15.7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</row>
    <row r="442" spans="1:50" ht="15.7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</row>
    <row r="443" spans="1:50" ht="15.7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</row>
    <row r="444" spans="1:50" ht="15.7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</row>
    <row r="445" spans="1:50" ht="15.7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</row>
    <row r="446" spans="1:50" ht="15.7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</row>
    <row r="447" spans="1:50" ht="15.7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</row>
    <row r="448" spans="1:50" ht="15.7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</row>
    <row r="449" spans="1:50" ht="15.7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</row>
    <row r="450" spans="1:50" ht="15.7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</row>
    <row r="451" spans="1:50" ht="15.7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</row>
    <row r="452" spans="1:50" ht="15.7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</row>
    <row r="453" spans="1:50" ht="15.7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</row>
    <row r="454" spans="1:50" ht="15.7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</row>
    <row r="455" spans="1:50" ht="15.7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</row>
    <row r="456" spans="1:50" ht="15.7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</row>
    <row r="457" spans="1:50" ht="15.7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</row>
    <row r="458" spans="1:50" ht="15.7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</row>
    <row r="459" spans="1:50" ht="15.7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</row>
    <row r="460" spans="1:50" ht="15.7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U460" s="52"/>
      <c r="AV460" s="52"/>
      <c r="AW460" s="52"/>
      <c r="AX460" s="52"/>
    </row>
    <row r="461" spans="1:50" ht="15.7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U461" s="52"/>
      <c r="AV461" s="52"/>
      <c r="AW461" s="52"/>
      <c r="AX461" s="52"/>
    </row>
    <row r="462" spans="1:50" ht="15.7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U462" s="52"/>
      <c r="AV462" s="52"/>
      <c r="AW462" s="52"/>
      <c r="AX462" s="52"/>
    </row>
    <row r="463" spans="1:50" ht="15.7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U463" s="52"/>
      <c r="AV463" s="52"/>
      <c r="AW463" s="52"/>
      <c r="AX463" s="52"/>
    </row>
    <row r="464" spans="1:50" ht="15.7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U464" s="52"/>
      <c r="AV464" s="52"/>
      <c r="AW464" s="52"/>
      <c r="AX464" s="52"/>
    </row>
    <row r="465" spans="1:50" ht="15.7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U465" s="52"/>
      <c r="AV465" s="52"/>
      <c r="AW465" s="52"/>
      <c r="AX465" s="52"/>
    </row>
    <row r="466" spans="1:50" ht="15.7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U466" s="52"/>
      <c r="AV466" s="52"/>
      <c r="AW466" s="52"/>
      <c r="AX466" s="52"/>
    </row>
    <row r="467" spans="1:50" ht="15.7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U467" s="52"/>
      <c r="AV467" s="52"/>
      <c r="AW467" s="52"/>
      <c r="AX467" s="52"/>
    </row>
    <row r="468" spans="1:50" ht="15.7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2"/>
      <c r="AV468" s="52"/>
      <c r="AW468" s="52"/>
      <c r="AX468" s="52"/>
    </row>
    <row r="469" spans="1:50" ht="15.7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U469" s="52"/>
      <c r="AV469" s="52"/>
      <c r="AW469" s="52"/>
      <c r="AX469" s="52"/>
    </row>
    <row r="470" spans="1:50" ht="15.7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52"/>
      <c r="AW470" s="52"/>
      <c r="AX470" s="52"/>
    </row>
    <row r="471" spans="1:50" ht="15.7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U471" s="52"/>
      <c r="AV471" s="52"/>
      <c r="AW471" s="52"/>
      <c r="AX471" s="52"/>
    </row>
    <row r="472" spans="1:50" ht="15.7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2"/>
      <c r="AV472" s="52"/>
      <c r="AW472" s="52"/>
      <c r="AX472" s="52"/>
    </row>
    <row r="473" spans="1:50" ht="15.7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52"/>
      <c r="AW473" s="52"/>
      <c r="AX473" s="52"/>
    </row>
    <row r="474" spans="1:50" ht="15.7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52"/>
      <c r="AW474" s="52"/>
      <c r="AX474" s="52"/>
    </row>
    <row r="475" spans="1:50" ht="15.7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2"/>
      <c r="AV475" s="52"/>
      <c r="AW475" s="52"/>
      <c r="AX475" s="52"/>
    </row>
    <row r="476" spans="1:50" ht="15.7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52"/>
      <c r="AW476" s="52"/>
      <c r="AX476" s="52"/>
    </row>
    <row r="477" spans="1:50" ht="15.7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U477" s="52"/>
      <c r="AV477" s="52"/>
      <c r="AW477" s="52"/>
      <c r="AX477" s="52"/>
    </row>
    <row r="478" spans="1:50" ht="15.7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52"/>
      <c r="AW478" s="52"/>
      <c r="AX478" s="52"/>
    </row>
    <row r="479" spans="1:50" ht="15.7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2"/>
      <c r="AV479" s="52"/>
      <c r="AW479" s="52"/>
      <c r="AX479" s="52"/>
    </row>
    <row r="480" spans="1:50" ht="15.7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</row>
    <row r="481" spans="1:50" ht="15.7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U481" s="52"/>
      <c r="AV481" s="52"/>
      <c r="AW481" s="52"/>
      <c r="AX481" s="52"/>
    </row>
    <row r="482" spans="1:50" ht="15.7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</row>
    <row r="483" spans="1:50" ht="15.7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U483" s="52"/>
      <c r="AV483" s="52"/>
      <c r="AW483" s="52"/>
      <c r="AX483" s="52"/>
    </row>
    <row r="484" spans="1:50" ht="15.7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</row>
    <row r="485" spans="1:50" ht="15.7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52"/>
      <c r="AW485" s="52"/>
      <c r="AX485" s="52"/>
    </row>
    <row r="486" spans="1:50" ht="15.7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52"/>
      <c r="AW486" s="52"/>
      <c r="AX486" s="52"/>
    </row>
    <row r="487" spans="1:50" ht="15.7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2"/>
      <c r="AV487" s="52"/>
      <c r="AW487" s="52"/>
      <c r="AX487" s="52"/>
    </row>
    <row r="488" spans="1:50" ht="15.7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52"/>
      <c r="AW488" s="52"/>
      <c r="AX488" s="52"/>
    </row>
    <row r="489" spans="1:50" ht="15.7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52"/>
      <c r="AW489" s="52"/>
      <c r="AX489" s="52"/>
    </row>
    <row r="490" spans="1:50" ht="15.7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52"/>
      <c r="AW490" s="52"/>
      <c r="AX490" s="52"/>
    </row>
    <row r="491" spans="1:50" ht="15.7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52"/>
      <c r="AW491" s="52"/>
      <c r="AX491" s="52"/>
    </row>
    <row r="492" spans="1:50" ht="15.7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</row>
    <row r="493" spans="1:50" ht="15.7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</row>
    <row r="494" spans="1:50" ht="15.7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</row>
    <row r="495" spans="1:50" ht="15.7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2"/>
      <c r="AV495" s="52"/>
      <c r="AW495" s="52"/>
      <c r="AX495" s="52"/>
    </row>
    <row r="496" spans="1:50" ht="15.7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</row>
    <row r="497" spans="1:50" ht="15.7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U497" s="52"/>
      <c r="AV497" s="52"/>
      <c r="AW497" s="52"/>
      <c r="AX497" s="52"/>
    </row>
    <row r="498" spans="1:50" ht="15.7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2"/>
      <c r="AV498" s="52"/>
      <c r="AW498" s="52"/>
      <c r="AX498" s="52"/>
    </row>
    <row r="499" spans="1:50" ht="15.7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U499" s="52"/>
      <c r="AV499" s="52"/>
      <c r="AW499" s="52"/>
      <c r="AX499" s="52"/>
    </row>
    <row r="500" spans="1:50" ht="15.7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U500" s="52"/>
      <c r="AV500" s="52"/>
      <c r="AW500" s="52"/>
      <c r="AX500" s="52"/>
    </row>
    <row r="501" spans="1:50" ht="15.7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U501" s="52"/>
      <c r="AV501" s="52"/>
      <c r="AW501" s="52"/>
      <c r="AX501" s="52"/>
    </row>
    <row r="502" spans="1:50" ht="15.7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U502" s="52"/>
      <c r="AV502" s="52"/>
      <c r="AW502" s="52"/>
      <c r="AX502" s="52"/>
    </row>
    <row r="503" spans="1:50" ht="15.7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U503" s="52"/>
      <c r="AV503" s="52"/>
      <c r="AW503" s="52"/>
      <c r="AX503" s="52"/>
    </row>
    <row r="504" spans="1:50" ht="15.7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U504" s="52"/>
      <c r="AV504" s="52"/>
      <c r="AW504" s="52"/>
      <c r="AX504" s="52"/>
    </row>
    <row r="505" spans="1:50" ht="15.7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U505" s="52"/>
      <c r="AV505" s="52"/>
      <c r="AW505" s="52"/>
      <c r="AX505" s="52"/>
    </row>
    <row r="506" spans="1:50" ht="15.7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U506" s="52"/>
      <c r="AV506" s="52"/>
      <c r="AW506" s="52"/>
      <c r="AX506" s="52"/>
    </row>
    <row r="507" spans="1:50" ht="15.7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S507" s="52"/>
      <c r="AT507" s="52"/>
      <c r="AU507" s="52"/>
      <c r="AV507" s="52"/>
      <c r="AW507" s="52"/>
      <c r="AX507" s="52"/>
    </row>
    <row r="508" spans="1:43" ht="15.7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</row>
    <row r="509" spans="1:43" ht="15.7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</row>
    <row r="510" spans="1:43" ht="15.7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</row>
    <row r="511" spans="1:43" ht="15.7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</row>
    <row r="512" spans="1:27" ht="15.7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</row>
    <row r="513" spans="1:27" ht="15.7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</row>
    <row r="514" spans="1:27" ht="15.7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</row>
    <row r="515" spans="1:27" ht="15.7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</row>
    <row r="516" spans="1:27" ht="15.7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</row>
    <row r="517" spans="1:27" ht="15.7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</row>
    <row r="518" spans="1:27" ht="15.7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</row>
    <row r="519" spans="1:27" ht="15.7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</row>
    <row r="520" spans="1:27" ht="15.7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</row>
    <row r="521" spans="1:27" ht="15.7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</row>
    <row r="522" spans="1:27" ht="15.7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</row>
    <row r="523" spans="1:27" ht="15.7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</row>
    <row r="524" spans="1:27" ht="15.7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</row>
    <row r="525" spans="1:27" ht="15.7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</row>
    <row r="526" spans="1:27" ht="15.7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</row>
    <row r="527" spans="1:27" ht="15.7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</row>
    <row r="528" spans="1:27" ht="15.7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</row>
    <row r="529" spans="1:27" ht="15.7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</row>
    <row r="530" spans="1:27" ht="15.7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</row>
    <row r="531" spans="1:27" ht="15.7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</row>
    <row r="532" spans="1:27" ht="15.7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</row>
    <row r="533" spans="1:27" ht="15.7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</row>
    <row r="534" spans="1:27" ht="15.7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</row>
    <row r="535" spans="1:27" ht="15.7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</row>
  </sheetData>
  <sheetProtection/>
  <mergeCells count="4">
    <mergeCell ref="O74:Z74"/>
    <mergeCell ref="O102:Z102"/>
    <mergeCell ref="B74:M74"/>
    <mergeCell ref="B102:M102"/>
  </mergeCells>
  <printOptions horizontalCentered="1" verticalCentered="1"/>
  <pageMargins left="0.7" right="0.5" top="0.75" bottom="0.55" header="0.5" footer="0.5"/>
  <pageSetup fitToHeight="1" fitToWidth="1" horizontalDpi="300" verticalDpi="3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12"/>
  <sheetViews>
    <sheetView zoomScale="75" zoomScaleNormal="75" zoomScalePageLayoutView="0" workbookViewId="0" topLeftCell="A1">
      <selection activeCell="D22" sqref="D22"/>
    </sheetView>
  </sheetViews>
  <sheetFormatPr defaultColWidth="8.88671875" defaultRowHeight="15.75"/>
  <cols>
    <col min="3" max="3" width="13.77734375" style="0" customWidth="1"/>
    <col min="4" max="4" width="16.3359375" style="0" customWidth="1"/>
    <col min="5" max="5" width="29.10546875" style="0" customWidth="1"/>
    <col min="6" max="7" width="15.99609375" style="0" customWidth="1"/>
    <col min="8" max="8" width="16.10546875" style="0" customWidth="1"/>
    <col min="9" max="9" width="14.21484375" style="0" customWidth="1"/>
  </cols>
  <sheetData>
    <row r="1" spans="1:8" ht="15.75">
      <c r="A1" s="3" t="s">
        <v>178</v>
      </c>
      <c r="B1" s="3"/>
      <c r="C1" s="3"/>
      <c r="D1" s="3"/>
      <c r="E1" s="3"/>
      <c r="F1" s="3"/>
      <c r="G1" s="3"/>
      <c r="H1" s="3"/>
    </row>
    <row r="2" spans="1:8" ht="15.75">
      <c r="A2" s="3" t="s">
        <v>196</v>
      </c>
      <c r="B2" s="3"/>
      <c r="C2" s="3"/>
      <c r="D2" s="3"/>
      <c r="E2" s="3"/>
      <c r="F2" s="3"/>
      <c r="G2" s="3"/>
      <c r="H2" s="3"/>
    </row>
    <row r="3" spans="1:8" ht="15.75">
      <c r="A3" s="3" t="s">
        <v>189</v>
      </c>
      <c r="B3" s="3"/>
      <c r="C3" s="3"/>
      <c r="D3" s="3"/>
      <c r="E3" s="3"/>
      <c r="F3" s="3"/>
      <c r="G3" s="3"/>
      <c r="H3" s="3"/>
    </row>
    <row r="4" spans="1:8" ht="15.75">
      <c r="A4" s="2"/>
      <c r="B4" s="2"/>
      <c r="C4" s="2"/>
      <c r="D4" s="2"/>
      <c r="E4" s="2"/>
      <c r="F4" s="2"/>
      <c r="G4" s="2"/>
      <c r="H4" s="2"/>
    </row>
    <row r="5" spans="1:8" ht="15.75">
      <c r="A5" s="2"/>
      <c r="B5" s="2"/>
      <c r="C5" s="2"/>
      <c r="D5" s="2"/>
      <c r="E5" s="2"/>
      <c r="F5" s="2"/>
      <c r="G5" s="2"/>
      <c r="H5" s="2"/>
    </row>
    <row r="6" spans="1:8" ht="15.75">
      <c r="A6" s="2"/>
      <c r="B6" s="2"/>
      <c r="C6" s="2"/>
      <c r="D6" s="2"/>
      <c r="E6" s="2"/>
      <c r="F6" s="2"/>
      <c r="G6" s="2"/>
      <c r="H6" s="2"/>
    </row>
    <row r="7" spans="1:8" ht="15.75">
      <c r="A7" s="8" t="s">
        <v>15</v>
      </c>
      <c r="B7" s="8"/>
      <c r="C7" s="8"/>
      <c r="D7" s="2"/>
      <c r="E7" s="2"/>
      <c r="F7" s="2"/>
      <c r="G7" s="2"/>
      <c r="H7" s="2"/>
    </row>
    <row r="8" spans="1:10" ht="15.75">
      <c r="A8" s="2" t="s">
        <v>23</v>
      </c>
      <c r="B8" s="2"/>
      <c r="C8" s="2"/>
      <c r="D8" s="10">
        <f>'working area'!AH8</f>
        <v>6046977</v>
      </c>
      <c r="E8" s="2"/>
      <c r="F8" s="2"/>
      <c r="G8" s="2"/>
      <c r="H8" s="2"/>
      <c r="J8" s="1"/>
    </row>
    <row r="9" spans="1:10" ht="15.75">
      <c r="A9" s="2" t="s">
        <v>1</v>
      </c>
      <c r="B9" s="2"/>
      <c r="C9" s="2"/>
      <c r="D9" s="28">
        <f>'working area'!AH9</f>
        <v>2268196</v>
      </c>
      <c r="E9" s="2"/>
      <c r="F9" s="2"/>
      <c r="G9" s="2"/>
      <c r="H9" s="2"/>
      <c r="J9" s="1"/>
    </row>
    <row r="10" spans="1:10" ht="15.75">
      <c r="A10" s="2" t="s">
        <v>32</v>
      </c>
      <c r="B10" s="2"/>
      <c r="C10" s="2"/>
      <c r="D10" s="28">
        <f>'working area'!AH10</f>
        <v>5261108</v>
      </c>
      <c r="E10" s="2"/>
      <c r="F10" s="2"/>
      <c r="G10" s="2"/>
      <c r="H10" s="2"/>
      <c r="J10" s="1"/>
    </row>
    <row r="11" spans="1:10" ht="15.75">
      <c r="A11" s="2"/>
      <c r="B11" s="2"/>
      <c r="C11" s="2"/>
      <c r="D11" s="4"/>
      <c r="E11" s="2"/>
      <c r="F11" s="2"/>
      <c r="G11" s="2"/>
      <c r="H11" s="2"/>
      <c r="J11" s="1"/>
    </row>
    <row r="12" spans="1:10" ht="15.75">
      <c r="A12" s="2"/>
      <c r="B12" s="2"/>
      <c r="C12" s="2"/>
      <c r="D12" s="4"/>
      <c r="E12" s="2"/>
      <c r="F12" s="2"/>
      <c r="G12" s="2"/>
      <c r="H12" s="2"/>
      <c r="J12" s="1"/>
    </row>
    <row r="13" spans="1:10" ht="15.75">
      <c r="A13" s="2"/>
      <c r="B13" s="2"/>
      <c r="C13" s="2"/>
      <c r="D13" s="4"/>
      <c r="E13" s="2"/>
      <c r="F13" s="2"/>
      <c r="G13" s="2"/>
      <c r="H13" s="2"/>
      <c r="J13" s="1"/>
    </row>
    <row r="14" spans="1:10" ht="15.75">
      <c r="A14" s="2"/>
      <c r="B14" s="2"/>
      <c r="C14" s="2"/>
      <c r="D14" s="4"/>
      <c r="E14" s="2"/>
      <c r="F14" s="2"/>
      <c r="G14" s="2"/>
      <c r="H14" s="2"/>
      <c r="J14" s="1"/>
    </row>
    <row r="15" spans="1:10" ht="15.75">
      <c r="A15" s="2"/>
      <c r="B15" s="2"/>
      <c r="C15" s="2"/>
      <c r="D15" s="29" t="s">
        <v>204</v>
      </c>
      <c r="E15" s="7"/>
      <c r="F15" s="7"/>
      <c r="G15" s="7"/>
      <c r="H15" s="7"/>
      <c r="J15" s="1"/>
    </row>
    <row r="16" spans="1:10" ht="15.75">
      <c r="A16" s="2"/>
      <c r="B16" s="2"/>
      <c r="C16" s="2"/>
      <c r="D16" s="30"/>
      <c r="E16" s="17" t="s">
        <v>37</v>
      </c>
      <c r="F16" s="17"/>
      <c r="G16" s="17"/>
      <c r="H16" s="17"/>
      <c r="J16" s="1"/>
    </row>
    <row r="17" spans="1:10" ht="15.75">
      <c r="A17" s="2"/>
      <c r="B17" s="2"/>
      <c r="C17" s="2"/>
      <c r="D17" s="31" t="s">
        <v>1</v>
      </c>
      <c r="E17" s="18" t="s">
        <v>32</v>
      </c>
      <c r="F17" s="18"/>
      <c r="G17" s="41" t="s">
        <v>41</v>
      </c>
      <c r="H17" s="18" t="s">
        <v>0</v>
      </c>
      <c r="J17" s="1"/>
    </row>
    <row r="18" spans="1:10" ht="15.75">
      <c r="A18" s="2" t="s">
        <v>45</v>
      </c>
      <c r="B18" s="2"/>
      <c r="C18" s="2"/>
      <c r="D18" s="32">
        <f>'working area'!AH18</f>
        <v>847359</v>
      </c>
      <c r="F18" s="40" t="s">
        <v>185</v>
      </c>
      <c r="G18" s="27" t="s">
        <v>188</v>
      </c>
      <c r="H18" s="16"/>
      <c r="J18" s="1"/>
    </row>
    <row r="19" spans="1:10" ht="15.75">
      <c r="A19" s="2" t="s">
        <v>142</v>
      </c>
      <c r="B19" s="2"/>
      <c r="C19" s="2"/>
      <c r="D19" s="33" t="s">
        <v>144</v>
      </c>
      <c r="E19" s="6">
        <f>+'working area'!AJ19</f>
        <v>101347</v>
      </c>
      <c r="F19" s="38">
        <f>'working area'!AL19</f>
        <v>1.99</v>
      </c>
      <c r="G19" s="36">
        <f>+'working area'!AN19</f>
        <v>2.09</v>
      </c>
      <c r="H19" s="10">
        <f>+'working area'!AP19</f>
        <v>207208.54818181816</v>
      </c>
      <c r="J19" s="1"/>
    </row>
    <row r="20" spans="1:10" ht="15.75">
      <c r="A20" s="2" t="s">
        <v>143</v>
      </c>
      <c r="B20" s="2"/>
      <c r="C20" s="2"/>
      <c r="D20" s="33" t="s">
        <v>144</v>
      </c>
      <c r="E20" s="6">
        <f>+'working area'!AJ20</f>
        <v>2166849</v>
      </c>
      <c r="F20" s="39">
        <f>'working area'!AL20</f>
        <v>2.02</v>
      </c>
      <c r="G20" s="36">
        <f>+'working area'!AN20</f>
        <v>2.12</v>
      </c>
      <c r="H20" s="11">
        <f>+'working area'!AP20</f>
        <v>4495226.743636363</v>
      </c>
      <c r="J20" s="1"/>
    </row>
    <row r="21" spans="1:10" ht="15.75">
      <c r="A21" s="2" t="s">
        <v>49</v>
      </c>
      <c r="B21" s="2"/>
      <c r="C21" s="2"/>
      <c r="D21" s="32">
        <f>'working area'!AH21</f>
        <v>1304606</v>
      </c>
      <c r="E21" s="6">
        <f>'working area'!AJ21</f>
        <v>2930281</v>
      </c>
      <c r="F21" s="39">
        <f>'working area'!AL21</f>
        <v>0.32</v>
      </c>
      <c r="G21" s="36">
        <f>+'working area'!AN21</f>
        <v>0.33</v>
      </c>
      <c r="H21" s="11">
        <f>'working area'!AP21</f>
        <v>954117.9690909089</v>
      </c>
      <c r="J21" s="1"/>
    </row>
    <row r="22" spans="1:10" ht="15.75">
      <c r="A22" s="2" t="s">
        <v>53</v>
      </c>
      <c r="B22" s="2"/>
      <c r="C22" s="2"/>
      <c r="D22" s="34">
        <f>'working area'!AH22</f>
        <v>116230</v>
      </c>
      <c r="E22" s="9">
        <f>'working area'!AJ22</f>
        <v>785951.4587532217</v>
      </c>
      <c r="F22" s="39">
        <f>'working area'!AL22</f>
        <v>0.32</v>
      </c>
      <c r="G22" s="36">
        <f>+'working area'!AN22</f>
        <v>0.33</v>
      </c>
      <c r="H22" s="12">
        <f>'working area'!AP22</f>
        <v>255173.37187271623</v>
      </c>
      <c r="J22" s="1"/>
    </row>
    <row r="23" spans="1:10" ht="15.75">
      <c r="A23" s="2"/>
      <c r="B23" s="2" t="s">
        <v>2</v>
      </c>
      <c r="C23" s="2"/>
      <c r="D23" s="32">
        <f>SUM(D18:D22)</f>
        <v>2268195</v>
      </c>
      <c r="E23" s="6">
        <f>SUM(E19:E22)</f>
        <v>5984428.458753222</v>
      </c>
      <c r="F23" s="2"/>
      <c r="G23" s="2"/>
      <c r="H23" s="10">
        <f>SUM(H19:H22)</f>
        <v>5911726.632781806</v>
      </c>
      <c r="J23" s="1"/>
    </row>
    <row r="24" spans="1:10" ht="15.75">
      <c r="A24" s="2"/>
      <c r="B24" s="2"/>
      <c r="C24" s="2"/>
      <c r="D24" s="4"/>
      <c r="E24" s="2"/>
      <c r="F24" s="2"/>
      <c r="G24" s="2"/>
      <c r="H24" s="2"/>
      <c r="J24" s="1"/>
    </row>
    <row r="25" spans="1:10" ht="15.75">
      <c r="A25" s="2"/>
      <c r="B25" s="2"/>
      <c r="C25" s="2"/>
      <c r="D25" s="4"/>
      <c r="E25" s="2"/>
      <c r="F25" s="2"/>
      <c r="G25" s="2"/>
      <c r="H25" s="2"/>
      <c r="J25" s="1"/>
    </row>
    <row r="26" spans="1:10" ht="15.75">
      <c r="A26" s="2"/>
      <c r="B26" s="2"/>
      <c r="C26" s="2"/>
      <c r="D26" s="4"/>
      <c r="E26" s="2"/>
      <c r="F26" s="2"/>
      <c r="G26" s="2"/>
      <c r="H26" s="2"/>
      <c r="J26" s="1"/>
    </row>
    <row r="27" spans="1:10" ht="15.75">
      <c r="A27" s="2"/>
      <c r="B27" s="2"/>
      <c r="C27" s="2"/>
      <c r="D27" s="4"/>
      <c r="E27" s="2"/>
      <c r="F27" s="2"/>
      <c r="G27" s="2"/>
      <c r="H27" s="2"/>
      <c r="J27" s="1"/>
    </row>
    <row r="28" spans="1:10" ht="15.75">
      <c r="A28" s="2"/>
      <c r="B28" s="2"/>
      <c r="C28" s="2"/>
      <c r="D28" s="4"/>
      <c r="E28" s="2"/>
      <c r="F28" s="2"/>
      <c r="G28" s="2"/>
      <c r="H28" s="15"/>
      <c r="J28" s="1"/>
    </row>
    <row r="29" spans="1:10" ht="15.75">
      <c r="A29" s="2"/>
      <c r="B29" s="2"/>
      <c r="C29" s="2"/>
      <c r="D29" s="4"/>
      <c r="E29" s="2"/>
      <c r="F29" s="2"/>
      <c r="G29" s="2"/>
      <c r="H29" s="2"/>
      <c r="J29" s="1"/>
    </row>
    <row r="30" spans="1:10" ht="15.75">
      <c r="A30" s="13"/>
      <c r="B30" s="13" t="s">
        <v>180</v>
      </c>
      <c r="C30" s="2"/>
      <c r="D30" s="4"/>
      <c r="E30" s="2"/>
      <c r="F30" s="26">
        <f>'working area'!AK33</f>
        <v>1.0228783189107902</v>
      </c>
      <c r="G30" s="26"/>
      <c r="H30" s="2"/>
      <c r="J30" s="1"/>
    </row>
    <row r="31" spans="1:10" ht="15.75">
      <c r="A31" s="14"/>
      <c r="D31" s="1"/>
      <c r="H31" s="22"/>
      <c r="J31" s="1"/>
    </row>
    <row r="32" spans="1:10" ht="15.75">
      <c r="A32" s="2"/>
      <c r="B32" s="2"/>
      <c r="C32" s="2"/>
      <c r="D32" s="4"/>
      <c r="E32" s="2"/>
      <c r="F32" s="2"/>
      <c r="G32" s="2"/>
      <c r="H32" s="2"/>
      <c r="J32" s="1"/>
    </row>
    <row r="33" spans="1:10" ht="15.75">
      <c r="A33" s="2"/>
      <c r="B33" s="2"/>
      <c r="C33" s="2"/>
      <c r="D33" s="4"/>
      <c r="F33" s="2"/>
      <c r="G33" s="2"/>
      <c r="H33" s="2"/>
      <c r="J33" s="1"/>
    </row>
    <row r="34" spans="4:10" ht="15.75">
      <c r="D34" s="1"/>
      <c r="H34" s="2"/>
      <c r="J34" s="1"/>
    </row>
    <row r="35" spans="4:10" ht="15.75">
      <c r="D35" s="1"/>
      <c r="H35" s="2"/>
      <c r="J35" s="1"/>
    </row>
    <row r="36" spans="4:10" ht="15.75">
      <c r="D36" s="1"/>
      <c r="J36" s="1"/>
    </row>
    <row r="37" spans="4:10" ht="15.75">
      <c r="D37" s="1"/>
      <c r="J37" s="1"/>
    </row>
    <row r="38" spans="4:10" ht="15.75">
      <c r="D38" s="1"/>
      <c r="J38" s="1"/>
    </row>
    <row r="39" spans="4:10" ht="15.75">
      <c r="D39" s="1"/>
      <c r="J39" s="1"/>
    </row>
    <row r="40" spans="4:10" ht="15.75">
      <c r="D40" s="1"/>
      <c r="J40" s="1"/>
    </row>
    <row r="41" spans="4:10" ht="15.75">
      <c r="D41" s="1"/>
      <c r="J41" s="1"/>
    </row>
    <row r="42" spans="4:10" ht="15.75">
      <c r="D42" s="1"/>
      <c r="J42" s="1"/>
    </row>
    <row r="43" spans="4:10" ht="15.75">
      <c r="D43" s="1"/>
      <c r="J43" s="1"/>
    </row>
    <row r="44" spans="4:10" ht="15.75">
      <c r="D44" s="1"/>
      <c r="J44" s="1"/>
    </row>
    <row r="45" spans="4:10" ht="15.75">
      <c r="D45" s="1"/>
      <c r="J45" s="1"/>
    </row>
    <row r="46" spans="4:10" ht="15.75">
      <c r="D46" s="1"/>
      <c r="J46" s="1"/>
    </row>
    <row r="47" spans="4:10" ht="15.75">
      <c r="D47" s="1"/>
      <c r="J47" s="1"/>
    </row>
    <row r="48" spans="4:10" ht="15.75">
      <c r="D48" s="1"/>
      <c r="J48" s="1"/>
    </row>
    <row r="49" spans="4:10" ht="15.75">
      <c r="D49" s="1"/>
      <c r="J49" s="1"/>
    </row>
    <row r="50" spans="4:10" ht="15.75">
      <c r="D50" s="1"/>
      <c r="J50" s="1"/>
    </row>
    <row r="51" spans="4:10" ht="15.75">
      <c r="D51" s="1"/>
      <c r="J51" s="1"/>
    </row>
    <row r="52" spans="4:10" ht="15.75">
      <c r="D52" s="1"/>
      <c r="J52" s="1"/>
    </row>
    <row r="53" spans="4:10" ht="15.75">
      <c r="D53" s="1"/>
      <c r="J53" s="1"/>
    </row>
    <row r="54" spans="4:10" ht="15.75">
      <c r="D54" s="1"/>
      <c r="J54" s="1"/>
    </row>
    <row r="55" spans="4:10" ht="15.75">
      <c r="D55" s="1"/>
      <c r="J55" s="1"/>
    </row>
    <row r="56" spans="4:10" ht="15.75">
      <c r="D56" s="1"/>
      <c r="J56" s="1"/>
    </row>
    <row r="57" spans="4:10" ht="15.75">
      <c r="D57" s="1"/>
      <c r="J57" s="1"/>
    </row>
    <row r="58" spans="4:10" ht="15.75">
      <c r="D58" s="1"/>
      <c r="J58" s="1"/>
    </row>
    <row r="59" spans="4:10" ht="15.75">
      <c r="D59" s="1"/>
      <c r="J59" s="1"/>
    </row>
    <row r="60" spans="4:10" ht="15.75">
      <c r="D60" s="1"/>
      <c r="J60" s="1"/>
    </row>
    <row r="61" spans="4:10" ht="15.75">
      <c r="D61" s="1"/>
      <c r="J61" s="1"/>
    </row>
    <row r="62" spans="4:10" ht="15.75">
      <c r="D62" s="1"/>
      <c r="J62" s="1"/>
    </row>
    <row r="63" spans="4:10" ht="15.75">
      <c r="D63" s="1"/>
      <c r="J63" s="1"/>
    </row>
    <row r="64" spans="4:10" ht="15.75">
      <c r="D64" s="1"/>
      <c r="J64" s="1"/>
    </row>
    <row r="65" spans="4:10" ht="15.75">
      <c r="D65" s="1"/>
      <c r="J65" s="1"/>
    </row>
    <row r="66" spans="4:10" ht="15.75">
      <c r="D66" s="1"/>
      <c r="J66" s="1"/>
    </row>
    <row r="67" spans="4:10" ht="15.75">
      <c r="D67" s="1"/>
      <c r="J67" s="1"/>
    </row>
    <row r="68" spans="4:10" ht="15.75">
      <c r="D68" s="1"/>
      <c r="J68" s="1"/>
    </row>
    <row r="69" spans="4:10" ht="15.75">
      <c r="D69" s="1"/>
      <c r="J69" s="1"/>
    </row>
    <row r="70" spans="4:10" ht="15.75">
      <c r="D70" s="1"/>
      <c r="J70" s="1"/>
    </row>
    <row r="71" spans="4:10" ht="15.75">
      <c r="D71" s="1"/>
      <c r="J71" s="1"/>
    </row>
    <row r="72" spans="4:10" ht="15.75">
      <c r="D72" s="1"/>
      <c r="J72" s="1"/>
    </row>
    <row r="73" spans="4:10" ht="15.75">
      <c r="D73" s="1"/>
      <c r="J73" s="1"/>
    </row>
    <row r="74" spans="4:10" ht="15.75">
      <c r="D74" s="1"/>
      <c r="J74" s="1"/>
    </row>
    <row r="75" spans="4:10" ht="15.75">
      <c r="D75" s="1"/>
      <c r="J75" s="1"/>
    </row>
    <row r="76" spans="4:10" ht="15.75">
      <c r="D76" s="1"/>
      <c r="J76" s="1"/>
    </row>
    <row r="77" spans="4:10" ht="15.75">
      <c r="D77" s="1"/>
      <c r="J77" s="1"/>
    </row>
    <row r="78" spans="4:10" ht="15.75">
      <c r="D78" s="1"/>
      <c r="J78" s="1"/>
    </row>
    <row r="79" spans="4:10" ht="15.75">
      <c r="D79" s="1"/>
      <c r="J79" s="1"/>
    </row>
    <row r="80" spans="4:10" ht="15.75">
      <c r="D80" s="1"/>
      <c r="J80" s="1"/>
    </row>
    <row r="81" spans="4:10" ht="15.75">
      <c r="D81" s="1"/>
      <c r="J81" s="1"/>
    </row>
    <row r="82" spans="4:10" ht="15.75">
      <c r="D82" s="1"/>
      <c r="J82" s="1"/>
    </row>
    <row r="83" spans="4:10" ht="15.75">
      <c r="D83" s="1"/>
      <c r="J83" s="1"/>
    </row>
    <row r="84" spans="4:10" ht="15.75">
      <c r="D84" s="1"/>
      <c r="J84" s="1"/>
    </row>
    <row r="85" spans="4:10" ht="15.75">
      <c r="D85" s="1"/>
      <c r="J85" s="1"/>
    </row>
    <row r="86" spans="4:10" ht="15.75">
      <c r="D86" s="1"/>
      <c r="J86" s="1"/>
    </row>
    <row r="87" ht="15.75">
      <c r="J87" s="1"/>
    </row>
    <row r="88" ht="15.75">
      <c r="J88" s="1"/>
    </row>
    <row r="89" ht="15.75">
      <c r="J89" s="1"/>
    </row>
    <row r="90" ht="15.75">
      <c r="J90" s="1"/>
    </row>
    <row r="91" ht="15.75">
      <c r="J91" s="1"/>
    </row>
    <row r="92" ht="15.75">
      <c r="J92" s="1"/>
    </row>
    <row r="93" ht="15.75">
      <c r="J93" s="1"/>
    </row>
    <row r="94" ht="15.75">
      <c r="J94" s="1"/>
    </row>
    <row r="95" ht="15.75">
      <c r="J95" s="1"/>
    </row>
    <row r="96" ht="15.75">
      <c r="J96" s="1"/>
    </row>
    <row r="97" ht="15.75">
      <c r="J97" s="1"/>
    </row>
    <row r="98" ht="15.75">
      <c r="J98" s="1"/>
    </row>
    <row r="99" ht="15.75">
      <c r="J99" s="1"/>
    </row>
    <row r="100" ht="15.75">
      <c r="J100" s="1"/>
    </row>
    <row r="101" ht="15.75">
      <c r="J101" s="1"/>
    </row>
    <row r="102" ht="15.75">
      <c r="J102" s="1"/>
    </row>
    <row r="103" ht="15.75">
      <c r="J103" s="1"/>
    </row>
    <row r="104" ht="15.75">
      <c r="J104" s="1"/>
    </row>
    <row r="105" ht="15.75">
      <c r="J105" s="1"/>
    </row>
    <row r="106" ht="15.75">
      <c r="J106" s="1"/>
    </row>
    <row r="107" ht="15.75">
      <c r="J107" s="1"/>
    </row>
    <row r="108" ht="15.75">
      <c r="J108" s="1"/>
    </row>
    <row r="109" ht="15.75">
      <c r="J109" s="1"/>
    </row>
    <row r="110" ht="15.75">
      <c r="J110" s="1"/>
    </row>
    <row r="111" ht="15.75">
      <c r="J111" s="1"/>
    </row>
    <row r="112" ht="15.75">
      <c r="J112" s="1"/>
    </row>
  </sheetData>
  <sheetProtection/>
  <printOptions/>
  <pageMargins left="0.31" right="0.25" top="1" bottom="1" header="0.5" footer="0.5"/>
  <pageSetup fitToHeight="1" fitToWidth="1"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103"/>
  <sheetViews>
    <sheetView tabSelected="1" zoomScale="75" zoomScaleNormal="75" zoomScalePageLayoutView="0" workbookViewId="0" topLeftCell="A8">
      <selection activeCell="D24" sqref="D24"/>
    </sheetView>
  </sheetViews>
  <sheetFormatPr defaultColWidth="8.88671875" defaultRowHeight="15.75"/>
  <cols>
    <col min="5" max="5" width="15.99609375" style="0" customWidth="1"/>
    <col min="6" max="6" width="15.10546875" style="0" customWidth="1"/>
    <col min="7" max="7" width="13.5546875" style="0" customWidth="1"/>
    <col min="8" max="8" width="9.3359375" style="0" customWidth="1"/>
    <col min="11" max="11" width="13.99609375" style="0" customWidth="1"/>
    <col min="12" max="12" width="14.77734375" style="0" customWidth="1"/>
    <col min="13" max="13" width="18.664062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3" t="s">
        <v>178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3" t="s">
        <v>197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 t="s">
        <v>189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75">
      <c r="A8" s="8" t="s">
        <v>15</v>
      </c>
      <c r="B8" s="8"/>
      <c r="C8" s="8"/>
      <c r="D8" s="2"/>
      <c r="E8" s="2"/>
      <c r="F8" s="2"/>
      <c r="G8" s="2"/>
      <c r="H8" s="2"/>
      <c r="I8" s="2"/>
      <c r="J8" s="2"/>
      <c r="K8" s="2"/>
    </row>
    <row r="9" spans="1:11" ht="15.75">
      <c r="A9" s="2" t="s">
        <v>23</v>
      </c>
      <c r="B9" s="2"/>
      <c r="C9" s="2"/>
      <c r="D9" s="4"/>
      <c r="E9" s="10">
        <f>'working area'!AH48</f>
        <v>483556</v>
      </c>
      <c r="F9" s="2"/>
      <c r="G9" s="2"/>
      <c r="H9" s="2"/>
      <c r="I9" s="2"/>
      <c r="J9" s="4"/>
      <c r="K9" s="2"/>
    </row>
    <row r="10" spans="1:11" ht="15.75">
      <c r="A10" s="2" t="s">
        <v>1</v>
      </c>
      <c r="B10" s="2"/>
      <c r="C10" s="2"/>
      <c r="D10" s="4"/>
      <c r="E10" s="11">
        <f>'working area'!AH49</f>
        <v>259893</v>
      </c>
      <c r="F10" s="2"/>
      <c r="G10" s="2"/>
      <c r="H10" s="2"/>
      <c r="I10" s="2"/>
      <c r="J10" s="4"/>
      <c r="K10" s="2"/>
    </row>
    <row r="11" spans="1:11" ht="15.75">
      <c r="A11" s="2" t="s">
        <v>32</v>
      </c>
      <c r="B11" s="2"/>
      <c r="C11" s="2"/>
      <c r="D11" s="4"/>
      <c r="E11" s="11">
        <f>'working area'!AH50</f>
        <v>420432</v>
      </c>
      <c r="F11" s="2"/>
      <c r="G11" s="2"/>
      <c r="H11" s="2"/>
      <c r="I11" s="2"/>
      <c r="J11" s="4"/>
      <c r="K11" s="2"/>
    </row>
    <row r="12" spans="1:11" ht="15.75">
      <c r="A12" s="2"/>
      <c r="B12" s="2"/>
      <c r="C12" s="2"/>
      <c r="D12" s="4"/>
      <c r="E12" s="2"/>
      <c r="F12" s="2"/>
      <c r="G12" s="2"/>
      <c r="H12" s="2"/>
      <c r="I12" s="2"/>
      <c r="J12" s="4"/>
      <c r="K12" s="2"/>
    </row>
    <row r="13" spans="1:11" ht="15.75">
      <c r="A13" s="2"/>
      <c r="B13" s="2"/>
      <c r="C13" s="2"/>
      <c r="D13" s="4"/>
      <c r="E13" s="2"/>
      <c r="F13" s="2"/>
      <c r="G13" s="2"/>
      <c r="H13" s="2"/>
      <c r="I13" s="2"/>
      <c r="J13" s="4"/>
      <c r="K13" s="2"/>
    </row>
    <row r="14" spans="1:11" ht="15.75">
      <c r="A14" s="2"/>
      <c r="B14" s="2"/>
      <c r="C14" s="2"/>
      <c r="D14" s="4"/>
      <c r="E14" s="2"/>
      <c r="F14" s="2"/>
      <c r="G14" s="2"/>
      <c r="H14" s="2"/>
      <c r="I14" s="2"/>
      <c r="J14" s="4"/>
      <c r="K14" s="2"/>
    </row>
    <row r="15" spans="1:11" ht="15.75">
      <c r="A15" s="2"/>
      <c r="B15" s="2"/>
      <c r="C15" s="2"/>
      <c r="D15" s="4"/>
      <c r="E15" s="2"/>
      <c r="F15" s="2"/>
      <c r="G15" s="2"/>
      <c r="H15" s="2"/>
      <c r="I15" s="2"/>
      <c r="J15" s="4"/>
      <c r="K15" s="2"/>
    </row>
    <row r="16" spans="1:11" ht="15.75">
      <c r="A16" s="2"/>
      <c r="B16" s="2"/>
      <c r="C16" s="2"/>
      <c r="D16" s="4"/>
      <c r="E16" s="7" t="s">
        <v>205</v>
      </c>
      <c r="F16" s="7"/>
      <c r="G16" s="7"/>
      <c r="H16" s="7"/>
      <c r="I16" s="7"/>
      <c r="J16" s="29"/>
      <c r="K16" s="7"/>
    </row>
    <row r="17" spans="1:11" ht="15.75">
      <c r="A17" s="2"/>
      <c r="B17" s="2"/>
      <c r="C17" s="2"/>
      <c r="D17" s="4"/>
      <c r="E17" s="17"/>
      <c r="F17" s="17"/>
      <c r="G17" s="17" t="s">
        <v>37</v>
      </c>
      <c r="H17" s="17"/>
      <c r="I17" s="17"/>
      <c r="J17" s="30"/>
      <c r="K17" s="17"/>
    </row>
    <row r="18" spans="1:11" ht="15.75">
      <c r="A18" s="2"/>
      <c r="B18" s="2"/>
      <c r="C18" s="2"/>
      <c r="D18" s="4"/>
      <c r="E18" s="18" t="s">
        <v>1</v>
      </c>
      <c r="F18" s="18"/>
      <c r="G18" s="18" t="s">
        <v>32</v>
      </c>
      <c r="H18" s="18"/>
      <c r="I18" s="18" t="s">
        <v>41</v>
      </c>
      <c r="J18" s="31"/>
      <c r="K18" s="18" t="s">
        <v>0</v>
      </c>
    </row>
    <row r="19" spans="1:11" ht="15.75">
      <c r="A19" s="2" t="s">
        <v>45</v>
      </c>
      <c r="B19" s="2"/>
      <c r="C19" s="2"/>
      <c r="D19" s="4"/>
      <c r="E19" s="6">
        <f>'working area'!AH58</f>
        <v>72670</v>
      </c>
      <c r="F19" s="6"/>
      <c r="G19" s="6"/>
      <c r="H19" s="2"/>
      <c r="I19" s="35" t="s">
        <v>185</v>
      </c>
      <c r="J19" s="35" t="s">
        <v>188</v>
      </c>
      <c r="K19" s="2"/>
    </row>
    <row r="20" spans="1:11" ht="15.75">
      <c r="A20" s="2"/>
      <c r="B20" s="2" t="s">
        <v>176</v>
      </c>
      <c r="C20" s="2"/>
      <c r="D20" s="4"/>
      <c r="E20" s="20" t="s">
        <v>74</v>
      </c>
      <c r="F20" s="6"/>
      <c r="G20" s="6">
        <f>'working area'!AJ59</f>
        <v>57576</v>
      </c>
      <c r="H20" s="2"/>
      <c r="I20" s="36">
        <f>+'working area'!AL59</f>
        <v>1.24</v>
      </c>
      <c r="J20" s="36">
        <f>+'working area'!AM59</f>
        <v>1.35</v>
      </c>
      <c r="K20" s="10">
        <f>+'working area'!AP59</f>
        <v>74849</v>
      </c>
    </row>
    <row r="21" spans="1:11" ht="15.75">
      <c r="A21" s="2"/>
      <c r="B21" s="2" t="s">
        <v>177</v>
      </c>
      <c r="C21" s="2"/>
      <c r="D21" s="4"/>
      <c r="E21" s="20" t="s">
        <v>74</v>
      </c>
      <c r="F21" s="6"/>
      <c r="G21" s="20" t="s">
        <v>74</v>
      </c>
      <c r="H21" s="2"/>
      <c r="I21" s="37"/>
      <c r="J21" s="37"/>
      <c r="K21" s="20" t="s">
        <v>74</v>
      </c>
    </row>
    <row r="22" spans="1:11" ht="15.75">
      <c r="A22" s="2"/>
      <c r="B22" s="2" t="s">
        <v>148</v>
      </c>
      <c r="C22" s="2"/>
      <c r="D22" s="4"/>
      <c r="E22" s="20" t="s">
        <v>74</v>
      </c>
      <c r="F22" s="6"/>
      <c r="G22" s="6">
        <f>+'working area'!AJ61</f>
        <v>166848</v>
      </c>
      <c r="H22" s="2"/>
      <c r="I22" s="36">
        <f>+'working area'!AL61</f>
        <v>1.68</v>
      </c>
      <c r="J22" s="36">
        <f>+'working area'!AM61</f>
        <v>1.78</v>
      </c>
      <c r="K22" s="11">
        <f>+'working area'!AP61</f>
        <v>289405</v>
      </c>
    </row>
    <row r="23" spans="1:11" ht="15.75">
      <c r="A23" s="2"/>
      <c r="B23" s="2" t="s">
        <v>149</v>
      </c>
      <c r="C23" s="2"/>
      <c r="D23" s="4"/>
      <c r="E23" s="20" t="s">
        <v>74</v>
      </c>
      <c r="F23" s="6"/>
      <c r="G23" s="6">
        <f>+'working area'!AJ62</f>
        <v>35469</v>
      </c>
      <c r="H23" s="2"/>
      <c r="I23" s="36">
        <f>+'working area'!AL62</f>
        <v>1.71</v>
      </c>
      <c r="J23" s="36">
        <f>+'working area'!AM62</f>
        <v>1.81</v>
      </c>
      <c r="K23" s="11">
        <f>+'working area'!AP62</f>
        <v>62587</v>
      </c>
    </row>
    <row r="24" spans="1:11" ht="15.75">
      <c r="A24" s="2" t="s">
        <v>49</v>
      </c>
      <c r="B24" s="2"/>
      <c r="C24" s="2"/>
      <c r="D24" s="4"/>
      <c r="E24" s="6">
        <f>'working area'!AH63</f>
        <v>156951</v>
      </c>
      <c r="F24" s="6"/>
      <c r="G24" s="6">
        <f>'working area'!AJ63</f>
        <v>468045</v>
      </c>
      <c r="H24" s="2"/>
      <c r="I24" s="36">
        <f>+'working area'!AL63</f>
        <v>0.32</v>
      </c>
      <c r="J24" s="36">
        <f>+'working area'!AM63</f>
        <v>0.33</v>
      </c>
      <c r="K24" s="11">
        <f>+'working area'!AP63</f>
        <v>152428</v>
      </c>
    </row>
    <row r="25" spans="1:11" ht="18">
      <c r="A25" s="2" t="s">
        <v>53</v>
      </c>
      <c r="B25" s="2"/>
      <c r="C25" s="2"/>
      <c r="D25" s="4"/>
      <c r="E25" s="9">
        <f>'working area'!AH64</f>
        <v>30271</v>
      </c>
      <c r="F25" s="9"/>
      <c r="G25" s="9">
        <f>'working area'!AJ64</f>
        <v>277846.6542906571</v>
      </c>
      <c r="H25" s="2"/>
      <c r="I25" s="36">
        <f>+'working area'!AL64</f>
        <v>0.32</v>
      </c>
      <c r="J25" s="36">
        <f>+'working area'!AM64</f>
        <v>0.33</v>
      </c>
      <c r="K25" s="21">
        <f>+'working area'!AP64</f>
        <v>90175</v>
      </c>
    </row>
    <row r="26" spans="1:11" ht="15.75">
      <c r="A26" s="2"/>
      <c r="B26" s="2" t="s">
        <v>2</v>
      </c>
      <c r="C26" s="2"/>
      <c r="D26" s="4"/>
      <c r="E26" s="6">
        <f>'working area'!AH65</f>
        <v>259892</v>
      </c>
      <c r="F26" s="6"/>
      <c r="G26" s="6">
        <f>'working area'!AJ65</f>
        <v>1005784.654290657</v>
      </c>
      <c r="H26" s="2"/>
      <c r="I26" s="24"/>
      <c r="J26" s="4"/>
      <c r="K26" s="10">
        <f>SUM(K20:K25)</f>
        <v>669444</v>
      </c>
    </row>
    <row r="27" spans="1:11" ht="15.75">
      <c r="A27" s="2"/>
      <c r="B27" s="2"/>
      <c r="C27" s="2"/>
      <c r="D27" s="4"/>
      <c r="E27" s="2"/>
      <c r="F27" s="2"/>
      <c r="G27" s="2"/>
      <c r="H27" s="2"/>
      <c r="I27" s="2"/>
      <c r="J27" s="4"/>
      <c r="K27" s="5"/>
    </row>
    <row r="28" spans="1:11" ht="15.75">
      <c r="A28" s="2"/>
      <c r="B28" s="2"/>
      <c r="C28" s="2"/>
      <c r="D28" s="4"/>
      <c r="E28" s="2"/>
      <c r="F28" s="2"/>
      <c r="G28" s="2"/>
      <c r="H28" s="2"/>
      <c r="I28" s="2"/>
      <c r="J28" s="4"/>
      <c r="K28" s="2"/>
    </row>
    <row r="29" spans="1:11" ht="15.75">
      <c r="A29" s="2"/>
      <c r="B29" s="2"/>
      <c r="C29" s="2"/>
      <c r="D29" s="4"/>
      <c r="E29" s="2"/>
      <c r="F29" s="2"/>
      <c r="G29" s="2"/>
      <c r="H29" s="2"/>
      <c r="I29" s="2"/>
      <c r="J29" s="4"/>
      <c r="K29" s="2"/>
    </row>
    <row r="30" spans="1:11" ht="15.75">
      <c r="A30" s="2"/>
      <c r="B30" s="2"/>
      <c r="C30" s="2"/>
      <c r="D30" s="4"/>
      <c r="E30" s="2"/>
      <c r="F30" s="2"/>
      <c r="G30" s="2"/>
      <c r="H30" s="2"/>
      <c r="I30" s="2"/>
      <c r="J30" s="4"/>
      <c r="K30" s="2"/>
    </row>
    <row r="31" spans="1:11" ht="15.75">
      <c r="A31" s="2"/>
      <c r="B31" s="2"/>
      <c r="C31" s="2"/>
      <c r="D31" s="4"/>
      <c r="E31" s="2"/>
      <c r="F31" s="2"/>
      <c r="G31" s="2"/>
      <c r="H31" s="2"/>
      <c r="I31" s="2"/>
      <c r="J31" s="4"/>
      <c r="K31" s="2"/>
    </row>
    <row r="32" spans="1:11" ht="15.75">
      <c r="A32" s="13" t="s">
        <v>76</v>
      </c>
      <c r="B32" s="2"/>
      <c r="C32" s="2"/>
      <c r="D32" s="4"/>
      <c r="E32" s="2"/>
      <c r="F32" s="2"/>
      <c r="G32" s="25">
        <f>'working area'!AK75</f>
        <v>0.7223247949044281</v>
      </c>
      <c r="H32" s="19"/>
      <c r="I32" s="2"/>
      <c r="J32" s="1"/>
      <c r="K32" s="2"/>
    </row>
    <row r="33" spans="1:10" ht="15.75">
      <c r="A33" s="14"/>
      <c r="D33" s="1"/>
      <c r="J33" s="1"/>
    </row>
    <row r="34" spans="4:10" ht="15.75">
      <c r="D34" s="1"/>
      <c r="G34" s="23"/>
      <c r="J34" s="1"/>
    </row>
    <row r="35" spans="4:10" ht="15.75">
      <c r="D35" s="1"/>
      <c r="G35" s="19"/>
      <c r="J35" s="1"/>
    </row>
    <row r="36" spans="4:10" ht="15.75">
      <c r="D36" s="1"/>
      <c r="J36" s="1"/>
    </row>
    <row r="37" spans="4:10" ht="15.75">
      <c r="D37" s="1"/>
      <c r="J37" s="1"/>
    </row>
    <row r="38" spans="4:10" ht="15.75">
      <c r="D38" s="1"/>
      <c r="J38" s="1"/>
    </row>
    <row r="39" spans="4:10" ht="15.75">
      <c r="D39" s="1"/>
      <c r="J39" s="1"/>
    </row>
    <row r="40" spans="4:10" ht="15.75">
      <c r="D40" s="1"/>
      <c r="J40" s="1"/>
    </row>
    <row r="41" spans="4:10" ht="15.75">
      <c r="D41" s="1"/>
      <c r="J41" s="1"/>
    </row>
    <row r="42" spans="4:10" ht="15.75">
      <c r="D42" s="1"/>
      <c r="J42" s="1"/>
    </row>
    <row r="43" spans="4:10" ht="15.75">
      <c r="D43" s="1"/>
      <c r="J43" s="1"/>
    </row>
    <row r="44" spans="4:10" ht="15.75">
      <c r="D44" s="1"/>
      <c r="J44" s="1"/>
    </row>
    <row r="45" spans="4:10" ht="15.75">
      <c r="D45" s="1"/>
      <c r="J45" s="1"/>
    </row>
    <row r="46" spans="4:10" ht="15.75">
      <c r="D46" s="1"/>
      <c r="J46" s="1"/>
    </row>
    <row r="47" spans="4:10" ht="15.75">
      <c r="D47" s="1"/>
      <c r="J47" s="1"/>
    </row>
    <row r="48" spans="4:10" ht="15.75">
      <c r="D48" s="1"/>
      <c r="J48" s="1"/>
    </row>
    <row r="49" spans="4:10" ht="15.75">
      <c r="D49" s="1"/>
      <c r="J49" s="1"/>
    </row>
    <row r="50" spans="4:10" ht="15.75">
      <c r="D50" s="1"/>
      <c r="J50" s="1"/>
    </row>
    <row r="51" spans="4:10" ht="15.75">
      <c r="D51" s="1"/>
      <c r="J51" s="1"/>
    </row>
    <row r="52" spans="4:10" ht="15.75">
      <c r="D52" s="1"/>
      <c r="J52" s="1"/>
    </row>
    <row r="53" spans="4:10" ht="15.75">
      <c r="D53" s="1"/>
      <c r="J53" s="1"/>
    </row>
    <row r="54" spans="4:10" ht="15.75">
      <c r="D54" s="1"/>
      <c r="J54" s="1"/>
    </row>
    <row r="55" spans="4:10" ht="15.75">
      <c r="D55" s="1"/>
      <c r="J55" s="1"/>
    </row>
    <row r="56" spans="4:10" ht="15.75">
      <c r="D56" s="1"/>
      <c r="J56" s="1"/>
    </row>
    <row r="57" spans="4:10" ht="15.75">
      <c r="D57" s="1"/>
      <c r="J57" s="1"/>
    </row>
    <row r="58" spans="4:10" ht="15.75">
      <c r="D58" s="1"/>
      <c r="J58" s="1"/>
    </row>
    <row r="59" spans="4:10" ht="15.75">
      <c r="D59" s="1"/>
      <c r="J59" s="1"/>
    </row>
    <row r="60" spans="4:10" ht="15.75">
      <c r="D60" s="1"/>
      <c r="J60" s="1"/>
    </row>
    <row r="61" spans="4:10" ht="15.75">
      <c r="D61" s="1"/>
      <c r="J61" s="1"/>
    </row>
    <row r="62" spans="4:10" ht="15.75">
      <c r="D62" s="1"/>
      <c r="J62" s="1"/>
    </row>
    <row r="63" spans="4:10" ht="15.75">
      <c r="D63" s="1"/>
      <c r="J63" s="1"/>
    </row>
    <row r="64" spans="4:10" ht="15.75">
      <c r="D64" s="1"/>
      <c r="J64" s="1"/>
    </row>
    <row r="65" spans="4:10" ht="15.75">
      <c r="D65" s="1"/>
      <c r="J65" s="1"/>
    </row>
    <row r="66" spans="4:10" ht="15.75">
      <c r="D66" s="1"/>
      <c r="J66" s="1"/>
    </row>
    <row r="67" spans="4:10" ht="15.75">
      <c r="D67" s="1"/>
      <c r="J67" s="1"/>
    </row>
    <row r="68" spans="4:10" ht="15.75">
      <c r="D68" s="1"/>
      <c r="J68" s="1"/>
    </row>
    <row r="69" spans="4:10" ht="15.75">
      <c r="D69" s="1"/>
      <c r="J69" s="1"/>
    </row>
    <row r="70" spans="4:10" ht="15.75">
      <c r="D70" s="1"/>
      <c r="J70" s="1"/>
    </row>
    <row r="71" spans="4:10" ht="15.75">
      <c r="D71" s="1"/>
      <c r="J71" s="1"/>
    </row>
    <row r="72" spans="4:10" ht="15.75">
      <c r="D72" s="1"/>
      <c r="J72" s="1"/>
    </row>
    <row r="73" spans="4:10" ht="15.75">
      <c r="D73" s="1"/>
      <c r="J73" s="1"/>
    </row>
    <row r="74" spans="4:10" ht="15.75">
      <c r="D74" s="1"/>
      <c r="J74" s="1"/>
    </row>
    <row r="75" spans="4:10" ht="15.75">
      <c r="D75" s="1"/>
      <c r="J75" s="1"/>
    </row>
    <row r="76" spans="4:10" ht="15.75">
      <c r="D76" s="1"/>
      <c r="J76" s="1"/>
    </row>
    <row r="77" spans="4:10" ht="15.75">
      <c r="D77" s="1"/>
      <c r="J77" s="1"/>
    </row>
    <row r="78" spans="4:10" ht="15.75">
      <c r="D78" s="1"/>
      <c r="J78" s="1"/>
    </row>
    <row r="79" spans="4:10" ht="15.75">
      <c r="D79" s="1"/>
      <c r="J79" s="1"/>
    </row>
    <row r="80" spans="4:10" ht="15.75">
      <c r="D80" s="1"/>
      <c r="J80" s="1"/>
    </row>
    <row r="81" spans="4:10" ht="15.75">
      <c r="D81" s="1"/>
      <c r="J81" s="1"/>
    </row>
    <row r="82" spans="4:10" ht="15.75">
      <c r="D82" s="1"/>
      <c r="J82" s="1"/>
    </row>
    <row r="83" spans="4:10" ht="15.75">
      <c r="D83" s="1"/>
      <c r="J83" s="1"/>
    </row>
    <row r="84" spans="4:10" ht="15.75">
      <c r="D84" s="1"/>
      <c r="J84" s="1"/>
    </row>
    <row r="85" spans="4:10" ht="15.75">
      <c r="D85" s="1"/>
      <c r="J85" s="1"/>
    </row>
    <row r="86" spans="4:10" ht="15.75">
      <c r="D86" s="1"/>
      <c r="J86" s="1"/>
    </row>
    <row r="87" spans="4:10" ht="15.75">
      <c r="D87" s="1"/>
      <c r="J87" s="1"/>
    </row>
    <row r="88" spans="4:10" ht="15.75">
      <c r="D88" s="1"/>
      <c r="J88" s="1"/>
    </row>
    <row r="89" spans="4:10" ht="15.75">
      <c r="D89" s="1"/>
      <c r="J89" s="1"/>
    </row>
    <row r="90" ht="15.75">
      <c r="J90" s="1"/>
    </row>
    <row r="91" ht="15.75">
      <c r="J91" s="1"/>
    </row>
    <row r="92" ht="15.75">
      <c r="J92" s="1"/>
    </row>
    <row r="93" ht="15.75">
      <c r="J93" s="1"/>
    </row>
    <row r="94" ht="15.75">
      <c r="J94" s="1"/>
    </row>
    <row r="95" ht="15.75">
      <c r="J95" s="1"/>
    </row>
    <row r="96" ht="15.75">
      <c r="J96" s="1"/>
    </row>
    <row r="97" ht="15.75">
      <c r="J97" s="1"/>
    </row>
    <row r="98" ht="15.75">
      <c r="J98" s="1"/>
    </row>
    <row r="99" ht="15.75">
      <c r="J99" s="1"/>
    </row>
    <row r="100" ht="15.75">
      <c r="J100" s="1"/>
    </row>
    <row r="101" ht="15.75">
      <c r="J101" s="1"/>
    </row>
    <row r="102" ht="15.75">
      <c r="J102" s="1"/>
    </row>
    <row r="103" ht="15.75">
      <c r="J103" s="1"/>
    </row>
  </sheetData>
  <sheetProtection/>
  <printOptions/>
  <pageMargins left="0.2" right="0.23" top="0.3" bottom="0.5" header="0.24" footer="0.5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IOS</dc:creator>
  <cp:keywords/>
  <dc:description/>
  <cp:lastModifiedBy>vz8gb0</cp:lastModifiedBy>
  <cp:lastPrinted>2008-11-25T19:45:40Z</cp:lastPrinted>
  <dcterms:created xsi:type="dcterms:W3CDTF">1997-01-31T14:09:08Z</dcterms:created>
  <dcterms:modified xsi:type="dcterms:W3CDTF">2008-12-26T20:02:16Z</dcterms:modified>
  <cp:category/>
  <cp:version/>
  <cp:contentType/>
  <cp:contentStatus/>
</cp:coreProperties>
</file>