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Agency goals should be listed in the evidence/data section of the PART.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If the program received a No for both Questions 1 and 2 of Section II above, the program must receive a No for this question. </t>
        </r>
        <r>
          <rPr>
            <b/>
            <sz val="9"/>
            <rFont val="Tahoma"/>
            <family val="2"/>
          </rPr>
          <t xml:space="preserve">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Space is provided in the PART worksheet to list and document goals, targets and achieved results. If adequate goals are not available and a program received a No in Question 1 of Section II, the program must receive a No answer to this question.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Space is provided in the PART worksheet to list and document goals, targets and achieved results. If adequate goals are not available and a program received a No in Question 2 of Section II, the program must receive a No answer to this question.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A Yes would require that the program demonstrate improved efficiency over the prior year. Program’s that have undergone a A-76 competitions would also be eligible for yes answer, independent of the outcome. A program would normally not be eligible for a Yes answer to this question if the program received a No in Question 4 of Section III.</t>
        </r>
        <r>
          <rPr>
            <b/>
            <sz val="9"/>
            <rFont val="Tahoma"/>
            <family val="2"/>
          </rPr>
          <t xml:space="preserve">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8"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<sst xmlns="http://schemas.openxmlformats.org/spreadsheetml/2006/main" count="189" uniqueCount="134">
  <si>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</si>
  <si>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</si>
  <si>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</si>
  <si>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</si>
  <si>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</si>
  <si>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</si>
  <si>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</si>
  <si>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</si>
  <si>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</si>
  <si>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</si>
  <si>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</si>
  <si>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</si>
  <si>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</si>
  <si>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</si>
  <si>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</si>
  <si>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</si>
  <si>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</si>
  <si>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</si>
  <si>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</si>
  <si>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</si>
  <si>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</si>
  <si>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</si>
  <si>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</si>
  <si>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</si>
  <si>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</si>
  <si>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</si>
  <si>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</si>
  <si>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</si>
  <si>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</si>
  <si>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</si>
  <si>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</si>
  <si>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</si>
  <si>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</si>
  <si>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</si>
  <si>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</si>
  <si>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</si>
  <si>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</si>
  <si>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</si>
  <si>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</si>
  <si>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</si>
  <si>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</si>
  <si>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</si>
  <si>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</si>
  <si>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</si>
  <si>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</si>
  <si>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</si>
  <si>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</si>
  <si>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</si>
  <si>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</si>
  <si>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</si>
  <si>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</si>
  <si>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</si>
  <si>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</si>
  <si>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</si>
  <si>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</si>
  <si>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</si>
  <si>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</si>
  <si>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</si>
  <si>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</si>
  <si>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</si>
  <si>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</si>
  <si>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</si>
  <si>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</si>
  <si>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No</t>
  </si>
  <si>
    <t>Selected annual performance goals:  Review of new drugs, review of generic drugs, inspections of manufacturing establishments, inspections of human clinical trials, streamline adverse drug event reporting system.</t>
  </si>
  <si>
    <t>N/A</t>
  </si>
  <si>
    <t xml:space="preserve">While CBER does have three outcome-oriented strategic goals, it is difficult to measure results on performance in meeting those goals.  Also, long term outcome goals are vaguely written to make it difficult to determine what types of performance and measures would constitute success. </t>
  </si>
  <si>
    <t>CBER Mission Statement: "CBER assures that safe and effective drugs are available to the American people"  Authorized by the FDC Act</t>
  </si>
  <si>
    <t xml:space="preserve">There is a clear public health need for CBER.  Blood safety and vaccine safety both fall under the regulatory jurisdiction of CBER. </t>
  </si>
  <si>
    <t>There is a clear Federal role for CBER.  This role is more appropriately carried out by a Federal agency than a State or local agency.  Very few, if any, States have the expertise to handle the work that CBER does.</t>
  </si>
  <si>
    <t xml:space="preserve">CBER does not carry out any activities that are redundant with other Federal agencies or State and local governments.  </t>
  </si>
  <si>
    <t xml:space="preserve">CBER is making a clear effort to develop long-term outcome goals that focus on public health protection.  However, there is no clear way to determine if the goals developed by CBER have been achieved.  CBER's Strategic Goals vaguely worded, and cannot be easily measured.  Currently, achievement of a CBER Strategic Goal is determined through the achievement of a list of annual performance goals that are attached to a Strategic Goal.  </t>
  </si>
  <si>
    <t xml:space="preserve">There are currently 13 annual performance goals measured as part of CBER's annual Performance Plan.  CBER annual performance goals capture a wide range of CBER activities that can be measured on an annual basis.  While the vast majority of these goals are output-based, this is primarily due to the nature of some of FDA's core responsibilities -- the pre-market review of new products and inspections.  </t>
  </si>
  <si>
    <t>This question does not apply to CBER.  CBER has small grant programs, and contractors generally are not involved in work that requires them to be supporting program planning efforts.</t>
  </si>
  <si>
    <t>CBER partners with: US Customs Service (monitor imports), CDC (vaccine safety), other HHS agencies (counter terrorism, blood safety)</t>
  </si>
  <si>
    <t xml:space="preserve">CBER is establishing an organizational development staff that will monitor progress towards meeting goals.   There will be quarterly oversight meetings, and committees will meet on a monthly basis. </t>
  </si>
  <si>
    <t>CBER managers are held accountable for the achievement of performance goals.  CBER managers have performance contracts that tie their personal annual performance evaluations with their ability to meet annual performance goals.</t>
  </si>
  <si>
    <t>Performance on each key CBER goal is reported annually in the manager's performance contract.  Each CBER performance goal is tied to the performance Contract of the FDA Deputy Commissioner, which is then linked to HHS Goals and the President's Management Agenda.</t>
  </si>
  <si>
    <t xml:space="preserve">CBER closely monitors spending to ensure that funds are obligated in a timely manner and for the intended purposes.  </t>
  </si>
  <si>
    <t>CBER does not have any performance goals that target the achievement of improved efficiency.   As a result, CBER has no way to measure efficiencies and cost effectiveness in program execution.</t>
  </si>
  <si>
    <t>CBER has two Strategic Goals: (1) Ensure the expeditious availability of safe and effective biologics, for the prevention, diagnosis, and treatment of disease or injury; (2) Reduce the risk of biologics on the market through assuring product quality and correcting problems with their production and use.</t>
  </si>
  <si>
    <t>Review and act original new drug applications/biologics licensing applications within 10 months.</t>
  </si>
  <si>
    <t>FY 2000: 100%</t>
  </si>
  <si>
    <t>Small Extent</t>
  </si>
  <si>
    <t xml:space="preserve">CBER has a clear mission --  the safety of biologic products.  CBER is the sole Federal agency responsible for the review of biologics for safety and efficacy.   </t>
  </si>
  <si>
    <t>CBER works with other federal agencies on a variety of issues, such as vaccine safety, counter terrorism, and blood safety.</t>
  </si>
  <si>
    <t>The CBER budget execution process gathers information form many sources to produce a monthly report on accomplishments.  A status report is provided to each CBER office.  CBER also completes mid-year reviews.</t>
  </si>
  <si>
    <t xml:space="preserve">In general, CBER exhibits strong performance in the review of new biologics and in inspection coverage.  </t>
  </si>
  <si>
    <t xml:space="preserve">Inspect registered blood banks, plasma operators, and biologics manufacturing establishments. </t>
  </si>
  <si>
    <t>CBER publishes rules that are required by legislative mandates, necessary to achieve program goals, and that respond to emerging public health issues.  Regulation preambles states the statutory authority (if applicable), purpose of the regulation, and the public health issue being addressed.</t>
  </si>
  <si>
    <t>CBER, as with other Centers within FDA, does a good job of working with stakeholders in the development of regulations.  This ensures that the regulatory development process includes consideration of the views of all interested parties.</t>
  </si>
  <si>
    <t xml:space="preserve">CBER does conduct Regulatory Impact Analyses that comply with OMB guidelines.  This data is often review by external sources.  FDA does report that sometimes, the decision to regulate is made in advance of the completion of an RIA, which is troubling. </t>
  </si>
  <si>
    <t xml:space="preserve">FDA has conducted review of regulations to ensure consistence and relevance, but this review is not regularly scheduled.  Essentially, FDA completes these review when time permits.  </t>
  </si>
  <si>
    <t>CBER has no program plan to conduct this review on a regular basis, and resources are not allocated to support this activity.</t>
  </si>
  <si>
    <t>CBER does consider and compare incremental and societal costs in the development of new regulations.  However, the alternatives used in these evaluations often appear to be unrealistic, making the chosen alternative to appear superior.</t>
  </si>
  <si>
    <t>While CBER rules may provide net benefits, the rules do not always maximize net benefits, a point that FDA will admit to.  In some cases, FDA believes that the approach that maximizes net benefits is not the optimal approach to support when stakeholder views are taken into consideration.</t>
  </si>
  <si>
    <t xml:space="preserve">While CBER and other Centers at FDA are very receptive to innovations in the submission of information to the agency, the amount of information gathered does not always reflect the least burden to stakeholders and regulated entities.  CBER and other FDA Centers are willing to consider the deferral of effective dates of regulations if warranted. </t>
  </si>
  <si>
    <t xml:space="preserve">FDA rules may not maximize benefits, but regardless, the benefits are greater than the costs of regulation.  </t>
  </si>
  <si>
    <t>Even though CBER meets many of their annual performance goals,  there is no data available to indicate that CBER is improving efficiency and cost effectiveness each year.  CBER does not have a performance goal that is directly related to improving efficiency over a previous fiscal year.</t>
  </si>
  <si>
    <t>Large Extent</t>
  </si>
  <si>
    <t>While changes in funding, policy, and legislation on CBER performance can only be estimated (actual performance is subject to workload, which fluctuates on an annual basis), the CBER budget is structured in a way that the agency is able to estimate performance levels based on changes in funding, policy, or legislation.</t>
  </si>
  <si>
    <r>
      <t xml:space="preserve">Regulations:  </t>
    </r>
    <r>
      <rPr>
        <i/>
        <sz val="9"/>
        <color indexed="12"/>
        <rFont val="Arial"/>
        <family val="2"/>
      </rPr>
      <t>Current Good Tissue Practice for Manufacturers of Human Cellular and Tissue-Based Products; Inspection and Enforcement</t>
    </r>
    <r>
      <rPr>
        <sz val="9"/>
        <color indexed="12"/>
        <rFont val="Arial"/>
        <family val="2"/>
      </rPr>
      <t xml:space="preserve"> (January, 2001); </t>
    </r>
    <r>
      <rPr>
        <i/>
        <sz val="9"/>
        <color indexed="12"/>
        <rFont val="Arial"/>
        <family val="2"/>
      </rPr>
      <t>Requirements for Testing of Human Blood Donors for Evidence of Infection Due to Communicable Disease</t>
    </r>
    <r>
      <rPr>
        <sz val="9"/>
        <color indexed="12"/>
        <rFont val="Arial"/>
        <family val="2"/>
      </rPr>
      <t xml:space="preserve"> (June 2001).</t>
    </r>
  </si>
  <si>
    <t>The annual budget for CBER is developed to fund the performance goals included in the annual FDA Performance Plan.  Changes in program performance can be measured by changes in funding levels.</t>
  </si>
  <si>
    <t>The Federal Food, Drug, and Cosmetic Act authorizes CBER as the sole Federal agency responsible for the review of biologic products for safety and efficacy.</t>
  </si>
  <si>
    <t>Utilization rates of childhood vaccines are very high.  It is estimated that approximately 14 million units of blood are donated by 8 million donors every year in the United States.</t>
  </si>
  <si>
    <t xml:space="preserve"> Pre-market review of new vaccines and other biologic products ensure  safety and effectiveness before being made available on the market.  Post-market activities ensure that approved products are manufactured consistent with current regulations.</t>
  </si>
  <si>
    <t xml:space="preserve">There are many independent evaluations conducted on CBER to support program improvements and the evaluate program effectiveness.  </t>
  </si>
  <si>
    <t>The annual FDA Performance Plan and Congressional Budget Justification include data on the relationship between budget and performance estimates.  The Performance Plan includes total funding estimates for each specific strategic goal.</t>
  </si>
  <si>
    <t xml:space="preserve">Under CBER's Managed Review Process, managers monitor the accomplishment of review milestones and performance data to ensure that performance goals are met.  Field inspection data is provided by the Office of Regulatory Affairs.  </t>
  </si>
  <si>
    <t xml:space="preserve">The annual FDA Budget Justification includes budget estimates for the full annual costs of operating programs, including all administrative costs and overhead.  </t>
  </si>
  <si>
    <t>The annual FDA Performance Plan does not include any annual performance goals that measure improvements in efficiency or cost effectiveness.</t>
  </si>
  <si>
    <t xml:space="preserve">FDA has received clean audit opinions for the past four years during financial audits completed by the HHS Office of Inspector General.  </t>
  </si>
  <si>
    <t>The FDA CFO Annual Report for FY 2001 provides a clean audit opinion for FDA, and is available on the agency website at :  http://www.fda.gov/oc/oms/ofm/accounting/CFO/2001.pdf</t>
  </si>
  <si>
    <t xml:space="preserve">Detailed information on FDA's FMFIA activities can be found on the FDA website at:  http://www.fda.gov/oc/reform/default.htm.  </t>
  </si>
  <si>
    <t xml:space="preserve">CBER does take a systematic approach to identifying management weaknesses.  Under the Federal Manager's Financial Integrity Act (FMFIA), all CBER management must be involved in and assume responsibility for developing cost-effective management, assessing the adequacy of management controls, identifying improvements, and report annually on management improvements.  Each office in CBER conducts an annual internal review and certifies compliance in a letter to the CBER director.  CBER is also involved in the Partnership for Administrative Quality, which is an annual audit to determine if proper controls exist to ensure the integrity of administrative programs.  This review covers seven areas, including financial management, personnel, procurement, and property management.  </t>
  </si>
  <si>
    <r>
      <t xml:space="preserve">Example of RIA:  </t>
    </r>
    <r>
      <rPr>
        <i/>
        <sz val="9"/>
        <color indexed="12"/>
        <rFont val="Arial"/>
        <family val="2"/>
      </rPr>
      <t>Requirements on the Content and Format of Labeling for Human Prescription Drugs and Biologics</t>
    </r>
    <r>
      <rPr>
        <sz val="9"/>
        <color indexed="12"/>
        <rFont val="Arial"/>
        <family val="2"/>
      </rPr>
      <t xml:space="preserve"> (December 2000).</t>
    </r>
  </si>
  <si>
    <r>
      <t xml:space="preserve">Regulation:  </t>
    </r>
    <r>
      <rPr>
        <i/>
        <sz val="9"/>
        <color indexed="12"/>
        <rFont val="Arial"/>
        <family val="2"/>
      </rPr>
      <t>Requirements for Testing Human Blood Donors for Evidence of Infection Due to Communicable Disease Agents</t>
    </r>
    <r>
      <rPr>
        <sz val="9"/>
        <color indexed="12"/>
        <rFont val="Arial"/>
        <family val="2"/>
      </rPr>
      <t xml:space="preserve"> (June 2001).</t>
    </r>
  </si>
  <si>
    <r>
      <t xml:space="preserve">Regulations: </t>
    </r>
    <r>
      <rPr>
        <i/>
        <sz val="9"/>
        <color indexed="12"/>
        <rFont val="Arial"/>
        <family val="2"/>
      </rPr>
      <t xml:space="preserve"> Requirements on the Content and Format of Labeling for Human Prescription Drugs and Biologics </t>
    </r>
    <r>
      <rPr>
        <sz val="9"/>
        <color indexed="12"/>
        <rFont val="Arial"/>
        <family val="2"/>
      </rPr>
      <t>(December 2000)</t>
    </r>
    <r>
      <rPr>
        <sz val="9"/>
        <color indexed="12"/>
        <rFont val="Arial"/>
        <family val="2"/>
      </rPr>
      <t>.</t>
    </r>
  </si>
  <si>
    <r>
      <t xml:space="preserve">Regulations:  </t>
    </r>
    <r>
      <rPr>
        <i/>
        <sz val="9"/>
        <color indexed="12"/>
        <rFont val="Arial"/>
        <family val="2"/>
      </rPr>
      <t>Requirements for Submission of Labeling for Human Prescription Drugs and Biologics in Electronic Format</t>
    </r>
    <r>
      <rPr>
        <sz val="9"/>
        <color indexed="12"/>
        <rFont val="Arial"/>
        <family val="2"/>
      </rPr>
      <t xml:space="preserve"> (May 2002)</t>
    </r>
  </si>
  <si>
    <t>The annual FDA Performance Plan does not include and annual performance goals that measure improvements in efficiency or cost effectiveness.</t>
  </si>
  <si>
    <t>There are no other agencies outside FDA that allow for a relevant comparison to CBER performance.</t>
  </si>
  <si>
    <t>CBER routinely undergoes audits and inspections.  External reviews have generally revealed a successful program, but some deficiencies have been noted.</t>
  </si>
  <si>
    <t>Many studies on CBER performance have been conducted by GAO, CBO, and outside institutions (including academic institutions).</t>
  </si>
  <si>
    <t>FDA regulations, while providing net benefits, do not always maximize net benefits.</t>
  </si>
  <si>
    <t>Evaluations over CBER performance have been completed by the General Accounting Office and the HHS Office of the Inspector General,  and other external/academic sources on a variety of topics such as blood safety and vaccine safety.</t>
  </si>
  <si>
    <r>
      <t xml:space="preserve">Since June 2000, CBER has conducted four public meetings and workshops as part of the Tissue Action Plan.  Information received at these meetings was used in the development of three rulemakings, such as  </t>
    </r>
    <r>
      <rPr>
        <i/>
        <sz val="9"/>
        <color indexed="12"/>
        <rFont val="Arial"/>
        <family val="2"/>
      </rPr>
      <t>Current Good Tissue Practices for Manufacturers of Human Cellular and Tissue-Based Products; Inspection and Enforcement</t>
    </r>
    <r>
      <rPr>
        <sz val="9"/>
        <color indexed="12"/>
        <rFont val="Arial"/>
        <family val="2"/>
      </rPr>
      <t xml:space="preserve"> (January 2001).</t>
    </r>
  </si>
  <si>
    <t>FY 2000: 90%, same as FY 1999</t>
  </si>
  <si>
    <t>FY 2001: 50%, same as FY 2000 and the statutory expectation.</t>
  </si>
  <si>
    <t>FY 2001: 57%</t>
  </si>
  <si>
    <t>Current CBER structure is effective for the review of new biologics for safety and efficacy.   Given the legislative mandate, mission, and responsibilities of CBER, a regulatory system of compliance assistance and oversight is appropriate.</t>
  </si>
  <si>
    <t>Decreases in performance at CBER may have an impact in the development and availability of new biologic products.  Timely CBER review of new products ensure product availability and fosters development of new technology.</t>
  </si>
  <si>
    <t>CBER collects substantial and significant performance information on a regular basis and uses this information to manage CBER programs.  This performance information is reported to the public.</t>
  </si>
  <si>
    <t xml:space="preserve">CBER is making an effort to develop long-term outcome goals that focus on public health protection.  CBER is working to improve performance and agency management.  </t>
  </si>
  <si>
    <t>Name of Program: Center for Biologics Evaluation and Research (CBER)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</si>
</sst>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sz val="8"/>
      <name val="Arial"/>
      <family val="0"/>
    </font>
    <font>
      <b/>
      <sz val="8"/>
      <name val="Tahoma"/>
      <family val="0"/>
    </font>
    <font>
      <u val="single"/>
      <sz val="10"/>
      <color indexed="12"/>
      <name val="Arial"/>
      <family val="0"/>
    </font>
    <font>
      <u val="single"/>
      <sz val="10"/>
      <color indexed="36"/>
      <name val="Arial"/>
      <family val="0"/>
    </font>
    <font>
      <b/>
      <sz val="11"/>
      <color indexed="17"/>
      <name val="Arial"/>
      <family val="2"/>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0" fillId="0" borderId="0" xfId="0" applyAlignment="1">
      <alignment/>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4" xfId="0" applyBorder="1" applyAlignment="1">
      <alignmen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2" fillId="0" borderId="5" xfId="0"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66" t="s">
        <v>8</v>
      </c>
      <c r="B1" s="66"/>
      <c r="C1" s="67"/>
      <c r="D1" s="67"/>
      <c r="E1" s="67"/>
      <c r="F1" s="67"/>
      <c r="G1" s="67"/>
    </row>
    <row r="2" spans="1:7" ht="30" customHeight="1">
      <c r="A2" s="68" t="s">
        <v>44</v>
      </c>
      <c r="B2" s="68"/>
      <c r="C2" s="69"/>
      <c r="D2" s="69"/>
      <c r="E2" s="69"/>
      <c r="F2" s="69"/>
      <c r="G2" s="69"/>
    </row>
    <row r="3" spans="1:7" ht="31.5" customHeight="1">
      <c r="A3" s="70" t="s">
        <v>133</v>
      </c>
      <c r="B3" s="49"/>
      <c r="C3" s="49"/>
      <c r="D3" s="49"/>
      <c r="E3" s="49"/>
      <c r="F3" s="49"/>
      <c r="G3" s="49"/>
    </row>
    <row r="4" spans="1:7" ht="24" customHeight="1">
      <c r="A4" s="25" t="s">
        <v>33</v>
      </c>
      <c r="B4" s="26"/>
      <c r="C4" s="27"/>
      <c r="D4" s="28"/>
      <c r="E4" s="28"/>
      <c r="F4" s="29"/>
      <c r="G4" s="29"/>
    </row>
    <row r="5" spans="1:7" ht="30.75" customHeight="1">
      <c r="A5" s="65" t="s">
        <v>1</v>
      </c>
      <c r="B5" s="65"/>
      <c r="C5" s="3" t="s">
        <v>2</v>
      </c>
      <c r="D5" s="3" t="s">
        <v>34</v>
      </c>
      <c r="E5" s="3" t="s">
        <v>35</v>
      </c>
      <c r="F5" s="2" t="s">
        <v>36</v>
      </c>
      <c r="G5" s="2" t="s">
        <v>0</v>
      </c>
    </row>
    <row r="6" spans="1:7" ht="51.75" customHeight="1">
      <c r="A6" s="4">
        <v>1</v>
      </c>
      <c r="B6" s="5" t="s">
        <v>3</v>
      </c>
      <c r="C6" s="16" t="s">
        <v>62</v>
      </c>
      <c r="D6" s="17" t="s">
        <v>84</v>
      </c>
      <c r="E6" s="17" t="s">
        <v>67</v>
      </c>
      <c r="F6" s="18">
        <v>0.2</v>
      </c>
      <c r="G6" s="6">
        <f>IF(C6="yes",(1*F6),IF(C6="no",(0*F6),""))</f>
        <v>0.2</v>
      </c>
    </row>
    <row r="7" spans="1:7" ht="72">
      <c r="A7" s="4">
        <v>2</v>
      </c>
      <c r="B7" s="5" t="s">
        <v>37</v>
      </c>
      <c r="C7" s="16" t="s">
        <v>62</v>
      </c>
      <c r="D7" s="17" t="s">
        <v>68</v>
      </c>
      <c r="E7" s="17" t="s">
        <v>104</v>
      </c>
      <c r="F7" s="18">
        <v>0.2</v>
      </c>
      <c r="G7" s="6">
        <f>IF(C7="yes",(1*F7),IF(C7="no",(0*F7),""))</f>
        <v>0.2</v>
      </c>
    </row>
    <row r="8" spans="1:7" ht="96">
      <c r="A8" s="4">
        <v>3</v>
      </c>
      <c r="B8" s="5" t="s">
        <v>38</v>
      </c>
      <c r="C8" s="16" t="s">
        <v>62</v>
      </c>
      <c r="D8" s="17" t="s">
        <v>69</v>
      </c>
      <c r="E8" s="17" t="s">
        <v>130</v>
      </c>
      <c r="F8" s="18">
        <v>0.2</v>
      </c>
      <c r="G8" s="6">
        <f>IF(C8="yes",(1*F8),IF(C8="no",(0*F8),""))</f>
        <v>0.2</v>
      </c>
    </row>
    <row r="9" spans="1:7" ht="82.5" customHeight="1">
      <c r="A9" s="4">
        <v>4</v>
      </c>
      <c r="B9" s="5" t="s">
        <v>39</v>
      </c>
      <c r="C9" s="16" t="s">
        <v>62</v>
      </c>
      <c r="D9" s="17" t="s">
        <v>70</v>
      </c>
      <c r="E9" s="17" t="s">
        <v>103</v>
      </c>
      <c r="F9" s="18">
        <v>0.2</v>
      </c>
      <c r="G9" s="6">
        <f>IF(C9="yes",(1*F9),IF(C9="no",(0*F9),""))</f>
        <v>0.2</v>
      </c>
    </row>
    <row r="10" spans="1:7" ht="108">
      <c r="A10" s="4">
        <v>5</v>
      </c>
      <c r="B10" s="5" t="s">
        <v>40</v>
      </c>
      <c r="C10" s="16" t="s">
        <v>62</v>
      </c>
      <c r="D10" s="17" t="s">
        <v>129</v>
      </c>
      <c r="E10" s="17" t="s">
        <v>105</v>
      </c>
      <c r="F10" s="18">
        <v>0.2</v>
      </c>
      <c r="G10" s="6">
        <f>IF(C10="yes",(1*F10),IF(C10="no",(0*F10),""))</f>
        <v>0.2</v>
      </c>
    </row>
    <row r="11" spans="1:7" ht="12.75">
      <c r="A11" s="7"/>
      <c r="B11" s="8"/>
      <c r="C11" s="9"/>
      <c r="D11" s="10"/>
      <c r="E11" s="10"/>
      <c r="F11" s="11"/>
      <c r="G11" s="11"/>
    </row>
    <row r="12" spans="1:7" ht="15">
      <c r="A12" s="30" t="s">
        <v>4</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41</v>
      </c>
      <c r="B14" s="35"/>
      <c r="C14" s="36"/>
      <c r="D14" s="37"/>
      <c r="E14" s="37"/>
      <c r="F14" s="38"/>
      <c r="G14" s="38"/>
    </row>
    <row r="15" spans="1:7" ht="30.75" customHeight="1">
      <c r="A15" s="65" t="s">
        <v>1</v>
      </c>
      <c r="B15" s="65"/>
      <c r="C15" s="3" t="s">
        <v>2</v>
      </c>
      <c r="D15" s="3" t="s">
        <v>34</v>
      </c>
      <c r="E15" s="3" t="s">
        <v>35</v>
      </c>
      <c r="F15" s="2" t="s">
        <v>36</v>
      </c>
      <c r="G15" s="2" t="s">
        <v>0</v>
      </c>
    </row>
    <row r="16" spans="1:7" ht="132">
      <c r="A16" s="4">
        <v>1</v>
      </c>
      <c r="B16" s="5" t="s">
        <v>10</v>
      </c>
      <c r="C16" s="16" t="s">
        <v>63</v>
      </c>
      <c r="D16" s="17" t="s">
        <v>71</v>
      </c>
      <c r="E16" s="17" t="s">
        <v>80</v>
      </c>
      <c r="F16" s="18">
        <f>100%/7</f>
        <v>0.14285714285714285</v>
      </c>
      <c r="G16" s="6">
        <f aca="true" t="shared" si="0" ref="G16:G22">IF(C16="yes",(1*F16),IF(C16="no",(0*F16),""))</f>
        <v>0</v>
      </c>
    </row>
    <row r="17" spans="1:7" ht="120">
      <c r="A17" s="4">
        <v>2</v>
      </c>
      <c r="B17" s="5" t="s">
        <v>27</v>
      </c>
      <c r="C17" s="16" t="s">
        <v>62</v>
      </c>
      <c r="D17" s="17" t="s">
        <v>72</v>
      </c>
      <c r="E17" s="17" t="s">
        <v>64</v>
      </c>
      <c r="F17" s="18">
        <f>100%/7</f>
        <v>0.14285714285714285</v>
      </c>
      <c r="G17" s="6">
        <f t="shared" si="0"/>
        <v>0.14285714285714285</v>
      </c>
    </row>
    <row r="18" spans="1:7" ht="99.75" customHeight="1">
      <c r="A18" s="4">
        <v>3</v>
      </c>
      <c r="B18" s="5" t="s">
        <v>42</v>
      </c>
      <c r="C18" s="16" t="s">
        <v>65</v>
      </c>
      <c r="D18" s="17" t="s">
        <v>73</v>
      </c>
      <c r="E18" s="17"/>
      <c r="F18" s="18">
        <v>0</v>
      </c>
      <c r="G18" s="6">
        <f t="shared" si="0"/>
      </c>
    </row>
    <row r="19" spans="1:7" ht="80.25" customHeight="1">
      <c r="A19" s="4">
        <v>4</v>
      </c>
      <c r="B19" s="5" t="s">
        <v>43</v>
      </c>
      <c r="C19" s="16" t="s">
        <v>62</v>
      </c>
      <c r="D19" s="17" t="s">
        <v>85</v>
      </c>
      <c r="E19" s="17" t="s">
        <v>74</v>
      </c>
      <c r="F19" s="18">
        <f>100%/7</f>
        <v>0.14285714285714285</v>
      </c>
      <c r="G19" s="6">
        <f t="shared" si="0"/>
        <v>0.14285714285714285</v>
      </c>
    </row>
    <row r="20" spans="1:7" ht="110.25" customHeight="1">
      <c r="A20" s="4">
        <v>5</v>
      </c>
      <c r="B20" s="5" t="s">
        <v>29</v>
      </c>
      <c r="C20" s="16" t="s">
        <v>62</v>
      </c>
      <c r="D20" s="17" t="s">
        <v>106</v>
      </c>
      <c r="E20" s="17" t="s">
        <v>124</v>
      </c>
      <c r="F20" s="18">
        <f>100%/7</f>
        <v>0.14285714285714285</v>
      </c>
      <c r="G20" s="6">
        <f t="shared" si="0"/>
        <v>0.14285714285714285</v>
      </c>
    </row>
    <row r="21" spans="1:7" ht="96">
      <c r="A21" s="4">
        <v>6</v>
      </c>
      <c r="B21" s="5" t="s">
        <v>5</v>
      </c>
      <c r="C21" s="16" t="s">
        <v>62</v>
      </c>
      <c r="D21" s="17" t="s">
        <v>100</v>
      </c>
      <c r="E21" s="17" t="s">
        <v>107</v>
      </c>
      <c r="F21" s="18">
        <f>100%/7</f>
        <v>0.14285714285714285</v>
      </c>
      <c r="G21" s="6">
        <f t="shared" si="0"/>
        <v>0.14285714285714285</v>
      </c>
    </row>
    <row r="22" spans="1:7" ht="73.5" customHeight="1">
      <c r="A22" s="4">
        <v>7</v>
      </c>
      <c r="B22" s="5" t="s">
        <v>11</v>
      </c>
      <c r="C22" s="16" t="s">
        <v>62</v>
      </c>
      <c r="D22" s="17" t="s">
        <v>132</v>
      </c>
      <c r="E22" s="17" t="s">
        <v>75</v>
      </c>
      <c r="F22" s="18">
        <f>100%/7</f>
        <v>0.14285714285714285</v>
      </c>
      <c r="G22" s="6">
        <f t="shared" si="0"/>
        <v>0.14285714285714285</v>
      </c>
    </row>
    <row r="23" spans="1:7" ht="108">
      <c r="A23" s="4" t="s">
        <v>12</v>
      </c>
      <c r="B23" s="5" t="s">
        <v>9</v>
      </c>
      <c r="C23" s="16" t="s">
        <v>62</v>
      </c>
      <c r="D23" s="17" t="s">
        <v>89</v>
      </c>
      <c r="E23" s="17" t="s">
        <v>101</v>
      </c>
      <c r="F23" s="18">
        <f>100%/7</f>
        <v>0.14285714285714285</v>
      </c>
      <c r="G23" s="6">
        <f>IF(C23="yes",(1*F23),IF(C23="no",(0*F23),""))</f>
        <v>0.14285714285714285</v>
      </c>
    </row>
    <row r="24" spans="1:7" ht="12.75">
      <c r="A24" s="11"/>
      <c r="B24" s="15"/>
      <c r="C24" s="9"/>
      <c r="D24" s="10"/>
      <c r="E24" s="10"/>
      <c r="F24" s="11"/>
      <c r="G24" s="11"/>
    </row>
    <row r="25" spans="1:7" ht="15">
      <c r="A25" s="30" t="s">
        <v>4</v>
      </c>
      <c r="B25" s="31"/>
      <c r="C25" s="32"/>
      <c r="D25" s="33"/>
      <c r="E25" s="33"/>
      <c r="F25" s="34" t="str">
        <f>IF(SUM(F16:F23)&lt;&gt;100%,"ERROR","100%")</f>
        <v>100%</v>
      </c>
      <c r="G25" s="34">
        <f>SUM(G16:G23)</f>
        <v>0.857142857142857</v>
      </c>
    </row>
    <row r="26" spans="1:7" ht="14.25">
      <c r="A26" s="12"/>
      <c r="B26" s="13"/>
      <c r="C26" s="1"/>
      <c r="D26" s="14"/>
      <c r="E26" s="14"/>
      <c r="F26" s="12"/>
      <c r="G26" s="12"/>
    </row>
    <row r="27" spans="1:7" ht="24" customHeight="1">
      <c r="A27" s="25" t="s">
        <v>45</v>
      </c>
      <c r="B27" s="35"/>
      <c r="C27" s="36"/>
      <c r="D27" s="37"/>
      <c r="E27" s="37"/>
      <c r="F27" s="38"/>
      <c r="G27" s="38"/>
    </row>
    <row r="28" spans="1:7" ht="30.75" customHeight="1">
      <c r="A28" s="65" t="s">
        <v>1</v>
      </c>
      <c r="B28" s="65"/>
      <c r="C28" s="3" t="s">
        <v>2</v>
      </c>
      <c r="D28" s="3" t="s">
        <v>34</v>
      </c>
      <c r="E28" s="3" t="s">
        <v>35</v>
      </c>
      <c r="F28" s="2" t="s">
        <v>36</v>
      </c>
      <c r="G28" s="2" t="s">
        <v>0</v>
      </c>
    </row>
    <row r="29" spans="1:7" ht="96">
      <c r="A29" s="4">
        <v>1</v>
      </c>
      <c r="B29" s="5" t="s">
        <v>30</v>
      </c>
      <c r="C29" s="16" t="s">
        <v>62</v>
      </c>
      <c r="D29" s="17" t="s">
        <v>131</v>
      </c>
      <c r="E29" s="17" t="s">
        <v>108</v>
      </c>
      <c r="F29" s="18">
        <f>100%/13</f>
        <v>0.07692307692307693</v>
      </c>
      <c r="G29" s="6">
        <f aca="true" t="shared" si="1" ref="G29:G35">IF(C29="yes",(1*F29),IF(C29="no",(0*F29),""))</f>
        <v>0.07692307692307693</v>
      </c>
    </row>
    <row r="30" spans="1:7" ht="108">
      <c r="A30" s="4">
        <v>2</v>
      </c>
      <c r="B30" s="5" t="s">
        <v>46</v>
      </c>
      <c r="C30" s="16" t="s">
        <v>62</v>
      </c>
      <c r="D30" s="17" t="s">
        <v>76</v>
      </c>
      <c r="E30" s="17" t="s">
        <v>77</v>
      </c>
      <c r="F30" s="18">
        <f aca="true" t="shared" si="2" ref="F30:F41">100%/13</f>
        <v>0.07692307692307693</v>
      </c>
      <c r="G30" s="6">
        <f t="shared" si="1"/>
        <v>0.07692307692307693</v>
      </c>
    </row>
    <row r="31" spans="1:7" ht="96">
      <c r="A31" s="4">
        <v>3</v>
      </c>
      <c r="B31" s="5" t="s">
        <v>13</v>
      </c>
      <c r="C31" s="16" t="s">
        <v>62</v>
      </c>
      <c r="D31" s="17" t="s">
        <v>78</v>
      </c>
      <c r="E31" s="17" t="s">
        <v>86</v>
      </c>
      <c r="F31" s="18">
        <f t="shared" si="2"/>
        <v>0.07692307692307693</v>
      </c>
      <c r="G31" s="6">
        <f t="shared" si="1"/>
        <v>0.07692307692307693</v>
      </c>
    </row>
    <row r="32" spans="1:7" ht="99" customHeight="1">
      <c r="A32" s="4">
        <v>4</v>
      </c>
      <c r="B32" s="5" t="s">
        <v>47</v>
      </c>
      <c r="C32" s="16" t="s">
        <v>63</v>
      </c>
      <c r="D32" s="17" t="s">
        <v>79</v>
      </c>
      <c r="E32" s="17" t="s">
        <v>110</v>
      </c>
      <c r="F32" s="18">
        <f t="shared" si="2"/>
        <v>0.07692307692307693</v>
      </c>
      <c r="G32" s="6">
        <f t="shared" si="1"/>
        <v>0</v>
      </c>
    </row>
    <row r="33" spans="1:7" ht="118.5" customHeight="1">
      <c r="A33" s="4">
        <v>5</v>
      </c>
      <c r="B33" s="5" t="s">
        <v>28</v>
      </c>
      <c r="C33" s="16" t="s">
        <v>62</v>
      </c>
      <c r="D33" s="17" t="s">
        <v>102</v>
      </c>
      <c r="E33" s="17" t="s">
        <v>109</v>
      </c>
      <c r="F33" s="18">
        <f t="shared" si="2"/>
        <v>0.07692307692307693</v>
      </c>
      <c r="G33" s="6">
        <f t="shared" si="1"/>
        <v>0.07692307692307693</v>
      </c>
    </row>
    <row r="34" spans="1:7" ht="72">
      <c r="A34" s="4">
        <v>6</v>
      </c>
      <c r="B34" s="5" t="s">
        <v>6</v>
      </c>
      <c r="C34" s="16" t="s">
        <v>62</v>
      </c>
      <c r="D34" s="17" t="s">
        <v>111</v>
      </c>
      <c r="E34" s="17" t="s">
        <v>112</v>
      </c>
      <c r="F34" s="18">
        <f t="shared" si="2"/>
        <v>0.07692307692307693</v>
      </c>
      <c r="G34" s="6">
        <f t="shared" si="1"/>
        <v>0.07692307692307693</v>
      </c>
    </row>
    <row r="35" spans="1:7" ht="228">
      <c r="A35" s="4">
        <v>7</v>
      </c>
      <c r="B35" s="5" t="s">
        <v>14</v>
      </c>
      <c r="C35" s="16" t="s">
        <v>62</v>
      </c>
      <c r="D35" s="17" t="s">
        <v>114</v>
      </c>
      <c r="E35" s="17" t="s">
        <v>113</v>
      </c>
      <c r="F35" s="18">
        <f t="shared" si="2"/>
        <v>0.07692307692307693</v>
      </c>
      <c r="G35" s="6">
        <f t="shared" si="1"/>
        <v>0.07692307692307693</v>
      </c>
    </row>
    <row r="36" spans="1:7" ht="144">
      <c r="A36" s="4" t="s">
        <v>12</v>
      </c>
      <c r="B36" s="5" t="s">
        <v>15</v>
      </c>
      <c r="C36" s="16" t="s">
        <v>62</v>
      </c>
      <c r="D36" s="17" t="s">
        <v>90</v>
      </c>
      <c r="E36" s="17" t="s">
        <v>125</v>
      </c>
      <c r="F36" s="18">
        <f t="shared" si="2"/>
        <v>0.07692307692307693</v>
      </c>
      <c r="G36" s="6">
        <f aca="true" t="shared" si="3" ref="G36:G41">IF(C36="yes",(1*F36),IF(C36="no",(0*F36),""))</f>
        <v>0.07692307692307693</v>
      </c>
    </row>
    <row r="37" spans="1:7" ht="132">
      <c r="A37" s="4" t="s">
        <v>16</v>
      </c>
      <c r="B37" s="5" t="s">
        <v>31</v>
      </c>
      <c r="C37" s="16" t="s">
        <v>62</v>
      </c>
      <c r="D37" s="17" t="s">
        <v>91</v>
      </c>
      <c r="E37" s="17" t="s">
        <v>115</v>
      </c>
      <c r="F37" s="18">
        <f t="shared" si="2"/>
        <v>0.07692307692307693</v>
      </c>
      <c r="G37" s="6">
        <f t="shared" si="3"/>
        <v>0.07692307692307693</v>
      </c>
    </row>
    <row r="38" spans="1:7" ht="84">
      <c r="A38" s="4" t="s">
        <v>17</v>
      </c>
      <c r="B38" s="5" t="s">
        <v>7</v>
      </c>
      <c r="C38" s="16" t="s">
        <v>63</v>
      </c>
      <c r="D38" s="17" t="s">
        <v>92</v>
      </c>
      <c r="E38" s="17" t="s">
        <v>93</v>
      </c>
      <c r="F38" s="18">
        <f t="shared" si="2"/>
        <v>0.07692307692307693</v>
      </c>
      <c r="G38" s="6">
        <f t="shared" si="3"/>
        <v>0</v>
      </c>
    </row>
    <row r="39" spans="1:7" ht="72">
      <c r="A39" s="4" t="s">
        <v>18</v>
      </c>
      <c r="B39" s="5" t="s">
        <v>48</v>
      </c>
      <c r="C39" s="16" t="s">
        <v>62</v>
      </c>
      <c r="D39" s="17" t="s">
        <v>94</v>
      </c>
      <c r="E39" s="17" t="s">
        <v>116</v>
      </c>
      <c r="F39" s="18">
        <f t="shared" si="2"/>
        <v>0.07692307692307693</v>
      </c>
      <c r="G39" s="6">
        <f t="shared" si="3"/>
        <v>0.07692307692307693</v>
      </c>
    </row>
    <row r="40" spans="1:7" ht="96">
      <c r="A40" s="4" t="s">
        <v>19</v>
      </c>
      <c r="B40" s="5" t="s">
        <v>49</v>
      </c>
      <c r="C40" s="16" t="s">
        <v>63</v>
      </c>
      <c r="D40" s="17" t="s">
        <v>95</v>
      </c>
      <c r="E40" s="17" t="s">
        <v>117</v>
      </c>
      <c r="F40" s="18">
        <f t="shared" si="2"/>
        <v>0.07692307692307693</v>
      </c>
      <c r="G40" s="6">
        <f t="shared" si="3"/>
        <v>0</v>
      </c>
    </row>
    <row r="41" spans="1:7" ht="99.75" customHeight="1">
      <c r="A41" s="4" t="s">
        <v>20</v>
      </c>
      <c r="B41" s="5" t="s">
        <v>50</v>
      </c>
      <c r="C41" s="16" t="s">
        <v>63</v>
      </c>
      <c r="D41" s="17" t="s">
        <v>96</v>
      </c>
      <c r="E41" s="17" t="s">
        <v>118</v>
      </c>
      <c r="F41" s="18">
        <f t="shared" si="2"/>
        <v>0.07692307692307693</v>
      </c>
      <c r="G41" s="6">
        <f t="shared" si="3"/>
        <v>0</v>
      </c>
    </row>
    <row r="42" spans="1:7" ht="12.75">
      <c r="A42" s="11"/>
      <c r="B42" s="15"/>
      <c r="C42" s="9"/>
      <c r="D42" s="10"/>
      <c r="E42" s="10"/>
      <c r="F42" s="11"/>
      <c r="G42" s="11"/>
    </row>
    <row r="43" spans="1:7" ht="15">
      <c r="A43" s="30" t="s">
        <v>4</v>
      </c>
      <c r="B43" s="31"/>
      <c r="C43" s="32"/>
      <c r="D43" s="33"/>
      <c r="E43" s="33"/>
      <c r="F43" s="34" t="str">
        <f>IF(SUM(F29:F41)&lt;&gt;100%,"ERROR","100%")</f>
        <v>100%</v>
      </c>
      <c r="G43" s="34">
        <f>SUM(G29:G41)</f>
        <v>0.6923076923076923</v>
      </c>
    </row>
    <row r="44" spans="1:7" ht="14.25">
      <c r="A44" s="12"/>
      <c r="B44" s="13"/>
      <c r="C44" s="1"/>
      <c r="D44" s="14"/>
      <c r="E44" s="14"/>
      <c r="F44" s="12"/>
      <c r="G44" s="12"/>
    </row>
    <row r="45" spans="1:7" ht="24" customHeight="1">
      <c r="A45" s="25" t="s">
        <v>51</v>
      </c>
      <c r="B45" s="35"/>
      <c r="C45" s="39"/>
      <c r="D45" s="40"/>
      <c r="E45" s="37"/>
      <c r="F45" s="38"/>
      <c r="G45" s="38"/>
    </row>
    <row r="46" spans="1:7" ht="30.75" customHeight="1">
      <c r="A46" s="65" t="s">
        <v>1</v>
      </c>
      <c r="B46" s="65"/>
      <c r="C46" s="3" t="s">
        <v>2</v>
      </c>
      <c r="D46" s="3" t="s">
        <v>34</v>
      </c>
      <c r="E46" s="3" t="s">
        <v>35</v>
      </c>
      <c r="F46" s="2" t="s">
        <v>36</v>
      </c>
      <c r="G46" s="2" t="s">
        <v>0</v>
      </c>
    </row>
    <row r="47" spans="1:7" ht="84">
      <c r="A47" s="4">
        <v>1</v>
      </c>
      <c r="B47" s="19" t="s">
        <v>21</v>
      </c>
      <c r="C47" s="16" t="s">
        <v>63</v>
      </c>
      <c r="D47" s="17" t="s">
        <v>66</v>
      </c>
      <c r="E47" s="17"/>
      <c r="F47" s="18">
        <v>0.2</v>
      </c>
      <c r="G47" s="6">
        <f>IF(C47="yes",(1*F47),IF(C47="no",(0*F47),IF(C47="small extent",(0.33*F47),IF(C47="large extent",(0.67*F47),""))))</f>
        <v>0</v>
      </c>
    </row>
    <row r="48" spans="1:7" ht="15.75" customHeight="1">
      <c r="A48" s="4"/>
      <c r="B48" s="41" t="s">
        <v>52</v>
      </c>
      <c r="C48" s="64"/>
      <c r="D48" s="59"/>
      <c r="E48" s="59"/>
      <c r="F48" s="59"/>
      <c r="G48" s="60"/>
    </row>
    <row r="49" spans="1:7" ht="14.25" customHeight="1">
      <c r="A49" s="4"/>
      <c r="B49" s="42" t="s">
        <v>22</v>
      </c>
      <c r="C49" s="61"/>
      <c r="D49" s="51"/>
      <c r="E49" s="51"/>
      <c r="F49" s="62"/>
      <c r="G49" s="52"/>
    </row>
    <row r="50" spans="1:7" ht="27.75" customHeight="1">
      <c r="A50" s="4"/>
      <c r="B50" s="43" t="s">
        <v>53</v>
      </c>
      <c r="C50" s="63"/>
      <c r="D50" s="54"/>
      <c r="E50" s="54"/>
      <c r="F50" s="54"/>
      <c r="G50" s="55"/>
    </row>
    <row r="51" spans="1:7" ht="18" customHeight="1">
      <c r="A51" s="4"/>
      <c r="B51" s="41" t="s">
        <v>54</v>
      </c>
      <c r="C51" s="64"/>
      <c r="D51" s="59"/>
      <c r="E51" s="59"/>
      <c r="F51" s="59"/>
      <c r="G51" s="60"/>
    </row>
    <row r="52" spans="1:7" ht="17.25" customHeight="1">
      <c r="A52" s="4"/>
      <c r="B52" s="42" t="s">
        <v>22</v>
      </c>
      <c r="C52" s="61"/>
      <c r="D52" s="51"/>
      <c r="E52" s="51"/>
      <c r="F52" s="62"/>
      <c r="G52" s="52"/>
    </row>
    <row r="53" spans="1:7" ht="22.5">
      <c r="A53" s="4"/>
      <c r="B53" s="43" t="s">
        <v>53</v>
      </c>
      <c r="C53" s="63"/>
      <c r="D53" s="54"/>
      <c r="E53" s="54"/>
      <c r="F53" s="54"/>
      <c r="G53" s="55"/>
    </row>
    <row r="54" spans="1:7" ht="36">
      <c r="A54" s="21">
        <v>2</v>
      </c>
      <c r="B54" s="22" t="s">
        <v>23</v>
      </c>
      <c r="C54" s="48" t="s">
        <v>99</v>
      </c>
      <c r="D54" s="17" t="s">
        <v>87</v>
      </c>
      <c r="E54" s="20"/>
      <c r="F54" s="18">
        <v>0.2</v>
      </c>
      <c r="G54" s="6">
        <f>IF(C54="yes",(1*F54),IF(C54="no",(0*F54),IF(C54="small extent",(0.33*F54),IF(C54="large extent",(0.67*F54),""))))</f>
        <v>0.134</v>
      </c>
    </row>
    <row r="55" spans="1:7" ht="12.75">
      <c r="A55" s="4"/>
      <c r="B55" s="41" t="s">
        <v>55</v>
      </c>
      <c r="C55" s="58" t="s">
        <v>81</v>
      </c>
      <c r="D55" s="59"/>
      <c r="E55" s="59"/>
      <c r="F55" s="59"/>
      <c r="G55" s="60"/>
    </row>
    <row r="56" spans="1:7" ht="12.75">
      <c r="A56" s="4"/>
      <c r="B56" s="42" t="s">
        <v>24</v>
      </c>
      <c r="C56" s="50" t="s">
        <v>126</v>
      </c>
      <c r="D56" s="51"/>
      <c r="E56" s="51"/>
      <c r="F56" s="51"/>
      <c r="G56" s="52"/>
    </row>
    <row r="57" spans="1:7" ht="12.75">
      <c r="A57" s="4"/>
      <c r="B57" s="43" t="s">
        <v>56</v>
      </c>
      <c r="C57" s="53" t="s">
        <v>82</v>
      </c>
      <c r="D57" s="54"/>
      <c r="E57" s="54"/>
      <c r="F57" s="54"/>
      <c r="G57" s="55"/>
    </row>
    <row r="58" spans="1:7" ht="12.75">
      <c r="A58" s="4"/>
      <c r="B58" s="42" t="s">
        <v>57</v>
      </c>
      <c r="C58" s="50" t="s">
        <v>88</v>
      </c>
      <c r="D58" s="51"/>
      <c r="E58" s="51"/>
      <c r="F58" s="51"/>
      <c r="G58" s="52"/>
    </row>
    <row r="59" spans="1:7" ht="12.75">
      <c r="A59" s="4"/>
      <c r="B59" s="42" t="s">
        <v>24</v>
      </c>
      <c r="C59" s="50" t="s">
        <v>127</v>
      </c>
      <c r="D59" s="51"/>
      <c r="E59" s="51"/>
      <c r="F59" s="51"/>
      <c r="G59" s="52"/>
    </row>
    <row r="60" spans="1:7" ht="12.75">
      <c r="A60" s="4"/>
      <c r="B60" s="43" t="s">
        <v>56</v>
      </c>
      <c r="C60" s="53" t="s">
        <v>128</v>
      </c>
      <c r="D60" s="54"/>
      <c r="E60" s="54"/>
      <c r="F60" s="54"/>
      <c r="G60" s="55"/>
    </row>
    <row r="61" spans="1:7" ht="12.75">
      <c r="A61" s="4"/>
      <c r="B61" s="42" t="s">
        <v>58</v>
      </c>
      <c r="C61" s="50"/>
      <c r="D61" s="51"/>
      <c r="E61" s="51"/>
      <c r="F61" s="51"/>
      <c r="G61" s="52"/>
    </row>
    <row r="62" spans="1:7" ht="12.75">
      <c r="A62" s="4"/>
      <c r="B62" s="42" t="s">
        <v>24</v>
      </c>
      <c r="C62" s="50"/>
      <c r="D62" s="51"/>
      <c r="E62" s="51"/>
      <c r="F62" s="51"/>
      <c r="G62" s="52"/>
    </row>
    <row r="63" spans="1:7" ht="12.75">
      <c r="A63" s="4"/>
      <c r="B63" s="43" t="s">
        <v>56</v>
      </c>
      <c r="C63" s="53"/>
      <c r="D63" s="54"/>
      <c r="E63" s="54"/>
      <c r="F63" s="54"/>
      <c r="G63" s="55"/>
    </row>
    <row r="64" spans="1:7" ht="12.75">
      <c r="A64" s="4"/>
      <c r="B64" s="44"/>
      <c r="C64" s="56" t="s">
        <v>59</v>
      </c>
      <c r="D64" s="57"/>
      <c r="E64" s="57"/>
      <c r="F64" s="57"/>
      <c r="G64" s="57"/>
    </row>
    <row r="65" spans="1:7" ht="84">
      <c r="A65" s="4">
        <v>3</v>
      </c>
      <c r="B65" s="5" t="s">
        <v>32</v>
      </c>
      <c r="C65" s="23" t="s">
        <v>63</v>
      </c>
      <c r="D65" s="17" t="s">
        <v>98</v>
      </c>
      <c r="E65" s="17" t="s">
        <v>119</v>
      </c>
      <c r="F65" s="18">
        <v>0.2</v>
      </c>
      <c r="G65" s="6">
        <f>IF(C65="yes",(1*F65),IF(C65="no",(0*F65),IF(C65="small extent",(0.33*F65),IF(C65="large extent",(0.67*F65),""))))</f>
        <v>0</v>
      </c>
    </row>
    <row r="66" spans="1:7" ht="59.25" customHeight="1">
      <c r="A66" s="4">
        <v>4</v>
      </c>
      <c r="B66" s="5" t="s">
        <v>25</v>
      </c>
      <c r="C66" s="16" t="s">
        <v>65</v>
      </c>
      <c r="D66" s="17" t="s">
        <v>120</v>
      </c>
      <c r="E66" s="17"/>
      <c r="F66" s="18">
        <v>0</v>
      </c>
      <c r="G66" s="6">
        <f>IF(C66="yes",(1*F66),IF(C66="no",(0*F66),IF(C66="small extent",(0.33*F66),IF(C66="large extent",(0.67*F66),""))))</f>
      </c>
    </row>
    <row r="67" spans="1:7" ht="63.75" customHeight="1">
      <c r="A67" s="24">
        <v>5</v>
      </c>
      <c r="B67" s="5" t="s">
        <v>26</v>
      </c>
      <c r="C67" s="48" t="s">
        <v>99</v>
      </c>
      <c r="D67" s="17" t="s">
        <v>121</v>
      </c>
      <c r="E67" s="17" t="s">
        <v>122</v>
      </c>
      <c r="F67" s="18">
        <v>0.2</v>
      </c>
      <c r="G67" s="6">
        <f>IF(C67="yes",(1*F67),IF(C67="no",(0*F67),IF(C67="small extent",(0.33*F67),IF(C67="large extent",(0.67*F67),""))))</f>
        <v>0.134</v>
      </c>
    </row>
    <row r="68" spans="1:7" ht="63.75" customHeight="1">
      <c r="A68" s="4" t="s">
        <v>60</v>
      </c>
      <c r="B68" s="5" t="s">
        <v>61</v>
      </c>
      <c r="C68" s="48" t="s">
        <v>83</v>
      </c>
      <c r="D68" s="17" t="s">
        <v>97</v>
      </c>
      <c r="E68" s="17" t="s">
        <v>123</v>
      </c>
      <c r="F68" s="18">
        <v>0.2</v>
      </c>
      <c r="G68" s="6">
        <f>IF(C68="yes",(1*F68),IF(C68="no",(0*F68),IF(C68="small extent",(0.33*F68),IF(C68="large extent",(0.67*F68),""))))</f>
        <v>0.066</v>
      </c>
    </row>
    <row r="69" spans="1:7" ht="12.75">
      <c r="A69" s="11"/>
      <c r="B69" s="5"/>
      <c r="C69" s="9"/>
      <c r="D69" s="10"/>
      <c r="E69" s="10"/>
      <c r="F69" s="11"/>
      <c r="G69" s="11"/>
    </row>
    <row r="70" spans="1:7" ht="15">
      <c r="A70" s="30" t="s">
        <v>4</v>
      </c>
      <c r="B70" s="45"/>
      <c r="C70" s="46"/>
      <c r="D70" s="47"/>
      <c r="E70" s="47"/>
      <c r="F70" s="34" t="str">
        <f>IF(SUM(F47:F68)&lt;&gt;100%,"ERROR","100%")</f>
        <v>100%</v>
      </c>
      <c r="G70" s="34">
        <f>SUM(G47:G68)</f>
        <v>0.334</v>
      </c>
    </row>
  </sheetData>
  <mergeCells count="23">
    <mergeCell ref="A46:B46"/>
    <mergeCell ref="A1:G1"/>
    <mergeCell ref="A5:B5"/>
    <mergeCell ref="A15:B15"/>
    <mergeCell ref="A28:B28"/>
    <mergeCell ref="A2:G2"/>
    <mergeCell ref="A3:G3"/>
    <mergeCell ref="C48:G48"/>
    <mergeCell ref="C49:G49"/>
    <mergeCell ref="C50:G50"/>
    <mergeCell ref="C51:G51"/>
    <mergeCell ref="C55:G55"/>
    <mergeCell ref="C56:G56"/>
    <mergeCell ref="C57:G57"/>
    <mergeCell ref="C52:G52"/>
    <mergeCell ref="C53:G53"/>
    <mergeCell ref="C62:G62"/>
    <mergeCell ref="C63:G63"/>
    <mergeCell ref="C64:G64"/>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2002-09-12T21:47:48Z</cp:lastPrinted>
  <dcterms:created xsi:type="dcterms:W3CDTF">2002-04-18T17:14:40Z</dcterms:created>
  <dcterms:modified xsi:type="dcterms:W3CDTF">2003-01-24T19:51:40Z</dcterms:modified>
  <cp:category/>
  <cp:version/>
  <cp:contentType/>
  <cp:contentStatus/>
</cp:coreProperties>
</file>