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295" windowHeight="8280" tabRatio="599" activeTab="0"/>
  </bookViews>
  <sheets>
    <sheet name="JOBSHEET" sheetId="1" r:id="rId1"/>
  </sheets>
  <definedNames>
    <definedName name="_xlnm.Print_Area" localSheetId="0">'JOBSHEET'!$A$1:$J$40</definedName>
  </definedNames>
  <calcPr fullCalcOnLoad="1"/>
</workbook>
</file>

<file path=xl/sharedStrings.xml><?xml version="1.0" encoding="utf-8"?>
<sst xmlns="http://schemas.openxmlformats.org/spreadsheetml/2006/main" count="84" uniqueCount="73">
  <si>
    <t>Tract:</t>
  </si>
  <si>
    <t>Specification Sheet</t>
  </si>
  <si>
    <t>Farm No.:</t>
  </si>
  <si>
    <t>Field No.:</t>
  </si>
  <si>
    <t xml:space="preserve">Maintenance </t>
  </si>
  <si>
    <t>Client:</t>
  </si>
  <si>
    <t>Additional Specifications and Notes</t>
  </si>
  <si>
    <t>Job Approval and Completion</t>
  </si>
  <si>
    <t>Conservationist:</t>
  </si>
  <si>
    <t>Date:</t>
  </si>
  <si>
    <t>Completed by:</t>
  </si>
  <si>
    <t xml:space="preserve">Sediment accumulation should be redistributed as needed to maintain uniform sheet flow along the crop/buffer boundary.  </t>
  </si>
  <si>
    <t xml:space="preserve">Buffer strips must be inspected periodically and protected from damage so proper function is maintained.  Damaged areas should be repaired and revegetated.     </t>
  </si>
  <si>
    <t xml:space="preserve">   Cross Wind Ridges</t>
  </si>
  <si>
    <t>k</t>
  </si>
  <si>
    <t>Kr</t>
  </si>
  <si>
    <t>Kn</t>
  </si>
  <si>
    <t>pprg</t>
  </si>
  <si>
    <t>c</t>
  </si>
  <si>
    <t>Preponderance (ppw):</t>
  </si>
  <si>
    <t>Ridge Spacing (inches):</t>
  </si>
  <si>
    <t>Ridge Height: (inches):</t>
  </si>
  <si>
    <r>
      <t>Soils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Times New Roman"/>
        <family val="1"/>
      </rPr>
      <t>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Arial"/>
        <family val="2"/>
      </rPr>
      <t>Value (ton/ac):</t>
    </r>
  </si>
  <si>
    <t>Angle of Deviation (degrees):</t>
  </si>
  <si>
    <t>Computed Krd:</t>
  </si>
  <si>
    <t>Required Krd:</t>
  </si>
  <si>
    <t>See attached drawing or photo for the layout and location of the ridging.</t>
  </si>
  <si>
    <t>Ridges will be formed by tillage or planting aligned at angle to the prevailing wind erosion direction to reduce soil erosion from wind.</t>
  </si>
  <si>
    <t>tons/ac</t>
  </si>
  <si>
    <t>Cross Wind Ridge factor:</t>
  </si>
  <si>
    <t>Purpose and Definition:</t>
  </si>
  <si>
    <t>Wind Erosion:</t>
  </si>
  <si>
    <r>
      <t xml:space="preserve">Wind erosion rate </t>
    </r>
    <r>
      <rPr>
        <b/>
        <sz val="10"/>
        <rFont val="Arial"/>
        <family val="2"/>
      </rPr>
      <t xml:space="preserve">before </t>
    </r>
    <r>
      <rPr>
        <sz val="10"/>
        <rFont val="Arial"/>
        <family val="2"/>
      </rPr>
      <t>Cross Wind Ridging:</t>
    </r>
  </si>
  <si>
    <r>
      <t xml:space="preserve">Wind erosion rate </t>
    </r>
    <r>
      <rPr>
        <b/>
        <sz val="10"/>
        <rFont val="Arial"/>
        <family val="2"/>
      </rPr>
      <t>after</t>
    </r>
    <r>
      <rPr>
        <sz val="10"/>
        <rFont val="Arial"/>
        <family val="2"/>
      </rPr>
      <t xml:space="preserve"> Cross Wind Ridging:</t>
    </r>
  </si>
  <si>
    <t xml:space="preserve">inch high by </t>
  </si>
  <si>
    <t xml:space="preserve">inch spacing ridges will be formed by tillage at a </t>
  </si>
  <si>
    <t>degree</t>
  </si>
  <si>
    <t>Month</t>
  </si>
  <si>
    <t>May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</si>
  <si>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</si>
  <si>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</si>
  <si>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</si>
  <si>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</si>
  <si>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</si>
  <si>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</si>
  <si>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</si>
  <si>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</si>
  <si>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</si>
  <si>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</si>
  <si>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</si>
  <si>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Critical wind period Month: </t>
  </si>
  <si>
    <t xml:space="preserve">angle to tillage direction.  The ridges will be formed before the month of  </t>
  </si>
  <si>
    <t>Client/Operating Unit:</t>
  </si>
  <si>
    <t>Farm/Ranch Location:</t>
  </si>
  <si>
    <t>County:</t>
  </si>
  <si>
    <t>SWCS/HU code:</t>
  </si>
  <si>
    <t>Program:</t>
  </si>
  <si>
    <t>Contract Item#:</t>
  </si>
  <si>
    <t>Planned Installation Date:</t>
  </si>
  <si>
    <t>Additional Specification and Notes:</t>
  </si>
  <si>
    <t>Job Approval and Completion:</t>
  </si>
  <si>
    <t xml:space="preserve">deteriorate before the next crop closes canopy, the ridges will be reformed unless doing so would damage a growing crop.  </t>
  </si>
  <si>
    <t>.  If the ridges</t>
  </si>
  <si>
    <t>I agree to install this practice as designed and planned.</t>
  </si>
  <si>
    <t>This practice is designed and planned according to NRCS NM Standards and Specifications:</t>
  </si>
  <si>
    <t>This practice was installed and maintained in accordance with this jobsheet.</t>
  </si>
  <si>
    <r>
      <t>The buffer should be mowed or grazed to control annual weeds and to encourage a high stem count per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(dense sod).  Timing of mowing should avoid nesting times of birds (Mar-June).</t>
    </r>
  </si>
  <si>
    <t>An annual application of fertilizer or manure according to a soil test can encourage a healthy dense stand (see NRCS practice 590 for proper recommendations).</t>
  </si>
  <si>
    <t>Operation and Maintenance:</t>
  </si>
  <si>
    <t>NRCS</t>
  </si>
  <si>
    <t>Natural Resources Conservation Service</t>
  </si>
  <si>
    <t xml:space="preserve">     Conservation Practice Job Sheet                 588</t>
  </si>
  <si>
    <t>October 2008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</si>
</sst>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#,##0.000"/>
    <numFmt numFmtId="174" formatCode="#,##0.0"/>
    <numFmt numFmtId="175" formatCode="0.000%"/>
    <numFmt numFmtId="176" formatCode="0.0%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Arial"/>
      <family val="2"/>
    </font>
    <font>
      <b/>
      <i/>
      <sz val="14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28"/>
      <color indexed="54"/>
      <name val="Arial"/>
      <family val="2"/>
    </font>
    <font>
      <b/>
      <sz val="7"/>
      <color indexed="54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2" borderId="1" xfId="0" applyFill="1" applyBorder="1" applyAlignment="1">
      <alignment wrapText="1"/>
    </xf>
    <xf numFmtId="0" fontId="14" fillId="3" borderId="2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left"/>
    </xf>
    <xf numFmtId="0" fontId="14" fillId="3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 wrapText="1"/>
    </xf>
    <xf numFmtId="0" fontId="0" fillId="2" borderId="0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4" borderId="9" xfId="0" applyFill="1" applyBorder="1" applyAlignment="1" applyProtection="1">
      <alignment vertical="top"/>
      <protection locked="0"/>
    </xf>
    <xf numFmtId="0" fontId="0" fillId="4" borderId="10" xfId="0" applyFill="1" applyBorder="1" applyAlignment="1" applyProtection="1">
      <alignment vertical="top"/>
      <protection locked="0"/>
    </xf>
    <xf numFmtId="0" fontId="0" fillId="4" borderId="11" xfId="0" applyFill="1" applyBorder="1" applyAlignment="1" applyProtection="1">
      <alignment vertical="top"/>
      <protection locked="0"/>
    </xf>
    <xf numFmtId="0" fontId="0" fillId="4" borderId="12" xfId="0" applyFill="1" applyBorder="1" applyAlignment="1" applyProtection="1">
      <alignment vertical="top"/>
      <protection locked="0"/>
    </xf>
    <xf numFmtId="0" fontId="0" fillId="4" borderId="13" xfId="0" applyFill="1" applyBorder="1" applyAlignment="1" applyProtection="1">
      <alignment vertical="top"/>
      <protection locked="0"/>
    </xf>
    <xf numFmtId="0" fontId="0" fillId="4" borderId="14" xfId="0" applyFill="1" applyBorder="1" applyAlignment="1" applyProtection="1">
      <alignment vertical="top"/>
      <protection locked="0"/>
    </xf>
    <xf numFmtId="0" fontId="0" fillId="4" borderId="15" xfId="0" applyFill="1" applyBorder="1" applyAlignment="1" applyProtection="1">
      <alignment vertical="top"/>
      <protection locked="0"/>
    </xf>
    <xf numFmtId="0" fontId="0" fillId="4" borderId="16" xfId="0" applyFill="1" applyBorder="1" applyAlignment="1" applyProtection="1">
      <alignment vertical="top"/>
      <protection locked="0"/>
    </xf>
    <xf numFmtId="0" fontId="0" fillId="4" borderId="17" xfId="0" applyFill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 applyProtection="1">
      <alignment horizontal="center"/>
      <protection locked="0"/>
    </xf>
    <xf numFmtId="9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 vertical="top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165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Border="1" applyAlignment="1">
      <alignment horizontal="center"/>
    </xf>
    <xf numFmtId="0" fontId="7" fillId="4" borderId="18" xfId="0" applyFont="1" applyFill="1" applyBorder="1" applyAlignment="1" applyProtection="1">
      <alignment/>
      <protection locked="0"/>
    </xf>
    <xf numFmtId="0" fontId="7" fillId="4" borderId="18" xfId="0" applyFont="1" applyFill="1" applyBorder="1" applyAlignment="1" applyProtection="1">
      <alignment/>
      <protection locked="0"/>
    </xf>
    <xf numFmtId="0" fontId="7" fillId="4" borderId="19" xfId="0" applyFont="1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7" fillId="2" borderId="4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horizontal="right"/>
      <protection/>
    </xf>
    <xf numFmtId="0" fontId="24" fillId="0" borderId="0" xfId="0" applyFont="1" applyBorder="1" applyAlignment="1" applyProtection="1">
      <alignment horizontal="right" wrapText="1"/>
      <protection/>
    </xf>
    <xf numFmtId="14" fontId="2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/>
      <protection/>
    </xf>
    <xf numFmtId="0" fontId="11" fillId="2" borderId="0" xfId="0" applyFont="1" applyFill="1" applyBorder="1" applyAlignment="1" applyProtection="1">
      <alignment horizontal="left"/>
      <protection/>
    </xf>
    <xf numFmtId="0" fontId="1" fillId="0" borderId="21" xfId="0" applyFont="1" applyBorder="1" applyAlignment="1" applyProtection="1">
      <alignment horizontal="center"/>
      <protection/>
    </xf>
    <xf numFmtId="14" fontId="20" fillId="2" borderId="4" xfId="0" applyNumberFormat="1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/>
      <protection/>
    </xf>
    <xf numFmtId="0" fontId="0" fillId="2" borderId="22" xfId="0" applyFill="1" applyBorder="1" applyAlignment="1" applyProtection="1">
      <alignment/>
      <protection/>
    </xf>
    <xf numFmtId="0" fontId="7" fillId="2" borderId="22" xfId="0" applyFont="1" applyFill="1" applyBorder="1" applyAlignment="1" applyProtection="1">
      <alignment/>
      <protection/>
    </xf>
    <xf numFmtId="0" fontId="1" fillId="2" borderId="22" xfId="0" applyFont="1" applyFill="1" applyBorder="1" applyAlignment="1" applyProtection="1">
      <alignment horizontal="center"/>
      <protection/>
    </xf>
    <xf numFmtId="0" fontId="8" fillId="2" borderId="13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12" fillId="5" borderId="1" xfId="0" applyFont="1" applyFill="1" applyBorder="1" applyAlignment="1" applyProtection="1">
      <alignment horizontal="left"/>
      <protection/>
    </xf>
    <xf numFmtId="0" fontId="12" fillId="5" borderId="3" xfId="0" applyFont="1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applyProtection="1">
      <alignment horizontal="right"/>
      <protection/>
    </xf>
    <xf numFmtId="2" fontId="7" fillId="2" borderId="23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center"/>
      <protection/>
    </xf>
    <xf numFmtId="1" fontId="7" fillId="2" borderId="0" xfId="0" applyNumberFormat="1" applyFont="1" applyFill="1" applyBorder="1" applyAlignment="1" applyProtection="1">
      <alignment horizontal="center"/>
      <protection/>
    </xf>
    <xf numFmtId="1" fontId="8" fillId="2" borderId="0" xfId="0" applyNumberFormat="1" applyFont="1" applyFill="1" applyBorder="1" applyAlignment="1" applyProtection="1">
      <alignment horizontal="right"/>
      <protection/>
    </xf>
    <xf numFmtId="166" fontId="7" fillId="2" borderId="18" xfId="0" applyNumberFormat="1" applyFont="1" applyFill="1" applyBorder="1" applyAlignment="1" applyProtection="1">
      <alignment horizontal="center"/>
      <protection/>
    </xf>
    <xf numFmtId="1" fontId="18" fillId="2" borderId="24" xfId="0" applyNumberFormat="1" applyFont="1" applyFill="1" applyBorder="1" applyAlignment="1" applyProtection="1">
      <alignment horizontal="left"/>
      <protection/>
    </xf>
    <xf numFmtId="0" fontId="0" fillId="2" borderId="13" xfId="0" applyFill="1" applyBorder="1" applyAlignment="1" applyProtection="1">
      <alignment/>
      <protection/>
    </xf>
    <xf numFmtId="1" fontId="7" fillId="2" borderId="21" xfId="0" applyNumberFormat="1" applyFont="1" applyFill="1" applyBorder="1" applyAlignment="1" applyProtection="1">
      <alignment horizontal="center"/>
      <protection/>
    </xf>
    <xf numFmtId="0" fontId="15" fillId="2" borderId="4" xfId="0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right"/>
      <protection/>
    </xf>
    <xf numFmtId="166" fontId="7" fillId="2" borderId="0" xfId="0" applyNumberFormat="1" applyFont="1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horizontal="center"/>
      <protection/>
    </xf>
    <xf numFmtId="166" fontId="7" fillId="5" borderId="1" xfId="0" applyNumberFormat="1" applyFont="1" applyFill="1" applyBorder="1" applyAlignment="1" applyProtection="1">
      <alignment horizontal="center"/>
      <protection/>
    </xf>
    <xf numFmtId="1" fontId="7" fillId="5" borderId="1" xfId="0" applyNumberFormat="1" applyFont="1" applyFill="1" applyBorder="1" applyAlignment="1" applyProtection="1">
      <alignment horizontal="center"/>
      <protection/>
    </xf>
    <xf numFmtId="0" fontId="8" fillId="5" borderId="3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 horizontal="right"/>
      <protection/>
    </xf>
    <xf numFmtId="166" fontId="7" fillId="2" borderId="0" xfId="0" applyNumberFormat="1" applyFont="1" applyFill="1" applyBorder="1" applyAlignment="1" applyProtection="1">
      <alignment horizontal="left"/>
      <protection/>
    </xf>
    <xf numFmtId="166" fontId="8" fillId="2" borderId="0" xfId="0" applyNumberFormat="1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left"/>
      <protection/>
    </xf>
    <xf numFmtId="0" fontId="0" fillId="2" borderId="4" xfId="0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center"/>
      <protection/>
    </xf>
    <xf numFmtId="166" fontId="7" fillId="2" borderId="25" xfId="0" applyNumberFormat="1" applyFont="1" applyFill="1" applyBorder="1" applyAlignment="1" applyProtection="1">
      <alignment horizontal="center"/>
      <protection/>
    </xf>
    <xf numFmtId="0" fontId="14" fillId="5" borderId="2" xfId="0" applyFont="1" applyFill="1" applyBorder="1" applyAlignment="1" applyProtection="1">
      <alignment horizontal="left"/>
      <protection/>
    </xf>
    <xf numFmtId="0" fontId="14" fillId="5" borderId="1" xfId="0" applyFont="1" applyFill="1" applyBorder="1" applyAlignment="1" applyProtection="1">
      <alignment horizontal="left"/>
      <protection/>
    </xf>
    <xf numFmtId="0" fontId="8" fillId="5" borderId="1" xfId="0" applyFont="1" applyFill="1" applyBorder="1" applyAlignment="1" applyProtection="1">
      <alignment horizontal="center"/>
      <protection/>
    </xf>
    <xf numFmtId="0" fontId="7" fillId="5" borderId="1" xfId="0" applyFont="1" applyFill="1" applyBorder="1" applyAlignment="1" applyProtection="1">
      <alignment horizontal="right"/>
      <protection/>
    </xf>
    <xf numFmtId="166" fontId="8" fillId="5" borderId="1" xfId="0" applyNumberFormat="1" applyFont="1" applyFill="1" applyBorder="1" applyAlignment="1" applyProtection="1">
      <alignment horizontal="center"/>
      <protection/>
    </xf>
    <xf numFmtId="0" fontId="8" fillId="5" borderId="1" xfId="0" applyFont="1" applyFill="1" applyBorder="1" applyAlignment="1" applyProtection="1">
      <alignment horizontal="left"/>
      <protection/>
    </xf>
    <xf numFmtId="0" fontId="0" fillId="5" borderId="3" xfId="0" applyFill="1" applyBorder="1" applyAlignment="1" applyProtection="1">
      <alignment/>
      <protection/>
    </xf>
    <xf numFmtId="0" fontId="23" fillId="2" borderId="5" xfId="0" applyFont="1" applyFill="1" applyBorder="1" applyAlignment="1" applyProtection="1">
      <alignment horizontal="center"/>
      <protection/>
    </xf>
    <xf numFmtId="0" fontId="19" fillId="2" borderId="0" xfId="0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 horizontal="center"/>
      <protection/>
    </xf>
    <xf numFmtId="0" fontId="19" fillId="2" borderId="4" xfId="0" applyFont="1" applyFill="1" applyBorder="1" applyAlignment="1" applyProtection="1">
      <alignment/>
      <protection/>
    </xf>
    <xf numFmtId="0" fontId="23" fillId="2" borderId="5" xfId="0" applyFont="1" applyFill="1" applyBorder="1" applyAlignment="1" applyProtection="1">
      <alignment horizontal="left"/>
      <protection/>
    </xf>
    <xf numFmtId="0" fontId="22" fillId="2" borderId="0" xfId="0" applyFont="1" applyFill="1" applyBorder="1" applyAlignment="1" applyProtection="1">
      <alignment/>
      <protection/>
    </xf>
    <xf numFmtId="1" fontId="19" fillId="2" borderId="0" xfId="0" applyNumberFormat="1" applyFont="1" applyFill="1" applyBorder="1" applyAlignment="1" applyProtection="1">
      <alignment/>
      <protection/>
    </xf>
    <xf numFmtId="0" fontId="22" fillId="2" borderId="4" xfId="0" applyFont="1" applyFill="1" applyBorder="1" applyAlignment="1" applyProtection="1">
      <alignment/>
      <protection/>
    </xf>
    <xf numFmtId="0" fontId="14" fillId="5" borderId="3" xfId="0" applyFont="1" applyFill="1" applyBorder="1" applyAlignment="1" applyProtection="1">
      <alignment horizontal="left"/>
      <protection/>
    </xf>
    <xf numFmtId="0" fontId="0" fillId="2" borderId="26" xfId="0" applyFont="1" applyFill="1" applyBorder="1" applyAlignment="1" applyProtection="1">
      <alignment/>
      <protection/>
    </xf>
    <xf numFmtId="0" fontId="0" fillId="2" borderId="27" xfId="0" applyFont="1" applyFill="1" applyBorder="1" applyAlignment="1" applyProtection="1">
      <alignment/>
      <protection/>
    </xf>
    <xf numFmtId="0" fontId="0" fillId="2" borderId="28" xfId="0" applyFill="1" applyBorder="1" applyAlignment="1" applyProtection="1">
      <alignment/>
      <protection/>
    </xf>
    <xf numFmtId="0" fontId="21" fillId="2" borderId="22" xfId="0" applyFont="1" applyFill="1" applyBorder="1" applyAlignment="1" applyProtection="1">
      <alignment horizontal="right"/>
      <protection/>
    </xf>
    <xf numFmtId="0" fontId="8" fillId="2" borderId="7" xfId="0" applyFont="1" applyFill="1" applyBorder="1" applyAlignment="1" applyProtection="1">
      <alignment horizontal="center"/>
      <protection/>
    </xf>
    <xf numFmtId="9" fontId="21" fillId="2" borderId="22" xfId="0" applyNumberFormat="1" applyFont="1" applyFill="1" applyBorder="1" applyAlignment="1" applyProtection="1">
      <alignment horizontal="right"/>
      <protection/>
    </xf>
    <xf numFmtId="166" fontId="7" fillId="2" borderId="7" xfId="0" applyNumberFormat="1" applyFont="1" applyFill="1" applyBorder="1" applyAlignment="1" applyProtection="1">
      <alignment horizontal="center"/>
      <protection/>
    </xf>
    <xf numFmtId="9" fontId="7" fillId="2" borderId="22" xfId="0" applyNumberFormat="1" applyFont="1" applyFill="1" applyBorder="1" applyAlignment="1" applyProtection="1">
      <alignment horizontal="center"/>
      <protection/>
    </xf>
    <xf numFmtId="0" fontId="7" fillId="2" borderId="22" xfId="0" applyFont="1" applyFill="1" applyBorder="1" applyAlignment="1" applyProtection="1">
      <alignment horizontal="center"/>
      <protection/>
    </xf>
    <xf numFmtId="166" fontId="8" fillId="2" borderId="29" xfId="0" applyNumberFormat="1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/>
      <protection/>
    </xf>
    <xf numFmtId="9" fontId="7" fillId="2" borderId="0" xfId="0" applyNumberFormat="1" applyFont="1" applyFill="1" applyBorder="1" applyAlignment="1" applyProtection="1">
      <alignment horizontal="center"/>
      <protection/>
    </xf>
    <xf numFmtId="166" fontId="8" fillId="2" borderId="4" xfId="0" applyNumberFormat="1" applyFont="1" applyFill="1" applyBorder="1" applyAlignment="1" applyProtection="1">
      <alignment horizontal="center"/>
      <protection/>
    </xf>
    <xf numFmtId="0" fontId="8" fillId="2" borderId="22" xfId="0" applyFont="1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/>
      <protection/>
    </xf>
    <xf numFmtId="0" fontId="21" fillId="2" borderId="7" xfId="0" applyFont="1" applyFill="1" applyBorder="1" applyAlignment="1" applyProtection="1">
      <alignment horizontal="right"/>
      <protection/>
    </xf>
    <xf numFmtId="9" fontId="21" fillId="2" borderId="7" xfId="0" applyNumberFormat="1" applyFont="1" applyFill="1" applyBorder="1" applyAlignment="1" applyProtection="1">
      <alignment horizontal="right"/>
      <protection/>
    </xf>
    <xf numFmtId="166" fontId="8" fillId="2" borderId="8" xfId="0" applyNumberFormat="1" applyFont="1" applyFill="1" applyBorder="1" applyAlignment="1" applyProtection="1">
      <alignment horizontal="center"/>
      <protection/>
    </xf>
    <xf numFmtId="0" fontId="0" fillId="4" borderId="23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166" fontId="7" fillId="4" borderId="23" xfId="0" applyNumberFormat="1" applyFont="1" applyFill="1" applyBorder="1" applyAlignment="1" applyProtection="1">
      <alignment horizontal="center"/>
      <protection locked="0"/>
    </xf>
    <xf numFmtId="3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19" fillId="2" borderId="30" xfId="0" applyFont="1" applyFill="1" applyBorder="1" applyAlignment="1" applyProtection="1">
      <alignment/>
      <protection/>
    </xf>
    <xf numFmtId="0" fontId="19" fillId="2" borderId="5" xfId="0" applyFont="1" applyFill="1" applyBorder="1" applyAlignment="1" applyProtection="1">
      <alignment/>
      <protection/>
    </xf>
    <xf numFmtId="0" fontId="7" fillId="4" borderId="18" xfId="0" applyFont="1" applyFill="1" applyBorder="1" applyAlignment="1" applyProtection="1">
      <alignment horizontal="center"/>
      <protection locked="0"/>
    </xf>
    <xf numFmtId="0" fontId="0" fillId="2" borderId="30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14" fillId="5" borderId="2" xfId="0" applyFont="1" applyFill="1" applyBorder="1" applyAlignment="1" applyProtection="1">
      <alignment horizontal="left"/>
      <protection/>
    </xf>
    <xf numFmtId="0" fontId="14" fillId="5" borderId="1" xfId="0" applyFont="1" applyFill="1" applyBorder="1" applyAlignment="1" applyProtection="1">
      <alignment horizontal="left"/>
      <protection/>
    </xf>
    <xf numFmtId="0" fontId="8" fillId="2" borderId="7" xfId="0" applyFont="1" applyFill="1" applyBorder="1" applyAlignment="1" applyProtection="1">
      <alignment horizontal="center"/>
      <protection/>
    </xf>
    <xf numFmtId="0" fontId="19" fillId="0" borderId="5" xfId="0" applyFont="1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4" xfId="0" applyBorder="1" applyAlignment="1" applyProtection="1">
      <alignment vertical="top" wrapText="1"/>
      <protection/>
    </xf>
    <xf numFmtId="0" fontId="0" fillId="0" borderId="5" xfId="0" applyBorder="1" applyAlignment="1" applyProtection="1">
      <alignment vertical="top" wrapText="1"/>
      <protection/>
    </xf>
    <xf numFmtId="0" fontId="4" fillId="3" borderId="26" xfId="0" applyFont="1" applyFill="1" applyBorder="1" applyAlignment="1" applyProtection="1">
      <alignment horizontal="left"/>
      <protection/>
    </xf>
    <xf numFmtId="0" fontId="4" fillId="3" borderId="27" xfId="0" applyFont="1" applyFill="1" applyBorder="1" applyAlignment="1" applyProtection="1">
      <alignment horizontal="left"/>
      <protection/>
    </xf>
    <xf numFmtId="0" fontId="5" fillId="3" borderId="0" xfId="0" applyFont="1" applyFill="1" applyBorder="1" applyAlignment="1" applyProtection="1">
      <alignment horizontal="left"/>
      <protection/>
    </xf>
    <xf numFmtId="0" fontId="5" fillId="3" borderId="4" xfId="0" applyFont="1" applyFill="1" applyBorder="1" applyAlignment="1" applyProtection="1">
      <alignment horizontal="left"/>
      <protection/>
    </xf>
    <xf numFmtId="0" fontId="9" fillId="6" borderId="5" xfId="0" applyFont="1" applyFill="1" applyBorder="1" applyAlignment="1" applyProtection="1">
      <alignment horizontal="left"/>
      <protection/>
    </xf>
    <xf numFmtId="0" fontId="9" fillId="6" borderId="0" xfId="0" applyFont="1" applyFill="1" applyBorder="1" applyAlignment="1" applyProtection="1">
      <alignment horizontal="left"/>
      <protection/>
    </xf>
    <xf numFmtId="0" fontId="9" fillId="6" borderId="4" xfId="0" applyFont="1" applyFill="1" applyBorder="1" applyAlignment="1" applyProtection="1">
      <alignment horizontal="left"/>
      <protection/>
    </xf>
    <xf numFmtId="0" fontId="14" fillId="5" borderId="2" xfId="0" applyFont="1" applyFill="1" applyBorder="1" applyAlignment="1" applyProtection="1">
      <alignment horizontal="left" vertical="center" wrapText="1"/>
      <protection/>
    </xf>
    <xf numFmtId="0" fontId="14" fillId="5" borderId="1" xfId="0" applyFont="1" applyFill="1" applyBorder="1" applyAlignment="1" applyProtection="1">
      <alignment horizontal="left" vertical="center" wrapText="1"/>
      <protection/>
    </xf>
    <xf numFmtId="0" fontId="14" fillId="5" borderId="3" xfId="0" applyFont="1" applyFill="1" applyBorder="1" applyAlignment="1" applyProtection="1">
      <alignment horizontal="left" vertical="center" wrapText="1"/>
      <protection/>
    </xf>
    <xf numFmtId="0" fontId="19" fillId="2" borderId="22" xfId="0" applyFont="1" applyFill="1" applyBorder="1" applyAlignment="1" applyProtection="1">
      <alignment vertical="center" wrapText="1"/>
      <protection/>
    </xf>
    <xf numFmtId="0" fontId="19" fillId="0" borderId="13" xfId="0" applyFont="1" applyBorder="1" applyAlignment="1" applyProtection="1">
      <alignment vertical="center"/>
      <protection/>
    </xf>
    <xf numFmtId="0" fontId="19" fillId="0" borderId="22" xfId="0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7" fillId="4" borderId="24" xfId="0" applyFont="1" applyFill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2" borderId="30" xfId="0" applyFill="1" applyBorder="1" applyAlignment="1">
      <alignment vertical="top" wrapText="1"/>
    </xf>
    <xf numFmtId="0" fontId="0" fillId="2" borderId="26" xfId="0" applyFill="1" applyBorder="1" applyAlignment="1">
      <alignment vertical="top" wrapText="1"/>
    </xf>
    <xf numFmtId="0" fontId="0" fillId="2" borderId="27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4" borderId="30" xfId="0" applyFill="1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14" fillId="3" borderId="6" xfId="0" applyFont="1" applyFill="1" applyBorder="1" applyAlignment="1">
      <alignment horizontal="left"/>
    </xf>
    <xf numFmtId="0" fontId="14" fillId="3" borderId="7" xfId="0" applyFont="1" applyFill="1" applyBorder="1" applyAlignment="1">
      <alignment horizontal="left"/>
    </xf>
    <xf numFmtId="0" fontId="14" fillId="3" borderId="8" xfId="0" applyFont="1" applyFill="1" applyBorder="1" applyAlignment="1">
      <alignment horizontal="left"/>
    </xf>
    <xf numFmtId="0" fontId="25" fillId="0" borderId="26" xfId="0" applyFont="1" applyBorder="1" applyAlignment="1">
      <alignment horizontal="right"/>
    </xf>
    <xf numFmtId="0" fontId="25" fillId="0" borderId="27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4" xfId="0" applyFont="1" applyBorder="1" applyAlignment="1">
      <alignment horizontal="right"/>
    </xf>
    <xf numFmtId="0" fontId="26" fillId="2" borderId="6" xfId="0" applyFont="1" applyFill="1" applyBorder="1" applyAlignment="1">
      <alignment/>
    </xf>
    <xf numFmtId="0" fontId="26" fillId="0" borderId="7" xfId="0" applyFont="1" applyBorder="1" applyAlignment="1">
      <alignment/>
    </xf>
    <xf numFmtId="0" fontId="26" fillId="0" borderId="8" xfId="0" applyFont="1" applyBorder="1" applyAlignment="1">
      <alignment/>
    </xf>
    <xf numFmtId="49" fontId="6" fillId="6" borderId="32" xfId="0" applyNumberFormat="1" applyFont="1" applyFill="1" applyBorder="1" applyAlignment="1" applyProtection="1">
      <alignment horizontal="right"/>
      <protection/>
    </xf>
    <xf numFmtId="49" fontId="0" fillId="6" borderId="33" xfId="0" applyNumberFormat="1" applyFill="1" applyBorder="1" applyAlignment="1">
      <alignment horizontal="right"/>
    </xf>
    <xf numFmtId="49" fontId="0" fillId="6" borderId="34" xfId="0" applyNumberFormat="1" applyFill="1" applyBorder="1" applyAlignment="1">
      <alignment horizontal="right"/>
    </xf>
    <xf numFmtId="0" fontId="12" fillId="5" borderId="2" xfId="0" applyFont="1" applyFill="1" applyBorder="1" applyAlignment="1" applyProtection="1">
      <alignment horizontal="left" vertical="center"/>
      <protection/>
    </xf>
    <xf numFmtId="0" fontId="12" fillId="5" borderId="1" xfId="0" applyFont="1" applyFill="1" applyBorder="1" applyAlignment="1" applyProtection="1">
      <alignment horizontal="left" vertical="center"/>
      <protection/>
    </xf>
    <xf numFmtId="0" fontId="20" fillId="2" borderId="5" xfId="0" applyFont="1" applyFill="1" applyBorder="1" applyAlignment="1" applyProtection="1">
      <alignment vertical="center" wrapText="1"/>
      <protection/>
    </xf>
    <xf numFmtId="0" fontId="19" fillId="2" borderId="0" xfId="0" applyFont="1" applyFill="1" applyBorder="1" applyAlignment="1" applyProtection="1">
      <alignment vertical="center" wrapText="1"/>
      <protection/>
    </xf>
    <xf numFmtId="0" fontId="1" fillId="2" borderId="5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7" xfId="0" applyFill="1" applyBorder="1" applyAlignment="1" applyProtection="1">
      <alignment vertical="top" wrapText="1"/>
      <protection locked="0"/>
    </xf>
    <xf numFmtId="0" fontId="0" fillId="4" borderId="8" xfId="0" applyFill="1" applyBorder="1" applyAlignment="1" applyProtection="1">
      <alignment vertical="top" wrapText="1"/>
      <protection locked="0"/>
    </xf>
    <xf numFmtId="0" fontId="14" fillId="3" borderId="2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left"/>
    </xf>
    <xf numFmtId="0" fontId="14" fillId="3" borderId="3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right" wrapText="1"/>
    </xf>
    <xf numFmtId="0" fontId="0" fillId="0" borderId="26" xfId="0" applyBorder="1" applyAlignment="1">
      <alignment wrapText="1"/>
    </xf>
    <xf numFmtId="1" fontId="7" fillId="4" borderId="24" xfId="0" applyNumberFormat="1" applyFont="1" applyFill="1" applyBorder="1" applyAlignment="1" applyProtection="1">
      <alignment horizontal="left"/>
      <protection/>
    </xf>
    <xf numFmtId="1" fontId="7" fillId="4" borderId="31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1</xdr:col>
      <xdr:colOff>666750</xdr:colOff>
      <xdr:row>2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800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94"/>
  <sheetViews>
    <sheetView tabSelected="1" workbookViewId="0" topLeftCell="A1">
      <selection activeCell="N19" sqref="N19"/>
    </sheetView>
  </sheetViews>
  <sheetFormatPr defaultColWidth="9.140625" defaultRowHeight="12.75"/>
  <cols>
    <col min="1" max="1" width="3.140625" style="0" customWidth="1"/>
    <col min="2" max="2" width="14.7109375" style="0" customWidth="1"/>
    <col min="3" max="3" width="12.57421875" style="0" customWidth="1"/>
    <col min="4" max="4" width="9.57421875" style="1" customWidth="1"/>
    <col min="5" max="5" width="7.8515625" style="0" customWidth="1"/>
    <col min="6" max="6" width="10.140625" style="0" customWidth="1"/>
    <col min="7" max="7" width="12.57421875" style="0" customWidth="1"/>
    <col min="8" max="8" width="10.00390625" style="1" customWidth="1"/>
    <col min="9" max="9" width="9.00390625" style="0" customWidth="1"/>
    <col min="10" max="10" width="10.7109375" style="0" customWidth="1"/>
    <col min="12" max="12" width="10.28125" style="0" customWidth="1"/>
    <col min="13" max="13" width="24.8515625" style="0" customWidth="1"/>
    <col min="14" max="14" width="9.8515625" style="3" customWidth="1"/>
    <col min="15" max="16" width="9.140625" style="2" customWidth="1"/>
    <col min="17" max="17" width="15.00390625" style="2" customWidth="1"/>
  </cols>
  <sheetData>
    <row r="1" spans="1:10" ht="26.25">
      <c r="A1" s="136"/>
      <c r="B1" s="179" t="s">
        <v>69</v>
      </c>
      <c r="C1" s="180"/>
      <c r="D1" s="150" t="s">
        <v>13</v>
      </c>
      <c r="E1" s="150"/>
      <c r="F1" s="150"/>
      <c r="G1" s="150"/>
      <c r="H1" s="150"/>
      <c r="I1" s="150"/>
      <c r="J1" s="151"/>
    </row>
    <row r="2" spans="1:10" ht="19.5" thickBot="1">
      <c r="A2" s="137"/>
      <c r="B2" s="181"/>
      <c r="C2" s="182"/>
      <c r="D2" s="152" t="s">
        <v>71</v>
      </c>
      <c r="E2" s="152"/>
      <c r="F2" s="152"/>
      <c r="G2" s="152"/>
      <c r="H2" s="152"/>
      <c r="I2" s="152"/>
      <c r="J2" s="153"/>
    </row>
    <row r="3" spans="1:10" ht="13.5" customHeight="1" thickTop="1">
      <c r="A3" s="183" t="s">
        <v>70</v>
      </c>
      <c r="B3" s="184"/>
      <c r="C3" s="185"/>
      <c r="D3" s="186" t="s">
        <v>72</v>
      </c>
      <c r="E3" s="187"/>
      <c r="F3" s="187"/>
      <c r="G3" s="187"/>
      <c r="H3" s="187"/>
      <c r="I3" s="187"/>
      <c r="J3" s="188"/>
    </row>
    <row r="4" spans="1:10" ht="7.5" customHeight="1">
      <c r="A4" s="44"/>
      <c r="B4" s="46"/>
      <c r="C4" s="46"/>
      <c r="D4" s="47"/>
      <c r="E4" s="46"/>
      <c r="F4" s="46"/>
      <c r="G4" s="46"/>
      <c r="H4" s="47"/>
      <c r="I4" s="46"/>
      <c r="J4" s="48"/>
    </row>
    <row r="5" spans="1:17" ht="19.5" customHeight="1">
      <c r="A5" s="154" t="s">
        <v>1</v>
      </c>
      <c r="B5" s="155"/>
      <c r="C5" s="155"/>
      <c r="D5" s="155"/>
      <c r="E5" s="155"/>
      <c r="F5" s="155"/>
      <c r="G5" s="155"/>
      <c r="H5" s="155"/>
      <c r="I5" s="155"/>
      <c r="J5" s="156"/>
      <c r="M5" s="38"/>
      <c r="N5" s="131"/>
      <c r="O5" s="132"/>
      <c r="P5" s="132"/>
      <c r="Q5" s="132"/>
    </row>
    <row r="6" spans="1:17" ht="7.5" customHeight="1">
      <c r="A6" s="44"/>
      <c r="B6" s="46"/>
      <c r="C6" s="46"/>
      <c r="D6" s="47"/>
      <c r="E6" s="46"/>
      <c r="F6" s="46"/>
      <c r="G6" s="46"/>
      <c r="H6" s="47"/>
      <c r="I6" s="46"/>
      <c r="J6" s="48"/>
      <c r="M6" s="38"/>
      <c r="N6" s="131"/>
      <c r="O6" s="132"/>
      <c r="P6" s="132"/>
      <c r="Q6" s="132"/>
    </row>
    <row r="7" spans="1:17" ht="16.5" customHeight="1">
      <c r="A7" s="44"/>
      <c r="B7" s="49" t="s">
        <v>52</v>
      </c>
      <c r="C7" s="164"/>
      <c r="D7" s="165"/>
      <c r="E7" s="49" t="s">
        <v>0</v>
      </c>
      <c r="F7" s="41"/>
      <c r="G7" s="49" t="s">
        <v>2</v>
      </c>
      <c r="H7" s="135"/>
      <c r="I7" s="49" t="s">
        <v>3</v>
      </c>
      <c r="J7" s="43"/>
      <c r="M7" s="38"/>
      <c r="N7" s="131"/>
      <c r="O7" s="132"/>
      <c r="P7" s="132"/>
      <c r="Q7" s="132"/>
    </row>
    <row r="8" spans="1:17" ht="18" customHeight="1">
      <c r="A8" s="44"/>
      <c r="B8" s="49" t="s">
        <v>53</v>
      </c>
      <c r="C8" s="164"/>
      <c r="D8" s="165"/>
      <c r="E8" s="49" t="s">
        <v>54</v>
      </c>
      <c r="F8" s="41"/>
      <c r="G8" s="49" t="s">
        <v>55</v>
      </c>
      <c r="H8" s="135"/>
      <c r="I8" s="50" t="s">
        <v>9</v>
      </c>
      <c r="J8" s="51">
        <f ca="1">TODAY()</f>
        <v>39749</v>
      </c>
      <c r="M8" s="38"/>
      <c r="N8" s="131"/>
      <c r="O8" s="132"/>
      <c r="P8" s="132"/>
      <c r="Q8" s="132"/>
    </row>
    <row r="9" spans="1:10" ht="18" customHeight="1">
      <c r="A9" s="44"/>
      <c r="B9" s="49" t="s">
        <v>56</v>
      </c>
      <c r="C9" s="42"/>
      <c r="D9" s="52"/>
      <c r="E9" s="49" t="s">
        <v>57</v>
      </c>
      <c r="F9" s="41"/>
      <c r="G9" s="53" t="s">
        <v>58</v>
      </c>
      <c r="H9" s="54"/>
      <c r="I9" s="135"/>
      <c r="J9" s="55"/>
    </row>
    <row r="10" spans="1:10" ht="12" customHeight="1">
      <c r="A10" s="44"/>
      <c r="B10" s="49"/>
      <c r="C10" s="56"/>
      <c r="D10" s="57"/>
      <c r="E10" s="49"/>
      <c r="F10" s="58"/>
      <c r="G10" s="53"/>
      <c r="H10" s="59"/>
      <c r="I10" s="60"/>
      <c r="J10" s="55"/>
    </row>
    <row r="11" spans="1:10" ht="36.75" customHeight="1">
      <c r="A11" s="157" t="s">
        <v>30</v>
      </c>
      <c r="B11" s="158"/>
      <c r="C11" s="159"/>
      <c r="D11" s="160" t="s">
        <v>27</v>
      </c>
      <c r="E11" s="161"/>
      <c r="F11" s="162"/>
      <c r="G11" s="161"/>
      <c r="H11" s="162"/>
      <c r="I11" s="161"/>
      <c r="J11" s="163"/>
    </row>
    <row r="12" spans="1:10" ht="21" customHeight="1">
      <c r="A12" s="191" t="s">
        <v>26</v>
      </c>
      <c r="B12" s="192"/>
      <c r="C12" s="192"/>
      <c r="D12" s="192"/>
      <c r="E12" s="192"/>
      <c r="F12" s="192"/>
      <c r="G12" s="192"/>
      <c r="H12" s="192"/>
      <c r="I12" s="61"/>
      <c r="J12" s="62"/>
    </row>
    <row r="13" spans="1:16" ht="18.75" customHeight="1">
      <c r="A13" s="189" t="s">
        <v>29</v>
      </c>
      <c r="B13" s="190"/>
      <c r="C13" s="190"/>
      <c r="D13" s="63"/>
      <c r="E13" s="63"/>
      <c r="F13" s="63"/>
      <c r="G13" s="63"/>
      <c r="H13" s="63"/>
      <c r="I13" s="63"/>
      <c r="J13" s="64"/>
      <c r="L13" s="40" t="s">
        <v>14</v>
      </c>
      <c r="M13" s="40" t="s">
        <v>18</v>
      </c>
      <c r="N13" s="40" t="s">
        <v>15</v>
      </c>
      <c r="O13" s="40" t="s">
        <v>16</v>
      </c>
      <c r="P13" s="40" t="s">
        <v>17</v>
      </c>
    </row>
    <row r="14" spans="1:16" ht="15.75" customHeight="1">
      <c r="A14" s="65"/>
      <c r="B14" s="61"/>
      <c r="C14" s="66" t="s">
        <v>22</v>
      </c>
      <c r="D14" s="127"/>
      <c r="E14" s="61"/>
      <c r="F14" s="67" t="s">
        <v>24</v>
      </c>
      <c r="G14" s="68">
        <f>IF(D14="","",O14*((P14/(1+P14)))+(1-(P14/(1+P14))))</f>
      </c>
      <c r="H14" s="69"/>
      <c r="I14" s="61"/>
      <c r="J14" s="70"/>
      <c r="L14" s="37">
        <f>0.8+7.5*10^-8*D14^3</f>
        <v>0.8</v>
      </c>
      <c r="M14" s="34">
        <f>1.2+3*10^-7*D14^3</f>
        <v>1.2</v>
      </c>
      <c r="N14" s="35" t="e">
        <f>4*(D15^2)/D16</f>
        <v>#DIV/0!</v>
      </c>
      <c r="O14" s="34" t="e">
        <f>EXP(-((N14/M14)^L14))</f>
        <v>#DIV/0!</v>
      </c>
      <c r="P14" s="36" t="e">
        <f>(D17-1/D17)*COS(D18)+1/D17</f>
        <v>#DIV/0!</v>
      </c>
    </row>
    <row r="15" spans="1:10" ht="15.75" customHeight="1">
      <c r="A15" s="65"/>
      <c r="B15" s="61"/>
      <c r="C15" s="66" t="s">
        <v>21</v>
      </c>
      <c r="D15" s="128"/>
      <c r="E15" s="71"/>
      <c r="F15" s="72" t="s">
        <v>25</v>
      </c>
      <c r="G15" s="73">
        <v>0.8</v>
      </c>
      <c r="H15" s="71"/>
      <c r="I15" s="61"/>
      <c r="J15" s="62"/>
    </row>
    <row r="16" spans="1:12" ht="15.75" customHeight="1">
      <c r="A16" s="65"/>
      <c r="B16" s="61"/>
      <c r="C16" s="66" t="s">
        <v>20</v>
      </c>
      <c r="D16" s="128"/>
      <c r="E16" s="71"/>
      <c r="F16" s="74">
        <f>IF(D14="","",IF(G14&gt;G15,"Adjust Ridge Ht &amp;/or Spacing","Cross Wind Ridges OK"))</f>
      </c>
      <c r="G16" s="75"/>
      <c r="H16" s="76"/>
      <c r="I16" s="71"/>
      <c r="J16" s="77"/>
      <c r="L16" s="39" t="s">
        <v>37</v>
      </c>
    </row>
    <row r="17" spans="1:12" ht="15.75" customHeight="1">
      <c r="A17" s="65"/>
      <c r="B17" s="61"/>
      <c r="C17" s="66" t="s">
        <v>19</v>
      </c>
      <c r="D17" s="128"/>
      <c r="E17" s="45"/>
      <c r="F17" s="71"/>
      <c r="G17" s="72" t="s">
        <v>50</v>
      </c>
      <c r="H17" s="203" t="s">
        <v>48</v>
      </c>
      <c r="I17" s="204"/>
      <c r="J17" s="77"/>
      <c r="L17" t="s">
        <v>39</v>
      </c>
    </row>
    <row r="18" spans="1:12" ht="15.75" customHeight="1">
      <c r="A18" s="65"/>
      <c r="B18" s="61"/>
      <c r="C18" s="78" t="s">
        <v>23</v>
      </c>
      <c r="D18" s="129"/>
      <c r="E18" s="79"/>
      <c r="F18" s="79"/>
      <c r="G18" s="79"/>
      <c r="H18" s="79"/>
      <c r="I18" s="71"/>
      <c r="J18" s="70"/>
      <c r="L18" t="s">
        <v>40</v>
      </c>
    </row>
    <row r="19" spans="1:12" ht="18" customHeight="1">
      <c r="A19" s="189" t="s">
        <v>31</v>
      </c>
      <c r="B19" s="190"/>
      <c r="C19" s="190"/>
      <c r="D19" s="80"/>
      <c r="E19" s="81"/>
      <c r="F19" s="81"/>
      <c r="G19" s="81"/>
      <c r="H19" s="81"/>
      <c r="I19" s="82"/>
      <c r="J19" s="83"/>
      <c r="L19" t="s">
        <v>41</v>
      </c>
    </row>
    <row r="20" spans="1:12" ht="15.75" customHeight="1">
      <c r="A20" s="44"/>
      <c r="B20" s="84"/>
      <c r="C20" s="85"/>
      <c r="D20" s="69"/>
      <c r="E20" s="86" t="s">
        <v>32</v>
      </c>
      <c r="F20" s="130"/>
      <c r="G20" s="87" t="s">
        <v>28</v>
      </c>
      <c r="H20" s="88"/>
      <c r="I20" s="89"/>
      <c r="J20" s="90"/>
      <c r="L20" t="s">
        <v>42</v>
      </c>
    </row>
    <row r="21" spans="1:12" ht="15.75" customHeight="1">
      <c r="A21" s="65"/>
      <c r="B21" s="91"/>
      <c r="C21" s="84"/>
      <c r="D21" s="47"/>
      <c r="E21" s="86" t="s">
        <v>33</v>
      </c>
      <c r="F21" s="92">
        <f>IF(D14="","",F20*G14)</f>
      </c>
      <c r="G21" s="87" t="s">
        <v>28</v>
      </c>
      <c r="H21" s="88"/>
      <c r="I21" s="89"/>
      <c r="J21" s="90"/>
      <c r="L21" t="s">
        <v>38</v>
      </c>
    </row>
    <row r="22" spans="1:12" ht="15.75" customHeight="1">
      <c r="A22" s="143" t="s">
        <v>68</v>
      </c>
      <c r="B22" s="144"/>
      <c r="C22" s="144"/>
      <c r="D22" s="144"/>
      <c r="E22" s="95"/>
      <c r="F22" s="96"/>
      <c r="G22" s="95"/>
      <c r="H22" s="97"/>
      <c r="I22" s="98"/>
      <c r="J22" s="99"/>
      <c r="L22" t="s">
        <v>43</v>
      </c>
    </row>
    <row r="23" spans="1:12" ht="15" customHeight="1">
      <c r="A23" s="100">
        <f>D15</f>
        <v>0</v>
      </c>
      <c r="B23" s="101" t="s">
        <v>34</v>
      </c>
      <c r="C23" s="102">
        <f>D16</f>
        <v>0</v>
      </c>
      <c r="D23" s="101" t="s">
        <v>35</v>
      </c>
      <c r="E23" s="101"/>
      <c r="F23" s="101"/>
      <c r="G23" s="101"/>
      <c r="H23" s="101"/>
      <c r="I23" s="102">
        <f>D18</f>
        <v>0</v>
      </c>
      <c r="J23" s="103" t="s">
        <v>36</v>
      </c>
      <c r="L23" t="s">
        <v>44</v>
      </c>
    </row>
    <row r="24" spans="1:12" ht="15" customHeight="1">
      <c r="A24" s="104" t="s">
        <v>51</v>
      </c>
      <c r="B24" s="105"/>
      <c r="C24" s="105"/>
      <c r="D24" s="105"/>
      <c r="E24" s="105"/>
      <c r="F24" s="105"/>
      <c r="G24" s="61"/>
      <c r="H24" s="106" t="str">
        <f>H17</f>
        <v>November</v>
      </c>
      <c r="I24" s="101" t="s">
        <v>62</v>
      </c>
      <c r="J24" s="107"/>
      <c r="L24" t="s">
        <v>45</v>
      </c>
    </row>
    <row r="25" spans="1:12" ht="15" customHeight="1">
      <c r="A25" s="146" t="s">
        <v>61</v>
      </c>
      <c r="B25" s="147"/>
      <c r="C25" s="147"/>
      <c r="D25" s="147"/>
      <c r="E25" s="147"/>
      <c r="F25" s="147"/>
      <c r="G25" s="147"/>
      <c r="H25" s="147"/>
      <c r="I25" s="147"/>
      <c r="J25" s="148"/>
      <c r="L25" t="s">
        <v>46</v>
      </c>
    </row>
    <row r="26" spans="1:12" ht="15" customHeight="1">
      <c r="A26" s="149"/>
      <c r="B26" s="147"/>
      <c r="C26" s="147"/>
      <c r="D26" s="147"/>
      <c r="E26" s="147"/>
      <c r="F26" s="147"/>
      <c r="G26" s="147"/>
      <c r="H26" s="147"/>
      <c r="I26" s="147"/>
      <c r="J26" s="148"/>
      <c r="L26" t="s">
        <v>47</v>
      </c>
    </row>
    <row r="27" spans="1:12" ht="15" customHeight="1">
      <c r="A27" s="149"/>
      <c r="B27" s="147"/>
      <c r="C27" s="147"/>
      <c r="D27" s="147"/>
      <c r="E27" s="147"/>
      <c r="F27" s="147"/>
      <c r="G27" s="147"/>
      <c r="H27" s="147"/>
      <c r="I27" s="147"/>
      <c r="J27" s="148"/>
      <c r="L27" t="s">
        <v>48</v>
      </c>
    </row>
    <row r="28" spans="1:12" ht="15" customHeight="1">
      <c r="A28" s="93" t="s">
        <v>59</v>
      </c>
      <c r="B28" s="94"/>
      <c r="C28" s="94"/>
      <c r="D28" s="94"/>
      <c r="E28" s="94"/>
      <c r="F28" s="94"/>
      <c r="G28" s="94"/>
      <c r="H28" s="94"/>
      <c r="I28" s="94"/>
      <c r="J28" s="108"/>
      <c r="L28" t="s">
        <v>49</v>
      </c>
    </row>
    <row r="29" spans="1:10" ht="15" customHeight="1">
      <c r="A29" s="172"/>
      <c r="B29" s="173"/>
      <c r="C29" s="173"/>
      <c r="D29" s="173"/>
      <c r="E29" s="173"/>
      <c r="F29" s="173"/>
      <c r="G29" s="173"/>
      <c r="H29" s="173"/>
      <c r="I29" s="173"/>
      <c r="J29" s="174"/>
    </row>
    <row r="30" spans="1:10" ht="15" customHeight="1">
      <c r="A30" s="140"/>
      <c r="B30" s="141"/>
      <c r="C30" s="141"/>
      <c r="D30" s="141"/>
      <c r="E30" s="141"/>
      <c r="F30" s="141"/>
      <c r="G30" s="141"/>
      <c r="H30" s="141"/>
      <c r="I30" s="141"/>
      <c r="J30" s="142"/>
    </row>
    <row r="31" spans="1:10" ht="15.75" customHeight="1">
      <c r="A31" s="140"/>
      <c r="B31" s="141"/>
      <c r="C31" s="141"/>
      <c r="D31" s="141"/>
      <c r="E31" s="141"/>
      <c r="F31" s="141"/>
      <c r="G31" s="141"/>
      <c r="H31" s="141"/>
      <c r="I31" s="141"/>
      <c r="J31" s="142"/>
    </row>
    <row r="32" spans="1:10" ht="15.75" customHeight="1">
      <c r="A32" s="140"/>
      <c r="B32" s="141"/>
      <c r="C32" s="141"/>
      <c r="D32" s="141"/>
      <c r="E32" s="141"/>
      <c r="F32" s="141"/>
      <c r="G32" s="141"/>
      <c r="H32" s="141"/>
      <c r="I32" s="141"/>
      <c r="J32" s="142"/>
    </row>
    <row r="33" spans="1:10" ht="15.75" customHeight="1">
      <c r="A33" s="138"/>
      <c r="B33" s="139"/>
      <c r="C33" s="139"/>
      <c r="D33" s="139"/>
      <c r="E33" s="139"/>
      <c r="F33" s="139"/>
      <c r="G33" s="139"/>
      <c r="H33" s="139"/>
      <c r="I33" s="139"/>
      <c r="J33" s="175"/>
    </row>
    <row r="34" spans="1:10" ht="15.75" customHeight="1">
      <c r="A34" s="93" t="s">
        <v>60</v>
      </c>
      <c r="B34" s="94"/>
      <c r="C34" s="94"/>
      <c r="D34" s="94"/>
      <c r="E34" s="94"/>
      <c r="F34" s="94"/>
      <c r="G34" s="94"/>
      <c r="H34" s="94"/>
      <c r="I34" s="94"/>
      <c r="J34" s="108"/>
    </row>
    <row r="35" spans="1:10" ht="15.75" customHeight="1">
      <c r="A35" s="133" t="s">
        <v>63</v>
      </c>
      <c r="B35" s="109"/>
      <c r="C35" s="109"/>
      <c r="D35" s="109"/>
      <c r="E35" s="109"/>
      <c r="F35" s="109"/>
      <c r="G35" s="109"/>
      <c r="H35" s="109"/>
      <c r="I35" s="109"/>
      <c r="J35" s="110"/>
    </row>
    <row r="36" spans="1:10" ht="15.75" customHeight="1">
      <c r="A36" s="111"/>
      <c r="B36" s="112" t="s">
        <v>5</v>
      </c>
      <c r="C36" s="113"/>
      <c r="D36" s="113"/>
      <c r="E36" s="114" t="s">
        <v>9</v>
      </c>
      <c r="F36" s="115"/>
      <c r="G36" s="116"/>
      <c r="H36" s="116"/>
      <c r="I36" s="117"/>
      <c r="J36" s="118"/>
    </row>
    <row r="37" spans="1:10" ht="15.75" customHeight="1">
      <c r="A37" s="134" t="s">
        <v>64</v>
      </c>
      <c r="B37" s="47"/>
      <c r="C37" s="47"/>
      <c r="D37" s="47"/>
      <c r="E37" s="120"/>
      <c r="F37" s="79"/>
      <c r="G37" s="120"/>
      <c r="H37" s="120"/>
      <c r="I37" s="91"/>
      <c r="J37" s="121"/>
    </row>
    <row r="38" spans="1:10" ht="15.75" customHeight="1">
      <c r="A38" s="111"/>
      <c r="B38" s="112" t="s">
        <v>8</v>
      </c>
      <c r="C38" s="113"/>
      <c r="D38" s="113"/>
      <c r="E38" s="114" t="s">
        <v>9</v>
      </c>
      <c r="F38" s="115"/>
      <c r="G38" s="122"/>
      <c r="H38" s="122"/>
      <c r="I38" s="122"/>
      <c r="J38" s="118"/>
    </row>
    <row r="39" spans="1:10" ht="15.75" customHeight="1">
      <c r="A39" s="119" t="s">
        <v>65</v>
      </c>
      <c r="B39" s="47"/>
      <c r="C39" s="47"/>
      <c r="D39" s="47"/>
      <c r="E39" s="120"/>
      <c r="F39" s="79"/>
      <c r="G39" s="120"/>
      <c r="H39" s="120"/>
      <c r="I39" s="91"/>
      <c r="J39" s="121"/>
    </row>
    <row r="40" spans="1:10" ht="15.75" customHeight="1">
      <c r="A40" s="123"/>
      <c r="B40" s="124" t="s">
        <v>10</v>
      </c>
      <c r="C40" s="145"/>
      <c r="D40" s="145"/>
      <c r="E40" s="125" t="s">
        <v>9</v>
      </c>
      <c r="F40" s="115"/>
      <c r="G40" s="113"/>
      <c r="H40" s="113"/>
      <c r="I40" s="113"/>
      <c r="J40" s="126"/>
    </row>
    <row r="41" spans="4:8" ht="15.75" customHeight="1">
      <c r="D41"/>
      <c r="H41"/>
    </row>
    <row r="42" spans="4:8" ht="15.75" customHeight="1">
      <c r="D42"/>
      <c r="H42"/>
    </row>
    <row r="43" spans="4:8" ht="15.75" customHeight="1">
      <c r="D43"/>
      <c r="H43"/>
    </row>
    <row r="44" ht="15.75" customHeight="1"/>
    <row r="45" ht="15.75" customHeight="1"/>
    <row r="46" spans="1:10" ht="15.75" customHeight="1">
      <c r="A46" s="30"/>
      <c r="B46" s="24"/>
      <c r="C46" s="24"/>
      <c r="D46" s="24"/>
      <c r="E46" s="28"/>
      <c r="F46" s="27"/>
      <c r="G46" s="29"/>
      <c r="H46" s="29"/>
      <c r="I46" s="25"/>
      <c r="J46" s="26"/>
    </row>
    <row r="47" spans="1:10" ht="15.75" customHeight="1">
      <c r="A47" s="30"/>
      <c r="B47" s="24"/>
      <c r="C47" s="24"/>
      <c r="D47" s="24"/>
      <c r="E47" s="28"/>
      <c r="F47" s="27"/>
      <c r="G47" s="29"/>
      <c r="H47" s="29"/>
      <c r="I47" s="25"/>
      <c r="J47" s="26"/>
    </row>
    <row r="48" spans="1:10" ht="15.75" customHeight="1">
      <c r="A48" s="32"/>
      <c r="B48" s="24"/>
      <c r="C48" s="24"/>
      <c r="D48" s="24"/>
      <c r="E48" s="29"/>
      <c r="F48" s="27"/>
      <c r="G48" s="29"/>
      <c r="H48" s="29"/>
      <c r="I48" s="25"/>
      <c r="J48" s="26"/>
    </row>
    <row r="49" spans="1:10" ht="15.75">
      <c r="A49" s="31"/>
      <c r="B49" s="24"/>
      <c r="C49" s="24"/>
      <c r="D49" s="31"/>
      <c r="E49" s="31"/>
      <c r="F49" s="31"/>
      <c r="G49" s="31"/>
      <c r="H49" s="31"/>
      <c r="I49" s="31"/>
      <c r="J49" s="31"/>
    </row>
    <row r="50" spans="1:13" ht="12.75">
      <c r="A50" s="33"/>
      <c r="B50" s="24"/>
      <c r="C50" s="24"/>
      <c r="D50" s="33"/>
      <c r="E50" s="33"/>
      <c r="F50" s="33"/>
      <c r="G50" s="33"/>
      <c r="H50" s="33"/>
      <c r="I50" s="33"/>
      <c r="J50" s="33"/>
      <c r="M50" t="e">
        <f>IF(#REF!="","",#REF!)</f>
        <v>#REF!</v>
      </c>
    </row>
    <row r="51" spans="1:13" ht="15.75" customHeight="1">
      <c r="A51" s="33"/>
      <c r="B51" s="24"/>
      <c r="C51" s="24"/>
      <c r="D51" s="33"/>
      <c r="E51" s="33"/>
      <c r="F51" s="33"/>
      <c r="G51" s="33"/>
      <c r="H51" s="33"/>
      <c r="I51" s="33"/>
      <c r="J51" s="33"/>
      <c r="M51" t="e">
        <f>IF(#REF!="","",#REF!)</f>
        <v>#REF!</v>
      </c>
    </row>
    <row r="52" spans="1:13" ht="15.75">
      <c r="A52" s="31"/>
      <c r="B52" s="24"/>
      <c r="C52" s="24"/>
      <c r="D52" s="31"/>
      <c r="E52" s="31"/>
      <c r="F52" s="31"/>
      <c r="G52" s="31"/>
      <c r="H52" s="31"/>
      <c r="I52" s="31"/>
      <c r="J52" s="31"/>
      <c r="M52" t="e">
        <f>IF(#REF!="","",#REF!)</f>
        <v>#REF!</v>
      </c>
    </row>
    <row r="53" spans="1:13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M53" t="e">
        <f>IF(#REF!="","",#REF!)</f>
        <v>#REF!</v>
      </c>
    </row>
    <row r="54" spans="1:13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M54" t="e">
        <f>IF(#REF!="","",#REF!)</f>
        <v>#REF!</v>
      </c>
    </row>
    <row r="55" spans="1:13" ht="15.75">
      <c r="A55" s="176" t="s">
        <v>4</v>
      </c>
      <c r="B55" s="177"/>
      <c r="C55" s="177"/>
      <c r="D55" s="177"/>
      <c r="E55" s="177"/>
      <c r="F55" s="177"/>
      <c r="G55" s="177"/>
      <c r="H55" s="177"/>
      <c r="I55" s="177"/>
      <c r="J55" s="178"/>
      <c r="M55" t="e">
        <f>IF(#REF!="","",#REF!)</f>
        <v>#REF!</v>
      </c>
    </row>
    <row r="56" spans="1:13" ht="30.75" customHeight="1">
      <c r="A56" s="166" t="s">
        <v>12</v>
      </c>
      <c r="B56" s="167"/>
      <c r="C56" s="167"/>
      <c r="D56" s="167"/>
      <c r="E56" s="167"/>
      <c r="F56" s="167"/>
      <c r="G56" s="167"/>
      <c r="H56" s="167"/>
      <c r="I56" s="167"/>
      <c r="J56" s="168"/>
      <c r="M56" t="e">
        <f>IF(#REF!="","",#REF!)</f>
        <v>#REF!</v>
      </c>
    </row>
    <row r="57" spans="1:13" ht="27" customHeight="1">
      <c r="A57" s="169" t="s">
        <v>11</v>
      </c>
      <c r="B57" s="170"/>
      <c r="C57" s="170"/>
      <c r="D57" s="170"/>
      <c r="E57" s="170"/>
      <c r="F57" s="170"/>
      <c r="G57" s="170"/>
      <c r="H57" s="170"/>
      <c r="I57" s="170"/>
      <c r="J57" s="171"/>
      <c r="M57" t="e">
        <f>IF(#REF!="","",#REF!)</f>
        <v>#REF!</v>
      </c>
    </row>
    <row r="58" spans="1:13" ht="30.75" customHeight="1">
      <c r="A58" s="169" t="s">
        <v>66</v>
      </c>
      <c r="B58" s="170"/>
      <c r="C58" s="170"/>
      <c r="D58" s="170"/>
      <c r="E58" s="170"/>
      <c r="F58" s="170"/>
      <c r="G58" s="170"/>
      <c r="H58" s="170"/>
      <c r="I58" s="170"/>
      <c r="J58" s="171"/>
      <c r="M58" t="e">
        <f>IF(#REF!="","",#REF!)</f>
        <v>#REF!</v>
      </c>
    </row>
    <row r="59" spans="1:13" ht="33" customHeight="1">
      <c r="A59" s="169" t="s">
        <v>67</v>
      </c>
      <c r="B59" s="170"/>
      <c r="C59" s="170"/>
      <c r="D59" s="170"/>
      <c r="E59" s="170"/>
      <c r="F59" s="170"/>
      <c r="G59" s="170"/>
      <c r="H59" s="170"/>
      <c r="I59" s="170"/>
      <c r="J59" s="171"/>
      <c r="M59" t="e">
        <f>IF(#REF!="","",#REF!)</f>
        <v>#REF!</v>
      </c>
    </row>
    <row r="60" spans="1:13" ht="15" customHeight="1">
      <c r="A60" s="195"/>
      <c r="B60" s="196"/>
      <c r="C60" s="196"/>
      <c r="D60" s="196"/>
      <c r="E60" s="196"/>
      <c r="F60" s="196"/>
      <c r="G60" s="196"/>
      <c r="H60" s="196"/>
      <c r="I60" s="196"/>
      <c r="J60" s="197"/>
      <c r="M60" t="e">
        <f>IF(#REF!="","",#REF!)</f>
        <v>#REF!</v>
      </c>
    </row>
    <row r="61" spans="1:13" ht="15.75">
      <c r="A61" s="5" t="s">
        <v>6</v>
      </c>
      <c r="B61" s="6"/>
      <c r="C61" s="6"/>
      <c r="D61" s="6"/>
      <c r="E61" s="6"/>
      <c r="F61" s="6"/>
      <c r="G61" s="6"/>
      <c r="H61" s="6"/>
      <c r="I61" s="6"/>
      <c r="J61" s="7"/>
      <c r="M61" t="e">
        <f>IF(#REF!="","",#REF!)</f>
        <v>#REF!</v>
      </c>
    </row>
    <row r="62" spans="1:13" ht="15.75" customHeight="1">
      <c r="A62" s="15"/>
      <c r="B62" s="16"/>
      <c r="C62" s="16"/>
      <c r="D62" s="16"/>
      <c r="E62" s="16"/>
      <c r="F62" s="16"/>
      <c r="G62" s="16"/>
      <c r="H62" s="16"/>
      <c r="I62" s="16"/>
      <c r="J62" s="17"/>
      <c r="M62" t="e">
        <f>IF(#REF!="","",#REF!)</f>
        <v>#REF!</v>
      </c>
    </row>
    <row r="63" spans="1:13" ht="15.75" customHeight="1">
      <c r="A63" s="18"/>
      <c r="B63" s="19"/>
      <c r="C63" s="19"/>
      <c r="D63" s="19"/>
      <c r="E63" s="19"/>
      <c r="F63" s="19"/>
      <c r="G63" s="19"/>
      <c r="H63" s="19"/>
      <c r="I63" s="19"/>
      <c r="J63" s="20"/>
      <c r="M63" t="e">
        <f>IF(#REF!="","",#REF!)</f>
        <v>#REF!</v>
      </c>
    </row>
    <row r="64" spans="1:13" ht="15.75" customHeight="1">
      <c r="A64" s="18"/>
      <c r="B64" s="19"/>
      <c r="C64" s="19"/>
      <c r="D64" s="19"/>
      <c r="E64" s="19"/>
      <c r="F64" s="19"/>
      <c r="G64" s="19"/>
      <c r="H64" s="19"/>
      <c r="I64" s="19"/>
      <c r="J64" s="20"/>
      <c r="M64" t="e">
        <f>IF(#REF!="","",#REF!)</f>
        <v>#REF!</v>
      </c>
    </row>
    <row r="65" spans="1:13" ht="15.75" customHeight="1">
      <c r="A65" s="18"/>
      <c r="B65" s="19"/>
      <c r="C65" s="19"/>
      <c r="D65" s="19"/>
      <c r="E65" s="19"/>
      <c r="F65" s="19"/>
      <c r="G65" s="19"/>
      <c r="H65" s="19"/>
      <c r="I65" s="19"/>
      <c r="J65" s="20"/>
      <c r="M65" t="e">
        <f>IF(#REF!="","",#REF!)</f>
        <v>#REF!</v>
      </c>
    </row>
    <row r="66" spans="1:13" ht="15.75" customHeight="1">
      <c r="A66" s="21"/>
      <c r="B66" s="22"/>
      <c r="C66" s="22"/>
      <c r="D66" s="22"/>
      <c r="E66" s="22"/>
      <c r="F66" s="22"/>
      <c r="G66" s="22"/>
      <c r="H66" s="22"/>
      <c r="I66" s="22"/>
      <c r="J66" s="23"/>
      <c r="M66" t="e">
        <f>IF(#REF!="","",#REF!)</f>
        <v>#REF!</v>
      </c>
    </row>
    <row r="67" spans="1:13" ht="15.75">
      <c r="A67" s="198" t="s">
        <v>7</v>
      </c>
      <c r="B67" s="199"/>
      <c r="C67" s="199"/>
      <c r="D67" s="199"/>
      <c r="E67" s="199"/>
      <c r="F67" s="199"/>
      <c r="G67" s="199"/>
      <c r="H67" s="199"/>
      <c r="I67" s="199"/>
      <c r="J67" s="200"/>
      <c r="M67" t="e">
        <f>IF(#REF!="","",#REF!)</f>
        <v>#REF!</v>
      </c>
    </row>
    <row r="68" spans="1:13" ht="17.25" customHeight="1">
      <c r="A68" s="201" t="s">
        <v>5</v>
      </c>
      <c r="B68" s="202"/>
      <c r="C68" s="4"/>
      <c r="D68" s="4"/>
      <c r="E68" s="8" t="s">
        <v>9</v>
      </c>
      <c r="F68" s="4"/>
      <c r="G68" s="9"/>
      <c r="H68" s="9"/>
      <c r="I68" s="9"/>
      <c r="J68" s="10"/>
      <c r="M68" t="e">
        <f>IF(#REF!="","",#REF!)</f>
        <v>#REF!</v>
      </c>
    </row>
    <row r="69" spans="1:13" ht="18" customHeight="1">
      <c r="A69" s="193" t="s">
        <v>8</v>
      </c>
      <c r="B69" s="194"/>
      <c r="C69" s="4"/>
      <c r="D69" s="4"/>
      <c r="E69" s="8" t="s">
        <v>9</v>
      </c>
      <c r="F69" s="4"/>
      <c r="G69" s="9"/>
      <c r="H69" s="9"/>
      <c r="I69" s="9"/>
      <c r="J69" s="10"/>
      <c r="M69" t="e">
        <f>IF(#REF!="","",#REF!)</f>
        <v>#REF!</v>
      </c>
    </row>
    <row r="70" spans="1:13" ht="18" customHeight="1">
      <c r="A70" s="11"/>
      <c r="B70" s="8" t="s">
        <v>10</v>
      </c>
      <c r="C70" s="4"/>
      <c r="D70" s="4"/>
      <c r="E70" s="8" t="s">
        <v>9</v>
      </c>
      <c r="F70" s="4"/>
      <c r="G70" s="9"/>
      <c r="H70" s="9"/>
      <c r="I70" s="9"/>
      <c r="J70" s="10"/>
      <c r="M70" t="e">
        <f>IF(#REF!="","",#REF!)</f>
        <v>#REF!</v>
      </c>
    </row>
    <row r="71" spans="1:13" ht="12.75">
      <c r="A71" s="12"/>
      <c r="B71" s="13"/>
      <c r="C71" s="13"/>
      <c r="D71" s="13"/>
      <c r="E71" s="13"/>
      <c r="F71" s="13"/>
      <c r="G71" s="13"/>
      <c r="H71" s="13"/>
      <c r="I71" s="13"/>
      <c r="J71" s="14"/>
      <c r="M71" t="e">
        <f>IF(#REF!="","",#REF!)</f>
        <v>#REF!</v>
      </c>
    </row>
    <row r="72" ht="12.75">
      <c r="M72" t="e">
        <f>IF(#REF!="","",#REF!)</f>
        <v>#REF!</v>
      </c>
    </row>
    <row r="73" ht="12.75">
      <c r="M73" t="e">
        <f>IF(#REF!="","",#REF!)</f>
        <v>#REF!</v>
      </c>
    </row>
    <row r="74" ht="12.75">
      <c r="M74" t="e">
        <f>IF(#REF!="","",#REF!)</f>
        <v>#REF!</v>
      </c>
    </row>
    <row r="75" ht="12.75">
      <c r="M75" t="e">
        <f>IF(#REF!="","",#REF!)</f>
        <v>#REF!</v>
      </c>
    </row>
    <row r="76" ht="12.75">
      <c r="M76" t="e">
        <f>IF(#REF!="","",#REF!)</f>
        <v>#REF!</v>
      </c>
    </row>
    <row r="94" spans="4:8" ht="12.75">
      <c r="D94"/>
      <c r="H94"/>
    </row>
  </sheetData>
  <mergeCells count="27">
    <mergeCell ref="A69:B69"/>
    <mergeCell ref="A60:J60"/>
    <mergeCell ref="A67:J67"/>
    <mergeCell ref="A68:B68"/>
    <mergeCell ref="A3:C3"/>
    <mergeCell ref="D3:J3"/>
    <mergeCell ref="A13:C13"/>
    <mergeCell ref="A59:J59"/>
    <mergeCell ref="A12:H12"/>
    <mergeCell ref="C7:D7"/>
    <mergeCell ref="A58:J58"/>
    <mergeCell ref="H17:I17"/>
    <mergeCell ref="A19:C19"/>
    <mergeCell ref="A56:J56"/>
    <mergeCell ref="A57:J57"/>
    <mergeCell ref="A29:J33"/>
    <mergeCell ref="A55:J55"/>
    <mergeCell ref="A22:D22"/>
    <mergeCell ref="C40:D40"/>
    <mergeCell ref="A25:J27"/>
    <mergeCell ref="D1:J1"/>
    <mergeCell ref="D2:J2"/>
    <mergeCell ref="A5:J5"/>
    <mergeCell ref="A11:C11"/>
    <mergeCell ref="D11:J11"/>
    <mergeCell ref="C8:D8"/>
    <mergeCell ref="B1:C2"/>
  </mergeCells>
  <dataValidations count="1">
    <dataValidation type="list" allowBlank="1" showInputMessage="1" showErrorMessage="1" sqref="H17">
      <formula1>$L$17:$L$28</formula1>
    </dataValidation>
  </dataValidations>
  <printOptions/>
  <pageMargins left="0.43" right="0.23" top="0.92" bottom="0.89" header="0.52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USDA, NRCS</dc:creator>
  <cp:keywords/>
  <dc:description/>
  <cp:lastModifiedBy>chrishelle.jackson</cp:lastModifiedBy>
  <cp:lastPrinted>2001-03-08T21:39:32Z</cp:lastPrinted>
  <dcterms:created xsi:type="dcterms:W3CDTF">2000-09-14T22:00:50Z</dcterms:created>
  <dcterms:modified xsi:type="dcterms:W3CDTF">2008-10-28T16:51:53Z</dcterms:modified>
  <cp:category/>
  <cp:version/>
  <cp:contentType/>
  <cp:contentStatus/>
</cp:coreProperties>
</file>