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USAWTOBase.xls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<sst xmlns="http://schemas.openxmlformats.org/spreadsheetml/2006/main" count="69" uniqueCount="59">
  <si>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Updated: 3/29/03</t>
  </si>
  <si>
    <t>(1)</t>
  </si>
  <si>
    <t>(2)</t>
  </si>
  <si>
    <t>(3)</t>
  </si>
  <si>
    <t>(4)</t>
  </si>
  <si>
    <t>(5)</t>
  </si>
  <si>
    <t>(6)</t>
  </si>
  <si>
    <t>Calculated</t>
  </si>
  <si>
    <t xml:space="preserve">Value of </t>
  </si>
  <si>
    <t>5 percent</t>
  </si>
  <si>
    <t xml:space="preserve">Reductions </t>
  </si>
  <si>
    <t>AMS 1/</t>
  </si>
  <si>
    <t>allowed 2/</t>
  </si>
  <si>
    <t xml:space="preserve">base </t>
  </si>
  <si>
    <t>production</t>
  </si>
  <si>
    <t>base 3/</t>
  </si>
  <si>
    <t>(col. 1 + 2)</t>
  </si>
  <si>
    <t>(Col. 4 x .05)</t>
  </si>
  <si>
    <t>1.  Product-specific support:</t>
  </si>
  <si>
    <t xml:space="preserve">  Barley</t>
  </si>
  <si>
    <t xml:space="preserve">  Beef</t>
  </si>
  <si>
    <t xml:space="preserve">  Corn</t>
  </si>
  <si>
    <t xml:space="preserve">  Cotton</t>
  </si>
  <si>
    <t xml:space="preserve">  Dairy</t>
  </si>
  <si>
    <t xml:space="preserve">  Honey</t>
  </si>
  <si>
    <t xml:space="preserve">  Mohair</t>
  </si>
  <si>
    <t xml:space="preserve">  Oats</t>
  </si>
  <si>
    <t xml:space="preserve">  Peanuts</t>
  </si>
  <si>
    <t xml:space="preserve">  Rice</t>
  </si>
  <si>
    <t xml:space="preserve">  Rye</t>
  </si>
  <si>
    <t xml:space="preserve">  Sorghum</t>
  </si>
  <si>
    <t xml:space="preserve">  Soybeans</t>
  </si>
  <si>
    <t xml:space="preserve">  Sugar</t>
  </si>
  <si>
    <t xml:space="preserve">  Tobacco</t>
  </si>
  <si>
    <t xml:space="preserve">  Wheat</t>
  </si>
  <si>
    <t xml:space="preserve">  Wool</t>
  </si>
  <si>
    <t xml:space="preserve">  Other</t>
  </si>
  <si>
    <t>2.  Non-product-specific support:</t>
  </si>
  <si>
    <t xml:space="preserve">  Irrigation</t>
  </si>
  <si>
    <t xml:space="preserve">  Grazing</t>
  </si>
  <si>
    <t xml:space="preserve">  Crop insurance</t>
  </si>
  <si>
    <t xml:space="preserve">  State credit programs</t>
  </si>
  <si>
    <t>3.  Total support  (1 + 2)</t>
  </si>
  <si>
    <t xml:space="preserve">1986 value or the 1986-88 average value.  This was done to give credit for reductions in support already </t>
  </si>
  <si>
    <t>3/  Column (3) adjusted to exclude values less than 5 percent of value of production under the de minimis rule.</t>
  </si>
  <si>
    <t xml:space="preserve">The total value for all commodities is used for the test of non-product-specific support.  </t>
  </si>
  <si>
    <t>and the base for reductions</t>
  </si>
  <si>
    <t>--</t>
  </si>
  <si>
    <r>
      <t xml:space="preserve">1/  Average of total support estimates for 1986-88 before any additions or </t>
    </r>
    <r>
      <rPr>
        <i/>
        <sz val="11"/>
        <rFont val="Arial"/>
        <family val="0"/>
      </rPr>
      <t>de minimis</t>
    </r>
    <r>
      <rPr>
        <sz val="11"/>
        <rFont val="Arial"/>
        <family val="0"/>
      </rPr>
      <t xml:space="preserve"> exemptions.</t>
    </r>
  </si>
  <si>
    <t>accomplished during the first 3 years of the Uruguay Round.</t>
  </si>
  <si>
    <t>of value</t>
  </si>
  <si>
    <t>Additions</t>
  </si>
  <si>
    <t>United States domestic support: Derivation of the 1986-88 base aggregate measurement of support (AMS)</t>
  </si>
  <si>
    <t xml:space="preserve">2/  For the 1986-88 base period only, countries could increase their AMS by the using the higher of the </t>
  </si>
  <si>
    <t>-- = Not applicable</t>
  </si>
  <si>
    <t>Source:  World Trade Organization and Economic Research Service.</t>
  </si>
  <si>
    <t>Contact: Anne Effland (aeffland@ers.usda.gov)</t>
  </si>
  <si>
    <t>http://www.ers.usda.gov/briefing/FarmPolicy/</t>
  </si>
  <si>
    <t>--$ million--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</si>
</sst>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0"/>
    </font>
    <font>
      <i/>
      <sz val="11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Border="1" applyAlignment="1">
      <alignment/>
    </xf>
    <xf numFmtId="164" fontId="0" fillId="0" borderId="0" xfId="0" applyNumberFormat="1" applyAlignment="1" quotePrefix="1">
      <alignment horizontal="right"/>
    </xf>
    <xf numFmtId="164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2.7109375" style="0" customWidth="1"/>
    <col min="3" max="3" width="14.7109375" style="0" customWidth="1"/>
    <col min="4" max="6" width="14.140625" style="0" customWidth="1"/>
    <col min="7" max="7" width="13.57421875" style="0" customWidth="1"/>
  </cols>
  <sheetData>
    <row r="1" ht="15.75">
      <c r="A1" s="15" t="s">
        <v>52</v>
      </c>
    </row>
    <row r="2" ht="15.75">
      <c r="A2" s="15" t="s">
        <v>46</v>
      </c>
    </row>
    <row r="3" ht="15.75" customHeight="1">
      <c r="A3" s="1"/>
    </row>
    <row r="4" ht="14.25">
      <c r="A4" s="16" t="s">
        <v>0</v>
      </c>
    </row>
    <row r="5" spans="1:7" ht="15" thickBot="1">
      <c r="A5" s="16" t="s">
        <v>56</v>
      </c>
      <c r="B5" s="2"/>
      <c r="C5" s="2"/>
      <c r="D5" s="2"/>
      <c r="E5" s="2"/>
      <c r="F5" s="2"/>
      <c r="G5" s="2"/>
    </row>
    <row r="6" spans="1:7" ht="15.75">
      <c r="A6" s="3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2:7" ht="15.75">
      <c r="B7" s="5" t="s">
        <v>7</v>
      </c>
      <c r="C7" s="5" t="s">
        <v>51</v>
      </c>
      <c r="D7" s="5" t="s">
        <v>7</v>
      </c>
      <c r="E7" s="5" t="s">
        <v>8</v>
      </c>
      <c r="F7" s="5" t="s">
        <v>9</v>
      </c>
      <c r="G7" s="5" t="s">
        <v>10</v>
      </c>
    </row>
    <row r="8" spans="2:7" ht="15.75">
      <c r="B8" s="5" t="s">
        <v>11</v>
      </c>
      <c r="C8" s="5" t="s">
        <v>12</v>
      </c>
      <c r="D8" s="5" t="s">
        <v>13</v>
      </c>
      <c r="E8" s="5" t="s">
        <v>14</v>
      </c>
      <c r="F8" s="5" t="s">
        <v>50</v>
      </c>
      <c r="G8" s="5" t="s">
        <v>15</v>
      </c>
    </row>
    <row r="9" spans="1:7" ht="16.5" thickBot="1">
      <c r="A9" s="2"/>
      <c r="B9" s="2"/>
      <c r="C9" s="2"/>
      <c r="D9" s="6" t="s">
        <v>16</v>
      </c>
      <c r="E9" s="6"/>
      <c r="F9" s="6" t="s">
        <v>17</v>
      </c>
      <c r="G9" s="2"/>
    </row>
    <row r="10" spans="1:7" ht="15.75">
      <c r="A10" s="20"/>
      <c r="B10" s="26" t="s">
        <v>58</v>
      </c>
      <c r="C10" s="26"/>
      <c r="D10" s="26"/>
      <c r="E10" s="26"/>
      <c r="F10" s="26"/>
      <c r="G10" s="26"/>
    </row>
    <row r="11" spans="1:7" ht="15.75">
      <c r="A11" s="20"/>
      <c r="B11" s="20"/>
      <c r="C11" s="20"/>
      <c r="D11" s="25"/>
      <c r="E11" s="25"/>
      <c r="F11" s="25"/>
      <c r="G11" s="20"/>
    </row>
    <row r="12" spans="2:7" ht="12.75">
      <c r="B12" s="7"/>
      <c r="C12" s="7"/>
      <c r="D12" s="7"/>
      <c r="E12" s="7"/>
      <c r="F12" s="7"/>
      <c r="G12" s="7"/>
    </row>
    <row r="13" spans="1:10" ht="15.75">
      <c r="A13" s="1" t="s">
        <v>18</v>
      </c>
      <c r="B13" s="13">
        <f>SUM(B14:B31)</f>
        <v>21343.378</v>
      </c>
      <c r="C13" s="13">
        <f>SUM(C14:C31)</f>
        <v>3227.539</v>
      </c>
      <c r="D13" s="13">
        <f>+B13+C13</f>
        <v>24570.917</v>
      </c>
      <c r="E13" s="13">
        <f>SUM(E14:E31)</f>
        <v>142929.897</v>
      </c>
      <c r="F13" s="13">
        <f>SUM(F14:F31)</f>
        <v>7146.494850000001</v>
      </c>
      <c r="G13" s="13">
        <f>SUM(G14:G31)</f>
        <v>23879.112</v>
      </c>
      <c r="H13" s="8"/>
      <c r="I13" s="8"/>
      <c r="J13" s="8"/>
    </row>
    <row r="14" spans="1:10" ht="15">
      <c r="A14" s="9" t="s">
        <v>19</v>
      </c>
      <c r="B14" s="14">
        <v>316.141</v>
      </c>
      <c r="C14" s="14">
        <v>20.191</v>
      </c>
      <c r="D14" s="14">
        <f>+B14+C14</f>
        <v>336.332</v>
      </c>
      <c r="E14" s="14">
        <v>910.547</v>
      </c>
      <c r="F14" s="14">
        <f aca="true" t="shared" si="0" ref="F14:F30">0.05*E14</f>
        <v>45.527350000000006</v>
      </c>
      <c r="G14" s="14">
        <f>+D14</f>
        <v>336.332</v>
      </c>
      <c r="H14" s="8"/>
      <c r="I14" s="8"/>
      <c r="J14" s="8"/>
    </row>
    <row r="15" spans="1:10" ht="15">
      <c r="A15" s="9" t="s">
        <v>20</v>
      </c>
      <c r="B15" s="14">
        <v>158.069</v>
      </c>
      <c r="C15" s="14">
        <v>217.354</v>
      </c>
      <c r="D15" s="14">
        <f aca="true" t="shared" si="1" ref="D15:D30">+B15+C15</f>
        <v>375.423</v>
      </c>
      <c r="E15" s="14">
        <v>24325.006</v>
      </c>
      <c r="F15" s="14">
        <f t="shared" si="0"/>
        <v>1216.2503000000002</v>
      </c>
      <c r="G15" s="14">
        <v>0</v>
      </c>
      <c r="H15" s="8"/>
      <c r="I15" s="8"/>
      <c r="J15" s="8"/>
    </row>
    <row r="16" spans="1:10" ht="15">
      <c r="A16" s="9" t="s">
        <v>21</v>
      </c>
      <c r="B16" s="14">
        <v>7228.845</v>
      </c>
      <c r="C16" s="14">
        <v>609.057</v>
      </c>
      <c r="D16" s="14">
        <f t="shared" si="1"/>
        <v>7837.902</v>
      </c>
      <c r="E16" s="14">
        <v>13092.11</v>
      </c>
      <c r="F16" s="14">
        <f t="shared" si="0"/>
        <v>654.6055000000001</v>
      </c>
      <c r="G16" s="14">
        <f aca="true" t="shared" si="2" ref="G16:G30">+D16</f>
        <v>7837.902</v>
      </c>
      <c r="H16" s="8"/>
      <c r="I16" s="8"/>
      <c r="J16" s="8"/>
    </row>
    <row r="17" spans="1:10" ht="15">
      <c r="A17" s="9" t="s">
        <v>22</v>
      </c>
      <c r="B17" s="14">
        <v>1702.709</v>
      </c>
      <c r="C17" s="14">
        <v>646.072</v>
      </c>
      <c r="D17" s="14">
        <f t="shared" si="1"/>
        <v>2348.781</v>
      </c>
      <c r="E17" s="14">
        <f>3731.539+498.974</f>
        <v>4230.513</v>
      </c>
      <c r="F17" s="14">
        <f t="shared" si="0"/>
        <v>211.52565</v>
      </c>
      <c r="G17" s="14">
        <f t="shared" si="2"/>
        <v>2348.781</v>
      </c>
      <c r="H17" s="8"/>
      <c r="I17" s="8"/>
      <c r="J17" s="8"/>
    </row>
    <row r="18" spans="1:10" ht="15">
      <c r="A18" s="9" t="s">
        <v>23</v>
      </c>
      <c r="B18" s="14">
        <v>5270.255</v>
      </c>
      <c r="C18" s="14">
        <v>496.165</v>
      </c>
      <c r="D18" s="14">
        <f t="shared" si="1"/>
        <v>5766.42</v>
      </c>
      <c r="E18" s="14">
        <v>17986.681</v>
      </c>
      <c r="F18" s="14">
        <f t="shared" si="0"/>
        <v>899.33405</v>
      </c>
      <c r="G18" s="14">
        <f t="shared" si="2"/>
        <v>5766.42</v>
      </c>
      <c r="H18" s="8"/>
      <c r="I18" s="8"/>
      <c r="J18" s="8"/>
    </row>
    <row r="19" spans="1:10" ht="15">
      <c r="A19" s="9" t="s">
        <v>24</v>
      </c>
      <c r="B19" s="14">
        <v>54.643</v>
      </c>
      <c r="C19" s="14">
        <v>0</v>
      </c>
      <c r="D19" s="14">
        <f t="shared" si="1"/>
        <v>54.643</v>
      </c>
      <c r="E19" s="14">
        <v>107.967</v>
      </c>
      <c r="F19" s="14">
        <f t="shared" si="0"/>
        <v>5.398350000000001</v>
      </c>
      <c r="G19" s="14">
        <f t="shared" si="2"/>
        <v>54.643</v>
      </c>
      <c r="H19" s="8"/>
      <c r="I19" s="8"/>
      <c r="J19" s="8"/>
    </row>
    <row r="20" spans="1:10" ht="15">
      <c r="A20" s="9" t="s">
        <v>25</v>
      </c>
      <c r="B20" s="14">
        <v>42.546</v>
      </c>
      <c r="C20" s="14">
        <v>3.359</v>
      </c>
      <c r="D20" s="14">
        <f t="shared" si="1"/>
        <v>45.905</v>
      </c>
      <c r="E20" s="14">
        <v>39.789</v>
      </c>
      <c r="F20" s="14">
        <f t="shared" si="0"/>
        <v>1.9894500000000002</v>
      </c>
      <c r="G20" s="14">
        <f t="shared" si="2"/>
        <v>45.905</v>
      </c>
      <c r="H20" s="8"/>
      <c r="I20" s="8"/>
      <c r="J20" s="8"/>
    </row>
    <row r="21" spans="1:10" ht="15">
      <c r="A21" s="9" t="s">
        <v>26</v>
      </c>
      <c r="B21" s="14">
        <v>21.253</v>
      </c>
      <c r="C21" s="14">
        <v>0</v>
      </c>
      <c r="D21" s="14">
        <f t="shared" si="1"/>
        <v>21.253</v>
      </c>
      <c r="E21" s="14">
        <v>535.76</v>
      </c>
      <c r="F21" s="14">
        <f t="shared" si="0"/>
        <v>26.788</v>
      </c>
      <c r="G21" s="14">
        <v>0</v>
      </c>
      <c r="H21" s="8"/>
      <c r="I21" s="8"/>
      <c r="J21" s="8"/>
    </row>
    <row r="22" spans="1:10" ht="15">
      <c r="A22" s="9" t="s">
        <v>27</v>
      </c>
      <c r="B22" s="14">
        <v>347.276</v>
      </c>
      <c r="C22" s="14">
        <v>0</v>
      </c>
      <c r="D22" s="14">
        <f t="shared" si="1"/>
        <v>347.276</v>
      </c>
      <c r="E22" s="14">
        <v>1070.117</v>
      </c>
      <c r="F22" s="14">
        <f t="shared" si="0"/>
        <v>53.50585</v>
      </c>
      <c r="G22" s="14">
        <f t="shared" si="2"/>
        <v>347.276</v>
      </c>
      <c r="H22" s="8"/>
      <c r="I22" s="8"/>
      <c r="J22" s="8"/>
    </row>
    <row r="23" spans="1:10" ht="15">
      <c r="A23" s="9" t="s">
        <v>28</v>
      </c>
      <c r="B23" s="14">
        <v>797.671</v>
      </c>
      <c r="C23" s="14">
        <v>181.996</v>
      </c>
      <c r="D23" s="14">
        <f t="shared" si="1"/>
        <v>979.667</v>
      </c>
      <c r="E23" s="14">
        <v>852.83</v>
      </c>
      <c r="F23" s="14">
        <f t="shared" si="0"/>
        <v>42.64150000000001</v>
      </c>
      <c r="G23" s="14">
        <f t="shared" si="2"/>
        <v>979.667</v>
      </c>
      <c r="H23" s="8"/>
      <c r="I23" s="8"/>
      <c r="J23" s="8"/>
    </row>
    <row r="24" spans="1:10" ht="15">
      <c r="A24" s="9" t="s">
        <v>29</v>
      </c>
      <c r="B24" s="14">
        <v>0.514</v>
      </c>
      <c r="C24" s="14">
        <v>0.827</v>
      </c>
      <c r="D24" s="14">
        <f t="shared" si="1"/>
        <v>1.341</v>
      </c>
      <c r="E24" s="14">
        <v>32.316</v>
      </c>
      <c r="F24" s="14">
        <f t="shared" si="0"/>
        <v>1.6158000000000001</v>
      </c>
      <c r="G24" s="14">
        <v>0</v>
      </c>
      <c r="H24" s="8"/>
      <c r="I24" s="8"/>
      <c r="J24" s="8"/>
    </row>
    <row r="25" spans="1:10" ht="15">
      <c r="A25" s="9" t="s">
        <v>30</v>
      </c>
      <c r="B25" s="14">
        <v>759.658</v>
      </c>
      <c r="C25" s="14">
        <v>197.127</v>
      </c>
      <c r="D25" s="14">
        <f t="shared" si="1"/>
        <v>956.7850000000001</v>
      </c>
      <c r="E25" s="14">
        <v>13092.11</v>
      </c>
      <c r="F25" s="14">
        <f t="shared" si="0"/>
        <v>654.6055000000001</v>
      </c>
      <c r="G25" s="14">
        <f t="shared" si="2"/>
        <v>956.7850000000001</v>
      </c>
      <c r="H25" s="8"/>
      <c r="I25" s="8"/>
      <c r="J25" s="8"/>
    </row>
    <row r="26" spans="1:10" ht="15">
      <c r="A26" s="9" t="s">
        <v>31</v>
      </c>
      <c r="B26" s="14">
        <v>95.958</v>
      </c>
      <c r="C26" s="14">
        <v>152.401</v>
      </c>
      <c r="D26" s="14">
        <f t="shared" si="1"/>
        <v>248.359</v>
      </c>
      <c r="E26" s="14">
        <v>10717.743</v>
      </c>
      <c r="F26" s="14">
        <f t="shared" si="0"/>
        <v>535.88715</v>
      </c>
      <c r="G26" s="14">
        <v>0</v>
      </c>
      <c r="H26" s="8"/>
      <c r="I26" s="8"/>
      <c r="J26" s="8"/>
    </row>
    <row r="27" spans="1:10" ht="15">
      <c r="A27" s="9" t="s">
        <v>32</v>
      </c>
      <c r="B27" s="14">
        <v>1054.348</v>
      </c>
      <c r="C27" s="14">
        <v>0</v>
      </c>
      <c r="D27" s="14">
        <f t="shared" si="1"/>
        <v>1054.348</v>
      </c>
      <c r="E27" s="14">
        <f>999.213+851.402</f>
        <v>1850.615</v>
      </c>
      <c r="F27" s="14">
        <f t="shared" si="0"/>
        <v>92.53075000000001</v>
      </c>
      <c r="G27" s="14">
        <f t="shared" si="2"/>
        <v>1054.348</v>
      </c>
      <c r="H27" s="8"/>
      <c r="I27" s="8"/>
      <c r="J27" s="8"/>
    </row>
    <row r="28" spans="1:10" ht="15">
      <c r="A28" s="9" t="s">
        <v>33</v>
      </c>
      <c r="B28" s="14">
        <v>37.669</v>
      </c>
      <c r="C28" s="14">
        <v>7.76</v>
      </c>
      <c r="D28" s="14">
        <f t="shared" si="1"/>
        <v>45.428999999999995</v>
      </c>
      <c r="E28" s="14">
        <v>1964.678</v>
      </c>
      <c r="F28" s="14">
        <f t="shared" si="0"/>
        <v>98.2339</v>
      </c>
      <c r="G28" s="14">
        <v>0</v>
      </c>
      <c r="H28" s="8"/>
      <c r="I28" s="8"/>
      <c r="J28" s="8"/>
    </row>
    <row r="29" spans="1:10" ht="15">
      <c r="A29" s="9" t="s">
        <v>34</v>
      </c>
      <c r="B29" s="14">
        <v>3377.445</v>
      </c>
      <c r="C29" s="14">
        <v>695.23</v>
      </c>
      <c r="D29" s="14">
        <f t="shared" si="1"/>
        <v>4072.675</v>
      </c>
      <c r="E29" s="14">
        <v>5741.2</v>
      </c>
      <c r="F29" s="14">
        <f t="shared" si="0"/>
        <v>287.06</v>
      </c>
      <c r="G29" s="14">
        <f t="shared" si="2"/>
        <v>4072.675</v>
      </c>
      <c r="H29" s="8"/>
      <c r="I29" s="8"/>
      <c r="J29" s="8"/>
    </row>
    <row r="30" spans="1:10" ht="15">
      <c r="A30" s="9" t="s">
        <v>35</v>
      </c>
      <c r="B30" s="14">
        <v>78.378</v>
      </c>
      <c r="C30" s="14">
        <v>0</v>
      </c>
      <c r="D30" s="14">
        <f t="shared" si="1"/>
        <v>78.378</v>
      </c>
      <c r="E30" s="14">
        <v>85.881</v>
      </c>
      <c r="F30" s="14">
        <f t="shared" si="0"/>
        <v>4.29405</v>
      </c>
      <c r="G30" s="14">
        <f t="shared" si="2"/>
        <v>78.378</v>
      </c>
      <c r="H30" s="8"/>
      <c r="I30" s="8"/>
      <c r="J30" s="8"/>
    </row>
    <row r="31" spans="1:10" ht="15">
      <c r="A31" s="9" t="s">
        <v>36</v>
      </c>
      <c r="B31" s="14">
        <v>0</v>
      </c>
      <c r="C31" s="14">
        <v>0</v>
      </c>
      <c r="D31" s="14">
        <v>0</v>
      </c>
      <c r="E31" s="14">
        <f>+E39-SUM(E14:E30)</f>
        <v>46294.034</v>
      </c>
      <c r="F31" s="14">
        <f>0.05*E31</f>
        <v>2314.7017</v>
      </c>
      <c r="G31" s="14">
        <v>0</v>
      </c>
      <c r="H31" s="8"/>
      <c r="I31" s="8"/>
      <c r="J31" s="8"/>
    </row>
    <row r="32" spans="1:10" ht="15">
      <c r="A32" s="9"/>
      <c r="B32" s="14"/>
      <c r="C32" s="14"/>
      <c r="D32" s="14"/>
      <c r="E32" s="14"/>
      <c r="F32" s="14"/>
      <c r="G32" s="14"/>
      <c r="H32" s="8"/>
      <c r="I32" s="8"/>
      <c r="J32" s="8"/>
    </row>
    <row r="33" spans="1:10" ht="15.75">
      <c r="A33" s="1" t="s">
        <v>37</v>
      </c>
      <c r="B33" s="13">
        <f>SUM(B34:B37)</f>
        <v>901.477</v>
      </c>
      <c r="C33" s="13">
        <v>0</v>
      </c>
      <c r="D33" s="13">
        <f>+B33+C33</f>
        <v>901.477</v>
      </c>
      <c r="E33" s="21" t="s">
        <v>47</v>
      </c>
      <c r="F33" s="21" t="s">
        <v>47</v>
      </c>
      <c r="G33" s="13">
        <v>0</v>
      </c>
      <c r="H33" s="8"/>
      <c r="I33" s="8"/>
      <c r="J33" s="21"/>
    </row>
    <row r="34" spans="1:10" ht="15">
      <c r="A34" s="9" t="s">
        <v>38</v>
      </c>
      <c r="B34" s="14">
        <v>543.3</v>
      </c>
      <c r="C34" s="14">
        <v>0</v>
      </c>
      <c r="D34" s="14">
        <v>543.3</v>
      </c>
      <c r="E34" s="21" t="s">
        <v>47</v>
      </c>
      <c r="F34" s="21" t="s">
        <v>47</v>
      </c>
      <c r="G34" s="14">
        <v>0</v>
      </c>
      <c r="H34" s="8"/>
      <c r="I34" s="8"/>
      <c r="J34" s="8"/>
    </row>
    <row r="35" spans="1:10" ht="15">
      <c r="A35" s="9" t="s">
        <v>39</v>
      </c>
      <c r="B35" s="14">
        <v>25.767</v>
      </c>
      <c r="C35" s="14">
        <v>0</v>
      </c>
      <c r="D35" s="14">
        <v>25.767</v>
      </c>
      <c r="E35" s="21" t="s">
        <v>47</v>
      </c>
      <c r="F35" s="21" t="s">
        <v>47</v>
      </c>
      <c r="G35" s="14">
        <v>0</v>
      </c>
      <c r="H35" s="8"/>
      <c r="I35" s="8"/>
      <c r="J35" s="8"/>
    </row>
    <row r="36" spans="1:10" ht="15">
      <c r="A36" s="9" t="s">
        <v>40</v>
      </c>
      <c r="B36" s="14">
        <v>289.145</v>
      </c>
      <c r="C36" s="14">
        <v>0</v>
      </c>
      <c r="D36" s="14">
        <v>289.145</v>
      </c>
      <c r="E36" s="21" t="s">
        <v>47</v>
      </c>
      <c r="F36" s="21" t="s">
        <v>47</v>
      </c>
      <c r="G36" s="14">
        <v>0</v>
      </c>
      <c r="H36" s="8"/>
      <c r="I36" s="8"/>
      <c r="J36" s="8"/>
    </row>
    <row r="37" spans="1:10" ht="15">
      <c r="A37" s="9" t="s">
        <v>41</v>
      </c>
      <c r="B37" s="14">
        <v>43.265</v>
      </c>
      <c r="C37" s="14">
        <v>0</v>
      </c>
      <c r="D37" s="14">
        <v>43.265</v>
      </c>
      <c r="E37" s="21" t="s">
        <v>47</v>
      </c>
      <c r="F37" s="21" t="s">
        <v>47</v>
      </c>
      <c r="G37" s="14">
        <v>0</v>
      </c>
      <c r="H37" s="8"/>
      <c r="I37" s="8"/>
      <c r="J37" s="8"/>
    </row>
    <row r="38" spans="1:7" ht="15">
      <c r="A38" s="9"/>
      <c r="B38" s="14"/>
      <c r="C38" s="14"/>
      <c r="D38" s="14"/>
      <c r="E38" s="14"/>
      <c r="F38" s="14"/>
      <c r="G38" s="14"/>
    </row>
    <row r="39" spans="1:7" ht="15.75">
      <c r="A39" s="1" t="s">
        <v>42</v>
      </c>
      <c r="B39" s="13">
        <f>+B13+B33</f>
        <v>22244.855</v>
      </c>
      <c r="C39" s="13">
        <f>+C13+C33</f>
        <v>3227.539</v>
      </c>
      <c r="D39" s="13">
        <f>+D13+D33</f>
        <v>25472.394</v>
      </c>
      <c r="E39" s="13">
        <v>142929.897</v>
      </c>
      <c r="F39" s="13">
        <f>0.05*E39</f>
        <v>7146.49485</v>
      </c>
      <c r="G39" s="13">
        <f>+G13+G33</f>
        <v>23879.112</v>
      </c>
    </row>
    <row r="40" spans="1:7" ht="13.5" thickBot="1">
      <c r="A40" s="2"/>
      <c r="B40" s="2"/>
      <c r="C40" s="2"/>
      <c r="D40" s="2"/>
      <c r="E40" s="2"/>
      <c r="F40" s="2"/>
      <c r="G40" s="2"/>
    </row>
    <row r="41" spans="1:7" ht="12.75">
      <c r="A41" s="20"/>
      <c r="B41" s="20"/>
      <c r="C41" s="20"/>
      <c r="D41" s="20"/>
      <c r="E41" s="20"/>
      <c r="F41" s="20"/>
      <c r="G41" s="20"/>
    </row>
    <row r="42" spans="1:7" ht="14.25">
      <c r="A42" s="22" t="s">
        <v>54</v>
      </c>
      <c r="B42" s="16"/>
      <c r="C42" s="16"/>
      <c r="D42" s="16"/>
      <c r="E42" s="16"/>
      <c r="F42" s="16"/>
      <c r="G42" s="16"/>
    </row>
    <row r="43" spans="1:7" ht="14.25">
      <c r="A43" s="16" t="s">
        <v>48</v>
      </c>
      <c r="B43" s="16"/>
      <c r="C43" s="16"/>
      <c r="D43" s="16"/>
      <c r="E43" s="16"/>
      <c r="F43" s="16"/>
      <c r="G43" s="16"/>
    </row>
    <row r="44" spans="1:7" ht="14.25">
      <c r="A44" s="17" t="s">
        <v>53</v>
      </c>
      <c r="B44" s="16"/>
      <c r="D44" s="16"/>
      <c r="E44" s="16"/>
      <c r="F44" s="16"/>
      <c r="G44" s="16"/>
    </row>
    <row r="45" spans="1:7" ht="14.25">
      <c r="A45" s="18" t="s">
        <v>43</v>
      </c>
      <c r="B45" s="16"/>
      <c r="C45" s="16"/>
      <c r="D45" s="16"/>
      <c r="E45" s="16"/>
      <c r="F45" s="16"/>
      <c r="G45" s="16"/>
    </row>
    <row r="46" spans="1:7" ht="14.25">
      <c r="A46" s="19" t="s">
        <v>49</v>
      </c>
      <c r="B46" s="16"/>
      <c r="C46" s="16"/>
      <c r="D46" s="16"/>
      <c r="E46" s="16"/>
      <c r="F46" s="16"/>
      <c r="G46" s="16"/>
    </row>
    <row r="47" spans="1:7" ht="14.25">
      <c r="A47" s="16" t="s">
        <v>44</v>
      </c>
      <c r="B47" s="16"/>
      <c r="C47" s="16"/>
      <c r="D47" s="16"/>
      <c r="E47" s="16"/>
      <c r="F47" s="16"/>
      <c r="G47" s="16"/>
    </row>
    <row r="48" spans="1:7" ht="14.25">
      <c r="A48" s="16" t="s">
        <v>45</v>
      </c>
      <c r="B48" s="16"/>
      <c r="C48" s="16"/>
      <c r="D48" s="16"/>
      <c r="E48" s="16"/>
      <c r="F48" s="16"/>
      <c r="G48" s="16"/>
    </row>
    <row r="50" ht="14.25">
      <c r="A50" s="23" t="s">
        <v>55</v>
      </c>
    </row>
    <row r="51" ht="14.25">
      <c r="A51" s="24" t="s">
        <v>57</v>
      </c>
    </row>
    <row r="52" ht="15">
      <c r="A52" s="10"/>
    </row>
    <row r="53" ht="15">
      <c r="A53" s="11"/>
    </row>
    <row r="54" ht="15">
      <c r="A54" s="12"/>
    </row>
  </sheetData>
  <mergeCells count="1">
    <mergeCell ref="B10:G10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domestic support: Derivation of the 1986-88 base aggregate measurement of support (AMS) and the base for reductions</dc:title>
  <dc:subject>U.S. WTO domestic support notification</dc:subject>
  <dc:creator>C. Edwin Young</dc:creator>
  <cp:keywords>product-specific support, non-product-specific support, AMS base</cp:keywords>
  <dc:description/>
  <cp:lastModifiedBy> </cp:lastModifiedBy>
  <cp:lastPrinted>2003-05-28T20:20:51Z</cp:lastPrinted>
  <dcterms:created xsi:type="dcterms:W3CDTF">2003-05-05T20:05:11Z</dcterms:created>
  <dcterms:modified xsi:type="dcterms:W3CDTF">2005-11-22T19:21:33Z</dcterms:modified>
  <cp:category/>
  <cp:version/>
  <cp:contentType/>
  <cp:contentStatus/>
</cp:coreProperties>
</file>