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<sst xmlns="http://schemas.openxmlformats.org/spreadsheetml/2006/main" count="128" uniqueCount="55">
  <si>
    <t>VACCINE</t>
  </si>
  <si>
    <t>LOT #</t>
  </si>
  <si>
    <t>EXP</t>
  </si>
  <si>
    <t>MFG</t>
  </si>
  <si>
    <t>EXCISE</t>
  </si>
  <si>
    <t>TOTAL</t>
  </si>
  <si>
    <t>NDC #</t>
  </si>
  <si>
    <t>EXCISE TAX</t>
  </si>
  <si>
    <t>eIPV</t>
  </si>
  <si>
    <t>49281-860-10</t>
  </si>
  <si>
    <t>FUNDING</t>
  </si>
  <si>
    <t>SOURCE</t>
  </si>
  <si>
    <t xml:space="preserve"> </t>
  </si>
  <si>
    <t>DOSES</t>
  </si>
  <si>
    <t>DTaP</t>
  </si>
  <si>
    <t>U0310BA</t>
  </si>
  <si>
    <t>49281-298-10</t>
  </si>
  <si>
    <t>TAX REIMBURSEMENT TOTAL:</t>
  </si>
  <si>
    <t>Hib</t>
  </si>
  <si>
    <t>49281-545-05</t>
  </si>
  <si>
    <t>UA512AA</t>
  </si>
  <si>
    <t>P0896AA</t>
  </si>
  <si>
    <t>UA474AA</t>
  </si>
  <si>
    <t>UA550AA</t>
  </si>
  <si>
    <t>UA527AA</t>
  </si>
  <si>
    <t>UA513AB</t>
  </si>
  <si>
    <t>UA534AA</t>
  </si>
  <si>
    <t>U0317BB</t>
  </si>
  <si>
    <t>49281-288-15</t>
  </si>
  <si>
    <t>U0311CA</t>
  </si>
  <si>
    <t>T0160-2</t>
  </si>
  <si>
    <t>T1128-2</t>
  </si>
  <si>
    <t>T0472-2</t>
  </si>
  <si>
    <t>T0786-2</t>
  </si>
  <si>
    <t xml:space="preserve">FROM: </t>
  </si>
  <si>
    <t>VFC/317</t>
  </si>
  <si>
    <t>GRAND TOTAL:</t>
  </si>
  <si>
    <t>Total VFC/317:</t>
  </si>
  <si>
    <t>Total State:</t>
  </si>
  <si>
    <t>NO. OF</t>
  </si>
  <si>
    <t>VIALS/SYR</t>
  </si>
  <si>
    <t>TAX/DS</t>
  </si>
  <si>
    <t>Address:</t>
  </si>
  <si>
    <t xml:space="preserve">Date: </t>
  </si>
  <si>
    <t>Enclose a copy of the cover letter and spreadsheet with the shipment and send to:</t>
  </si>
  <si>
    <t>SAMPLE</t>
  </si>
  <si>
    <t>Phone:  1-800-VACCINE (1-800-822-2463)</t>
  </si>
  <si>
    <t>Fax:      1-800-295-7808</t>
  </si>
  <si>
    <t>Sanofi Pasteur Inc. Product Return for Excise Tax Reimbursement</t>
  </si>
  <si>
    <t>Sanofi Pasteur Inc.</t>
  </si>
  <si>
    <t>at Capital Returns</t>
  </si>
  <si>
    <t>6101 N. 64th Street</t>
  </si>
  <si>
    <t xml:space="preserve">Milwaukee, WI  53218 </t>
  </si>
  <si>
    <t>Questions should be directed to Sanofi Pasteur Inc.:</t>
  </si>
  <si>
    <t>Email:  Vaccineshoppe.SVC@sanofipasteur.com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</si>
</sst>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/>
    </xf>
    <xf numFmtId="166" fontId="0" fillId="0" borderId="0" xfId="15" applyNumberFormat="1" applyFont="1" applyAlignment="1">
      <alignment vertical="top" wrapText="1"/>
    </xf>
    <xf numFmtId="166" fontId="0" fillId="0" borderId="0" xfId="15" applyNumberFormat="1" applyFont="1" applyAlignment="1">
      <alignment/>
    </xf>
    <xf numFmtId="166" fontId="1" fillId="0" borderId="0" xfId="15" applyNumberFormat="1" applyFont="1" applyAlignment="1">
      <alignment vertical="top" wrapText="1"/>
    </xf>
    <xf numFmtId="166" fontId="3" fillId="0" borderId="0" xfId="15" applyNumberFormat="1" applyFont="1" applyAlignment="1">
      <alignment vertical="top" wrapText="1"/>
    </xf>
    <xf numFmtId="166" fontId="1" fillId="0" borderId="0" xfId="15" applyNumberFormat="1" applyFont="1" applyAlignment="1">
      <alignment/>
    </xf>
    <xf numFmtId="166" fontId="2" fillId="0" borderId="0" xfId="15" applyNumberFormat="1" applyFont="1" applyAlignment="1">
      <alignment vertical="top" wrapText="1"/>
    </xf>
    <xf numFmtId="166" fontId="0" fillId="0" borderId="0" xfId="15" applyNumberFormat="1" applyAlignment="1">
      <alignment vertical="top" wrapText="1"/>
    </xf>
    <xf numFmtId="164" fontId="1" fillId="0" borderId="0" xfId="15" applyNumberFormat="1" applyFont="1" applyAlignment="1">
      <alignment/>
    </xf>
    <xf numFmtId="1" fontId="0" fillId="0" borderId="0" xfId="0" applyNumberFormat="1" applyFont="1" applyAlignment="1">
      <alignment horizontal="center"/>
    </xf>
    <xf numFmtId="166" fontId="1" fillId="0" borderId="0" xfId="15" applyNumberFormat="1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2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cineshoppe.SVC@aventispasteu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G38" sqref="G38"/>
    </sheetView>
  </sheetViews>
  <sheetFormatPr defaultColWidth="9.140625" defaultRowHeight="12.75"/>
  <cols>
    <col min="2" max="2" width="9.28125" style="5" bestFit="1" customWidth="1"/>
    <col min="3" max="3" width="9.140625" style="2" bestFit="1" customWidth="1"/>
    <col min="4" max="4" width="14.00390625" style="0" bestFit="1" customWidth="1"/>
    <col min="5" max="5" width="12.421875" style="0" bestFit="1" customWidth="1"/>
    <col min="6" max="6" width="9.28125" style="26" bestFit="1" customWidth="1"/>
    <col min="7" max="7" width="16.8515625" style="0" bestFit="1" customWidth="1"/>
    <col min="8" max="8" width="12.140625" style="0" bestFit="1" customWidth="1"/>
    <col min="9" max="9" width="7.8515625" style="0" bestFit="1" customWidth="1"/>
    <col min="10" max="10" width="12.00390625" style="0" bestFit="1" customWidth="1"/>
  </cols>
  <sheetData>
    <row r="1" spans="1:10" ht="26.25">
      <c r="A1" s="7"/>
      <c r="B1" s="8"/>
      <c r="C1" s="6"/>
      <c r="D1" s="7"/>
      <c r="E1" s="31" t="s">
        <v>45</v>
      </c>
      <c r="F1" s="20"/>
      <c r="G1" s="7"/>
      <c r="H1" s="7"/>
      <c r="I1" s="7"/>
      <c r="J1" s="7"/>
    </row>
    <row r="2" spans="1:10" ht="12.75">
      <c r="A2" s="36" t="s">
        <v>43</v>
      </c>
      <c r="B2" s="36"/>
      <c r="C2" s="6"/>
      <c r="D2" s="7"/>
      <c r="E2" s="7"/>
      <c r="F2" s="20"/>
      <c r="G2" s="7"/>
      <c r="H2" s="7"/>
      <c r="I2" s="7"/>
      <c r="J2" s="7"/>
    </row>
    <row r="3" spans="1:10" ht="12.75">
      <c r="A3" s="7"/>
      <c r="B3" s="8"/>
      <c r="C3" s="7"/>
      <c r="D3" s="7"/>
      <c r="E3" s="7"/>
      <c r="F3" s="21"/>
      <c r="G3" s="7"/>
      <c r="H3" s="7"/>
      <c r="I3" s="7"/>
      <c r="J3" s="7"/>
    </row>
    <row r="4" spans="1:10" ht="12.75">
      <c r="A4" s="37" t="s">
        <v>34</v>
      </c>
      <c r="B4" s="37"/>
      <c r="C4" s="37"/>
      <c r="D4" s="37"/>
      <c r="E4" s="37"/>
      <c r="F4" s="37"/>
      <c r="G4" s="37"/>
      <c r="H4" s="7"/>
      <c r="I4" s="7"/>
      <c r="J4" s="7"/>
    </row>
    <row r="5" spans="1:10" ht="12.75">
      <c r="A5" s="37" t="s">
        <v>42</v>
      </c>
      <c r="B5" s="37"/>
      <c r="C5" s="37"/>
      <c r="D5" s="37"/>
      <c r="E5" s="37"/>
      <c r="F5" s="37"/>
      <c r="G5" s="37"/>
      <c r="H5" s="7"/>
      <c r="I5" s="7"/>
      <c r="J5" s="7"/>
    </row>
    <row r="6" spans="1:10" ht="12.75">
      <c r="A6" s="37"/>
      <c r="B6" s="37"/>
      <c r="C6" s="37"/>
      <c r="D6" s="37"/>
      <c r="E6" s="37"/>
      <c r="F6" s="37"/>
      <c r="G6" s="9"/>
      <c r="H6" s="7"/>
      <c r="I6" s="7"/>
      <c r="J6" s="7"/>
    </row>
    <row r="7" spans="1:10" ht="12.75">
      <c r="A7" s="35" t="s">
        <v>48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2.75">
      <c r="A8" s="7"/>
      <c r="B8" s="8"/>
      <c r="C8" s="6"/>
      <c r="D8" s="7"/>
      <c r="E8" s="7"/>
      <c r="F8" s="20"/>
      <c r="G8" s="7"/>
      <c r="H8" s="7"/>
      <c r="I8" s="7"/>
      <c r="J8" s="7"/>
    </row>
    <row r="9" spans="1:10" s="5" customFormat="1" ht="12.75">
      <c r="A9" s="8"/>
      <c r="B9" s="10" t="s">
        <v>10</v>
      </c>
      <c r="C9" s="28"/>
      <c r="D9" s="8"/>
      <c r="E9" s="10" t="s">
        <v>39</v>
      </c>
      <c r="F9" s="29"/>
      <c r="G9" s="8"/>
      <c r="H9" s="8"/>
      <c r="I9" s="10" t="s">
        <v>4</v>
      </c>
      <c r="J9" s="10" t="s">
        <v>5</v>
      </c>
    </row>
    <row r="10" spans="1:10" s="16" customFormat="1" ht="15" customHeight="1">
      <c r="A10" s="16" t="s">
        <v>0</v>
      </c>
      <c r="B10" s="17" t="s">
        <v>11</v>
      </c>
      <c r="C10" s="18" t="s">
        <v>1</v>
      </c>
      <c r="D10" s="17" t="s">
        <v>2</v>
      </c>
      <c r="E10" s="17" t="s">
        <v>40</v>
      </c>
      <c r="F10" s="23" t="s">
        <v>13</v>
      </c>
      <c r="G10" s="17" t="s">
        <v>3</v>
      </c>
      <c r="H10" s="17" t="s">
        <v>6</v>
      </c>
      <c r="I10" s="17" t="s">
        <v>41</v>
      </c>
      <c r="J10" s="17" t="s">
        <v>7</v>
      </c>
    </row>
    <row r="11" spans="1:10" ht="15" customHeight="1">
      <c r="A11" s="7" t="s">
        <v>18</v>
      </c>
      <c r="B11" s="8" t="s">
        <v>35</v>
      </c>
      <c r="C11" s="6" t="s">
        <v>20</v>
      </c>
      <c r="D11" s="11">
        <v>37116</v>
      </c>
      <c r="E11" s="7">
        <v>4</v>
      </c>
      <c r="F11" s="20">
        <v>20</v>
      </c>
      <c r="G11" s="7" t="s">
        <v>49</v>
      </c>
      <c r="H11" s="7" t="s">
        <v>19</v>
      </c>
      <c r="I11" s="12">
        <v>0.75</v>
      </c>
      <c r="J11" s="12">
        <f aca="true" t="shared" si="0" ref="J11:J17">F11*I11</f>
        <v>15</v>
      </c>
    </row>
    <row r="12" spans="1:10" ht="15" customHeight="1">
      <c r="A12" s="7" t="s">
        <v>18</v>
      </c>
      <c r="B12" s="8" t="s">
        <v>35</v>
      </c>
      <c r="C12" s="6" t="s">
        <v>21</v>
      </c>
      <c r="D12" s="11">
        <v>37036</v>
      </c>
      <c r="E12" s="7">
        <v>5</v>
      </c>
      <c r="F12" s="20">
        <v>25</v>
      </c>
      <c r="G12" s="7" t="s">
        <v>49</v>
      </c>
      <c r="H12" s="7" t="s">
        <v>19</v>
      </c>
      <c r="I12" s="12">
        <v>0.75</v>
      </c>
      <c r="J12" s="12">
        <f t="shared" si="0"/>
        <v>18.75</v>
      </c>
    </row>
    <row r="13" spans="1:10" ht="15" customHeight="1">
      <c r="A13" s="7" t="s">
        <v>18</v>
      </c>
      <c r="B13" s="8" t="s">
        <v>35</v>
      </c>
      <c r="C13" s="6" t="s">
        <v>22</v>
      </c>
      <c r="D13" s="11">
        <v>37122</v>
      </c>
      <c r="E13" s="7">
        <v>17</v>
      </c>
      <c r="F13" s="20">
        <v>85</v>
      </c>
      <c r="G13" s="7" t="s">
        <v>49</v>
      </c>
      <c r="H13" s="7" t="s">
        <v>19</v>
      </c>
      <c r="I13" s="12">
        <v>0.75</v>
      </c>
      <c r="J13" s="12">
        <f t="shared" si="0"/>
        <v>63.75</v>
      </c>
    </row>
    <row r="14" spans="1:10" ht="15" customHeight="1">
      <c r="A14" s="7" t="s">
        <v>18</v>
      </c>
      <c r="B14" s="8" t="s">
        <v>35</v>
      </c>
      <c r="C14" s="6" t="s">
        <v>23</v>
      </c>
      <c r="D14" s="11">
        <v>37363</v>
      </c>
      <c r="E14" s="7">
        <v>15</v>
      </c>
      <c r="F14" s="20">
        <v>75</v>
      </c>
      <c r="G14" s="7" t="s">
        <v>49</v>
      </c>
      <c r="H14" s="7" t="s">
        <v>19</v>
      </c>
      <c r="I14" s="12">
        <v>0.75</v>
      </c>
      <c r="J14" s="12">
        <f t="shared" si="0"/>
        <v>56.25</v>
      </c>
    </row>
    <row r="15" spans="1:10" ht="15" customHeight="1">
      <c r="A15" s="7" t="s">
        <v>18</v>
      </c>
      <c r="B15" s="8" t="s">
        <v>35</v>
      </c>
      <c r="C15" s="6" t="s">
        <v>24</v>
      </c>
      <c r="D15" s="11">
        <v>37336</v>
      </c>
      <c r="E15" s="7">
        <v>50</v>
      </c>
      <c r="F15" s="20">
        <v>250</v>
      </c>
      <c r="G15" s="7" t="s">
        <v>49</v>
      </c>
      <c r="H15" s="7" t="s">
        <v>19</v>
      </c>
      <c r="I15" s="12">
        <v>0.75</v>
      </c>
      <c r="J15" s="12">
        <f t="shared" si="0"/>
        <v>187.5</v>
      </c>
    </row>
    <row r="16" spans="1:10" ht="15" customHeight="1">
      <c r="A16" s="7" t="s">
        <v>18</v>
      </c>
      <c r="B16" s="8" t="s">
        <v>35</v>
      </c>
      <c r="C16" s="6" t="s">
        <v>25</v>
      </c>
      <c r="D16" s="11">
        <v>37317</v>
      </c>
      <c r="E16" s="7">
        <v>89</v>
      </c>
      <c r="F16" s="20">
        <v>445</v>
      </c>
      <c r="G16" s="7" t="s">
        <v>49</v>
      </c>
      <c r="H16" s="7" t="s">
        <v>19</v>
      </c>
      <c r="I16" s="12">
        <v>0.75</v>
      </c>
      <c r="J16" s="12">
        <f t="shared" si="0"/>
        <v>333.75</v>
      </c>
    </row>
    <row r="17" spans="1:10" ht="15" customHeight="1">
      <c r="A17" s="7" t="s">
        <v>18</v>
      </c>
      <c r="B17" s="8" t="s">
        <v>35</v>
      </c>
      <c r="C17" s="6" t="s">
        <v>26</v>
      </c>
      <c r="D17" s="11">
        <v>37387</v>
      </c>
      <c r="E17" s="7">
        <v>134</v>
      </c>
      <c r="F17" s="20">
        <v>670</v>
      </c>
      <c r="G17" s="7" t="s">
        <v>49</v>
      </c>
      <c r="H17" s="7" t="s">
        <v>19</v>
      </c>
      <c r="I17" s="12">
        <v>0.75</v>
      </c>
      <c r="J17" s="12">
        <f t="shared" si="0"/>
        <v>502.5</v>
      </c>
    </row>
    <row r="18" spans="1:10" ht="15" customHeight="1">
      <c r="A18" s="7"/>
      <c r="B18" s="8"/>
      <c r="C18" s="6"/>
      <c r="D18" s="11"/>
      <c r="E18" s="7"/>
      <c r="F18" s="20"/>
      <c r="G18" s="7"/>
      <c r="H18" s="7"/>
      <c r="I18" s="12"/>
      <c r="J18" s="12" t="s">
        <v>12</v>
      </c>
    </row>
    <row r="19" spans="1:10" ht="15" customHeight="1">
      <c r="A19" s="7" t="s">
        <v>14</v>
      </c>
      <c r="B19" s="8" t="s">
        <v>35</v>
      </c>
      <c r="C19" s="6" t="s">
        <v>27</v>
      </c>
      <c r="D19" s="11">
        <v>37425</v>
      </c>
      <c r="E19" s="7">
        <v>1</v>
      </c>
      <c r="F19" s="20">
        <v>10</v>
      </c>
      <c r="G19" s="7" t="s">
        <v>49</v>
      </c>
      <c r="H19" s="7" t="s">
        <v>28</v>
      </c>
      <c r="I19" s="12">
        <v>2.25</v>
      </c>
      <c r="J19" s="12">
        <f>F19*I19</f>
        <v>22.5</v>
      </c>
    </row>
    <row r="20" spans="1:10" ht="15" customHeight="1">
      <c r="A20" s="7" t="s">
        <v>14</v>
      </c>
      <c r="B20" s="8" t="s">
        <v>35</v>
      </c>
      <c r="C20" s="6" t="s">
        <v>15</v>
      </c>
      <c r="D20" s="11">
        <v>37191</v>
      </c>
      <c r="E20" s="7">
        <v>1</v>
      </c>
      <c r="F20" s="20">
        <v>10</v>
      </c>
      <c r="G20" s="7" t="s">
        <v>49</v>
      </c>
      <c r="H20" s="7" t="s">
        <v>16</v>
      </c>
      <c r="I20" s="12">
        <v>2.25</v>
      </c>
      <c r="J20" s="12">
        <f>F20*I20</f>
        <v>22.5</v>
      </c>
    </row>
    <row r="21" spans="1:10" ht="15" customHeight="1">
      <c r="A21" s="7" t="s">
        <v>14</v>
      </c>
      <c r="B21" s="8" t="s">
        <v>35</v>
      </c>
      <c r="C21" s="6" t="s">
        <v>29</v>
      </c>
      <c r="D21" s="11">
        <v>37200</v>
      </c>
      <c r="E21" s="7">
        <v>25</v>
      </c>
      <c r="F21" s="20">
        <v>250</v>
      </c>
      <c r="G21" s="7" t="s">
        <v>49</v>
      </c>
      <c r="H21" s="7" t="s">
        <v>16</v>
      </c>
      <c r="I21" s="12">
        <v>2.25</v>
      </c>
      <c r="J21" s="12">
        <f>F21*I21</f>
        <v>562.5</v>
      </c>
    </row>
    <row r="22" spans="1:10" ht="15" customHeight="1">
      <c r="A22" s="7"/>
      <c r="B22" s="8"/>
      <c r="C22" s="6"/>
      <c r="D22" s="11"/>
      <c r="E22" s="7"/>
      <c r="F22" s="20"/>
      <c r="G22" s="7"/>
      <c r="H22" s="7"/>
      <c r="I22" s="12"/>
      <c r="J22" s="12"/>
    </row>
    <row r="23" spans="1:10" ht="15" customHeight="1">
      <c r="A23" s="7" t="s">
        <v>8</v>
      </c>
      <c r="B23" s="8" t="s">
        <v>35</v>
      </c>
      <c r="C23" s="6" t="s">
        <v>30</v>
      </c>
      <c r="D23" s="11">
        <v>37660</v>
      </c>
      <c r="E23" s="7">
        <v>1</v>
      </c>
      <c r="F23" s="20">
        <v>10</v>
      </c>
      <c r="G23" s="7" t="s">
        <v>49</v>
      </c>
      <c r="H23" s="7" t="s">
        <v>9</v>
      </c>
      <c r="I23" s="12">
        <v>0.75</v>
      </c>
      <c r="J23" s="12">
        <f>F23*I23</f>
        <v>7.5</v>
      </c>
    </row>
    <row r="24" spans="1:10" ht="15" customHeight="1">
      <c r="A24" s="7" t="s">
        <v>8</v>
      </c>
      <c r="B24" s="8" t="s">
        <v>35</v>
      </c>
      <c r="C24" s="6" t="s">
        <v>31</v>
      </c>
      <c r="D24" s="11">
        <v>37910</v>
      </c>
      <c r="E24" s="7">
        <v>9</v>
      </c>
      <c r="F24" s="20">
        <v>90</v>
      </c>
      <c r="G24" s="7" t="s">
        <v>49</v>
      </c>
      <c r="H24" s="7" t="s">
        <v>9</v>
      </c>
      <c r="I24" s="12">
        <v>0.75</v>
      </c>
      <c r="J24" s="12">
        <f>F24*I24</f>
        <v>67.5</v>
      </c>
    </row>
    <row r="25" spans="1:10" ht="15" customHeight="1">
      <c r="A25" s="7" t="s">
        <v>8</v>
      </c>
      <c r="B25" s="8" t="s">
        <v>35</v>
      </c>
      <c r="C25" s="6" t="s">
        <v>32</v>
      </c>
      <c r="D25" s="11">
        <v>37745</v>
      </c>
      <c r="E25" s="7">
        <v>1</v>
      </c>
      <c r="F25" s="20">
        <v>10</v>
      </c>
      <c r="G25" s="7" t="s">
        <v>49</v>
      </c>
      <c r="H25" s="7" t="s">
        <v>9</v>
      </c>
      <c r="I25" s="12">
        <v>0.75</v>
      </c>
      <c r="J25" s="12">
        <f>F25*I25</f>
        <v>7.5</v>
      </c>
    </row>
    <row r="26" spans="1:10" ht="15" customHeight="1">
      <c r="A26" s="7" t="s">
        <v>8</v>
      </c>
      <c r="B26" s="8" t="s">
        <v>35</v>
      </c>
      <c r="C26" s="6" t="s">
        <v>33</v>
      </c>
      <c r="D26" s="11">
        <v>37827</v>
      </c>
      <c r="E26" s="7">
        <v>4</v>
      </c>
      <c r="F26" s="20">
        <v>40</v>
      </c>
      <c r="G26" s="7" t="s">
        <v>49</v>
      </c>
      <c r="H26" s="7" t="s">
        <v>9</v>
      </c>
      <c r="I26" s="12">
        <v>0.75</v>
      </c>
      <c r="J26" s="12">
        <f>F26*I26</f>
        <v>30</v>
      </c>
    </row>
    <row r="27" spans="1:10" ht="15" customHeight="1">
      <c r="A27" s="7"/>
      <c r="B27" s="8"/>
      <c r="C27" s="6"/>
      <c r="D27" s="19" t="s">
        <v>37</v>
      </c>
      <c r="E27" s="14">
        <f>SUM(E11:E26)</f>
        <v>356</v>
      </c>
      <c r="F27" s="24">
        <f>SUM(F11:F26)</f>
        <v>1990</v>
      </c>
      <c r="G27" s="7"/>
      <c r="H27" s="7"/>
      <c r="I27" s="12"/>
      <c r="J27" s="15">
        <f>SUM(J11:J26)</f>
        <v>1897.5</v>
      </c>
    </row>
    <row r="28" spans="1:10" ht="15" customHeight="1">
      <c r="A28" s="7"/>
      <c r="B28" s="8"/>
      <c r="C28" s="6"/>
      <c r="D28" s="11"/>
      <c r="E28" s="7"/>
      <c r="F28" s="20"/>
      <c r="G28" s="7"/>
      <c r="H28" s="7"/>
      <c r="I28" s="12"/>
      <c r="J28" s="12"/>
    </row>
    <row r="29" spans="1:10" ht="15" customHeight="1">
      <c r="A29" s="7" t="s">
        <v>18</v>
      </c>
      <c r="B29" s="8" t="s">
        <v>35</v>
      </c>
      <c r="C29" s="6" t="s">
        <v>20</v>
      </c>
      <c r="D29" s="11">
        <v>37116</v>
      </c>
      <c r="E29" s="7">
        <v>20</v>
      </c>
      <c r="F29" s="20">
        <v>100</v>
      </c>
      <c r="G29" s="7" t="s">
        <v>49</v>
      </c>
      <c r="H29" s="7" t="s">
        <v>19</v>
      </c>
      <c r="I29" s="12">
        <v>0.75</v>
      </c>
      <c r="J29" s="12">
        <f>F29*I29</f>
        <v>75</v>
      </c>
    </row>
    <row r="30" spans="1:10" ht="15" customHeight="1">
      <c r="A30" s="7" t="s">
        <v>18</v>
      </c>
      <c r="B30" s="8" t="s">
        <v>35</v>
      </c>
      <c r="C30" s="6" t="s">
        <v>21</v>
      </c>
      <c r="D30" s="11">
        <v>37036</v>
      </c>
      <c r="E30" s="7">
        <v>5</v>
      </c>
      <c r="F30" s="20">
        <v>25</v>
      </c>
      <c r="G30" s="7" t="s">
        <v>49</v>
      </c>
      <c r="H30" s="7" t="s">
        <v>19</v>
      </c>
      <c r="I30" s="12">
        <v>0.75</v>
      </c>
      <c r="J30" s="12">
        <f>F30*I30</f>
        <v>18.75</v>
      </c>
    </row>
    <row r="31" spans="1:10" ht="15" customHeight="1">
      <c r="A31" s="7" t="s">
        <v>18</v>
      </c>
      <c r="B31" s="8" t="s">
        <v>35</v>
      </c>
      <c r="C31" s="6" t="s">
        <v>22</v>
      </c>
      <c r="D31" s="11">
        <v>37122</v>
      </c>
      <c r="E31" s="7">
        <v>17</v>
      </c>
      <c r="F31" s="20">
        <v>85</v>
      </c>
      <c r="G31" s="7" t="s">
        <v>49</v>
      </c>
      <c r="H31" s="7" t="s">
        <v>19</v>
      </c>
      <c r="I31" s="12">
        <v>0.75</v>
      </c>
      <c r="J31" s="12">
        <f>F31*I31</f>
        <v>63.75</v>
      </c>
    </row>
    <row r="32" spans="1:10" ht="15" customHeight="1">
      <c r="A32" s="7"/>
      <c r="B32" s="8"/>
      <c r="C32" s="6"/>
      <c r="D32" s="11"/>
      <c r="E32" s="7"/>
      <c r="F32" s="20"/>
      <c r="G32" s="7"/>
      <c r="H32" s="7"/>
      <c r="I32" s="12"/>
      <c r="J32" s="12"/>
    </row>
    <row r="33" spans="1:10" ht="15" customHeight="1">
      <c r="A33" s="7" t="s">
        <v>14</v>
      </c>
      <c r="B33" s="8" t="s">
        <v>35</v>
      </c>
      <c r="C33" s="6" t="s">
        <v>27</v>
      </c>
      <c r="D33" s="11">
        <v>37425</v>
      </c>
      <c r="E33" s="7">
        <v>1</v>
      </c>
      <c r="F33" s="20">
        <v>10</v>
      </c>
      <c r="G33" s="7" t="s">
        <v>49</v>
      </c>
      <c r="H33" s="7" t="s">
        <v>28</v>
      </c>
      <c r="I33" s="12">
        <v>2.25</v>
      </c>
      <c r="J33" s="12">
        <f>F33*I33</f>
        <v>22.5</v>
      </c>
    </row>
    <row r="34" spans="1:10" ht="15" customHeight="1">
      <c r="A34" s="7" t="s">
        <v>14</v>
      </c>
      <c r="B34" s="8" t="s">
        <v>35</v>
      </c>
      <c r="C34" s="6" t="s">
        <v>15</v>
      </c>
      <c r="D34" s="11">
        <v>37191</v>
      </c>
      <c r="E34" s="7">
        <v>2</v>
      </c>
      <c r="F34" s="20">
        <v>20</v>
      </c>
      <c r="G34" s="7" t="s">
        <v>49</v>
      </c>
      <c r="H34" s="7" t="s">
        <v>16</v>
      </c>
      <c r="I34" s="12">
        <v>2.25</v>
      </c>
      <c r="J34" s="12">
        <f>F34*I34</f>
        <v>45</v>
      </c>
    </row>
    <row r="35" spans="1:10" ht="15" customHeight="1">
      <c r="A35" s="7"/>
      <c r="B35" s="8"/>
      <c r="C35" s="6"/>
      <c r="D35" s="19" t="s">
        <v>38</v>
      </c>
      <c r="E35" s="14">
        <f>SUM(E29:E34)</f>
        <v>45</v>
      </c>
      <c r="F35" s="24">
        <f>SUM(F29:F34)</f>
        <v>240</v>
      </c>
      <c r="G35" s="7"/>
      <c r="H35" s="7"/>
      <c r="I35" s="12"/>
      <c r="J35" s="15">
        <f>SUM(J29:J34)</f>
        <v>225</v>
      </c>
    </row>
    <row r="36" spans="1:10" ht="15" customHeight="1">
      <c r="A36" s="7"/>
      <c r="B36" s="8"/>
      <c r="C36" s="6"/>
      <c r="D36" s="11"/>
      <c r="E36" s="7"/>
      <c r="F36" s="20"/>
      <c r="G36" s="7"/>
      <c r="H36" s="7"/>
      <c r="I36" s="12"/>
      <c r="J36" s="12"/>
    </row>
    <row r="37" spans="1:10" ht="15" customHeight="1">
      <c r="A37" s="7"/>
      <c r="B37" s="8"/>
      <c r="C37" s="6"/>
      <c r="D37" s="13" t="s">
        <v>36</v>
      </c>
      <c r="E37" s="14">
        <f>E27+E35</f>
        <v>401</v>
      </c>
      <c r="F37" s="24">
        <f>F27+F35</f>
        <v>2230</v>
      </c>
      <c r="G37" s="34" t="s">
        <v>17</v>
      </c>
      <c r="H37" s="34"/>
      <c r="I37" s="34"/>
      <c r="J37" s="27">
        <f>J27+J35</f>
        <v>2122.5</v>
      </c>
    </row>
    <row r="38" spans="1:10" ht="15" customHeight="1">
      <c r="A38" s="7"/>
      <c r="B38" s="8"/>
      <c r="C38" s="6"/>
      <c r="D38" s="33"/>
      <c r="E38" s="33"/>
      <c r="F38" s="22"/>
      <c r="J38" s="15"/>
    </row>
    <row r="39" spans="1:7" ht="15" customHeight="1">
      <c r="A39" s="1"/>
      <c r="B39" s="4"/>
      <c r="C39" s="3"/>
      <c r="D39" s="1"/>
      <c r="E39" s="1"/>
      <c r="F39" s="25"/>
      <c r="G39" s="1"/>
    </row>
    <row r="40" spans="1:7" ht="15" customHeight="1">
      <c r="A40" s="1" t="s">
        <v>44</v>
      </c>
      <c r="B40" s="4"/>
      <c r="C40" s="3"/>
      <c r="D40" s="1"/>
      <c r="E40" s="1"/>
      <c r="F40" s="25"/>
      <c r="G40" s="1"/>
    </row>
    <row r="41" spans="1:7" ht="15" customHeight="1">
      <c r="A41" s="1"/>
      <c r="B41" s="30" t="s">
        <v>49</v>
      </c>
      <c r="C41" s="3"/>
      <c r="D41" s="1"/>
      <c r="E41" s="1"/>
      <c r="F41" s="25"/>
      <c r="G41" s="1"/>
    </row>
    <row r="42" spans="1:7" ht="15" customHeight="1">
      <c r="A42" s="1"/>
      <c r="B42" s="30" t="s">
        <v>50</v>
      </c>
      <c r="C42" s="3"/>
      <c r="D42" s="1"/>
      <c r="E42" s="1"/>
      <c r="F42" s="25"/>
      <c r="G42" s="1"/>
    </row>
    <row r="43" spans="1:7" ht="15" customHeight="1">
      <c r="A43" s="1"/>
      <c r="B43" s="1" t="s">
        <v>51</v>
      </c>
      <c r="C43" s="3"/>
      <c r="D43" s="1"/>
      <c r="E43" s="1"/>
      <c r="F43" s="25"/>
      <c r="G43" s="1"/>
    </row>
    <row r="44" spans="1:7" ht="15" customHeight="1">
      <c r="A44" s="1"/>
      <c r="B44" s="30" t="s">
        <v>52</v>
      </c>
      <c r="C44" s="3"/>
      <c r="D44" s="1"/>
      <c r="E44" s="1"/>
      <c r="F44" s="25"/>
      <c r="G44" s="1"/>
    </row>
    <row r="45" spans="1:7" ht="15" customHeight="1">
      <c r="A45" s="1"/>
      <c r="B45" s="4"/>
      <c r="C45" s="3"/>
      <c r="D45" s="1"/>
      <c r="E45" s="1"/>
      <c r="F45" s="25"/>
      <c r="G45" s="1"/>
    </row>
    <row r="46" spans="1:7" ht="15" customHeight="1">
      <c r="A46" s="1"/>
      <c r="B46" s="30" t="s">
        <v>53</v>
      </c>
      <c r="C46" s="3"/>
      <c r="D46" s="1"/>
      <c r="E46" s="1"/>
      <c r="F46" s="25"/>
      <c r="G46" s="1"/>
    </row>
    <row r="47" spans="1:7" ht="15" customHeight="1">
      <c r="A47" s="1"/>
      <c r="B47" s="1" t="s">
        <v>46</v>
      </c>
      <c r="C47" s="3"/>
      <c r="D47" s="1"/>
      <c r="E47" s="1"/>
      <c r="F47" s="25"/>
      <c r="G47" s="1"/>
    </row>
    <row r="48" spans="1:7" ht="15" customHeight="1">
      <c r="A48" s="1"/>
      <c r="B48" s="1" t="s">
        <v>47</v>
      </c>
      <c r="C48" s="3"/>
      <c r="D48" s="1"/>
      <c r="E48" s="1"/>
      <c r="F48" s="25"/>
      <c r="G48" s="1"/>
    </row>
    <row r="49" spans="1:7" ht="15" customHeight="1">
      <c r="A49" s="1"/>
      <c r="B49" s="32" t="s">
        <v>54</v>
      </c>
      <c r="C49" s="3"/>
      <c r="D49" s="1"/>
      <c r="E49" s="1"/>
      <c r="F49" s="25"/>
      <c r="G49" s="1"/>
    </row>
    <row r="50" spans="1:7" ht="15" customHeight="1">
      <c r="A50" s="1"/>
      <c r="B50" s="4"/>
      <c r="C50" s="3"/>
      <c r="D50" s="1"/>
      <c r="E50" s="1"/>
      <c r="F50" s="25"/>
      <c r="G50" s="1"/>
    </row>
    <row r="51" spans="1:7" ht="15" customHeight="1">
      <c r="A51" s="1"/>
      <c r="B51" s="4"/>
      <c r="C51" s="3"/>
      <c r="D51" s="1"/>
      <c r="E51" s="1"/>
      <c r="F51" s="25"/>
      <c r="G51" s="1"/>
    </row>
    <row r="52" spans="1:7" ht="15" customHeight="1">
      <c r="A52" s="1"/>
      <c r="B52" s="4"/>
      <c r="C52" s="3"/>
      <c r="D52" s="1"/>
      <c r="E52" s="1"/>
      <c r="F52" s="25"/>
      <c r="G52" s="1"/>
    </row>
    <row r="53" spans="1:7" ht="15" customHeight="1">
      <c r="A53" s="1"/>
      <c r="B53" s="4"/>
      <c r="C53" s="3"/>
      <c r="D53" s="1"/>
      <c r="E53" s="1"/>
      <c r="F53" s="25"/>
      <c r="G53" s="1"/>
    </row>
    <row r="54" spans="1:7" ht="15" customHeight="1">
      <c r="A54" s="1"/>
      <c r="B54" s="4"/>
      <c r="C54" s="3"/>
      <c r="D54" s="1"/>
      <c r="E54" s="1"/>
      <c r="F54" s="25"/>
      <c r="G54" s="1"/>
    </row>
    <row r="55" spans="1:7" ht="15" customHeight="1">
      <c r="A55" s="1"/>
      <c r="B55" s="4"/>
      <c r="C55" s="3"/>
      <c r="D55" s="1"/>
      <c r="E55" s="1"/>
      <c r="F55" s="25"/>
      <c r="G55" s="1"/>
    </row>
    <row r="56" spans="1:7" ht="15" customHeight="1">
      <c r="A56" s="1"/>
      <c r="B56" s="4"/>
      <c r="C56" s="3"/>
      <c r="D56" s="1"/>
      <c r="E56" s="1"/>
      <c r="F56" s="25"/>
      <c r="G56" s="1"/>
    </row>
    <row r="57" spans="1:7" ht="15" customHeight="1">
      <c r="A57" s="1"/>
      <c r="B57" s="4"/>
      <c r="C57" s="3"/>
      <c r="D57" s="1"/>
      <c r="E57" s="1"/>
      <c r="F57" s="25"/>
      <c r="G57" s="1"/>
    </row>
    <row r="58" spans="1:7" ht="15" customHeight="1">
      <c r="A58" s="1"/>
      <c r="B58" s="4"/>
      <c r="C58" s="3"/>
      <c r="D58" s="1"/>
      <c r="E58" s="1"/>
      <c r="F58" s="25"/>
      <c r="G58" s="1"/>
    </row>
    <row r="59" spans="1:7" ht="15" customHeight="1">
      <c r="A59" s="1"/>
      <c r="B59" s="4"/>
      <c r="C59" s="3"/>
      <c r="D59" s="1"/>
      <c r="E59" s="1"/>
      <c r="F59" s="25"/>
      <c r="G59" s="1"/>
    </row>
    <row r="60" spans="1:7" ht="15" customHeight="1">
      <c r="A60" s="1"/>
      <c r="B60" s="4"/>
      <c r="C60" s="3"/>
      <c r="D60" s="1"/>
      <c r="E60" s="1"/>
      <c r="F60" s="25"/>
      <c r="G60" s="1"/>
    </row>
  </sheetData>
  <mergeCells count="7">
    <mergeCell ref="D38:E38"/>
    <mergeCell ref="G37:I37"/>
    <mergeCell ref="A7:J7"/>
    <mergeCell ref="A2:B2"/>
    <mergeCell ref="A4:G4"/>
    <mergeCell ref="A5:G5"/>
    <mergeCell ref="A6:F6"/>
  </mergeCells>
  <hyperlinks>
    <hyperlink ref="B49" r:id="rId1" display="mailto:Vaccineshoppe.SVC@aventispasteur.com"/>
  </hyperlinks>
  <printOptions gridLines="1"/>
  <pageMargins left="0.25" right="0.25" top="0.5" bottom="0.5" header="0.4" footer="0.3"/>
  <pageSetup horizontalDpi="600" verticalDpi="600" orientation="portrait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Sanofi Pasteur Inc. Product Return for Excise Tax Reimbursement</dc:title>
  <dc:subject/>
  <dc:creator>CDC/NIP</dc:creator>
  <cp:keywords>Sanofi Pasteur product return, Sanofi Pasteur vaccine return procedure, Sanofi Pasteur, Aventis, tax reimbursement, excise tax credit</cp:keywords>
  <dc:description/>
  <cp:lastModifiedBy>foc0</cp:lastModifiedBy>
  <cp:lastPrinted>2004-09-17T14:54:52Z</cp:lastPrinted>
  <dcterms:created xsi:type="dcterms:W3CDTF">2001-06-14T21:03:50Z</dcterms:created>
  <dcterms:modified xsi:type="dcterms:W3CDTF">2007-04-06T16:29:08Z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-1101655588</vt:i4>
  </property>
  <property fmtid="{D5CDD505-2E9C-101B-9397-08002B2CF9AE}" pid="3" name="_EmailSubject">
    <vt:lpwstr>Web Site Change</vt:lpwstr>
  </property>
  <property fmtid="{D5CDD505-2E9C-101B-9397-08002B2CF9AE}" pid="4" name="_AuthorEmail">
    <vt:lpwstr>RLE2@CDC.GOV</vt:lpwstr>
  </property>
  <property fmtid="{D5CDD505-2E9C-101B-9397-08002B2CF9AE}" pid="5" name="_AuthorEmailDisplayName">
    <vt:lpwstr>Ellington, Rex</vt:lpwstr>
  </property>
  <property fmtid="{D5CDD505-2E9C-101B-9397-08002B2CF9AE}" pid="6" name="_ReviewingToolsShownOnce">
    <vt:lpwstr/>
  </property>
</Properties>
</file>