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405" windowHeight="4605" activeTab="0"/>
  </bookViews>
  <sheets>
    <sheet name="1-6-06" sheetId="1" r:id="rId1"/>
  </sheets>
  <definedNames>
    <definedName name="_xlnm.Print_Area" localSheetId="0">'1-6-06'!$A$1:$G$95</definedName>
  </definedNames>
  <calcPr fullCalcOnLoad="1" iterate="1" iterateCount="1" iterateDelta="0.001"/>
</workbook>
</file>

<file path=xl/sharedStrings.xml><?xml version="1.0" encoding="utf-8"?>
<sst xmlns="http://schemas.openxmlformats.org/spreadsheetml/2006/main" count="78" uniqueCount="54">
  <si>
    <t>FEDERAL TRANSIT ADMINISTRATION</t>
  </si>
  <si>
    <t xml:space="preserve">         SOURCE OF FUNDS</t>
  </si>
  <si>
    <t>APPROPRIATION</t>
  </si>
  <si>
    <t xml:space="preserve">                           Total Apportioned </t>
  </si>
  <si>
    <t xml:space="preserve">                           Total Apportioned    </t>
  </si>
  <si>
    <t xml:space="preserve">            Less Oversight (one-half  percent)</t>
  </si>
  <si>
    <t xml:space="preserve">Section 5307 Urbanized Area Formula Program </t>
  </si>
  <si>
    <t xml:space="preserve">                           Total Apportioned   </t>
  </si>
  <si>
    <t>Section 5311 Nonurbanized Area Formula Program</t>
  </si>
  <si>
    <t>Section 5309 Fixed Guideway Modernization</t>
  </si>
  <si>
    <t>Section 5309 New Starts</t>
  </si>
  <si>
    <t xml:space="preserve">                           Total Allocated   </t>
  </si>
  <si>
    <t xml:space="preserve">            Less Oversight (one percent)</t>
  </si>
  <si>
    <t>&amp;  APPORTIONMENT</t>
  </si>
  <si>
    <t>TOTAL APPROPRIATION (Above Grant Programs)  . . . . . . . . . ……………………………………</t>
  </si>
  <si>
    <t>TOTAL APPORTIONMENT/ALLOCATION (Above Grant Programs)  . . . . . . . . . ………………….</t>
  </si>
  <si>
    <t xml:space="preserve">Section 5314 National Research Program </t>
  </si>
  <si>
    <t>Section 5311(b)(3) Rural Transit Assistance Program (RTAP)</t>
  </si>
  <si>
    <t xml:space="preserve">Section 5311(c) Public Transportation on Indian Reservations </t>
  </si>
  <si>
    <t xml:space="preserve">            Total Available</t>
  </si>
  <si>
    <t xml:space="preserve">            Less Oversight (one-half percent)</t>
  </si>
  <si>
    <t xml:space="preserve">            Less Oversight (three-fourths percent)</t>
  </si>
  <si>
    <t>Section 5310 Special Needs for Elderly Individuals and Individuals with Disabilities Program</t>
  </si>
  <si>
    <t xml:space="preserve">Section 5304 Statewide Transportation Planning Program </t>
  </si>
  <si>
    <t>Section 5303 Metropolitan Transportation Planning Program</t>
  </si>
  <si>
    <t>1/</t>
  </si>
  <si>
    <t>FORMULA AND BUS GRANTS</t>
  </si>
  <si>
    <t>Section 5316 Job Access and Reverse Commute Program</t>
  </si>
  <si>
    <t>Section 5317 New Freedom Program</t>
  </si>
  <si>
    <t>Section 5339 Alternative Analysis Program</t>
  </si>
  <si>
    <t>2/</t>
  </si>
  <si>
    <t>3/</t>
  </si>
  <si>
    <t>4/</t>
  </si>
  <si>
    <t xml:space="preserve">                           Total Allocated</t>
  </si>
  <si>
    <t>Over-the-Road Bus Accessibility Program (Pub. L. 105-85, Section 3038)</t>
  </si>
  <si>
    <t>5/</t>
  </si>
  <si>
    <t>TABLE 2</t>
  </si>
  <si>
    <t xml:space="preserve">Section 5340 Growing States and High Density States Formula </t>
  </si>
  <si>
    <t xml:space="preserve">                           Total Apportioned</t>
  </si>
  <si>
    <t>6/</t>
  </si>
  <si>
    <t xml:space="preserve">            Reapportioned Funds</t>
  </si>
  <si>
    <t>CAPITAL INVESTMENT GRANTS</t>
  </si>
  <si>
    <t>RESEARCH</t>
  </si>
  <si>
    <t>Section 5309 Bus and Bus Facility Program</t>
  </si>
  <si>
    <t xml:space="preserve">            Less Amount Reserved for National RTAP</t>
  </si>
  <si>
    <t xml:space="preserve">6/  The total amount appropriated for FTA programs in the 2006 Appropriations Act is $8.59 billion.  The amount shown here only includes funding for the programs included in this notice and shown above. </t>
  </si>
  <si>
    <t>REVISED FY 2006 APPROPRIATIONS AND APPORTIONMENTS FOR GRANT PROGRAMS</t>
  </si>
  <si>
    <t>Section 5308 Clean Fuels Program</t>
  </si>
  <si>
    <t>1/  Funding available for Cleans Fuels after $24,962,850 is transferred to the Bus and Bus Facility program.</t>
  </si>
  <si>
    <t xml:space="preserve">2/  Includes $24,962,850 transferred from the Clean Fuels program.  Also includes $5,692,500 for the AK - Intermodal facility improvements at the Port of Anchorage project that will be transferred to MARAD. </t>
  </si>
  <si>
    <t xml:space="preserve">3/  Funding available for Fixed Guideway Modernization program after $47,288,340 is transferred to New Starts. </t>
  </si>
  <si>
    <t>4/  In accordance with language in the SAFETEA-LU conference report, apportionments derived from the Section 5340 formula are combined with the Section 5307 or Section 5311 apportionments, as appropriate.  The amount of Section 5340 funds combined with Section 5307 apportionments is $324,191,003, and the amount combined with Section 5311 is $59,928,997, based on use of 2000 Census data and Census Bureau annual estimates of population released 12/22/04.</t>
  </si>
  <si>
    <t>5/  Includes $47,288,340 transferred from the Fixed Guideway Modernization program.</t>
  </si>
  <si>
    <t>(Revised to reflect a one percent rescission mandated by Title III, Chapter 8, Section 3081 of the 2006 DoD Emergency Supplemental Appropriations Act -- Public Law 109-148.)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</si>
</sst>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quot;$&quot;#,##0.0000\)"/>
    <numFmt numFmtId="165" formatCode="&quot;$&quot;#,##0.000_);\(&quot;$&quot;#,##0.000\)"/>
    <numFmt numFmtId="166" formatCode="0.0%"/>
    <numFmt numFmtId="167" formatCode="&quot;$&quot;#,##0.0_);\(&quot;$&quot;#,##0.0\)"/>
    <numFmt numFmtId="168" formatCode="&quot;$&quot;#,##0.00000_);\(&quot;$&quot;#,##0.00000\)"/>
    <numFmt numFmtId="169" formatCode="_(* #,##0.000_);_(* \(#,##0.000\);_(* &quot;-&quot;??_);_(@_)"/>
    <numFmt numFmtId="170" formatCode="_(* #,##0.0_);_(* \(#,##0.0\);_(* &quot;-&quot;??_);_(@_)"/>
    <numFmt numFmtId="171" formatCode="_(* #,##0_);_(* \(#,##0\);_(* &quot;-&quot;??_);_(@_)"/>
    <numFmt numFmtId="172" formatCode="_(* #,##0.000_);_(* \(#,##0.000\);_(* &quot;-&quot;???_);_(@_)"/>
  </numFmts>
  <fonts count="13">
    <font>
      <sz val="10"/>
      <name val="Helvetica"/>
      <family val="0"/>
    </font>
    <font>
      <b/>
      <sz val="14"/>
      <name val="Arial"/>
      <family val="2"/>
    </font>
    <font>
      <sz val="10"/>
      <name val="Arial"/>
      <family val="2"/>
    </font>
    <font>
      <b/>
      <sz val="10"/>
      <name val="Arial"/>
      <family val="2"/>
    </font>
    <font>
      <sz val="12"/>
      <name val="Arial"/>
      <family val="2"/>
    </font>
    <font>
      <b/>
      <sz val="6"/>
      <name val="Arial"/>
      <family val="2"/>
    </font>
    <font>
      <b/>
      <sz val="12"/>
      <name val="Arial"/>
      <family val="2"/>
    </font>
    <font>
      <b/>
      <i/>
      <sz val="10"/>
      <name val="Arial"/>
      <family val="2"/>
    </font>
    <font>
      <sz val="9"/>
      <name val="Helvetica"/>
      <family val="0"/>
    </font>
    <font>
      <sz val="9"/>
      <name val="Arial"/>
      <family val="2"/>
    </font>
    <font>
      <u val="single"/>
      <sz val="7.5"/>
      <color indexed="12"/>
      <name val="Helvetica"/>
      <family val="0"/>
    </font>
    <font>
      <u val="single"/>
      <sz val="7.5"/>
      <color indexed="36"/>
      <name val="Helvetica"/>
      <family val="0"/>
    </font>
    <font>
      <b/>
      <i/>
      <sz val="11"/>
      <name val="Times New Roman"/>
      <family val="1"/>
    </font>
  </fonts>
  <fills count="2">
    <fill>
      <patternFill/>
    </fill>
    <fill>
      <patternFill patternType="gray125"/>
    </fill>
  </fills>
  <borders count="6">
    <border>
      <left/>
      <right/>
      <top/>
      <bottom/>
      <diagonal/>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2" fillId="0" borderId="0" xfId="0" applyFont="1" applyAlignment="1" applyProtection="1">
      <alignmen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Alignment="1" applyProtection="1">
      <alignment/>
      <protection/>
    </xf>
    <xf numFmtId="37" fontId="7" fillId="0" borderId="0" xfId="0" applyNumberFormat="1" applyFont="1" applyAlignment="1" applyProtection="1">
      <alignment/>
      <protection/>
    </xf>
    <xf numFmtId="0" fontId="0" fillId="0" borderId="0" xfId="0" applyBorder="1" applyAlignment="1">
      <alignment/>
    </xf>
    <xf numFmtId="0" fontId="0" fillId="0" borderId="0" xfId="0" applyBorder="1" applyAlignment="1">
      <alignment vertical="center"/>
    </xf>
    <xf numFmtId="0" fontId="1" fillId="0" borderId="0" xfId="0" applyFont="1" applyBorder="1" applyAlignment="1" applyProtection="1">
      <alignment horizontal="center" vertical="center"/>
      <protection/>
    </xf>
    <xf numFmtId="0" fontId="4" fillId="0" borderId="0" xfId="0" applyFont="1" applyFill="1" applyAlignment="1" applyProtection="1">
      <alignment/>
      <protection/>
    </xf>
    <xf numFmtId="0" fontId="4" fillId="0" borderId="0" xfId="0" applyFont="1" applyBorder="1" applyAlignment="1">
      <alignment vertical="center"/>
    </xf>
    <xf numFmtId="5" fontId="4" fillId="0" borderId="0" xfId="0" applyNumberFormat="1" applyFont="1" applyAlignment="1" applyProtection="1">
      <alignment/>
      <protection/>
    </xf>
    <xf numFmtId="37" fontId="4" fillId="0" borderId="0" xfId="0" applyNumberFormat="1" applyFont="1" applyAlignment="1" applyProtection="1">
      <alignment/>
      <protection/>
    </xf>
    <xf numFmtId="5" fontId="4" fillId="0" borderId="1" xfId="0" applyNumberFormat="1" applyFont="1" applyBorder="1" applyAlignment="1" applyProtection="1">
      <alignment/>
      <protection/>
    </xf>
    <xf numFmtId="5" fontId="2" fillId="0" borderId="0" xfId="0" applyNumberFormat="1" applyFont="1" applyAlignment="1" applyProtection="1">
      <alignment/>
      <protection/>
    </xf>
    <xf numFmtId="5" fontId="4" fillId="0" borderId="0" xfId="0" applyNumberFormat="1" applyFont="1" applyBorder="1" applyAlignment="1" applyProtection="1">
      <alignment/>
      <protection/>
    </xf>
    <xf numFmtId="37" fontId="4" fillId="0" borderId="0" xfId="0" applyNumberFormat="1" applyFont="1" applyFill="1" applyAlignment="1" applyProtection="1">
      <alignment/>
      <protection/>
    </xf>
    <xf numFmtId="5" fontId="4" fillId="0" borderId="0" xfId="0" applyNumberFormat="1" applyFont="1" applyFill="1" applyAlignment="1" applyProtection="1">
      <alignment/>
      <protection/>
    </xf>
    <xf numFmtId="0" fontId="0" fillId="0" borderId="0" xfId="0" applyAlignment="1">
      <alignment vertical="center"/>
    </xf>
    <xf numFmtId="0" fontId="0" fillId="0" borderId="0" xfId="0" applyFont="1" applyAlignment="1">
      <alignment/>
    </xf>
    <xf numFmtId="0" fontId="0" fillId="0" borderId="0" xfId="0" applyFont="1" applyFill="1" applyAlignment="1">
      <alignment/>
    </xf>
    <xf numFmtId="0" fontId="0" fillId="0" borderId="0" xfId="0" applyAlignment="1">
      <alignment vertical="top"/>
    </xf>
    <xf numFmtId="0" fontId="4" fillId="0" borderId="0" xfId="0" applyFont="1" applyAlignment="1">
      <alignment/>
    </xf>
    <xf numFmtId="0" fontId="4" fillId="0" borderId="0" xfId="0" applyFont="1" applyBorder="1" applyAlignment="1">
      <alignment/>
    </xf>
    <xf numFmtId="0" fontId="4" fillId="0" borderId="2" xfId="0" applyFont="1" applyBorder="1" applyAlignment="1" applyProtection="1">
      <alignment/>
      <protection/>
    </xf>
    <xf numFmtId="0" fontId="6" fillId="0" borderId="2" xfId="0" applyFont="1" applyBorder="1" applyAlignment="1" applyProtection="1">
      <alignment horizontal="left"/>
      <protection/>
    </xf>
    <xf numFmtId="0" fontId="6" fillId="0" borderId="2" xfId="0" applyFont="1" applyBorder="1" applyAlignment="1" applyProtection="1">
      <alignment/>
      <protection/>
    </xf>
    <xf numFmtId="0" fontId="8" fillId="0" borderId="0" xfId="0" applyFont="1" applyAlignment="1">
      <alignment horizontal="left"/>
    </xf>
    <xf numFmtId="5" fontId="8" fillId="0" borderId="0" xfId="0" applyNumberFormat="1" applyFont="1" applyAlignment="1">
      <alignment horizontal="left"/>
    </xf>
    <xf numFmtId="0" fontId="9" fillId="0" borderId="0" xfId="0" applyFont="1" applyAlignment="1">
      <alignment horizontal="left"/>
    </xf>
    <xf numFmtId="165" fontId="8" fillId="0" borderId="0" xfId="0" applyNumberFormat="1" applyFont="1" applyAlignment="1">
      <alignment horizontal="left"/>
    </xf>
    <xf numFmtId="0" fontId="6" fillId="0" borderId="0" xfId="0" applyFont="1" applyBorder="1" applyAlignment="1" applyProtection="1">
      <alignment horizontal="right"/>
      <protection/>
    </xf>
    <xf numFmtId="0" fontId="4" fillId="0" borderId="3" xfId="0" applyFont="1" applyBorder="1" applyAlignment="1" applyProtection="1">
      <alignment vertical="center"/>
      <protection/>
    </xf>
    <xf numFmtId="0" fontId="6" fillId="0" borderId="3" xfId="0" applyFont="1" applyBorder="1" applyAlignment="1" applyProtection="1">
      <alignment vertical="center"/>
      <protection/>
    </xf>
    <xf numFmtId="5" fontId="6" fillId="0" borderId="3" xfId="0" applyNumberFormat="1" applyFont="1" applyBorder="1" applyAlignment="1" applyProtection="1">
      <alignment vertical="center"/>
      <protection/>
    </xf>
    <xf numFmtId="0" fontId="4" fillId="0" borderId="4" xfId="0" applyFont="1" applyBorder="1" applyAlignment="1" applyProtection="1">
      <alignment vertical="center"/>
      <protection/>
    </xf>
    <xf numFmtId="0" fontId="6" fillId="0" borderId="4" xfId="0" applyFont="1" applyBorder="1" applyAlignment="1" applyProtection="1">
      <alignment vertical="center"/>
      <protection/>
    </xf>
    <xf numFmtId="5" fontId="6" fillId="0" borderId="4" xfId="0" applyNumberFormat="1" applyFont="1" applyBorder="1" applyAlignment="1" applyProtection="1">
      <alignment vertical="center"/>
      <protection/>
    </xf>
    <xf numFmtId="5" fontId="4" fillId="0" borderId="0" xfId="0" applyNumberFormat="1" applyFont="1" applyFill="1" applyAlignment="1" applyProtection="1">
      <alignment/>
      <protection/>
    </xf>
    <xf numFmtId="0" fontId="2" fillId="0" borderId="0" xfId="0" applyFont="1" applyFill="1" applyAlignment="1">
      <alignment vertical="center"/>
    </xf>
    <xf numFmtId="0" fontId="4" fillId="0" borderId="0" xfId="0" applyFont="1" applyAlignment="1">
      <alignment vertical="center"/>
    </xf>
    <xf numFmtId="37" fontId="4" fillId="0" borderId="2" xfId="0" applyNumberFormat="1" applyFont="1" applyBorder="1" applyAlignment="1" applyProtection="1">
      <alignment/>
      <protection/>
    </xf>
    <xf numFmtId="0" fontId="6" fillId="0" borderId="2" xfId="0" applyFont="1" applyBorder="1" applyAlignment="1" applyProtection="1">
      <alignment horizontal="right"/>
      <protection/>
    </xf>
    <xf numFmtId="0" fontId="6" fillId="0" borderId="0" xfId="0" applyFont="1" applyAlignment="1" applyProtection="1">
      <alignment/>
      <protection/>
    </xf>
    <xf numFmtId="0" fontId="8" fillId="0" borderId="0" xfId="0" applyFont="1" applyAlignment="1">
      <alignment horizontal="left" vertical="center"/>
    </xf>
    <xf numFmtId="37" fontId="4" fillId="0" borderId="0" xfId="0" applyNumberFormat="1" applyFont="1" applyFill="1" applyAlignment="1" applyProtection="1">
      <alignment/>
      <protection/>
    </xf>
    <xf numFmtId="5" fontId="4" fillId="0" borderId="1" xfId="0" applyNumberFormat="1" applyFont="1" applyFill="1" applyBorder="1" applyAlignment="1" applyProtection="1">
      <alignment/>
      <protection/>
    </xf>
    <xf numFmtId="0" fontId="2" fillId="0" borderId="0" xfId="0" applyFont="1" applyFill="1" applyAlignment="1">
      <alignment vertical="top" wrapText="1"/>
    </xf>
    <xf numFmtId="0" fontId="1" fillId="0" borderId="5" xfId="0" applyFont="1" applyBorder="1" applyAlignment="1" applyProtection="1">
      <alignment horizontal="center" vertical="center"/>
      <protection/>
    </xf>
    <xf numFmtId="0" fontId="1" fillId="0" borderId="0" xfId="0" applyFont="1" applyAlignment="1" applyProtection="1">
      <alignment horizontal="center"/>
      <protection/>
    </xf>
    <xf numFmtId="0" fontId="1" fillId="0" borderId="0" xfId="0" applyFont="1" applyAlignment="1" applyProtection="1">
      <alignment horizontal="center" vertical="center"/>
      <protection/>
    </xf>
    <xf numFmtId="0" fontId="0" fillId="0" borderId="0" xfId="0" applyAlignment="1">
      <alignment wrapText="1"/>
    </xf>
    <xf numFmtId="0" fontId="0" fillId="0" borderId="0" xfId="0" applyAlignment="1">
      <alignment vertical="top" wrapText="1"/>
    </xf>
    <xf numFmtId="0" fontId="12" fillId="0" borderId="4" xfId="0" applyFont="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5"/>
  <sheetViews>
    <sheetView tabSelected="1" zoomScale="75" zoomScaleNormal="75" workbookViewId="0" topLeftCell="A1">
      <pane ySplit="7" topLeftCell="BM8" activePane="bottomLeft" state="frozen"/>
      <selection pane="topLeft" activeCell="A1" sqref="A1"/>
      <selection pane="bottomLeft" activeCell="A94" sqref="A94:F95"/>
    </sheetView>
  </sheetViews>
  <sheetFormatPr defaultColWidth="9.140625" defaultRowHeight="12.75"/>
  <cols>
    <col min="4" max="4" width="67.28125" style="0" customWidth="1"/>
    <col min="5" max="5" width="12.421875" style="0" customWidth="1"/>
    <col min="6" max="6" width="25.140625" style="0" customWidth="1"/>
    <col min="7" max="7" width="3.28125" style="23" customWidth="1"/>
  </cols>
  <sheetData>
    <row r="1" spans="1:7" ht="18">
      <c r="A1" s="50" t="s">
        <v>0</v>
      </c>
      <c r="B1" s="50"/>
      <c r="C1" s="50"/>
      <c r="D1" s="50"/>
      <c r="E1" s="50"/>
      <c r="F1" s="50"/>
      <c r="G1" s="50"/>
    </row>
    <row r="2" spans="1:7" s="19" customFormat="1" ht="31.5" customHeight="1" thickBot="1">
      <c r="A2" s="51" t="s">
        <v>36</v>
      </c>
      <c r="B2" s="51"/>
      <c r="C2" s="51"/>
      <c r="D2" s="51"/>
      <c r="E2" s="51"/>
      <c r="F2" s="51"/>
      <c r="G2" s="51"/>
    </row>
    <row r="3" spans="1:7" ht="27" customHeight="1" thickBot="1">
      <c r="A3" s="49" t="s">
        <v>46</v>
      </c>
      <c r="B3" s="49"/>
      <c r="C3" s="49"/>
      <c r="D3" s="49"/>
      <c r="E3" s="49"/>
      <c r="F3" s="49"/>
      <c r="G3" s="49"/>
    </row>
    <row r="4" spans="1:7" ht="41.25" customHeight="1">
      <c r="A4" s="54" t="s">
        <v>53</v>
      </c>
      <c r="B4" s="54"/>
      <c r="C4" s="54"/>
      <c r="D4" s="54"/>
      <c r="E4" s="54"/>
      <c r="F4" s="54"/>
      <c r="G4" s="54"/>
    </row>
    <row r="5" spans="1:7" ht="13.5" customHeight="1">
      <c r="A5" s="9"/>
      <c r="B5" s="9"/>
      <c r="C5" s="9"/>
      <c r="D5" s="9"/>
      <c r="E5" s="9"/>
      <c r="F5" s="9"/>
      <c r="G5" s="28"/>
    </row>
    <row r="6" spans="1:7" ht="15.75">
      <c r="A6" s="3"/>
      <c r="B6" s="3"/>
      <c r="C6" s="4"/>
      <c r="D6" s="2"/>
      <c r="E6" s="2"/>
      <c r="F6" s="32" t="s">
        <v>2</v>
      </c>
      <c r="G6" s="28"/>
    </row>
    <row r="7" spans="1:7" ht="15.75">
      <c r="A7" s="25"/>
      <c r="B7" s="25"/>
      <c r="C7" s="26" t="s">
        <v>1</v>
      </c>
      <c r="D7" s="27"/>
      <c r="E7" s="27"/>
      <c r="F7" s="43" t="s">
        <v>13</v>
      </c>
      <c r="G7" s="28"/>
    </row>
    <row r="8" spans="1:7" s="20" customFormat="1" ht="9.75" customHeight="1">
      <c r="A8" s="1"/>
      <c r="B8" s="1"/>
      <c r="D8" s="1"/>
      <c r="E8" s="1"/>
      <c r="F8" s="15"/>
      <c r="G8" s="29"/>
    </row>
    <row r="9" spans="1:7" ht="15.75">
      <c r="A9" s="44" t="s">
        <v>26</v>
      </c>
      <c r="B9" s="3"/>
      <c r="C9" s="4"/>
      <c r="D9" s="4"/>
      <c r="E9" s="4"/>
      <c r="F9" s="4"/>
      <c r="G9" s="28"/>
    </row>
    <row r="10" spans="1:7" s="20" customFormat="1" ht="9.75" customHeight="1">
      <c r="A10" s="1"/>
      <c r="B10" s="1"/>
      <c r="D10" s="1"/>
      <c r="E10" s="1"/>
      <c r="F10" s="15"/>
      <c r="G10" s="29"/>
    </row>
    <row r="11" spans="1:7" s="20" customFormat="1" ht="15">
      <c r="A11" s="5"/>
      <c r="B11" s="5" t="s">
        <v>24</v>
      </c>
      <c r="D11" s="5"/>
      <c r="E11" s="5"/>
      <c r="G11" s="28"/>
    </row>
    <row r="12" spans="1:7" s="20" customFormat="1" ht="15">
      <c r="A12" s="5"/>
      <c r="B12" s="5" t="s">
        <v>19</v>
      </c>
      <c r="D12" s="5"/>
      <c r="E12" s="5"/>
      <c r="F12" s="12">
        <v>77798160</v>
      </c>
      <c r="G12" s="28"/>
    </row>
    <row r="13" spans="1:7" s="20" customFormat="1" ht="15">
      <c r="A13" s="5"/>
      <c r="B13" s="5" t="s">
        <v>20</v>
      </c>
      <c r="D13" s="5"/>
      <c r="E13" s="5"/>
      <c r="F13" s="13">
        <v>-388991</v>
      </c>
      <c r="G13" s="28"/>
    </row>
    <row r="14" spans="1:7" s="20" customFormat="1" ht="15">
      <c r="A14" s="5"/>
      <c r="B14" s="5" t="s">
        <v>3</v>
      </c>
      <c r="D14" s="5"/>
      <c r="E14" s="5"/>
      <c r="F14" s="14">
        <f>SUM(F12:F13)</f>
        <v>77409169</v>
      </c>
      <c r="G14" s="28"/>
    </row>
    <row r="15" spans="1:7" s="20" customFormat="1" ht="9.75" customHeight="1">
      <c r="A15" s="1"/>
      <c r="B15" s="1"/>
      <c r="D15" s="1"/>
      <c r="E15" s="1"/>
      <c r="F15" s="15"/>
      <c r="G15" s="29"/>
    </row>
    <row r="16" spans="1:7" s="20" customFormat="1" ht="15">
      <c r="A16" s="5"/>
      <c r="B16" s="5" t="s">
        <v>23</v>
      </c>
      <c r="D16" s="5"/>
      <c r="E16" s="5"/>
      <c r="G16" s="28"/>
    </row>
    <row r="17" spans="1:7" s="20" customFormat="1" ht="15">
      <c r="A17" s="5"/>
      <c r="B17" s="5" t="s">
        <v>19</v>
      </c>
      <c r="D17" s="5"/>
      <c r="E17" s="5"/>
      <c r="F17" s="12">
        <v>16251840</v>
      </c>
      <c r="G17" s="28"/>
    </row>
    <row r="18" spans="1:7" s="20" customFormat="1" ht="15">
      <c r="A18" s="5"/>
      <c r="B18" s="5" t="s">
        <v>20</v>
      </c>
      <c r="D18" s="5"/>
      <c r="E18" s="5"/>
      <c r="F18" s="13">
        <v>-81259</v>
      </c>
      <c r="G18" s="28"/>
    </row>
    <row r="19" spans="1:7" s="20" customFormat="1" ht="15">
      <c r="A19" s="5"/>
      <c r="B19" s="5" t="s">
        <v>4</v>
      </c>
      <c r="D19" s="5"/>
      <c r="E19" s="5"/>
      <c r="F19" s="14">
        <f>SUM(F17:F18)</f>
        <v>16170581</v>
      </c>
      <c r="G19" s="29"/>
    </row>
    <row r="20" spans="1:7" s="20" customFormat="1" ht="9.75" customHeight="1">
      <c r="A20" s="1"/>
      <c r="B20" s="1"/>
      <c r="D20" s="1"/>
      <c r="E20" s="1"/>
      <c r="F20" s="15"/>
      <c r="G20" s="29"/>
    </row>
    <row r="21" spans="1:7" s="20" customFormat="1" ht="15">
      <c r="A21" s="5"/>
      <c r="B21" s="5" t="s">
        <v>6</v>
      </c>
      <c r="D21" s="5"/>
      <c r="E21" s="5"/>
      <c r="F21" s="5"/>
      <c r="G21" s="28"/>
    </row>
    <row r="22" spans="1:6" s="20" customFormat="1" ht="15">
      <c r="A22" s="5"/>
      <c r="B22" s="5" t="s">
        <v>19</v>
      </c>
      <c r="D22" s="5"/>
      <c r="E22" s="5"/>
      <c r="F22" s="12">
        <v>3432014190</v>
      </c>
    </row>
    <row r="23" spans="1:6" s="20" customFormat="1" ht="15">
      <c r="A23" s="5"/>
      <c r="B23" s="5" t="s">
        <v>21</v>
      </c>
      <c r="D23" s="5"/>
      <c r="E23" s="5"/>
      <c r="F23" s="13">
        <v>-25740106</v>
      </c>
    </row>
    <row r="24" spans="1:6" s="20" customFormat="1" ht="15">
      <c r="A24" s="5"/>
      <c r="B24" s="5" t="s">
        <v>40</v>
      </c>
      <c r="D24" s="5"/>
      <c r="E24" s="5"/>
      <c r="F24" s="42">
        <v>8069144</v>
      </c>
    </row>
    <row r="25" spans="1:7" s="20" customFormat="1" ht="15">
      <c r="A25" s="5"/>
      <c r="B25" s="5" t="s">
        <v>7</v>
      </c>
      <c r="D25" s="5"/>
      <c r="E25" s="5"/>
      <c r="F25" s="16">
        <f>SUM(F22:F24)</f>
        <v>3414343228</v>
      </c>
      <c r="G25" s="28"/>
    </row>
    <row r="26" spans="1:7" s="20" customFormat="1" ht="9.75" customHeight="1">
      <c r="A26" s="1"/>
      <c r="B26" s="1"/>
      <c r="D26" s="1"/>
      <c r="E26" s="1"/>
      <c r="F26" s="15"/>
      <c r="G26" s="29"/>
    </row>
    <row r="27" spans="1:7" s="20" customFormat="1" ht="15">
      <c r="A27" s="5"/>
      <c r="B27" s="5" t="s">
        <v>47</v>
      </c>
      <c r="D27" s="5"/>
      <c r="E27" s="5"/>
      <c r="F27" s="13">
        <v>17607150</v>
      </c>
      <c r="G27" s="28" t="s">
        <v>25</v>
      </c>
    </row>
    <row r="28" spans="1:7" s="20" customFormat="1" ht="9.75" customHeight="1">
      <c r="A28" s="1"/>
      <c r="B28" s="1"/>
      <c r="D28" s="1"/>
      <c r="E28" s="1"/>
      <c r="F28" s="15"/>
      <c r="G28" s="29"/>
    </row>
    <row r="29" spans="1:5" s="21" customFormat="1" ht="15">
      <c r="A29" s="10"/>
      <c r="B29" s="10" t="s">
        <v>43</v>
      </c>
      <c r="D29" s="10"/>
      <c r="E29" s="10"/>
    </row>
    <row r="30" spans="1:7" s="21" customFormat="1" ht="15">
      <c r="A30" s="10"/>
      <c r="B30" s="5" t="s">
        <v>19</v>
      </c>
      <c r="D30" s="10"/>
      <c r="E30" s="10"/>
      <c r="F30" s="18">
        <v>838990350</v>
      </c>
      <c r="G30" s="30" t="s">
        <v>30</v>
      </c>
    </row>
    <row r="31" spans="1:7" s="20" customFormat="1" ht="15">
      <c r="A31" s="5"/>
      <c r="B31" s="5" t="s">
        <v>12</v>
      </c>
      <c r="D31" s="5"/>
      <c r="E31" s="5"/>
      <c r="F31" s="13">
        <v>-8332979</v>
      </c>
      <c r="G31" s="31"/>
    </row>
    <row r="32" spans="1:7" s="20" customFormat="1" ht="15">
      <c r="A32" s="5"/>
      <c r="B32" s="5" t="s">
        <v>11</v>
      </c>
      <c r="D32" s="5"/>
      <c r="E32" s="5"/>
      <c r="F32" s="14">
        <f>SUM(F30:F31)</f>
        <v>830657371</v>
      </c>
      <c r="G32" s="28"/>
    </row>
    <row r="33" spans="1:7" s="20" customFormat="1" ht="9.75" customHeight="1">
      <c r="A33" s="1"/>
      <c r="B33" s="1"/>
      <c r="D33" s="1"/>
      <c r="E33" s="1"/>
      <c r="F33" s="15"/>
      <c r="G33" s="29"/>
    </row>
    <row r="34" spans="1:7" s="20" customFormat="1" ht="15">
      <c r="A34" s="5"/>
      <c r="B34" s="5" t="s">
        <v>9</v>
      </c>
      <c r="D34" s="5"/>
      <c r="E34" s="5"/>
      <c r="G34" s="28"/>
    </row>
    <row r="35" spans="1:7" s="20" customFormat="1" ht="15">
      <c r="A35" s="5"/>
      <c r="B35" s="5" t="s">
        <v>19</v>
      </c>
      <c r="D35" s="5"/>
      <c r="E35" s="5"/>
      <c r="F35" s="16">
        <v>1329801660</v>
      </c>
      <c r="G35" s="28" t="s">
        <v>31</v>
      </c>
    </row>
    <row r="36" spans="1:7" s="20" customFormat="1" ht="15">
      <c r="A36" s="5"/>
      <c r="B36" s="5" t="s">
        <v>12</v>
      </c>
      <c r="D36" s="5"/>
      <c r="E36" s="5"/>
      <c r="F36" s="13">
        <v>-13298017</v>
      </c>
      <c r="G36" s="28"/>
    </row>
    <row r="37" spans="1:7" s="20" customFormat="1" ht="15">
      <c r="A37" s="5"/>
      <c r="B37" s="5" t="s">
        <v>7</v>
      </c>
      <c r="D37" s="5"/>
      <c r="E37" s="5"/>
      <c r="F37" s="14">
        <f>SUM(F35:F36)</f>
        <v>1316503643</v>
      </c>
      <c r="G37" s="28"/>
    </row>
    <row r="38" spans="1:7" s="20" customFormat="1" ht="9.75" customHeight="1">
      <c r="A38" s="1"/>
      <c r="B38" s="1"/>
      <c r="D38" s="1"/>
      <c r="E38" s="1"/>
      <c r="F38" s="15"/>
      <c r="G38" s="29"/>
    </row>
    <row r="39" spans="1:7" s="20" customFormat="1" ht="15">
      <c r="A39" s="5"/>
      <c r="B39" s="5" t="s">
        <v>22</v>
      </c>
      <c r="D39" s="5"/>
      <c r="E39" s="5"/>
      <c r="F39" s="5"/>
      <c r="G39" s="28"/>
    </row>
    <row r="40" spans="1:7" s="20" customFormat="1" ht="15">
      <c r="A40" s="5"/>
      <c r="B40" s="5" t="s">
        <v>19</v>
      </c>
      <c r="D40" s="5"/>
      <c r="E40" s="5"/>
      <c r="F40" s="12">
        <v>110880000</v>
      </c>
      <c r="G40" s="28"/>
    </row>
    <row r="41" spans="1:7" s="20" customFormat="1" ht="15">
      <c r="A41" s="5"/>
      <c r="B41" s="5" t="s">
        <v>20</v>
      </c>
      <c r="D41" s="5"/>
      <c r="E41" s="5"/>
      <c r="F41" s="13">
        <v>-554400</v>
      </c>
      <c r="G41" s="28"/>
    </row>
    <row r="42" spans="1:7" s="20" customFormat="1" ht="15">
      <c r="A42" s="5"/>
      <c r="B42" s="5" t="s">
        <v>7</v>
      </c>
      <c r="D42" s="5"/>
      <c r="E42" s="5"/>
      <c r="F42" s="14">
        <f>SUM(F40:F41)</f>
        <v>110325600</v>
      </c>
      <c r="G42" s="28"/>
    </row>
    <row r="43" spans="1:7" s="20" customFormat="1" ht="9.75" customHeight="1">
      <c r="A43" s="1"/>
      <c r="B43" s="1"/>
      <c r="D43" s="1"/>
      <c r="E43" s="1"/>
      <c r="F43" s="15"/>
      <c r="G43" s="29"/>
    </row>
    <row r="44" spans="1:7" s="20" customFormat="1" ht="15">
      <c r="A44" s="5"/>
      <c r="B44" s="5" t="s">
        <v>8</v>
      </c>
      <c r="D44" s="5"/>
      <c r="E44" s="5"/>
      <c r="F44" s="5"/>
      <c r="G44" s="28"/>
    </row>
    <row r="45" spans="1:7" s="20" customFormat="1" ht="15">
      <c r="A45" s="5"/>
      <c r="B45" s="5" t="s">
        <v>19</v>
      </c>
      <c r="D45" s="5"/>
      <c r="E45" s="5"/>
      <c r="F45" s="18">
        <v>368517600</v>
      </c>
      <c r="G45" s="28"/>
    </row>
    <row r="46" spans="1:7" s="20" customFormat="1" ht="15">
      <c r="A46" s="5"/>
      <c r="B46" s="5" t="s">
        <v>5</v>
      </c>
      <c r="D46" s="5"/>
      <c r="E46" s="5"/>
      <c r="F46" s="46">
        <v>-1920600</v>
      </c>
      <c r="G46" s="28"/>
    </row>
    <row r="47" spans="1:7" s="20" customFormat="1" ht="15">
      <c r="A47" s="5"/>
      <c r="B47" s="5" t="s">
        <v>7</v>
      </c>
      <c r="D47" s="5"/>
      <c r="E47" s="5"/>
      <c r="F47" s="47">
        <f>SUM(F45:F46)</f>
        <v>366597000</v>
      </c>
      <c r="G47" s="28"/>
    </row>
    <row r="48" spans="1:7" s="20" customFormat="1" ht="9.75" customHeight="1">
      <c r="A48" s="1"/>
      <c r="B48" s="1"/>
      <c r="D48" s="1"/>
      <c r="E48" s="1"/>
      <c r="F48" s="15"/>
      <c r="G48" s="29"/>
    </row>
    <row r="49" spans="1:7" s="20" customFormat="1" ht="15">
      <c r="A49" s="5"/>
      <c r="B49" s="5" t="s">
        <v>17</v>
      </c>
      <c r="D49" s="5"/>
      <c r="E49" s="5"/>
      <c r="G49" s="28"/>
    </row>
    <row r="50" spans="1:7" s="20" customFormat="1" ht="15">
      <c r="A50" s="5"/>
      <c r="B50" s="5" t="s">
        <v>19</v>
      </c>
      <c r="D50" s="5"/>
      <c r="E50" s="5"/>
      <c r="F50" s="12">
        <v>7682400</v>
      </c>
      <c r="G50" s="28"/>
    </row>
    <row r="51" spans="1:7" s="20" customFormat="1" ht="15">
      <c r="A51" s="5"/>
      <c r="B51" s="5" t="s">
        <v>44</v>
      </c>
      <c r="D51" s="5"/>
      <c r="E51" s="5"/>
      <c r="F51" s="13">
        <v>-1152360</v>
      </c>
      <c r="G51" s="28"/>
    </row>
    <row r="52" spans="1:7" s="20" customFormat="1" ht="15">
      <c r="A52" s="5"/>
      <c r="B52" s="5" t="s">
        <v>4</v>
      </c>
      <c r="D52" s="5"/>
      <c r="E52" s="5"/>
      <c r="F52" s="14">
        <f>SUM(F50:F51)</f>
        <v>6530040</v>
      </c>
      <c r="G52" s="28"/>
    </row>
    <row r="53" spans="1:7" s="20" customFormat="1" ht="9.75" customHeight="1">
      <c r="A53" s="1"/>
      <c r="B53" s="1"/>
      <c r="D53" s="1"/>
      <c r="E53" s="1"/>
      <c r="F53" s="15"/>
      <c r="G53" s="29"/>
    </row>
    <row r="54" spans="1:7" s="20" customFormat="1" ht="15">
      <c r="A54" s="5"/>
      <c r="B54" s="5" t="s">
        <v>18</v>
      </c>
      <c r="D54" s="5"/>
      <c r="E54" s="5"/>
      <c r="G54" s="28"/>
    </row>
    <row r="55" spans="1:7" s="20" customFormat="1" ht="15">
      <c r="A55" s="5"/>
      <c r="B55" s="5" t="s">
        <v>19</v>
      </c>
      <c r="D55" s="5"/>
      <c r="E55" s="5"/>
      <c r="F55" s="12">
        <v>7920000</v>
      </c>
      <c r="G55" s="28"/>
    </row>
    <row r="56" spans="1:7" s="20" customFormat="1" ht="9.75" customHeight="1">
      <c r="A56" s="1"/>
      <c r="B56" s="1"/>
      <c r="D56" s="1"/>
      <c r="E56" s="1"/>
      <c r="F56" s="15"/>
      <c r="G56" s="29"/>
    </row>
    <row r="57" spans="1:7" s="20" customFormat="1" ht="15">
      <c r="A57" s="5"/>
      <c r="B57" s="5" t="s">
        <v>27</v>
      </c>
      <c r="D57" s="5"/>
      <c r="E57" s="5"/>
      <c r="F57" s="5"/>
      <c r="G57" s="28"/>
    </row>
    <row r="58" spans="1:7" s="20" customFormat="1" ht="15">
      <c r="A58" s="5"/>
      <c r="B58" s="5" t="s">
        <v>19</v>
      </c>
      <c r="D58" s="5"/>
      <c r="E58" s="5"/>
      <c r="F58" s="12">
        <v>136620000</v>
      </c>
      <c r="G58" s="28"/>
    </row>
    <row r="59" spans="1:7" s="20" customFormat="1" ht="15">
      <c r="A59" s="5"/>
      <c r="B59" s="5" t="s">
        <v>7</v>
      </c>
      <c r="D59" s="5"/>
      <c r="E59" s="5"/>
      <c r="F59" s="14">
        <f>SUM(F58:F58)</f>
        <v>136620000</v>
      </c>
      <c r="G59" s="28"/>
    </row>
    <row r="60" spans="1:7" s="20" customFormat="1" ht="9.75" customHeight="1">
      <c r="A60" s="1"/>
      <c r="B60" s="1"/>
      <c r="D60" s="1"/>
      <c r="E60" s="1"/>
      <c r="F60" s="15"/>
      <c r="G60" s="29"/>
    </row>
    <row r="61" spans="1:7" s="20" customFormat="1" ht="15">
      <c r="A61" s="5"/>
      <c r="B61" s="5" t="s">
        <v>28</v>
      </c>
      <c r="D61" s="5"/>
      <c r="E61" s="5"/>
      <c r="F61" s="5"/>
      <c r="G61" s="28"/>
    </row>
    <row r="62" spans="1:7" s="20" customFormat="1" ht="15">
      <c r="A62" s="5"/>
      <c r="B62" s="5" t="s">
        <v>19</v>
      </c>
      <c r="D62" s="5"/>
      <c r="E62" s="5"/>
      <c r="F62" s="12">
        <v>77220000</v>
      </c>
      <c r="G62" s="28"/>
    </row>
    <row r="63" spans="1:7" s="20" customFormat="1" ht="15">
      <c r="A63" s="5"/>
      <c r="B63" s="5" t="s">
        <v>7</v>
      </c>
      <c r="D63" s="5"/>
      <c r="E63" s="5"/>
      <c r="F63" s="14">
        <f>SUM(F62:F62)</f>
        <v>77220000</v>
      </c>
      <c r="G63" s="28"/>
    </row>
    <row r="64" spans="1:7" s="20" customFormat="1" ht="9.75" customHeight="1">
      <c r="A64" s="1"/>
      <c r="B64" s="1"/>
      <c r="D64" s="1"/>
      <c r="E64" s="1"/>
      <c r="F64" s="15"/>
      <c r="G64" s="29"/>
    </row>
    <row r="65" spans="1:7" s="20" customFormat="1" ht="15">
      <c r="A65" s="5"/>
      <c r="B65" s="5" t="s">
        <v>29</v>
      </c>
      <c r="D65" s="5"/>
      <c r="E65" s="5"/>
      <c r="F65" s="5"/>
      <c r="G65" s="28"/>
    </row>
    <row r="66" spans="1:7" s="20" customFormat="1" ht="15">
      <c r="A66" s="5"/>
      <c r="B66" s="5" t="s">
        <v>19</v>
      </c>
      <c r="D66" s="5"/>
      <c r="E66" s="5"/>
      <c r="F66" s="12">
        <v>24750000</v>
      </c>
      <c r="G66" s="28"/>
    </row>
    <row r="67" spans="1:7" s="20" customFormat="1" ht="15">
      <c r="A67" s="5"/>
      <c r="B67" s="5" t="s">
        <v>33</v>
      </c>
      <c r="D67" s="5"/>
      <c r="E67" s="5"/>
      <c r="F67" s="14">
        <f>SUM(F66:F66)</f>
        <v>24750000</v>
      </c>
      <c r="G67" s="28"/>
    </row>
    <row r="68" spans="1:7" s="20" customFormat="1" ht="15">
      <c r="A68" s="5"/>
      <c r="B68" s="5"/>
      <c r="D68" s="5"/>
      <c r="E68" s="5"/>
      <c r="F68" s="16"/>
      <c r="G68" s="28"/>
    </row>
    <row r="69" spans="1:7" s="20" customFormat="1" ht="15">
      <c r="A69" s="5"/>
      <c r="B69" s="5" t="s">
        <v>37</v>
      </c>
      <c r="D69" s="5"/>
      <c r="E69" s="5"/>
      <c r="F69" s="5"/>
      <c r="G69" s="28"/>
    </row>
    <row r="70" spans="1:7" s="20" customFormat="1" ht="15">
      <c r="A70" s="5"/>
      <c r="B70" s="5" t="s">
        <v>19</v>
      </c>
      <c r="D70" s="5"/>
      <c r="E70" s="5"/>
      <c r="F70" s="12">
        <v>384120000</v>
      </c>
      <c r="G70" s="28" t="s">
        <v>32</v>
      </c>
    </row>
    <row r="71" spans="1:7" s="20" customFormat="1" ht="15">
      <c r="A71" s="5"/>
      <c r="B71" s="5" t="s">
        <v>38</v>
      </c>
      <c r="D71" s="5"/>
      <c r="E71" s="5"/>
      <c r="F71" s="14">
        <f>SUM(F70:F70)</f>
        <v>384120000</v>
      </c>
      <c r="G71" s="28"/>
    </row>
    <row r="72" spans="1:7" s="20" customFormat="1" ht="9.75" customHeight="1">
      <c r="A72" s="1"/>
      <c r="B72" s="1"/>
      <c r="D72" s="1"/>
      <c r="E72" s="1"/>
      <c r="F72" s="15"/>
      <c r="G72" s="29"/>
    </row>
    <row r="73" spans="1:7" s="20" customFormat="1" ht="15">
      <c r="A73" s="5"/>
      <c r="B73" s="5" t="s">
        <v>34</v>
      </c>
      <c r="D73" s="5"/>
      <c r="E73" s="5"/>
      <c r="F73" s="12">
        <v>7425000</v>
      </c>
      <c r="G73" s="28"/>
    </row>
    <row r="74" spans="1:7" s="20" customFormat="1" ht="9.75" customHeight="1">
      <c r="A74" s="1"/>
      <c r="B74" s="1"/>
      <c r="D74" s="1"/>
      <c r="E74" s="1"/>
      <c r="F74" s="15"/>
      <c r="G74" s="29"/>
    </row>
    <row r="75" spans="1:7" s="20" customFormat="1" ht="15.75">
      <c r="A75" s="44" t="s">
        <v>41</v>
      </c>
      <c r="B75" s="5"/>
      <c r="C75" s="5"/>
      <c r="D75" s="5"/>
      <c r="E75" s="5"/>
      <c r="F75" s="12"/>
      <c r="G75" s="28"/>
    </row>
    <row r="76" spans="1:7" s="20" customFormat="1" ht="9.75" customHeight="1">
      <c r="A76" s="1"/>
      <c r="B76" s="1"/>
      <c r="D76" s="1"/>
      <c r="E76" s="1"/>
      <c r="F76" s="15"/>
      <c r="G76" s="29"/>
    </row>
    <row r="77" spans="1:7" s="20" customFormat="1" ht="15">
      <c r="A77" s="5"/>
      <c r="B77" s="5" t="s">
        <v>10</v>
      </c>
      <c r="D77" s="5"/>
      <c r="E77" s="5"/>
      <c r="F77" s="18"/>
      <c r="G77" s="30"/>
    </row>
    <row r="78" spans="1:7" s="20" customFormat="1" ht="15">
      <c r="A78" s="5"/>
      <c r="B78" s="5" t="s">
        <v>19</v>
      </c>
      <c r="D78" s="5"/>
      <c r="E78" s="5"/>
      <c r="F78" s="39">
        <v>1487970000</v>
      </c>
      <c r="G78" s="28" t="s">
        <v>35</v>
      </c>
    </row>
    <row r="79" spans="1:7" s="20" customFormat="1" ht="15">
      <c r="A79" s="5"/>
      <c r="B79" s="5" t="s">
        <v>12</v>
      </c>
      <c r="D79" s="5"/>
      <c r="E79" s="5"/>
      <c r="F79" s="17">
        <v>-14879700</v>
      </c>
      <c r="G79" s="30"/>
    </row>
    <row r="80" spans="1:7" s="20" customFormat="1" ht="15">
      <c r="A80" s="5"/>
      <c r="B80" s="5" t="s">
        <v>11</v>
      </c>
      <c r="D80" s="5"/>
      <c r="E80" s="5"/>
      <c r="F80" s="47">
        <f>SUM(F77:F79)</f>
        <v>1473090300</v>
      </c>
      <c r="G80" s="28"/>
    </row>
    <row r="81" spans="1:7" s="20" customFormat="1" ht="9.75" customHeight="1">
      <c r="A81" s="1"/>
      <c r="B81" s="1"/>
      <c r="D81" s="1"/>
      <c r="E81" s="1"/>
      <c r="F81" s="15"/>
      <c r="G81" s="29"/>
    </row>
    <row r="82" ht="15.75">
      <c r="A82" s="44" t="s">
        <v>42</v>
      </c>
    </row>
    <row r="83" spans="1:7" s="20" customFormat="1" ht="9.75" customHeight="1">
      <c r="A83" s="1"/>
      <c r="B83" s="1"/>
      <c r="D83" s="1"/>
      <c r="E83" s="1"/>
      <c r="F83" s="15"/>
      <c r="G83" s="29"/>
    </row>
    <row r="84" spans="1:7" s="20" customFormat="1" ht="15">
      <c r="A84" s="5"/>
      <c r="B84" s="5" t="s">
        <v>16</v>
      </c>
      <c r="D84" s="5"/>
      <c r="E84" s="5"/>
      <c r="F84" s="18">
        <v>54351000</v>
      </c>
      <c r="G84" s="28"/>
    </row>
    <row r="85" spans="1:6" ht="11.25" customHeight="1" thickBot="1">
      <c r="A85" s="1"/>
      <c r="B85" s="1"/>
      <c r="C85" s="6"/>
      <c r="D85" s="6"/>
      <c r="E85" s="6"/>
      <c r="F85" s="6"/>
    </row>
    <row r="86" spans="1:7" s="8" customFormat="1" ht="24.75" customHeight="1">
      <c r="A86" s="36"/>
      <c r="B86" s="37" t="s">
        <v>14</v>
      </c>
      <c r="C86" s="37"/>
      <c r="D86" s="37"/>
      <c r="E86" s="37"/>
      <c r="F86" s="38">
        <f>+F12+F17+F22+F27+F30+F35+F40+F45+F50+F55+F58+F62+F66+F73+F78+F84+F70</f>
        <v>8379919350</v>
      </c>
      <c r="G86" s="45" t="s">
        <v>39</v>
      </c>
    </row>
    <row r="87" spans="1:7" s="8" customFormat="1" ht="24.75" customHeight="1" thickBot="1">
      <c r="A87" s="33"/>
      <c r="B87" s="34" t="s">
        <v>15</v>
      </c>
      <c r="C87" s="34"/>
      <c r="D87" s="34"/>
      <c r="E87" s="34"/>
      <c r="F87" s="35">
        <f>+F14+F19+F25+F27+F32+F37+F42+F47+F52+F55+F59+F63+F67+F73+F80+F84+F71</f>
        <v>8321640082</v>
      </c>
      <c r="G87" s="11"/>
    </row>
    <row r="88" spans="1:7" s="7" customFormat="1" ht="10.5" customHeight="1">
      <c r="A88" s="3"/>
      <c r="B88" s="3"/>
      <c r="C88" s="4"/>
      <c r="D88" s="4"/>
      <c r="E88" s="4"/>
      <c r="F88" s="4"/>
      <c r="G88" s="24"/>
    </row>
    <row r="89" spans="1:7" s="19" customFormat="1" ht="17.25" customHeight="1">
      <c r="A89" s="22" t="s">
        <v>48</v>
      </c>
      <c r="G89" s="41"/>
    </row>
    <row r="90" spans="1:7" s="19" customFormat="1" ht="28.5" customHeight="1">
      <c r="A90" s="53" t="s">
        <v>49</v>
      </c>
      <c r="B90" s="53"/>
      <c r="C90" s="53"/>
      <c r="D90" s="53"/>
      <c r="E90" s="53"/>
      <c r="F90" s="53"/>
      <c r="G90" s="41"/>
    </row>
    <row r="91" spans="1:7" s="19" customFormat="1" ht="17.25" customHeight="1">
      <c r="A91" s="19" t="s">
        <v>50</v>
      </c>
      <c r="G91" s="41"/>
    </row>
    <row r="92" spans="1:6" ht="45.75" customHeight="1">
      <c r="A92" s="48" t="s">
        <v>51</v>
      </c>
      <c r="B92" s="52"/>
      <c r="C92" s="52"/>
      <c r="D92" s="52"/>
      <c r="E92" s="52"/>
      <c r="F92" s="52"/>
    </row>
    <row r="93" spans="1:7" s="19" customFormat="1" ht="17.25" customHeight="1">
      <c r="A93" s="40" t="s">
        <v>52</v>
      </c>
      <c r="G93" s="41"/>
    </row>
    <row r="94" spans="1:6" ht="15">
      <c r="A94" s="48" t="s">
        <v>45</v>
      </c>
      <c r="B94" s="48"/>
      <c r="C94" s="48"/>
      <c r="D94" s="48"/>
      <c r="E94" s="48"/>
      <c r="F94" s="48"/>
    </row>
    <row r="95" spans="1:6" ht="15">
      <c r="A95" s="48"/>
      <c r="B95" s="48"/>
      <c r="C95" s="48"/>
      <c r="D95" s="48"/>
      <c r="E95" s="48"/>
      <c r="F95" s="48"/>
    </row>
  </sheetData>
  <mergeCells count="7">
    <mergeCell ref="A94:F95"/>
    <mergeCell ref="A3:G3"/>
    <mergeCell ref="A1:G1"/>
    <mergeCell ref="A2:G2"/>
    <mergeCell ref="A92:F92"/>
    <mergeCell ref="A90:F90"/>
    <mergeCell ref="A4:G4"/>
  </mergeCells>
  <printOptions horizontalCentered="1"/>
  <pageMargins left="0.5" right="0.5" top="0.5" bottom="0" header="0.5" footer="0.5"/>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Bernard Johnson</dc:creator>
  <cp:keywords/>
  <dc:description/>
  <cp:lastModifiedBy>johnson, Ken</cp:lastModifiedBy>
  <cp:lastPrinted>2006-01-11T18:46:42Z</cp:lastPrinted>
  <dcterms:created xsi:type="dcterms:W3CDTF">1999-09-29T20:59:07Z</dcterms:created>
  <dcterms:modified xsi:type="dcterms:W3CDTF">2006-01-19T15:56:15Z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