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rop sc assgn@stat " sheetId="1" r:id="rId1"/>
  </sheets>
  <definedNames>
    <definedName name="_xlnm.Print_Area" localSheetId="0">'prop sc assgn@stat '!$A:$AB</definedName>
  </definedNames>
  <calcPr fullCalcOnLoad="1"/>
</workbook>
</file>

<file path=xl/sharedStrings.xml><?xml version="1.0" encoding="utf-8"?>
<sst xmlns="http://schemas.openxmlformats.org/spreadsheetml/2006/main" count="94" uniqueCount="85">
  <si>
    <t xml:space="preserve">AGENCY </t>
  </si>
  <si>
    <t>PRIME CONTRACT GOALS</t>
  </si>
  <si>
    <t>Director, OSDBU</t>
  </si>
  <si>
    <t>PEC Member</t>
  </si>
  <si>
    <t>Submitted by</t>
  </si>
  <si>
    <t>Total EST P $</t>
  </si>
  <si>
    <t>Est SB P$</t>
  </si>
  <si>
    <t>% of Tot P$</t>
  </si>
  <si>
    <t>SB Achiev in FY 2002</t>
  </si>
  <si>
    <t>Est 8(a) $</t>
  </si>
  <si>
    <t>8(a) Achievement in FY 2002</t>
  </si>
  <si>
    <t>Est other SDB P$</t>
  </si>
  <si>
    <t>Other SDB Ach in FY 2002</t>
  </si>
  <si>
    <t>Est WOSB P$</t>
  </si>
  <si>
    <t>WOSB Ach in FY 2002</t>
  </si>
  <si>
    <t>Est HZ P$</t>
  </si>
  <si>
    <t>HZ Ach in FY 2002</t>
  </si>
  <si>
    <t>Est SDVOSB P$</t>
  </si>
  <si>
    <t>SDVOSB Ach in FY 2002</t>
  </si>
  <si>
    <t>EXECUTIVE OFFICE OF THE PRESIDENT</t>
  </si>
  <si>
    <t>Thelma Toler</t>
  </si>
  <si>
    <t>DEPARTMENT OF AGRICULTURE</t>
  </si>
  <si>
    <t>Belinda Ward</t>
  </si>
  <si>
    <t>DEPARTMENT OF COMMERCE</t>
  </si>
  <si>
    <t>La Juene Desmukes</t>
  </si>
  <si>
    <t>DEPARTMENT OF DEFENSE</t>
  </si>
  <si>
    <t>Sharon Drago</t>
  </si>
  <si>
    <t>DEPARTMENT OF EDUCATION</t>
  </si>
  <si>
    <t>Gary Weaver</t>
  </si>
  <si>
    <t>DEPARTMENT OF ENERGY</t>
  </si>
  <si>
    <t>Nickolas Demer ??</t>
  </si>
  <si>
    <t>DEPARTMENT OF HEALTH AND HUMAN SERVICES**</t>
  </si>
  <si>
    <t>Debbie Ridgely</t>
  </si>
  <si>
    <t>DEPARTMENT OF HOMELAND SECURITY</t>
  </si>
  <si>
    <t>Kevin Boshears</t>
  </si>
  <si>
    <t>n/a</t>
  </si>
  <si>
    <t>n/a new</t>
  </si>
  <si>
    <t>n/a  new</t>
  </si>
  <si>
    <t>DEPARTMENT OF HOUSING AND URBAN DEVELOPMENT</t>
  </si>
  <si>
    <t>Valerie Hayes</t>
  </si>
  <si>
    <t>DEPARTMENT OF JUSTICE</t>
  </si>
  <si>
    <t>Joseph.K.Bryan@usdoj.gov</t>
  </si>
  <si>
    <t>lee.j.lofthus2@usdoj.gov</t>
  </si>
  <si>
    <t>David Sutton</t>
  </si>
  <si>
    <t>DEPARTMENT OF LABOR</t>
  </si>
  <si>
    <t>lira-jose@dol.gov</t>
  </si>
  <si>
    <t>stewart-milton@dol.gov</t>
  </si>
  <si>
    <t>Jeanette Villa</t>
  </si>
  <si>
    <t>DEPARTMENT OF STATE</t>
  </si>
  <si>
    <t>Gregory Mayberry</t>
  </si>
  <si>
    <t>DEPARTMENT OF THE INTERIOR</t>
  </si>
  <si>
    <t>Gary Wade</t>
  </si>
  <si>
    <t>DEPARTMENT OF THE TREASURY</t>
  </si>
  <si>
    <t>Jody Falvey is both</t>
  </si>
  <si>
    <t>Jody Falvey</t>
  </si>
  <si>
    <t>DEPARTMENT OF TRANSPORTATION</t>
  </si>
  <si>
    <t>Ferguise Mayronne</t>
  </si>
  <si>
    <t>DEPARTMENT OF VETERANS AFFAIRS</t>
  </si>
  <si>
    <t>Wayne A. Simpson</t>
  </si>
  <si>
    <t>AGENCY FOR INTERNATIONAL DEVELOPMENT</t>
  </si>
  <si>
    <t>Robert Egge</t>
  </si>
  <si>
    <t>N/A</t>
  </si>
  <si>
    <t>BROADCASTING BOARD OF GOVERNORS</t>
  </si>
  <si>
    <t>Brenda Dade</t>
  </si>
  <si>
    <t>ENVIRONMENTAL PROTECTION AGENCY</t>
  </si>
  <si>
    <t>Denean Jones</t>
  </si>
  <si>
    <t>GENERAL SERVICES ADMINISTRATION</t>
  </si>
  <si>
    <t>Yolanda Johnson</t>
  </si>
  <si>
    <t>NATIONAL AERONAUTICS AND SPACE ADMINISTRATION</t>
  </si>
  <si>
    <t>Ralph Thomas III</t>
  </si>
  <si>
    <t>OFFICE OF PERSONNEL MANAGEMENT</t>
  </si>
  <si>
    <t>George Leininger</t>
  </si>
  <si>
    <t>SMALL BUSINESS ADMINISTRATION</t>
  </si>
  <si>
    <t>Darryl Hairston</t>
  </si>
  <si>
    <t>SMITHSONIAN INSTITUTION</t>
  </si>
  <si>
    <t>Rudy Watley</t>
  </si>
  <si>
    <t>SOCIAL SECURITY ADMINISTRATION</t>
  </si>
  <si>
    <t>Tom.Purdy@ssa.gov</t>
  </si>
  <si>
    <t>Wayne McDonald</t>
  </si>
  <si>
    <t>Statutory (Or SBA Assigned Goals)</t>
  </si>
  <si>
    <t>SB Goal % of Total Sub $</t>
  </si>
  <si>
    <t>SDB Goal % of Total Sub $</t>
  </si>
  <si>
    <t>WOSB Goal % of Total Sub $</t>
  </si>
  <si>
    <t>HZ Goal % of Total Sub $</t>
  </si>
  <si>
    <t>SDVOSB Goal % of Toal Sub $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</si>
</sst>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1"/>
      <name val="Arial"/>
      <family val="2"/>
    </font>
    <font>
      <sz val="10"/>
      <color indexed="53"/>
      <name val="Arial"/>
      <family val="2"/>
    </font>
    <font>
      <sz val="10"/>
      <name val="Tahoma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2" fillId="0" borderId="0" xfId="2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68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8" fontId="5" fillId="0" borderId="0" xfId="0" applyNumberFormat="1" applyFont="1" applyAlignment="1">
      <alignment horizontal="center"/>
    </xf>
    <xf numFmtId="10" fontId="9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wart-milton@dol.gov" TargetMode="External" /><Relationship Id="rId2" Type="http://schemas.openxmlformats.org/officeDocument/2006/relationships/hyperlink" Target="mailto:lira-jose@dol.gov" TargetMode="External" /><Relationship Id="rId3" Type="http://schemas.openxmlformats.org/officeDocument/2006/relationships/hyperlink" Target="mailto:lee.j.lofthus2@usdoj.gov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zoomScale="75" zoomScaleNormal="75" workbookViewId="0" topLeftCell="A1">
      <selection activeCell="A31" sqref="A31"/>
    </sheetView>
  </sheetViews>
  <sheetFormatPr defaultColWidth="9.140625" defaultRowHeight="18" customHeight="1"/>
  <cols>
    <col min="1" max="1" width="52.8515625" style="11" customWidth="1"/>
    <col min="2" max="2" width="24.8515625" style="2" hidden="1" customWidth="1"/>
    <col min="3" max="3" width="21.8515625" style="2" hidden="1" customWidth="1"/>
    <col min="4" max="4" width="19.7109375" style="2" hidden="1" customWidth="1"/>
    <col min="5" max="5" width="15.7109375" style="2" hidden="1" customWidth="1"/>
    <col min="6" max="6" width="14.8515625" style="2" hidden="1" customWidth="1"/>
    <col min="7" max="14" width="13.7109375" style="2" hidden="1" customWidth="1"/>
    <col min="15" max="15" width="14.8515625" style="2" hidden="1" customWidth="1"/>
    <col min="16" max="23" width="13.7109375" style="2" hidden="1" customWidth="1"/>
    <col min="24" max="24" width="14.8515625" style="2" customWidth="1"/>
    <col min="25" max="26" width="15.421875" style="2" customWidth="1"/>
    <col min="27" max="28" width="14.7109375" style="2" customWidth="1"/>
    <col min="29" max="16384" width="9.140625" style="2" customWidth="1"/>
  </cols>
  <sheetData>
    <row r="1" spans="1:28" ht="18" customHeight="1">
      <c r="A1" s="1" t="s">
        <v>0</v>
      </c>
      <c r="D1" s="21" t="s">
        <v>1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3"/>
      <c r="X1" s="23"/>
      <c r="Y1" s="23"/>
      <c r="Z1" s="23"/>
      <c r="AA1" s="23"/>
      <c r="AB1" s="23"/>
    </row>
    <row r="2" spans="2:28" s="1" customFormat="1" ht="51" customHeight="1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7</v>
      </c>
      <c r="K2" s="1" t="s">
        <v>10</v>
      </c>
      <c r="L2" s="1" t="s">
        <v>11</v>
      </c>
      <c r="M2" s="1" t="s">
        <v>7</v>
      </c>
      <c r="N2" s="1" t="s">
        <v>12</v>
      </c>
      <c r="O2" s="1" t="s">
        <v>13</v>
      </c>
      <c r="P2" s="1" t="s">
        <v>7</v>
      </c>
      <c r="Q2" s="1" t="s">
        <v>14</v>
      </c>
      <c r="R2" s="1" t="s">
        <v>15</v>
      </c>
      <c r="S2" s="1" t="s">
        <v>7</v>
      </c>
      <c r="T2" s="1" t="s">
        <v>16</v>
      </c>
      <c r="U2" s="1" t="s">
        <v>17</v>
      </c>
      <c r="V2" s="1" t="s">
        <v>7</v>
      </c>
      <c r="W2" s="1" t="s">
        <v>18</v>
      </c>
      <c r="X2" s="1" t="s">
        <v>80</v>
      </c>
      <c r="Y2" s="1" t="s">
        <v>81</v>
      </c>
      <c r="Z2" s="1" t="s">
        <v>82</v>
      </c>
      <c r="AA2" s="1" t="s">
        <v>83</v>
      </c>
      <c r="AB2" s="1" t="s">
        <v>84</v>
      </c>
    </row>
    <row r="3" spans="1:28" s="5" customFormat="1" ht="22.5" customHeight="1">
      <c r="A3" s="4" t="s">
        <v>19</v>
      </c>
      <c r="D3" s="5" t="s">
        <v>20</v>
      </c>
      <c r="E3" s="6">
        <v>46000000</v>
      </c>
      <c r="F3" s="6">
        <v>23000000</v>
      </c>
      <c r="G3" s="7">
        <v>0.5</v>
      </c>
      <c r="H3" s="8">
        <v>0.4314</v>
      </c>
      <c r="I3" s="6">
        <v>6900000</v>
      </c>
      <c r="J3" s="7">
        <v>0.15</v>
      </c>
      <c r="K3" s="8">
        <v>0.1301</v>
      </c>
      <c r="L3" s="6">
        <v>11500000</v>
      </c>
      <c r="M3" s="7">
        <v>0.25</v>
      </c>
      <c r="N3" s="8">
        <v>0.1037</v>
      </c>
      <c r="O3" s="6">
        <v>4140000</v>
      </c>
      <c r="P3" s="7">
        <v>0.09</v>
      </c>
      <c r="Q3" s="8">
        <v>0.0766</v>
      </c>
      <c r="R3" s="6">
        <v>1380000</v>
      </c>
      <c r="S3" s="7">
        <v>0.03</v>
      </c>
      <c r="T3" s="8">
        <v>0.0059</v>
      </c>
      <c r="U3" s="6">
        <v>1380000</v>
      </c>
      <c r="V3" s="7">
        <v>0.03</v>
      </c>
      <c r="W3" s="8">
        <v>0</v>
      </c>
      <c r="X3" s="7">
        <v>0.23</v>
      </c>
      <c r="Y3" s="7">
        <v>0.05</v>
      </c>
      <c r="Z3" s="7">
        <v>0.05</v>
      </c>
      <c r="AA3" s="7">
        <v>0.03</v>
      </c>
      <c r="AB3" s="7">
        <v>0.03</v>
      </c>
    </row>
    <row r="4" spans="1:28" s="5" customFormat="1" ht="22.5" customHeight="1">
      <c r="A4" s="4" t="s">
        <v>21</v>
      </c>
      <c r="D4" s="5" t="s">
        <v>22</v>
      </c>
      <c r="E4" s="6">
        <v>3706594000</v>
      </c>
      <c r="F4" s="6">
        <v>1789449000</v>
      </c>
      <c r="G4" s="7">
        <v>0.4827</v>
      </c>
      <c r="H4" s="8">
        <v>0.4828</v>
      </c>
      <c r="I4" s="6">
        <v>185330000</v>
      </c>
      <c r="J4" s="7">
        <v>0.05</v>
      </c>
      <c r="K4" s="8">
        <v>0.0448</v>
      </c>
      <c r="L4" s="6">
        <v>185330000</v>
      </c>
      <c r="M4" s="7">
        <v>0.05</v>
      </c>
      <c r="N4" s="8">
        <v>0.0454</v>
      </c>
      <c r="O4" s="6">
        <v>185330000</v>
      </c>
      <c r="P4" s="7">
        <v>0.05</v>
      </c>
      <c r="Q4" s="8">
        <v>0.0449</v>
      </c>
      <c r="R4" s="6">
        <v>111198000</v>
      </c>
      <c r="S4" s="7">
        <v>0.03</v>
      </c>
      <c r="T4" s="8">
        <v>0.0222</v>
      </c>
      <c r="U4" s="6">
        <v>111198000</v>
      </c>
      <c r="V4" s="7">
        <v>0.03</v>
      </c>
      <c r="W4" s="8">
        <v>0.0022</v>
      </c>
      <c r="X4" s="7">
        <v>0.34</v>
      </c>
      <c r="Y4" s="7">
        <v>0.0515</v>
      </c>
      <c r="Z4" s="7">
        <v>0.0511</v>
      </c>
      <c r="AA4" s="7">
        <v>0.0303</v>
      </c>
      <c r="AB4" s="7">
        <v>0.03</v>
      </c>
    </row>
    <row r="5" spans="1:28" s="5" customFormat="1" ht="22.5" customHeight="1">
      <c r="A5" s="4" t="s">
        <v>23</v>
      </c>
      <c r="D5" s="5" t="s">
        <v>24</v>
      </c>
      <c r="E5" s="6">
        <v>3219585000</v>
      </c>
      <c r="F5" s="6">
        <v>1352226000</v>
      </c>
      <c r="G5" s="7">
        <v>0.42</v>
      </c>
      <c r="H5" s="8">
        <v>0.5156</v>
      </c>
      <c r="I5" s="6">
        <v>196717000</v>
      </c>
      <c r="J5" s="7">
        <v>0.0611</v>
      </c>
      <c r="K5" s="8">
        <v>0.0787</v>
      </c>
      <c r="L5" s="6">
        <v>289763000</v>
      </c>
      <c r="M5" s="7">
        <v>0.09</v>
      </c>
      <c r="N5" s="8">
        <v>0.0961</v>
      </c>
      <c r="O5" s="6">
        <v>251128000</v>
      </c>
      <c r="P5" s="7">
        <v>0.078</v>
      </c>
      <c r="Q5" s="8">
        <v>0.0845</v>
      </c>
      <c r="R5" s="6">
        <v>96588000</v>
      </c>
      <c r="S5" s="7">
        <v>0.03</v>
      </c>
      <c r="T5" s="8">
        <v>0.0109</v>
      </c>
      <c r="U5" s="6">
        <v>96588000</v>
      </c>
      <c r="V5" s="7">
        <v>0.03</v>
      </c>
      <c r="W5" s="8">
        <v>0.001</v>
      </c>
      <c r="X5" s="7">
        <v>0.4</v>
      </c>
      <c r="Y5" s="7">
        <v>0.1699</v>
      </c>
      <c r="Z5" s="7">
        <v>0.08</v>
      </c>
      <c r="AA5" s="7">
        <v>0.03</v>
      </c>
      <c r="AB5" s="7">
        <v>0.03</v>
      </c>
    </row>
    <row r="6" spans="1:28" s="5" customFormat="1" ht="22.5" customHeight="1">
      <c r="A6" s="4" t="s">
        <v>25</v>
      </c>
      <c r="D6" s="5" t="s">
        <v>26</v>
      </c>
      <c r="E6" s="6">
        <v>179900000000</v>
      </c>
      <c r="F6" s="6">
        <f>(E6*G6)</f>
        <v>38858400000</v>
      </c>
      <c r="G6" s="7">
        <v>0.216</v>
      </c>
      <c r="H6" s="8">
        <v>0.2117</v>
      </c>
      <c r="I6" s="6">
        <f>(E6*J6)</f>
        <v>5576900000</v>
      </c>
      <c r="J6" s="7">
        <v>0.031</v>
      </c>
      <c r="K6" s="8">
        <v>0.0144</v>
      </c>
      <c r="L6" s="6">
        <f>(E6*M6)</f>
        <v>4677400000</v>
      </c>
      <c r="M6" s="7">
        <v>0.026</v>
      </c>
      <c r="N6" s="8">
        <v>0.0452</v>
      </c>
      <c r="O6" s="6">
        <f>(E6*P6)</f>
        <v>8995000000</v>
      </c>
      <c r="P6" s="7">
        <v>0.05</v>
      </c>
      <c r="Q6" s="8">
        <v>0.0267</v>
      </c>
      <c r="R6" s="6">
        <f>(E6*S6)</f>
        <v>5397000000</v>
      </c>
      <c r="S6" s="7">
        <v>0.03</v>
      </c>
      <c r="T6" s="8">
        <v>0.0053</v>
      </c>
      <c r="U6" s="6">
        <f>(E6*V6)</f>
        <v>5397000000</v>
      </c>
      <c r="V6" s="7">
        <v>0.03</v>
      </c>
      <c r="W6" s="8">
        <v>0.0011</v>
      </c>
      <c r="X6" s="7">
        <v>0.35</v>
      </c>
      <c r="Y6" s="7">
        <v>0.05</v>
      </c>
      <c r="Z6" s="7">
        <v>0.05</v>
      </c>
      <c r="AA6" s="7">
        <v>0.03</v>
      </c>
      <c r="AB6" s="7">
        <v>0.03</v>
      </c>
    </row>
    <row r="7" spans="1:28" s="5" customFormat="1" ht="22.5" customHeight="1">
      <c r="A7" s="4" t="s">
        <v>27</v>
      </c>
      <c r="D7" s="5" t="s">
        <v>28</v>
      </c>
      <c r="E7" s="6">
        <v>925000000</v>
      </c>
      <c r="F7" s="6">
        <v>212750000</v>
      </c>
      <c r="G7" s="7">
        <v>0.23</v>
      </c>
      <c r="H7" s="8">
        <v>0.252</v>
      </c>
      <c r="I7" s="6">
        <v>37000000</v>
      </c>
      <c r="J7" s="7">
        <v>0.04</v>
      </c>
      <c r="K7" s="8">
        <v>0.0079</v>
      </c>
      <c r="L7" s="6">
        <v>9250000</v>
      </c>
      <c r="M7" s="7">
        <v>0.01</v>
      </c>
      <c r="N7" s="8">
        <v>0.0103</v>
      </c>
      <c r="O7" s="6">
        <v>46250000</v>
      </c>
      <c r="P7" s="7">
        <v>0.05</v>
      </c>
      <c r="Q7" s="8">
        <v>0.0116</v>
      </c>
      <c r="R7" s="6">
        <v>23125000</v>
      </c>
      <c r="S7" s="7">
        <v>0.025</v>
      </c>
      <c r="T7" s="8">
        <v>0.0005</v>
      </c>
      <c r="U7" s="6">
        <v>27750000</v>
      </c>
      <c r="V7" s="7">
        <v>0.03</v>
      </c>
      <c r="W7" s="8">
        <v>0.0008</v>
      </c>
      <c r="X7" s="7">
        <v>0.23</v>
      </c>
      <c r="Y7" s="7">
        <v>0.06</v>
      </c>
      <c r="Z7" s="7">
        <v>0.05</v>
      </c>
      <c r="AA7" s="7">
        <v>0.03</v>
      </c>
      <c r="AB7" s="7">
        <v>0.03</v>
      </c>
    </row>
    <row r="8" spans="1:28" s="5" customFormat="1" ht="22.5" customHeight="1">
      <c r="A8" s="4" t="s">
        <v>29</v>
      </c>
      <c r="D8" s="5" t="s">
        <v>30</v>
      </c>
      <c r="E8" s="6">
        <v>18873739000</v>
      </c>
      <c r="F8" s="6">
        <v>868192000</v>
      </c>
      <c r="G8" s="7">
        <v>0.046</v>
      </c>
      <c r="H8" s="8">
        <v>0.0311</v>
      </c>
      <c r="I8" s="6">
        <v>377475000</v>
      </c>
      <c r="J8" s="7">
        <v>0.02</v>
      </c>
      <c r="K8" s="8">
        <v>0.0096</v>
      </c>
      <c r="L8" s="6">
        <v>94368000</v>
      </c>
      <c r="M8" s="7">
        <v>0.0049</v>
      </c>
      <c r="N8" s="8">
        <v>0.0056</v>
      </c>
      <c r="O8" s="6">
        <v>377475000</v>
      </c>
      <c r="P8" s="7">
        <v>0.02</v>
      </c>
      <c r="Q8" s="8">
        <v>0.0052</v>
      </c>
      <c r="R8" s="6">
        <v>141553000</v>
      </c>
      <c r="S8" s="7">
        <v>0.0074</v>
      </c>
      <c r="T8" s="8">
        <v>0.0015</v>
      </c>
      <c r="U8" s="6">
        <v>7549000</v>
      </c>
      <c r="V8" s="7">
        <v>0.0003</v>
      </c>
      <c r="W8" s="8">
        <v>0.0001</v>
      </c>
      <c r="X8" s="7">
        <v>0.5</v>
      </c>
      <c r="Y8" s="7">
        <v>0.15</v>
      </c>
      <c r="Z8" s="7">
        <v>0.0999</v>
      </c>
      <c r="AA8" s="7">
        <v>0.03</v>
      </c>
      <c r="AB8" s="7">
        <v>0.03</v>
      </c>
    </row>
    <row r="9" spans="1:28" s="5" customFormat="1" ht="22.5" customHeight="1">
      <c r="A9" s="4" t="s">
        <v>31</v>
      </c>
      <c r="D9" s="5" t="s">
        <v>32</v>
      </c>
      <c r="E9" s="6">
        <v>5200000000</v>
      </c>
      <c r="F9" s="6">
        <v>1576640000</v>
      </c>
      <c r="G9" s="7">
        <v>0.3032</v>
      </c>
      <c r="H9" s="8">
        <v>0.2813</v>
      </c>
      <c r="I9" s="6">
        <v>28600000</v>
      </c>
      <c r="J9" s="7">
        <v>0.055</v>
      </c>
      <c r="K9" s="8">
        <v>0.0518</v>
      </c>
      <c r="L9" s="6">
        <v>578240000</v>
      </c>
      <c r="M9" s="7">
        <v>0.1112</v>
      </c>
      <c r="N9" s="8">
        <v>0.0561</v>
      </c>
      <c r="O9" s="6">
        <v>262903000</v>
      </c>
      <c r="P9" s="7">
        <v>0.0505</v>
      </c>
      <c r="Q9" s="8">
        <v>0.0488</v>
      </c>
      <c r="R9" s="6">
        <v>157560000</v>
      </c>
      <c r="S9" s="7">
        <v>0.0303</v>
      </c>
      <c r="T9" s="8">
        <v>0.0126</v>
      </c>
      <c r="U9" s="6">
        <v>156000000</v>
      </c>
      <c r="V9" s="7">
        <v>0.03</v>
      </c>
      <c r="W9" s="8">
        <v>0.0023</v>
      </c>
      <c r="X9" s="7">
        <v>0.4</v>
      </c>
      <c r="Y9" s="7">
        <v>0.05</v>
      </c>
      <c r="Z9" s="7">
        <v>0.05</v>
      </c>
      <c r="AA9" s="7">
        <v>0.03</v>
      </c>
      <c r="AB9" s="7">
        <v>0.03</v>
      </c>
    </row>
    <row r="10" spans="1:28" s="5" customFormat="1" ht="22.5" customHeight="1">
      <c r="A10" s="4" t="s">
        <v>33</v>
      </c>
      <c r="D10" s="5" t="s">
        <v>34</v>
      </c>
      <c r="E10" s="6">
        <v>7000000000</v>
      </c>
      <c r="F10" s="6">
        <v>1610000000</v>
      </c>
      <c r="G10" s="7">
        <v>0.23</v>
      </c>
      <c r="H10" s="8" t="s">
        <v>35</v>
      </c>
      <c r="I10" s="6">
        <v>175000000</v>
      </c>
      <c r="J10" s="7">
        <v>0.025</v>
      </c>
      <c r="K10" s="8" t="s">
        <v>36</v>
      </c>
      <c r="L10" s="6">
        <v>175000000</v>
      </c>
      <c r="M10" s="7">
        <v>0.025</v>
      </c>
      <c r="N10" s="8" t="s">
        <v>36</v>
      </c>
      <c r="O10" s="6">
        <v>350000000</v>
      </c>
      <c r="P10" s="7">
        <v>0.05</v>
      </c>
      <c r="Q10" s="8" t="s">
        <v>37</v>
      </c>
      <c r="R10" s="6">
        <v>210000000</v>
      </c>
      <c r="S10" s="7">
        <v>0.03</v>
      </c>
      <c r="T10" s="8" t="s">
        <v>35</v>
      </c>
      <c r="U10" s="6">
        <v>210000000</v>
      </c>
      <c r="V10" s="7">
        <v>0.03</v>
      </c>
      <c r="W10" s="8" t="s">
        <v>37</v>
      </c>
      <c r="X10" s="7">
        <v>0.4</v>
      </c>
      <c r="Y10" s="7">
        <v>0.05</v>
      </c>
      <c r="Z10" s="7">
        <v>0.05</v>
      </c>
      <c r="AA10" s="7">
        <v>0.03</v>
      </c>
      <c r="AB10" s="7">
        <v>0.03</v>
      </c>
    </row>
    <row r="11" spans="1:28" s="5" customFormat="1" ht="22.5" customHeight="1">
      <c r="A11" s="4" t="s">
        <v>38</v>
      </c>
      <c r="D11" s="5" t="s">
        <v>39</v>
      </c>
      <c r="E11" s="6">
        <v>1000000000</v>
      </c>
      <c r="F11" s="6">
        <v>421610000</v>
      </c>
      <c r="G11" s="7">
        <f>(F11/E11)</f>
        <v>0.42161</v>
      </c>
      <c r="H11" s="8">
        <v>0.3803</v>
      </c>
      <c r="I11" s="6">
        <v>142944000</v>
      </c>
      <c r="J11" s="7">
        <f>(I11/E11)</f>
        <v>0.142944</v>
      </c>
      <c r="K11" s="8">
        <v>0.1287</v>
      </c>
      <c r="L11" s="6">
        <v>47928000</v>
      </c>
      <c r="M11" s="7">
        <f>(L11/E11)</f>
        <v>0.047928</v>
      </c>
      <c r="N11" s="8">
        <v>0.0538</v>
      </c>
      <c r="O11" s="6">
        <v>135245000</v>
      </c>
      <c r="P11" s="7">
        <f>(O11/E11)</f>
        <v>0.135245</v>
      </c>
      <c r="Q11" s="8">
        <v>0.1984</v>
      </c>
      <c r="R11" s="6">
        <v>39046000</v>
      </c>
      <c r="S11" s="7">
        <f>(R11/E11)</f>
        <v>0.039046</v>
      </c>
      <c r="T11" s="8">
        <v>0.0151</v>
      </c>
      <c r="U11" s="6">
        <v>1964000</v>
      </c>
      <c r="V11" s="7">
        <f>(U11/E11)</f>
        <v>0.001964</v>
      </c>
      <c r="W11" s="8">
        <v>0.0068</v>
      </c>
      <c r="X11" s="7">
        <v>0.55</v>
      </c>
      <c r="Y11" s="7">
        <v>0.1217</v>
      </c>
      <c r="Z11" s="7">
        <v>0.1117</v>
      </c>
      <c r="AA11" s="7">
        <v>0.03</v>
      </c>
      <c r="AB11" s="7">
        <v>0.03</v>
      </c>
    </row>
    <row r="12" spans="1:28" s="5" customFormat="1" ht="22.5" customHeight="1">
      <c r="A12" s="4" t="s">
        <v>40</v>
      </c>
      <c r="B12" s="5" t="s">
        <v>41</v>
      </c>
      <c r="C12" s="9" t="s">
        <v>42</v>
      </c>
      <c r="D12" s="10" t="s">
        <v>43</v>
      </c>
      <c r="E12" s="6">
        <v>5035428000</v>
      </c>
      <c r="F12" s="6">
        <v>1577734000</v>
      </c>
      <c r="G12" s="7">
        <v>0.3133</v>
      </c>
      <c r="H12" s="8">
        <v>0.3133</v>
      </c>
      <c r="I12" s="6">
        <v>150224000</v>
      </c>
      <c r="J12" s="7">
        <v>0.0298</v>
      </c>
      <c r="K12" s="8">
        <v>0.0298</v>
      </c>
      <c r="L12" s="6">
        <v>316683000</v>
      </c>
      <c r="M12" s="7">
        <v>0.0629</v>
      </c>
      <c r="N12" s="8">
        <v>0.0629</v>
      </c>
      <c r="O12" s="6">
        <v>168253000</v>
      </c>
      <c r="P12" s="7">
        <v>0.0334</v>
      </c>
      <c r="Q12" s="8">
        <v>0.0334</v>
      </c>
      <c r="R12" s="6">
        <v>36387000</v>
      </c>
      <c r="S12" s="7">
        <v>0.0072</v>
      </c>
      <c r="T12" s="8">
        <v>0.0072</v>
      </c>
      <c r="U12" s="6">
        <v>3251000</v>
      </c>
      <c r="V12" s="7">
        <v>0.0006</v>
      </c>
      <c r="W12" s="8">
        <v>0.0006</v>
      </c>
      <c r="X12" s="7">
        <v>0.43</v>
      </c>
      <c r="Y12" s="7">
        <v>0.0597</v>
      </c>
      <c r="Z12" s="7">
        <v>0.0549</v>
      </c>
      <c r="AA12" s="7">
        <v>0.03</v>
      </c>
      <c r="AB12" s="7">
        <v>0.03</v>
      </c>
    </row>
    <row r="13" spans="1:28" s="5" customFormat="1" ht="22.5" customHeight="1">
      <c r="A13" s="4" t="s">
        <v>44</v>
      </c>
      <c r="B13" s="9" t="s">
        <v>45</v>
      </c>
      <c r="C13" s="9" t="s">
        <v>46</v>
      </c>
      <c r="D13" s="5" t="s">
        <v>47</v>
      </c>
      <c r="E13" s="6">
        <v>1650000000</v>
      </c>
      <c r="F13" s="6">
        <v>429000000</v>
      </c>
      <c r="G13" s="7">
        <v>0.26</v>
      </c>
      <c r="H13" s="8">
        <v>0.2683</v>
      </c>
      <c r="I13" s="6">
        <v>80000000</v>
      </c>
      <c r="J13" s="7">
        <v>0.0484</v>
      </c>
      <c r="K13" s="8">
        <v>0.058</v>
      </c>
      <c r="L13" s="6">
        <v>85800000</v>
      </c>
      <c r="M13" s="7">
        <v>0.052</v>
      </c>
      <c r="N13" s="8">
        <v>0.0637</v>
      </c>
      <c r="O13" s="6">
        <v>85800000</v>
      </c>
      <c r="P13" s="7">
        <v>0.052</v>
      </c>
      <c r="Q13" s="8">
        <v>0.0514</v>
      </c>
      <c r="R13" s="6">
        <v>49500000</v>
      </c>
      <c r="S13" s="7">
        <v>0.03</v>
      </c>
      <c r="T13" s="8">
        <v>0.0157</v>
      </c>
      <c r="U13" s="6">
        <v>49500000</v>
      </c>
      <c r="V13" s="7">
        <v>0.03</v>
      </c>
      <c r="W13" s="8">
        <v>0</v>
      </c>
      <c r="X13" s="7">
        <v>0.6</v>
      </c>
      <c r="Y13" s="7">
        <v>0.11</v>
      </c>
      <c r="Z13" s="7">
        <v>0.07</v>
      </c>
      <c r="AA13" s="7">
        <v>0.03</v>
      </c>
      <c r="AB13" s="7">
        <v>0.03</v>
      </c>
    </row>
    <row r="14" spans="1:28" s="5" customFormat="1" ht="22.5" customHeight="1">
      <c r="A14" s="4" t="s">
        <v>48</v>
      </c>
      <c r="D14" s="5" t="s">
        <v>49</v>
      </c>
      <c r="E14" s="6">
        <v>1800000000</v>
      </c>
      <c r="F14" s="6">
        <v>720000000</v>
      </c>
      <c r="G14" s="7">
        <v>0.4</v>
      </c>
      <c r="H14" s="8">
        <v>0.4713</v>
      </c>
      <c r="I14" s="6">
        <v>126000000</v>
      </c>
      <c r="J14" s="7">
        <v>0.07</v>
      </c>
      <c r="K14" s="8">
        <v>0.1368</v>
      </c>
      <c r="L14" s="6">
        <v>126000000</v>
      </c>
      <c r="M14" s="7">
        <v>0.07</v>
      </c>
      <c r="N14" s="8">
        <v>0.0775</v>
      </c>
      <c r="O14" s="6">
        <v>90000000</v>
      </c>
      <c r="P14" s="7">
        <v>0.05</v>
      </c>
      <c r="Q14" s="8">
        <v>0.0486</v>
      </c>
      <c r="R14" s="6">
        <v>54000000</v>
      </c>
      <c r="S14" s="7">
        <v>0.03</v>
      </c>
      <c r="T14" s="8">
        <v>0.0341</v>
      </c>
      <c r="U14" s="6">
        <v>54000000</v>
      </c>
      <c r="V14" s="7">
        <v>0.03</v>
      </c>
      <c r="W14" s="8">
        <v>0.0053</v>
      </c>
      <c r="X14" s="7">
        <v>0.4</v>
      </c>
      <c r="Y14" s="7">
        <v>0.05</v>
      </c>
      <c r="Z14" s="7">
        <v>0.05</v>
      </c>
      <c r="AA14" s="7">
        <v>0.03</v>
      </c>
      <c r="AB14" s="7">
        <v>0.03</v>
      </c>
    </row>
    <row r="15" spans="1:28" s="5" customFormat="1" ht="22.5" customHeight="1">
      <c r="A15" s="4" t="s">
        <v>50</v>
      </c>
      <c r="D15" s="5" t="s">
        <v>51</v>
      </c>
      <c r="E15" s="6">
        <v>2300000000</v>
      </c>
      <c r="F15" s="6">
        <v>1220000000</v>
      </c>
      <c r="G15" s="7">
        <v>0.5304</v>
      </c>
      <c r="H15" s="8">
        <v>0.5028</v>
      </c>
      <c r="I15" s="6">
        <v>190000000</v>
      </c>
      <c r="J15" s="7">
        <v>0.0826</v>
      </c>
      <c r="K15" s="8">
        <v>0.0706</v>
      </c>
      <c r="L15" s="6">
        <v>85000000</v>
      </c>
      <c r="M15" s="7">
        <v>0.0369</v>
      </c>
      <c r="N15" s="8">
        <v>0.068</v>
      </c>
      <c r="O15" s="6">
        <v>126000000</v>
      </c>
      <c r="P15" s="7">
        <v>0.0547</v>
      </c>
      <c r="Q15" s="8">
        <v>0.0497</v>
      </c>
      <c r="R15" s="6">
        <v>72000000</v>
      </c>
      <c r="S15" s="7">
        <v>0.0313</v>
      </c>
      <c r="T15" s="8">
        <v>0.0406</v>
      </c>
      <c r="U15" s="6">
        <v>68000000</v>
      </c>
      <c r="V15" s="7">
        <v>0.0295</v>
      </c>
      <c r="W15" s="8">
        <v>0.0015</v>
      </c>
      <c r="X15" s="7">
        <v>0.4</v>
      </c>
      <c r="Y15" s="7">
        <v>0.0814</v>
      </c>
      <c r="Z15" s="7">
        <v>0.062</v>
      </c>
      <c r="AA15" s="7">
        <v>0.0357</v>
      </c>
      <c r="AB15" s="7">
        <v>0.03</v>
      </c>
    </row>
    <row r="16" spans="1:28" s="5" customFormat="1" ht="22.5" customHeight="1">
      <c r="A16" s="4" t="s">
        <v>52</v>
      </c>
      <c r="B16" s="5" t="s">
        <v>53</v>
      </c>
      <c r="C16" s="5" t="s">
        <v>53</v>
      </c>
      <c r="D16" s="5" t="s">
        <v>54</v>
      </c>
      <c r="E16" s="6">
        <v>1881900000</v>
      </c>
      <c r="F16" s="6">
        <v>456360750</v>
      </c>
      <c r="G16" s="7">
        <v>0.2425</v>
      </c>
      <c r="H16" s="8">
        <v>0.2766</v>
      </c>
      <c r="I16" s="6">
        <v>169371000</v>
      </c>
      <c r="J16" s="7">
        <v>0.09</v>
      </c>
      <c r="K16" s="8">
        <v>0.0644</v>
      </c>
      <c r="L16" s="6">
        <v>94095000</v>
      </c>
      <c r="M16" s="7">
        <v>0.05</v>
      </c>
      <c r="N16" s="8">
        <v>0.0578</v>
      </c>
      <c r="O16" s="6">
        <v>65866500</v>
      </c>
      <c r="P16" s="7">
        <v>0.035</v>
      </c>
      <c r="Q16" s="8">
        <v>0.0612</v>
      </c>
      <c r="R16" s="6">
        <v>18819000</v>
      </c>
      <c r="S16" s="7">
        <v>0.01</v>
      </c>
      <c r="T16" s="8">
        <v>0.0121</v>
      </c>
      <c r="U16" s="6">
        <v>18819000</v>
      </c>
      <c r="V16" s="7">
        <v>0.01</v>
      </c>
      <c r="W16" s="8">
        <v>0.004</v>
      </c>
      <c r="X16" s="7">
        <v>0.4</v>
      </c>
      <c r="Y16" s="7">
        <v>0.05</v>
      </c>
      <c r="Z16" s="7">
        <v>0.05</v>
      </c>
      <c r="AA16" s="7">
        <v>0.03</v>
      </c>
      <c r="AB16" s="7">
        <v>0.03</v>
      </c>
    </row>
    <row r="17" spans="1:28" s="5" customFormat="1" ht="22.5" customHeight="1">
      <c r="A17" s="4" t="s">
        <v>55</v>
      </c>
      <c r="D17" s="5" t="s">
        <v>56</v>
      </c>
      <c r="E17" s="6">
        <v>1128346000</v>
      </c>
      <c r="F17" s="6">
        <v>428524000</v>
      </c>
      <c r="G17" s="7">
        <v>0.3797</v>
      </c>
      <c r="H17" s="8">
        <v>0.3406</v>
      </c>
      <c r="I17" s="6">
        <v>117173000</v>
      </c>
      <c r="J17" s="7">
        <v>0.1038</v>
      </c>
      <c r="K17" s="8">
        <v>0.0677</v>
      </c>
      <c r="L17" s="6">
        <v>81633000</v>
      </c>
      <c r="M17" s="7">
        <v>0.0723</v>
      </c>
      <c r="N17" s="8">
        <v>0.0369</v>
      </c>
      <c r="O17" s="6">
        <v>45600000</v>
      </c>
      <c r="P17" s="7">
        <v>0.0404</v>
      </c>
      <c r="Q17" s="8">
        <v>0.0261</v>
      </c>
      <c r="R17" s="6">
        <v>33850000</v>
      </c>
      <c r="S17" s="7">
        <v>0.0299</v>
      </c>
      <c r="T17" s="8">
        <v>0.0223</v>
      </c>
      <c r="U17" s="6">
        <v>33850000</v>
      </c>
      <c r="V17" s="7">
        <v>0.0299</v>
      </c>
      <c r="W17" s="8">
        <v>0.0033</v>
      </c>
      <c r="X17" s="7">
        <v>0.4</v>
      </c>
      <c r="Y17" s="7">
        <v>0.05</v>
      </c>
      <c r="Z17" s="7">
        <v>0.05</v>
      </c>
      <c r="AA17" s="7">
        <v>0.03</v>
      </c>
      <c r="AB17" s="7">
        <v>0.03</v>
      </c>
    </row>
    <row r="18" spans="1:28" s="5" customFormat="1" ht="22.5" customHeight="1">
      <c r="A18" s="4" t="s">
        <v>57</v>
      </c>
      <c r="D18" s="5" t="s">
        <v>58</v>
      </c>
      <c r="E18" s="6">
        <v>6500000000</v>
      </c>
      <c r="F18" s="6">
        <v>1495000000</v>
      </c>
      <c r="G18" s="7">
        <v>0.23</v>
      </c>
      <c r="H18" s="8">
        <v>0.2982</v>
      </c>
      <c r="I18" s="6">
        <v>162500000</v>
      </c>
      <c r="J18" s="7">
        <v>0.025</v>
      </c>
      <c r="K18" s="8">
        <v>0.0522</v>
      </c>
      <c r="L18" s="6">
        <v>325000000</v>
      </c>
      <c r="M18" s="7">
        <v>0.05</v>
      </c>
      <c r="N18" s="8">
        <v>0.0327</v>
      </c>
      <c r="O18" s="6">
        <v>325000000</v>
      </c>
      <c r="P18" s="7">
        <v>0.05</v>
      </c>
      <c r="Q18" s="8">
        <v>0.0386</v>
      </c>
      <c r="R18" s="6">
        <v>195000000</v>
      </c>
      <c r="S18" s="7">
        <v>0.03</v>
      </c>
      <c r="T18" s="8">
        <v>0.0293</v>
      </c>
      <c r="U18" s="6">
        <v>195000000</v>
      </c>
      <c r="V18" s="7">
        <v>0.03</v>
      </c>
      <c r="W18" s="8">
        <v>0.0042</v>
      </c>
      <c r="X18" s="7">
        <v>0.28</v>
      </c>
      <c r="Y18" s="7">
        <v>0.05</v>
      </c>
      <c r="Z18" s="7">
        <v>0.05</v>
      </c>
      <c r="AA18" s="7">
        <v>0.03</v>
      </c>
      <c r="AB18" s="7">
        <v>0.03</v>
      </c>
    </row>
    <row r="19" spans="1:28" s="5" customFormat="1" ht="22.5" customHeight="1">
      <c r="A19" s="4" t="s">
        <v>59</v>
      </c>
      <c r="D19" s="5" t="s">
        <v>60</v>
      </c>
      <c r="E19" s="6">
        <v>344805000</v>
      </c>
      <c r="F19" s="6">
        <v>153862000</v>
      </c>
      <c r="G19" s="7">
        <v>0.4462</v>
      </c>
      <c r="H19" s="8">
        <v>0.4462</v>
      </c>
      <c r="I19" s="6">
        <v>7205000</v>
      </c>
      <c r="J19" s="7">
        <v>0.0209</v>
      </c>
      <c r="K19" s="8">
        <v>0.0209</v>
      </c>
      <c r="L19" s="6">
        <v>106307000</v>
      </c>
      <c r="M19" s="7">
        <v>0.3083</v>
      </c>
      <c r="N19" s="8">
        <v>0.3083</v>
      </c>
      <c r="O19" s="6">
        <v>11412000</v>
      </c>
      <c r="P19" s="7">
        <v>0.0331</v>
      </c>
      <c r="Q19" s="8">
        <v>0.0331</v>
      </c>
      <c r="R19" s="6">
        <v>0</v>
      </c>
      <c r="S19" s="7">
        <v>0</v>
      </c>
      <c r="T19" s="8">
        <v>0</v>
      </c>
      <c r="U19" s="6">
        <v>0</v>
      </c>
      <c r="V19" s="7">
        <v>0</v>
      </c>
      <c r="W19" s="8">
        <v>0</v>
      </c>
      <c r="X19" s="7">
        <v>0.37</v>
      </c>
      <c r="Y19" s="7">
        <v>0.05</v>
      </c>
      <c r="Z19" s="7">
        <v>0.05</v>
      </c>
      <c r="AA19" s="7">
        <v>0.03</v>
      </c>
      <c r="AB19" s="7">
        <v>0.03</v>
      </c>
    </row>
    <row r="20" spans="1:28" ht="22.5" customHeight="1">
      <c r="A20" s="11" t="s">
        <v>62</v>
      </c>
      <c r="D20" s="2" t="s">
        <v>63</v>
      </c>
      <c r="E20" s="12">
        <v>81751000</v>
      </c>
      <c r="F20" s="12">
        <v>30596000</v>
      </c>
      <c r="G20" s="13">
        <v>0.3742</v>
      </c>
      <c r="H20" s="8">
        <v>0.5719</v>
      </c>
      <c r="I20" s="12">
        <v>3057000</v>
      </c>
      <c r="J20" s="13">
        <v>0.0373</v>
      </c>
      <c r="K20" s="8">
        <v>0.0818</v>
      </c>
      <c r="L20" s="12">
        <v>3876500</v>
      </c>
      <c r="M20" s="13">
        <v>0.0474</v>
      </c>
      <c r="N20" s="8">
        <v>0.0687</v>
      </c>
      <c r="O20" s="12">
        <v>2722000</v>
      </c>
      <c r="P20" s="13">
        <v>0.0332</v>
      </c>
      <c r="Q20" s="8">
        <v>0.0542</v>
      </c>
      <c r="R20" s="12">
        <v>1000000</v>
      </c>
      <c r="S20" s="13">
        <v>0.0122</v>
      </c>
      <c r="T20" s="8">
        <v>0.0054</v>
      </c>
      <c r="U20" s="12">
        <v>50000</v>
      </c>
      <c r="V20" s="13">
        <v>0.0006</v>
      </c>
      <c r="W20" s="8">
        <v>0</v>
      </c>
      <c r="X20" s="13">
        <v>0.25</v>
      </c>
      <c r="Y20" s="14">
        <v>0.05</v>
      </c>
      <c r="Z20" s="14">
        <v>0.05</v>
      </c>
      <c r="AA20" s="14">
        <v>0.03</v>
      </c>
      <c r="AB20" s="14">
        <v>0.03</v>
      </c>
    </row>
    <row r="21" spans="1:28" s="5" customFormat="1" ht="22.5" customHeight="1">
      <c r="A21" s="4" t="s">
        <v>64</v>
      </c>
      <c r="D21" s="5" t="s">
        <v>65</v>
      </c>
      <c r="E21" s="6">
        <v>1200000000</v>
      </c>
      <c r="F21" s="6">
        <v>312000000</v>
      </c>
      <c r="G21" s="7">
        <v>0.26</v>
      </c>
      <c r="H21" s="8">
        <v>0.2913</v>
      </c>
      <c r="I21" s="6">
        <v>78000000</v>
      </c>
      <c r="J21" s="7">
        <v>0.065</v>
      </c>
      <c r="K21" s="8">
        <v>0.0613</v>
      </c>
      <c r="L21" s="6">
        <v>24000000</v>
      </c>
      <c r="M21" s="7">
        <v>0.02</v>
      </c>
      <c r="N21" s="8">
        <v>0.0301</v>
      </c>
      <c r="O21" s="6">
        <v>60000000</v>
      </c>
      <c r="P21" s="7">
        <v>0.05</v>
      </c>
      <c r="Q21" s="8">
        <v>0.0349</v>
      </c>
      <c r="R21" s="6">
        <v>36000000</v>
      </c>
      <c r="S21" s="7">
        <v>0.03</v>
      </c>
      <c r="T21" s="8">
        <v>0.0011</v>
      </c>
      <c r="U21" s="6">
        <v>36000000</v>
      </c>
      <c r="V21" s="7">
        <v>0.03</v>
      </c>
      <c r="W21" s="8">
        <v>0</v>
      </c>
      <c r="X21" s="7">
        <v>0.5</v>
      </c>
      <c r="Y21" s="7">
        <v>0.2</v>
      </c>
      <c r="Z21" s="7">
        <v>0.075</v>
      </c>
      <c r="AA21" s="7">
        <v>0.03</v>
      </c>
      <c r="AB21" s="7">
        <v>0.03</v>
      </c>
    </row>
    <row r="22" spans="1:28" s="5" customFormat="1" ht="22.5" customHeight="1">
      <c r="A22" s="4" t="s">
        <v>66</v>
      </c>
      <c r="D22" s="5" t="s">
        <v>67</v>
      </c>
      <c r="E22" s="6">
        <v>10344112000</v>
      </c>
      <c r="F22" s="6">
        <v>4447969000</v>
      </c>
      <c r="G22" s="7">
        <v>0.43</v>
      </c>
      <c r="H22" s="8">
        <v>0.4435</v>
      </c>
      <c r="I22" s="6">
        <v>517206000</v>
      </c>
      <c r="J22" s="7">
        <v>0.05</v>
      </c>
      <c r="K22" s="8">
        <v>0.0425</v>
      </c>
      <c r="L22" s="6">
        <v>827529000</v>
      </c>
      <c r="M22" s="7">
        <v>0.08</v>
      </c>
      <c r="N22" s="8">
        <v>0.0613</v>
      </c>
      <c r="O22" s="6">
        <v>517206000</v>
      </c>
      <c r="P22" s="7">
        <v>0.05</v>
      </c>
      <c r="Q22" s="8">
        <v>0.0406</v>
      </c>
      <c r="R22" s="6">
        <v>310324000</v>
      </c>
      <c r="S22" s="7">
        <v>0.03</v>
      </c>
      <c r="T22" s="8">
        <v>0.0104</v>
      </c>
      <c r="U22" s="6">
        <v>5173000</v>
      </c>
      <c r="V22" s="7">
        <v>0.0005</v>
      </c>
      <c r="W22" s="8">
        <v>0.0249</v>
      </c>
      <c r="X22" s="7">
        <v>0.37</v>
      </c>
      <c r="Y22" s="7">
        <v>0.06</v>
      </c>
      <c r="Z22" s="7">
        <v>0.05</v>
      </c>
      <c r="AA22" s="7">
        <v>0.03</v>
      </c>
      <c r="AB22" s="7">
        <v>0.03</v>
      </c>
    </row>
    <row r="23" spans="1:28" s="5" customFormat="1" ht="22.5" customHeight="1">
      <c r="A23" s="4" t="s">
        <v>68</v>
      </c>
      <c r="D23" s="5" t="s">
        <v>69</v>
      </c>
      <c r="E23" s="6">
        <v>11600000000</v>
      </c>
      <c r="F23" s="6">
        <v>1800000000</v>
      </c>
      <c r="G23" s="7">
        <v>0.1551</v>
      </c>
      <c r="H23" s="8">
        <v>0.1469</v>
      </c>
      <c r="I23" s="6">
        <v>545000000</v>
      </c>
      <c r="J23" s="7">
        <v>0.0469</v>
      </c>
      <c r="K23" s="8">
        <v>0.0412</v>
      </c>
      <c r="L23" s="6">
        <v>464000000</v>
      </c>
      <c r="M23" s="7">
        <v>0.04</v>
      </c>
      <c r="N23" s="8">
        <v>0.0324</v>
      </c>
      <c r="O23" s="6">
        <v>348000000</v>
      </c>
      <c r="P23" s="7">
        <v>0.03</v>
      </c>
      <c r="Q23" s="8">
        <v>0.0252</v>
      </c>
      <c r="R23" s="6">
        <v>87000000</v>
      </c>
      <c r="S23" s="7">
        <v>0.0075</v>
      </c>
      <c r="T23" s="8">
        <v>0.002</v>
      </c>
      <c r="U23" s="6">
        <v>116000000</v>
      </c>
      <c r="V23" s="7">
        <v>0.01</v>
      </c>
      <c r="W23" s="8">
        <v>0.002</v>
      </c>
      <c r="X23" s="7">
        <v>0.47</v>
      </c>
      <c r="Y23" s="7">
        <v>0.181</v>
      </c>
      <c r="Z23" s="7">
        <v>0.11</v>
      </c>
      <c r="AA23" s="7">
        <v>0.03</v>
      </c>
      <c r="AB23" s="7">
        <v>0.03</v>
      </c>
    </row>
    <row r="24" spans="1:28" s="5" customFormat="1" ht="22.5" customHeight="1">
      <c r="A24" s="4" t="s">
        <v>70</v>
      </c>
      <c r="D24" s="5" t="s">
        <v>71</v>
      </c>
      <c r="E24" s="6">
        <v>350295000</v>
      </c>
      <c r="F24" s="6">
        <v>41997000</v>
      </c>
      <c r="G24" s="7">
        <v>0.1199</v>
      </c>
      <c r="H24" s="8">
        <v>0.1199</v>
      </c>
      <c r="I24" s="6">
        <v>7649000</v>
      </c>
      <c r="J24" s="7">
        <v>0.0218</v>
      </c>
      <c r="K24" s="8">
        <v>0.0218</v>
      </c>
      <c r="L24" s="6">
        <v>11933000</v>
      </c>
      <c r="M24" s="7">
        <v>0.0341</v>
      </c>
      <c r="N24" s="8">
        <v>0.0341</v>
      </c>
      <c r="O24" s="6">
        <v>16654000</v>
      </c>
      <c r="P24" s="7">
        <v>0.0475</v>
      </c>
      <c r="Q24" s="8">
        <v>0.0475</v>
      </c>
      <c r="R24" s="6">
        <v>2000</v>
      </c>
      <c r="S24" s="7">
        <v>0.03</v>
      </c>
      <c r="T24" s="8">
        <v>0</v>
      </c>
      <c r="U24" s="6">
        <v>30000</v>
      </c>
      <c r="V24" s="7">
        <v>0.0001</v>
      </c>
      <c r="W24" s="8">
        <v>0.0001</v>
      </c>
      <c r="X24" s="7">
        <v>0.88</v>
      </c>
      <c r="Y24" s="15">
        <v>0.1759</v>
      </c>
      <c r="Z24" s="15">
        <v>0.2836</v>
      </c>
      <c r="AA24" s="15">
        <v>0.03</v>
      </c>
      <c r="AB24" s="15">
        <v>0.081</v>
      </c>
    </row>
    <row r="25" spans="1:28" s="5" customFormat="1" ht="22.5" customHeight="1">
      <c r="A25" s="4" t="s">
        <v>72</v>
      </c>
      <c r="D25" s="5" t="s">
        <v>73</v>
      </c>
      <c r="E25" s="12">
        <v>45000000</v>
      </c>
      <c r="F25" s="12">
        <v>22500000</v>
      </c>
      <c r="G25" s="13">
        <v>0.5</v>
      </c>
      <c r="H25" s="8">
        <v>0.5549</v>
      </c>
      <c r="I25" s="12">
        <v>4500000</v>
      </c>
      <c r="J25" s="13">
        <v>0.1</v>
      </c>
      <c r="K25" s="8">
        <v>0.3213</v>
      </c>
      <c r="L25" s="12">
        <v>9000000</v>
      </c>
      <c r="M25" s="13">
        <v>0.2</v>
      </c>
      <c r="N25" s="8">
        <v>0.1021</v>
      </c>
      <c r="O25" s="12">
        <v>2250000</v>
      </c>
      <c r="P25" s="13">
        <v>0.05</v>
      </c>
      <c r="Q25" s="8">
        <v>0.1766</v>
      </c>
      <c r="R25" s="12">
        <v>1350000</v>
      </c>
      <c r="S25" s="13">
        <v>0.03</v>
      </c>
      <c r="T25" s="8">
        <v>0</v>
      </c>
      <c r="U25" s="12">
        <v>1350000</v>
      </c>
      <c r="V25" s="13">
        <v>0.03</v>
      </c>
      <c r="W25" s="8">
        <v>0</v>
      </c>
      <c r="X25" s="7"/>
      <c r="Y25" s="7"/>
      <c r="Z25" s="7"/>
      <c r="AA25" s="7"/>
      <c r="AB25" s="7"/>
    </row>
    <row r="26" spans="1:28" s="5" customFormat="1" ht="22.5" customHeight="1">
      <c r="A26" s="4" t="s">
        <v>74</v>
      </c>
      <c r="D26" s="5" t="s">
        <v>75</v>
      </c>
      <c r="E26" s="6">
        <v>90000000</v>
      </c>
      <c r="F26" s="6">
        <v>45000000</v>
      </c>
      <c r="G26" s="7">
        <v>0.5</v>
      </c>
      <c r="H26" s="8">
        <v>0.5555</v>
      </c>
      <c r="I26" s="6">
        <v>6000000</v>
      </c>
      <c r="J26" s="7">
        <v>0.0666</v>
      </c>
      <c r="K26" s="8">
        <v>0.0459</v>
      </c>
      <c r="L26" s="6">
        <v>6000000</v>
      </c>
      <c r="M26" s="7">
        <v>0.0666</v>
      </c>
      <c r="N26" s="8">
        <v>0.0822</v>
      </c>
      <c r="O26" s="6">
        <v>7000000</v>
      </c>
      <c r="P26" s="7">
        <v>0.0777</v>
      </c>
      <c r="Q26" s="8">
        <v>0.107</v>
      </c>
      <c r="R26" s="6">
        <v>227000</v>
      </c>
      <c r="S26" s="7">
        <v>0.0333</v>
      </c>
      <c r="T26" s="8">
        <v>0.0026</v>
      </c>
      <c r="U26" s="6">
        <v>3000000</v>
      </c>
      <c r="V26" s="7">
        <v>0.0333</v>
      </c>
      <c r="W26" s="8">
        <v>0</v>
      </c>
      <c r="X26" s="7">
        <v>0.4</v>
      </c>
      <c r="Y26" s="7">
        <v>0.05</v>
      </c>
      <c r="Z26" s="7">
        <v>0.05</v>
      </c>
      <c r="AA26" s="7">
        <v>0.03</v>
      </c>
      <c r="AB26" s="7">
        <v>0.03</v>
      </c>
    </row>
    <row r="27" spans="1:28" s="5" customFormat="1" ht="22.5" customHeight="1">
      <c r="A27" s="4" t="s">
        <v>76</v>
      </c>
      <c r="B27" s="16" t="s">
        <v>77</v>
      </c>
      <c r="D27" s="5" t="s">
        <v>78</v>
      </c>
      <c r="E27" s="6">
        <v>580000000</v>
      </c>
      <c r="F27" s="6">
        <v>194300000</v>
      </c>
      <c r="G27" s="7">
        <v>0.335</v>
      </c>
      <c r="H27" s="8">
        <v>0.4059</v>
      </c>
      <c r="I27" s="6">
        <v>49300000</v>
      </c>
      <c r="J27" s="7">
        <v>0.085</v>
      </c>
      <c r="K27" s="8">
        <v>0.1031</v>
      </c>
      <c r="L27" s="6">
        <v>33640000</v>
      </c>
      <c r="M27" s="7">
        <v>0.058</v>
      </c>
      <c r="N27" s="8">
        <v>0.0642</v>
      </c>
      <c r="O27" s="6">
        <v>29000000</v>
      </c>
      <c r="P27" s="7">
        <v>0.05</v>
      </c>
      <c r="Q27" s="8">
        <v>0.033</v>
      </c>
      <c r="R27" s="6">
        <v>17400000</v>
      </c>
      <c r="S27" s="7">
        <v>0.03</v>
      </c>
      <c r="T27" s="8">
        <v>0.0092</v>
      </c>
      <c r="U27" s="6">
        <v>17400000</v>
      </c>
      <c r="V27" s="7">
        <v>0.03</v>
      </c>
      <c r="W27" s="8">
        <v>0.0036</v>
      </c>
      <c r="X27" s="7">
        <v>0.62</v>
      </c>
      <c r="Y27" s="7">
        <v>0.05</v>
      </c>
      <c r="Z27" s="7">
        <v>0.1586</v>
      </c>
      <c r="AA27" s="7">
        <v>0.03</v>
      </c>
      <c r="AB27" s="7">
        <v>0.03</v>
      </c>
    </row>
    <row r="28" spans="5:23" ht="22.5" customHeight="1">
      <c r="E28" s="6"/>
      <c r="F28" s="6"/>
      <c r="G28" s="7"/>
      <c r="H28" s="8"/>
      <c r="K28" s="17"/>
      <c r="N28" s="17"/>
      <c r="Q28" s="17"/>
      <c r="T28" s="17"/>
      <c r="W28" s="17"/>
    </row>
    <row r="29" spans="1:28" ht="22.5" customHeight="1">
      <c r="A29" s="11" t="s">
        <v>79</v>
      </c>
      <c r="E29" s="6"/>
      <c r="F29" s="18" t="s">
        <v>61</v>
      </c>
      <c r="G29" s="19">
        <v>0.23</v>
      </c>
      <c r="H29" s="19"/>
      <c r="J29" s="19">
        <v>0.025</v>
      </c>
      <c r="K29" s="19"/>
      <c r="M29" s="19">
        <v>0.025</v>
      </c>
      <c r="N29" s="19"/>
      <c r="P29" s="19">
        <v>0.05</v>
      </c>
      <c r="Q29" s="19"/>
      <c r="S29" s="19">
        <v>0.03</v>
      </c>
      <c r="T29" s="19"/>
      <c r="V29" s="19">
        <v>0.03</v>
      </c>
      <c r="W29" s="19"/>
      <c r="X29" s="19">
        <v>0.4</v>
      </c>
      <c r="Y29" s="19">
        <v>0.05</v>
      </c>
      <c r="Z29" s="19">
        <v>0.05</v>
      </c>
      <c r="AA29" s="19">
        <v>0.03</v>
      </c>
      <c r="AB29" s="19">
        <v>0.03</v>
      </c>
    </row>
    <row r="30" spans="5:28" ht="22.5" customHeight="1">
      <c r="E30" s="6"/>
      <c r="F30" s="6"/>
      <c r="G30" s="20"/>
      <c r="H30" s="20"/>
      <c r="J30" s="20"/>
      <c r="K30" s="20"/>
      <c r="M30" s="20"/>
      <c r="N30" s="20"/>
      <c r="P30" s="20"/>
      <c r="Q30" s="20"/>
      <c r="S30" s="20"/>
      <c r="T30" s="20"/>
      <c r="V30" s="20"/>
      <c r="W30" s="20"/>
      <c r="X30" s="20"/>
      <c r="Y30" s="20"/>
      <c r="Z30" s="20"/>
      <c r="AA30" s="20"/>
      <c r="AB30" s="20"/>
    </row>
    <row r="31" spans="5:8" ht="21.75" customHeight="1">
      <c r="E31" s="6"/>
      <c r="F31" s="6"/>
      <c r="G31" s="7"/>
      <c r="H31" s="7"/>
    </row>
    <row r="32" spans="5:8" ht="21.75" customHeight="1">
      <c r="E32" s="6"/>
      <c r="F32" s="6"/>
      <c r="G32" s="7"/>
      <c r="H32" s="7"/>
    </row>
    <row r="33" spans="5:8" ht="21.75" customHeight="1">
      <c r="E33" s="6"/>
      <c r="F33" s="6"/>
      <c r="G33" s="7"/>
      <c r="H33" s="7"/>
    </row>
    <row r="34" spans="5:8" ht="18" customHeight="1">
      <c r="E34" s="6"/>
      <c r="F34" s="6"/>
      <c r="G34" s="7"/>
      <c r="H34" s="7"/>
    </row>
  </sheetData>
  <mergeCells count="2">
    <mergeCell ref="D1:V1"/>
    <mergeCell ref="X1:AB1"/>
  </mergeCells>
  <hyperlinks>
    <hyperlink ref="C13" r:id="rId1" display="stewart-milton@dol.gov"/>
    <hyperlink ref="B13" r:id="rId2" display="lira-jose@dol.gov"/>
    <hyperlink ref="C12" r:id="rId3" display="lee.j.lofthus2@usdoj.gov"/>
  </hyperlinks>
  <printOptions gridLines="1"/>
  <pageMargins left="0.5" right="0.5" top="0.75" bottom="0.75" header="0.5" footer="0.5"/>
  <pageSetup fitToHeight="1" fitToWidth="1" horizontalDpi="600" verticalDpi="600" orientation="portrait" paperSize="3" scale="57" r:id="rId4"/>
  <headerFooter alignWithMargins="0">
    <oddHeader>&amp;C&amp;"Arial,Bold"&amp;12GOALS PROPOSED BY AGENCIES FOR FY 2006 (AND 2007)
 Compared to Statutory and Negotiated Government-Wide SB Goals</oddHeader>
    <oddFooter>&amp;L&amp;8&amp;Z&amp;F  &amp;A  &amp;D  SBA/GC/GOALS PH&amp;R&amp;8Many smaller agencies do not have  prime contracts large enough to need a subc plan.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smking</dc:creator>
  <cp:keywords/>
  <dc:description/>
  <cp:lastModifiedBy>smking</cp:lastModifiedBy>
  <dcterms:created xsi:type="dcterms:W3CDTF">2006-02-24T16:12:14Z</dcterms:created>
  <dcterms:modified xsi:type="dcterms:W3CDTF">2006-03-10T16:20:11Z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-582779950</vt:i4>
  </property>
  <property fmtid="{D5CDD505-2E9C-101B-9397-08002B2CF9AE}" pid="3" name="_EmailSubject">
    <vt:lpwstr>Access to SBA's goaling website</vt:lpwstr>
  </property>
  <property fmtid="{D5CDD505-2E9C-101B-9397-08002B2CF9AE}" pid="4" name="_AuthorEmail">
    <vt:lpwstr>Stephanie.King@sba.gov</vt:lpwstr>
  </property>
  <property fmtid="{D5CDD505-2E9C-101B-9397-08002B2CF9AE}" pid="5" name="_AuthorEmailDisplayName">
    <vt:lpwstr>King, Stephanie M.</vt:lpwstr>
  </property>
</Properties>
</file>