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300" windowWidth="11955" windowHeight="7800" tabRatio="859" activeTab="0"/>
  </bookViews>
  <sheets>
    <sheet name="table4" sheetId="1" r:id="rId1"/>
    <sheet name="Data" sheetId="2" r:id="rId2"/>
  </sheets>
  <externalReferences>
    <externalReference r:id="rId5"/>
  </externalReferences>
  <definedNames>
    <definedName name="Eno_TM">'[1]3-1'!#REF!</definedName>
    <definedName name="Eno_Tons">'[1]3-1'!#REF!</definedName>
    <definedName name="Sum_T2">'[1]3-1'!#REF!</definedName>
    <definedName name="Sum_TTM">'[1]3-1'!#REF!</definedName>
  </definedNames>
  <calcPr fullCalcOnLoad="1"/>
</workbook>
</file>

<file path=xl/sharedStrings.xml><?xml version="1.0" encoding="utf-8"?>
<sst xmlns="http://schemas.openxmlformats.org/spreadsheetml/2006/main" count="44" uniqueCount="41">
  <si>
    <t>Passenger car occupants</t>
  </si>
  <si>
    <t>Motorcyclists</t>
  </si>
  <si>
    <t>Bus occupants</t>
  </si>
  <si>
    <t xml:space="preserve">    Total highway</t>
  </si>
  <si>
    <t>Pedestrians</t>
  </si>
  <si>
    <t>Pedalcyclists</t>
  </si>
  <si>
    <r>
      <t>Other</t>
    </r>
    <r>
      <rPr>
        <vertAlign val="superscript"/>
        <sz val="10"/>
        <rFont val="Arial"/>
        <family val="2"/>
      </rPr>
      <t>f</t>
    </r>
  </si>
  <si>
    <t>Truck occupants</t>
  </si>
  <si>
    <t>Light Trucks</t>
  </si>
  <si>
    <t>Large Trucks</t>
  </si>
  <si>
    <t>Bicyclists</t>
  </si>
  <si>
    <t>-1.32</t>
  </si>
  <si>
    <t>-7.77</t>
  </si>
  <si>
    <t>Fatalities by Type</t>
  </si>
  <si>
    <t>-5.76</t>
  </si>
  <si>
    <t>Highway total</t>
  </si>
  <si>
    <t>Light-truck occupants</t>
  </si>
  <si>
    <t>Large-truck occupants</t>
  </si>
  <si>
    <t>Other highway*</t>
  </si>
  <si>
    <t>SOURCES:  Data compiled from various government agencies as cited in the U.S. Department of Transportation (USDOT),  Bureau of Transportation Statistics, National Transportation Statistics 1999, table 3-1, available at: http://www.bts.gov/ntda/nts/nts.html,  and the U.S. Department of Transportation, 1999 Performance Report/ 2001 Performance Plan, available at: http://www.dot.gov/ost/ost_temp/. Preliminary highway data for 1999 are from the USDOT National Highway Traffic Safety Administration.</t>
  </si>
  <si>
    <t>Date Updated:</t>
  </si>
  <si>
    <t>Unit: Number of Fatalities</t>
  </si>
  <si>
    <t>DATE</t>
  </si>
  <si>
    <t>Highway-Related Transportation Fatalities</t>
  </si>
  <si>
    <t>Fatalities of Highway Vehicle Occupants, Pedestrians, and Bicyclists (annual data)</t>
  </si>
  <si>
    <t>Highway total percent change from previous year</t>
  </si>
  <si>
    <t>Passenger car occupants percent change from previous year</t>
  </si>
  <si>
    <t>Light-truck occupants percent change from previous year</t>
  </si>
  <si>
    <t>Pedestrians percent change from previous year</t>
  </si>
  <si>
    <t>Motorcyclists percent change from previous year</t>
  </si>
  <si>
    <t>Large-truck occupants percent change from previous year</t>
  </si>
  <si>
    <t>Bicyclists percent change from previous year</t>
  </si>
  <si>
    <t>Other highway* percent change from previous year</t>
  </si>
  <si>
    <t xml:space="preserve">Highway crashes caused 94 percent of all transportation-related fatalities in 2000.  They were the leading cause of death of people ages 5 through 29 (DOT Performance Report for FY 2000 and Performance Plan FY 2001).  </t>
  </si>
  <si>
    <t>*   Preliminary estimates</t>
  </si>
  <si>
    <t>** Data are for 1998 and 1999.</t>
  </si>
  <si>
    <t>SOURCES:  Data compiled from various government agencies as cited in the U.S. Department of Transportation (USDOT),  Performance Report FY 2000 and Performance Plan FY 2002, April 2001, available at: http://ostpxweb.dot.gov/budget/perfplan02.pdf.</t>
  </si>
  <si>
    <t>NOTES:  Large trucks — trucks over 10,000 pounds gross vehicle weight rating, including single unit trucks and truck tractors.</t>
  </si>
  <si>
    <t>Light trucks —  trucks of 10,000 pounds gross vehicle weight rating or less, including pickups, vans, truck-based station wagons, and utility vehicles.  The number of light trucks has increased greatly since 1990, affecting light truck occupant fatality numbers.</t>
  </si>
  <si>
    <t>MOTOR VEHICLE-RELATED HIGHWAY FATALITIES</t>
  </si>
  <si>
    <r>
      <t xml:space="preserve">See U.S. Department of Transportation, Bureau of Transportation Statistics, </t>
    </r>
    <r>
      <rPr>
        <i/>
        <sz val="10"/>
        <rFont val="Arial"/>
        <family val="2"/>
      </rPr>
      <t>National Transportation Statistics 1999</t>
    </r>
    <r>
      <rPr>
        <sz val="10"/>
        <rFont val="Arial"/>
        <family val="0"/>
      </rPr>
      <t>, pp. 273-280,  for detailed discussion of modal fatality data.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</si>
</sst>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#,##0_)"/>
    <numFmt numFmtId="167" formatCode="#,##0.0"/>
    <numFmt numFmtId="168" formatCode="###0.00_)"/>
    <numFmt numFmtId="169" formatCode="0.0_W"/>
    <numFmt numFmtId="170" formatCode="#,##0.0_);\(#,##0.0\)"/>
    <numFmt numFmtId="171" formatCode="&quot;$&quot;#,##0\ ;\(&quot;$&quot;#,##0\)"/>
    <numFmt numFmtId="172" formatCode="yyyy"/>
    <numFmt numFmtId="173" formatCode="####"/>
    <numFmt numFmtId="174" formatCode="m/d/yyyy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vertAlign val="superscript"/>
      <sz val="10"/>
      <name val="Arial"/>
      <family val="2"/>
    </font>
    <font>
      <sz val="12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25"/>
      <name val="Arial"/>
      <family val="0"/>
    </font>
    <font>
      <sz val="9.75"/>
      <name val="Arial"/>
      <family val="2"/>
    </font>
    <font>
      <sz val="12"/>
      <name val="Arial"/>
      <family val="0"/>
    </font>
    <font>
      <sz val="8.25"/>
      <name val="Arial"/>
      <family val="2"/>
    </font>
    <font>
      <sz val="9.75"/>
      <color indexed="8"/>
      <name val="Arial"/>
      <family val="2"/>
    </font>
    <font>
      <b/>
      <sz val="10"/>
      <color indexed="9"/>
      <name val="Arial"/>
      <family val="2"/>
    </font>
    <font>
      <sz val="9.75"/>
      <color indexed="24"/>
      <name val="Arial"/>
      <family val="2"/>
    </font>
    <font>
      <sz val="9.75"/>
      <color indexed="25"/>
      <name val="Arial"/>
      <family val="2"/>
    </font>
    <font>
      <sz val="9.75"/>
      <color indexed="26"/>
      <name val="Arial"/>
      <family val="2"/>
    </font>
    <font>
      <sz val="9.75"/>
      <color indexed="2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1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4" fillId="0" borderId="1" applyAlignment="0">
      <protection/>
    </xf>
    <xf numFmtId="166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68" fontId="6" fillId="0" borderId="1" applyNumberFormat="0" applyFill="0">
      <alignment horizontal="right"/>
      <protection/>
    </xf>
    <xf numFmtId="169" fontId="6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16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0" fontId="9" fillId="2" borderId="0">
      <alignment horizontal="centerContinuous" vertical="center" wrapText="1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3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 vertical="center"/>
      <protection/>
    </xf>
    <xf numFmtId="49" fontId="13" fillId="0" borderId="1" applyFill="0">
      <alignment horizontal="left" vertical="center"/>
      <protection/>
    </xf>
    <xf numFmtId="49" fontId="5" fillId="0" borderId="1">
      <alignment horizontal="left"/>
      <protection/>
    </xf>
    <xf numFmtId="168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0" fillId="0" borderId="5" applyNumberFormat="0" applyFont="0" applyFill="0" applyAlignment="0" applyProtection="0"/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  <xf numFmtId="49" fontId="7" fillId="0" borderId="1">
      <alignment horizontal="left"/>
      <protection/>
    </xf>
  </cellStyleXfs>
  <cellXfs count="28">
    <xf numFmtId="0" fontId="0" fillId="0" borderId="0" xfId="0" applyAlignment="1">
      <alignment/>
    </xf>
    <xf numFmtId="3" fontId="0" fillId="0" borderId="0" xfId="33" applyNumberFormat="1" applyFont="1" applyBorder="1" applyAlignment="1">
      <alignment horizontal="right"/>
      <protection/>
    </xf>
    <xf numFmtId="3" fontId="0" fillId="0" borderId="0" xfId="16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33" applyNumberFormat="1" applyFont="1" applyFill="1" applyBorder="1" applyAlignment="1">
      <alignment horizontal="right"/>
      <protection/>
    </xf>
    <xf numFmtId="0" fontId="0" fillId="0" borderId="0" xfId="33" applyNumberFormat="1" applyFont="1" applyBorder="1" applyAlignment="1">
      <alignment horizontal="right"/>
      <protection/>
    </xf>
    <xf numFmtId="0" fontId="0" fillId="0" borderId="0" xfId="0" applyFont="1" applyBorder="1" applyAlignment="1">
      <alignment/>
    </xf>
    <xf numFmtId="3" fontId="0" fillId="0" borderId="0" xfId="33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 horizontal="right"/>
    </xf>
    <xf numFmtId="3" fontId="0" fillId="0" borderId="0" xfId="33" applyNumberFormat="1" applyFont="1" applyBorder="1" applyAlignment="1">
      <alignment horizontal="right" wrapText="1"/>
      <protection/>
    </xf>
    <xf numFmtId="0" fontId="0" fillId="0" borderId="0" xfId="0" applyFill="1" applyAlignment="1">
      <alignment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horizontal="left" vertical="top"/>
    </xf>
    <xf numFmtId="3" fontId="0" fillId="5" borderId="0" xfId="0" applyNumberFormat="1" applyFont="1" applyFill="1" applyBorder="1" applyAlignment="1">
      <alignment horizontal="right" vertical="top"/>
    </xf>
    <xf numFmtId="0" fontId="0" fillId="5" borderId="0" xfId="0" applyFont="1" applyFill="1" applyBorder="1" applyAlignment="1">
      <alignment horizontal="left" vertical="top" wrapText="1"/>
    </xf>
    <xf numFmtId="2" fontId="0" fillId="5" borderId="0" xfId="0" applyNumberFormat="1" applyFont="1" applyFill="1" applyBorder="1" applyAlignment="1">
      <alignment horizontal="right" vertical="top"/>
    </xf>
    <xf numFmtId="2" fontId="0" fillId="5" borderId="0" xfId="0" applyNumberFormat="1" applyFont="1" applyFill="1" applyBorder="1" applyAlignment="1" quotePrefix="1">
      <alignment horizontal="right" vertical="top"/>
    </xf>
    <xf numFmtId="4" fontId="0" fillId="5" borderId="0" xfId="0" applyNumberFormat="1" applyFont="1" applyFill="1" applyBorder="1" applyAlignment="1">
      <alignment horizontal="right" vertical="top"/>
    </xf>
    <xf numFmtId="3" fontId="0" fillId="5" borderId="0" xfId="0" applyNumberFormat="1" applyFont="1" applyFill="1" applyBorder="1" applyAlignment="1">
      <alignment vertical="top"/>
    </xf>
    <xf numFmtId="4" fontId="0" fillId="5" borderId="0" xfId="0" applyNumberFormat="1" applyFont="1" applyFill="1" applyBorder="1" applyAlignment="1" quotePrefix="1">
      <alignment horizontal="right" vertical="top"/>
    </xf>
    <xf numFmtId="0" fontId="0" fillId="5" borderId="8" xfId="0" applyFont="1" applyFill="1" applyBorder="1" applyAlignment="1">
      <alignment horizontal="left" vertical="top" wrapText="1"/>
    </xf>
    <xf numFmtId="4" fontId="0" fillId="5" borderId="8" xfId="0" applyNumberFormat="1" applyFont="1" applyFill="1" applyBorder="1" applyAlignment="1" quotePrefix="1">
      <alignment horizontal="right" vertical="top"/>
    </xf>
    <xf numFmtId="4" fontId="0" fillId="5" borderId="8" xfId="0" applyNumberFormat="1" applyFont="1" applyFill="1" applyBorder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Followed Hyperlink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Top" xfId="38"/>
    <cellStyle name="Hed Top - SECTION" xfId="39"/>
    <cellStyle name="Hed Top_3-new4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6666CC"/>
      <rgbColor rgb="006633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99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"/>
          <c:w val="1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Passenger car occupants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Data!$B$9:$B$19</c:f>
              <c:numCache>
                <c:ptCount val="11"/>
                <c:pt idx="0">
                  <c:v>24092</c:v>
                </c:pt>
                <c:pt idx="1">
                  <c:v>22385</c:v>
                </c:pt>
                <c:pt idx="2">
                  <c:v>21387</c:v>
                </c:pt>
                <c:pt idx="3">
                  <c:v>21566</c:v>
                </c:pt>
                <c:pt idx="4">
                  <c:v>21997</c:v>
                </c:pt>
                <c:pt idx="5">
                  <c:v>22423</c:v>
                </c:pt>
                <c:pt idx="6">
                  <c:v>22505</c:v>
                </c:pt>
                <c:pt idx="7">
                  <c:v>22199</c:v>
                </c:pt>
                <c:pt idx="8">
                  <c:v>21194</c:v>
                </c:pt>
                <c:pt idx="9">
                  <c:v>20818</c:v>
                </c:pt>
                <c:pt idx="10">
                  <c:v>20455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Data!$F$6</c:f>
              <c:strCache>
                <c:ptCount val="1"/>
                <c:pt idx="0">
                  <c:v>Pedestrians</c:v>
                </c:pt>
              </c:strCache>
            </c:strRef>
          </c:tx>
          <c:spPr>
            <a:ln w="12700">
              <a:solidFill>
                <a:srgbClr val="66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Data!$F$9:$F$19</c:f>
              <c:numCache>
                <c:ptCount val="11"/>
                <c:pt idx="0">
                  <c:v>6482</c:v>
                </c:pt>
                <c:pt idx="1">
                  <c:v>5801</c:v>
                </c:pt>
                <c:pt idx="2">
                  <c:v>5549</c:v>
                </c:pt>
                <c:pt idx="3">
                  <c:v>5649</c:v>
                </c:pt>
                <c:pt idx="4">
                  <c:v>5489</c:v>
                </c:pt>
                <c:pt idx="5">
                  <c:v>5584</c:v>
                </c:pt>
                <c:pt idx="6">
                  <c:v>5449</c:v>
                </c:pt>
                <c:pt idx="7">
                  <c:v>5321</c:v>
                </c:pt>
                <c:pt idx="8">
                  <c:v>5228</c:v>
                </c:pt>
                <c:pt idx="9">
                  <c:v>4906</c:v>
                </c:pt>
                <c:pt idx="10">
                  <c:v>4727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Data!$C$6</c:f>
              <c:strCache>
                <c:ptCount val="1"/>
                <c:pt idx="0">
                  <c:v>Motorcyclists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Data!$C$9:$C$19</c:f>
              <c:numCache>
                <c:ptCount val="11"/>
                <c:pt idx="0">
                  <c:v>3244</c:v>
                </c:pt>
                <c:pt idx="1">
                  <c:v>2806</c:v>
                </c:pt>
                <c:pt idx="2">
                  <c:v>2395</c:v>
                </c:pt>
                <c:pt idx="3">
                  <c:v>2449</c:v>
                </c:pt>
                <c:pt idx="4">
                  <c:v>2320</c:v>
                </c:pt>
                <c:pt idx="5">
                  <c:v>2227</c:v>
                </c:pt>
                <c:pt idx="6">
                  <c:v>2161</c:v>
                </c:pt>
                <c:pt idx="7">
                  <c:v>2116</c:v>
                </c:pt>
                <c:pt idx="8">
                  <c:v>2284</c:v>
                </c:pt>
                <c:pt idx="9">
                  <c:v>2472</c:v>
                </c:pt>
                <c:pt idx="10">
                  <c:v>2680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Data!$J$6</c:f>
              <c:strCache>
                <c:ptCount val="1"/>
                <c:pt idx="0">
                  <c:v>Light Trucks</c:v>
                </c:pt>
              </c:strCache>
            </c:strRef>
          </c:tx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Data!$J$9:$J$19</c:f>
              <c:numCache>
                <c:ptCount val="11"/>
                <c:pt idx="0">
                  <c:v>8601</c:v>
                </c:pt>
                <c:pt idx="1">
                  <c:v>8391</c:v>
                </c:pt>
                <c:pt idx="2">
                  <c:v>8098</c:v>
                </c:pt>
                <c:pt idx="3">
                  <c:v>8511</c:v>
                </c:pt>
                <c:pt idx="4">
                  <c:v>8904</c:v>
                </c:pt>
                <c:pt idx="5">
                  <c:v>9568</c:v>
                </c:pt>
                <c:pt idx="6">
                  <c:v>9932</c:v>
                </c:pt>
                <c:pt idx="7">
                  <c:v>10249</c:v>
                </c:pt>
                <c:pt idx="8">
                  <c:v>10705</c:v>
                </c:pt>
                <c:pt idx="9">
                  <c:v>11243</c:v>
                </c:pt>
                <c:pt idx="10">
                  <c:v>11439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Data!$K$6</c:f>
              <c:strCache>
                <c:ptCount val="1"/>
                <c:pt idx="0">
                  <c:v>Large Trucks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Data!$K$9:$K$19</c:f>
              <c:numCache>
                <c:ptCount val="11"/>
                <c:pt idx="0">
                  <c:v>705</c:v>
                </c:pt>
                <c:pt idx="1">
                  <c:v>661</c:v>
                </c:pt>
                <c:pt idx="2">
                  <c:v>585</c:v>
                </c:pt>
                <c:pt idx="3">
                  <c:v>605</c:v>
                </c:pt>
                <c:pt idx="4">
                  <c:v>670</c:v>
                </c:pt>
                <c:pt idx="5">
                  <c:v>648</c:v>
                </c:pt>
                <c:pt idx="6">
                  <c:v>621</c:v>
                </c:pt>
                <c:pt idx="7">
                  <c:v>723</c:v>
                </c:pt>
                <c:pt idx="8">
                  <c:v>742</c:v>
                </c:pt>
                <c:pt idx="9">
                  <c:v>758</c:v>
                </c:pt>
                <c:pt idx="10">
                  <c:v>746</c:v>
                </c:pt>
              </c:numCache>
            </c:numRef>
          </c:val>
          <c:smooth val="0"/>
        </c:ser>
        <c:axId val="677842"/>
        <c:axId val="6100579"/>
      </c:lineChart>
      <c:catAx>
        <c:axId val="677842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100579"/>
        <c:crosses val="autoZero"/>
        <c:auto val="1"/>
        <c:lblOffset val="100"/>
        <c:tickLblSkip val="2"/>
        <c:noMultiLvlLbl val="0"/>
      </c:catAx>
      <c:valAx>
        <c:axId val="61005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Number of Fatalities</a:t>
                </a:r>
              </a:p>
            </c:rich>
          </c:tx>
          <c:layout>
            <c:manualLayout>
              <c:xMode val="factor"/>
              <c:yMode val="factor"/>
              <c:x val="0.028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778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0.61925</cdr:x>
      <cdr:y>0.2775</cdr:y>
    </cdr:from>
    <cdr:to>
      <cdr:x>0.9795</cdr:x>
      <cdr:y>0.33275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14725" y="1047750"/>
          <a:ext cx="2047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000066"/>
              </a:solidFill>
              <a:latin typeface="Arial"/>
              <a:ea typeface="Arial"/>
              <a:cs typeface="Arial"/>
            </a:rPr>
            <a:t>Passenger car occupants</a:t>
          </a:r>
        </a:p>
      </cdr:txBody>
    </cdr:sp>
  </cdr:relSizeAnchor>
  <cdr:relSizeAnchor xmlns:cdr="http://schemas.openxmlformats.org/drawingml/2006/chartDrawing">
    <cdr:from>
      <cdr:x>0.65475</cdr:x>
      <cdr:y>0.703</cdr:y>
    </cdr:from>
    <cdr:to>
      <cdr:x>0.9815</cdr:x>
      <cdr:y>0.76825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0" y="2667000"/>
          <a:ext cx="18573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6666CC"/>
              </a:solidFill>
              <a:latin typeface="Arial"/>
              <a:ea typeface="Arial"/>
              <a:cs typeface="Arial"/>
            </a:rPr>
            <a:t>Pedestrians and bicyclists</a:t>
          </a:r>
        </a:p>
      </cdr:txBody>
    </cdr:sp>
  </cdr:relSizeAnchor>
  <cdr:relSizeAnchor xmlns:cdr="http://schemas.openxmlformats.org/drawingml/2006/chartDrawing">
    <cdr:from>
      <cdr:x>0.47525</cdr:x>
      <cdr:y>0.79125</cdr:y>
    </cdr:from>
    <cdr:to>
      <cdr:x>0.668</cdr:x>
      <cdr:y>0.8765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3000375"/>
          <a:ext cx="10953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Motorcyclists</a:t>
          </a:r>
        </a:p>
      </cdr:txBody>
    </cdr:sp>
  </cdr:relSizeAnchor>
  <cdr:relSizeAnchor xmlns:cdr="http://schemas.openxmlformats.org/drawingml/2006/chartDrawing">
    <cdr:from>
      <cdr:x>0.58175</cdr:x>
      <cdr:y>0.557</cdr:y>
    </cdr:from>
    <cdr:to>
      <cdr:x>0.84475</cdr:x>
      <cdr:y>0.62225</cdr:y>
    </cdr:to>
    <cdr:sp>
      <cdr:nvSpPr>
        <cdr:cNvPr id="4" name="TextBox 4"/>
        <cdr:cNvSpPr txBox="1">
          <a:spLocks noChangeArrowheads="1"/>
        </cdr:cNvSpPr>
      </cdr:nvSpPr>
      <cdr:spPr>
        <a:xfrm>
          <a:off x="3305175" y="2114550"/>
          <a:ext cx="1495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CC0000"/>
              </a:solidFill>
              <a:latin typeface="Arial"/>
              <a:ea typeface="Arial"/>
              <a:cs typeface="Arial"/>
            </a:rPr>
            <a:t>Light-truck occupants </a:t>
          </a:r>
        </a:p>
      </cdr:txBody>
    </cdr:sp>
  </cdr:relSizeAnchor>
  <cdr:relSizeAnchor xmlns:cdr="http://schemas.openxmlformats.org/drawingml/2006/chartDrawing">
    <cdr:from>
      <cdr:x>0.581</cdr:x>
      <cdr:y>0.944</cdr:y>
    </cdr:from>
    <cdr:to>
      <cdr:x>0.83225</cdr:x>
      <cdr:y>0.9815</cdr:y>
    </cdr:to>
    <cdr:sp>
      <cdr:nvSpPr>
        <cdr:cNvPr id="5" name="TextBox 5"/>
        <cdr:cNvSpPr txBox="1">
          <a:spLocks noChangeArrowheads="1"/>
        </cdr:cNvSpPr>
      </cdr:nvSpPr>
      <cdr:spPr>
        <a:xfrm>
          <a:off x="3295650" y="3581400"/>
          <a:ext cx="14287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0.0695</cdr:x>
      <cdr:y>0.85675</cdr:y>
    </cdr:from>
    <cdr:to>
      <cdr:x>0.2755</cdr:x>
      <cdr:y>0.912</cdr:y>
    </cdr:to>
    <cdr:sp>
      <cdr:nvSpPr>
        <cdr:cNvPr id="6" name="TextBox 6"/>
        <cdr:cNvSpPr txBox="1">
          <a:spLocks noChangeArrowheads="1"/>
        </cdr:cNvSpPr>
      </cdr:nvSpPr>
      <cdr:spPr>
        <a:xfrm>
          <a:off x="390525" y="3248025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663300"/>
              </a:solidFill>
              <a:latin typeface="Arial"/>
              <a:ea typeface="Arial"/>
              <a:cs typeface="Arial"/>
            </a:rPr>
            <a:t>Large-truck  occupants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5686425</xdr:colOff>
      <xdr:row>3</xdr:row>
      <xdr:rowOff>9525</xdr:rowOff>
    </xdr:to>
    <xdr:graphicFrame>
      <xdr:nvGraphicFramePr>
        <xdr:cNvPr id="1" name="Chart 2"/>
        <xdr:cNvGraphicFramePr/>
      </xdr:nvGraphicFramePr>
      <xdr:xfrm>
        <a:off x="0" y="342900"/>
        <a:ext cx="56864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Chart3"/>
      <sheetName val="Sheet1"/>
      <sheetName val="Chart4"/>
      <sheetName val="3-1"/>
      <sheetName val="3-29"/>
      <sheetName val="3-28"/>
      <sheetName val="3-30"/>
      <sheetName val="Chart1"/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3-2"/>
      <sheetName val="3-31"/>
      <sheetName val="revised chart"/>
      <sheetName val="raw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7"/>
  <sheetViews>
    <sheetView tabSelected="1" zoomScale="75" zoomScaleNormal="75" workbookViewId="0" topLeftCell="A3">
      <selection activeCell="E26" sqref="E26"/>
    </sheetView>
  </sheetViews>
  <sheetFormatPr defaultColWidth="9.140625" defaultRowHeight="12.75"/>
  <cols>
    <col min="1" max="1" width="85.7109375" style="0" customWidth="1"/>
    <col min="2" max="3" width="9.7109375" style="0" customWidth="1"/>
  </cols>
  <sheetData>
    <row r="1" spans="1:3" ht="12.75">
      <c r="A1" s="25" t="s">
        <v>39</v>
      </c>
      <c r="B1" s="24"/>
      <c r="C1" s="24"/>
    </row>
    <row r="2" spans="1:3" ht="12.75">
      <c r="A2" s="25" t="s">
        <v>24</v>
      </c>
      <c r="B2" s="24"/>
      <c r="C2" s="24"/>
    </row>
    <row r="3" ht="300" customHeight="1"/>
    <row r="4" spans="1:5" ht="13.5" thickBot="1">
      <c r="A4" s="26" t="s">
        <v>33</v>
      </c>
      <c r="B4" s="26"/>
      <c r="C4" s="26"/>
      <c r="E4" s="10"/>
    </row>
    <row r="5" spans="1:3" ht="12.75">
      <c r="A5" s="24" t="s">
        <v>37</v>
      </c>
      <c r="B5" s="24"/>
      <c r="C5" s="24"/>
    </row>
    <row r="6" spans="1:3" ht="12.75">
      <c r="A6" s="24" t="s">
        <v>38</v>
      </c>
      <c r="B6" s="24"/>
      <c r="C6" s="24"/>
    </row>
    <row r="7" spans="1:3" ht="13.5" thickBot="1">
      <c r="A7" s="24" t="s">
        <v>40</v>
      </c>
      <c r="B7" s="24"/>
      <c r="C7" s="24"/>
    </row>
    <row r="8" spans="1:3" s="3" customFormat="1" ht="15" customHeight="1" thickBot="1">
      <c r="A8" s="11" t="s">
        <v>13</v>
      </c>
      <c r="B8" s="12">
        <v>1999</v>
      </c>
      <c r="C8" s="12">
        <v>2000</v>
      </c>
    </row>
    <row r="9" spans="1:3" s="3" customFormat="1" ht="15" customHeight="1">
      <c r="A9" s="13" t="s">
        <v>15</v>
      </c>
      <c r="B9" s="14">
        <v>41611</v>
      </c>
      <c r="C9" s="14">
        <v>41800</v>
      </c>
    </row>
    <row r="10" spans="1:7" s="3" customFormat="1" ht="15" customHeight="1">
      <c r="A10" s="15" t="s">
        <v>25</v>
      </c>
      <c r="B10" s="16">
        <v>0.265053854123997</v>
      </c>
      <c r="C10" s="17">
        <v>0.45420682031193677</v>
      </c>
      <c r="F10" s="4"/>
      <c r="G10" s="4"/>
    </row>
    <row r="11" spans="1:3" s="3" customFormat="1" ht="15" customHeight="1">
      <c r="A11" s="13" t="s">
        <v>0</v>
      </c>
      <c r="B11" s="14">
        <v>20818</v>
      </c>
      <c r="C11" s="14">
        <v>20455</v>
      </c>
    </row>
    <row r="12" spans="1:3" s="3" customFormat="1" ht="15" customHeight="1">
      <c r="A12" s="15" t="s">
        <v>26</v>
      </c>
      <c r="B12" s="18">
        <v>-1.774087005756346</v>
      </c>
      <c r="C12" s="18">
        <v>-1.7436833509462963</v>
      </c>
    </row>
    <row r="13" spans="1:3" s="3" customFormat="1" ht="15" customHeight="1">
      <c r="A13" s="13" t="s">
        <v>16</v>
      </c>
      <c r="B13" s="14">
        <v>11243</v>
      </c>
      <c r="C13" s="14">
        <v>11439</v>
      </c>
    </row>
    <row r="14" spans="1:3" s="3" customFormat="1" ht="15" customHeight="1">
      <c r="A14" s="15" t="s">
        <v>27</v>
      </c>
      <c r="B14" s="18">
        <v>5.025688930406353</v>
      </c>
      <c r="C14" s="18">
        <v>1.7433069465445168</v>
      </c>
    </row>
    <row r="15" spans="1:3" s="3" customFormat="1" ht="15" customHeight="1">
      <c r="A15" s="13" t="s">
        <v>4</v>
      </c>
      <c r="B15" s="14">
        <v>4906</v>
      </c>
      <c r="C15" s="14">
        <v>4727</v>
      </c>
    </row>
    <row r="16" spans="1:3" s="3" customFormat="1" ht="15" customHeight="1">
      <c r="A16" s="15" t="s">
        <v>28</v>
      </c>
      <c r="B16" s="18">
        <v>-6.159143075745983</v>
      </c>
      <c r="C16" s="18">
        <v>-3.6485935589074607</v>
      </c>
    </row>
    <row r="17" spans="1:3" s="3" customFormat="1" ht="15" customHeight="1">
      <c r="A17" s="13" t="s">
        <v>1</v>
      </c>
      <c r="B17" s="14">
        <v>2472</v>
      </c>
      <c r="C17" s="14">
        <v>2680</v>
      </c>
    </row>
    <row r="18" spans="1:3" s="3" customFormat="1" ht="15" customHeight="1">
      <c r="A18" s="15" t="s">
        <v>29</v>
      </c>
      <c r="B18" s="18">
        <v>8.231173380035026</v>
      </c>
      <c r="C18" s="18">
        <v>8.414239482200648</v>
      </c>
    </row>
    <row r="19" spans="1:3" s="3" customFormat="1" ht="15" customHeight="1">
      <c r="A19" s="13" t="s">
        <v>17</v>
      </c>
      <c r="B19" s="14">
        <v>758</v>
      </c>
      <c r="C19" s="14">
        <v>746</v>
      </c>
    </row>
    <row r="20" spans="1:3" s="3" customFormat="1" ht="15" customHeight="1">
      <c r="A20" s="15" t="s">
        <v>30</v>
      </c>
      <c r="B20" s="18">
        <v>2.15633423180593</v>
      </c>
      <c r="C20" s="18">
        <v>-1.58311345646438</v>
      </c>
    </row>
    <row r="21" spans="1:3" s="3" customFormat="1" ht="15" customHeight="1">
      <c r="A21" s="15" t="s">
        <v>10</v>
      </c>
      <c r="B21" s="19">
        <v>760</v>
      </c>
      <c r="C21" s="19">
        <v>750</v>
      </c>
    </row>
    <row r="22" spans="1:3" s="3" customFormat="1" ht="15" customHeight="1">
      <c r="A22" s="15" t="s">
        <v>31</v>
      </c>
      <c r="B22" s="20" t="s">
        <v>12</v>
      </c>
      <c r="C22" s="20" t="s">
        <v>11</v>
      </c>
    </row>
    <row r="23" spans="1:3" s="3" customFormat="1" ht="15" customHeight="1">
      <c r="A23" s="15" t="s">
        <v>18</v>
      </c>
      <c r="B23" s="19">
        <v>540</v>
      </c>
      <c r="C23" s="19">
        <v>606</v>
      </c>
    </row>
    <row r="24" spans="1:3" s="3" customFormat="1" ht="15" customHeight="1" thickBot="1">
      <c r="A24" s="21" t="s">
        <v>32</v>
      </c>
      <c r="B24" s="22" t="s">
        <v>14</v>
      </c>
      <c r="C24" s="23">
        <v>12.22</v>
      </c>
    </row>
    <row r="25" spans="1:3" ht="12.75">
      <c r="A25" s="27" t="s">
        <v>34</v>
      </c>
      <c r="B25" s="27"/>
      <c r="C25" s="27"/>
    </row>
    <row r="26" spans="1:3" ht="12.75">
      <c r="A26" s="24" t="s">
        <v>35</v>
      </c>
      <c r="B26" s="24"/>
      <c r="C26" s="24"/>
    </row>
    <row r="27" spans="1:3" ht="12.75">
      <c r="A27" s="24" t="s">
        <v>36</v>
      </c>
      <c r="B27" s="24"/>
      <c r="C27" s="24"/>
    </row>
  </sheetData>
  <mergeCells count="9">
    <mergeCell ref="A2:C2"/>
    <mergeCell ref="A1:C1"/>
    <mergeCell ref="A4:C4"/>
    <mergeCell ref="A25:C25"/>
    <mergeCell ref="A7:C7"/>
    <mergeCell ref="A26:C26"/>
    <mergeCell ref="A27:C27"/>
    <mergeCell ref="A5:C5"/>
    <mergeCell ref="A6:C6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2">
      <selection activeCell="J30" sqref="J30"/>
    </sheetView>
  </sheetViews>
  <sheetFormatPr defaultColWidth="9.140625" defaultRowHeight="12.75"/>
  <cols>
    <col min="2" max="11" width="14.7109375" style="0" customWidth="1"/>
  </cols>
  <sheetData>
    <row r="1" ht="12.75">
      <c r="A1" t="s">
        <v>23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6" spans="1:11" ht="31.5" customHeight="1">
      <c r="A6" s="8" t="s">
        <v>22</v>
      </c>
      <c r="B6" s="9" t="s">
        <v>0</v>
      </c>
      <c r="C6" s="9" t="s">
        <v>1</v>
      </c>
      <c r="D6" s="9" t="s">
        <v>7</v>
      </c>
      <c r="E6" s="9" t="s">
        <v>2</v>
      </c>
      <c r="F6" s="9" t="s">
        <v>4</v>
      </c>
      <c r="G6" s="9" t="s">
        <v>5</v>
      </c>
      <c r="H6" s="9" t="s">
        <v>6</v>
      </c>
      <c r="I6" s="9" t="s">
        <v>3</v>
      </c>
      <c r="J6" s="7" t="s">
        <v>8</v>
      </c>
      <c r="K6" s="7" t="s">
        <v>9</v>
      </c>
    </row>
    <row r="7" spans="1:9" ht="12.75">
      <c r="A7" s="5">
        <v>1988</v>
      </c>
      <c r="B7" s="1"/>
      <c r="C7" s="1"/>
      <c r="D7" s="1"/>
      <c r="E7" s="1"/>
      <c r="F7" s="1"/>
      <c r="G7" s="1"/>
      <c r="H7" s="1"/>
      <c r="I7" s="1">
        <v>47087</v>
      </c>
    </row>
    <row r="8" spans="1:9" ht="12.75">
      <c r="A8" s="5">
        <v>1989</v>
      </c>
      <c r="B8" s="1"/>
      <c r="C8" s="1"/>
      <c r="D8" s="1"/>
      <c r="E8" s="1"/>
      <c r="F8" s="1"/>
      <c r="G8" s="1"/>
      <c r="H8" s="1"/>
      <c r="I8" s="1">
        <v>45582</v>
      </c>
    </row>
    <row r="9" spans="1:11" ht="12.75">
      <c r="A9" s="5">
        <v>1990</v>
      </c>
      <c r="B9" s="1">
        <v>24092</v>
      </c>
      <c r="C9" s="1">
        <v>3244</v>
      </c>
      <c r="D9" s="1">
        <v>9306</v>
      </c>
      <c r="E9" s="1">
        <v>32</v>
      </c>
      <c r="F9" s="1">
        <v>6482</v>
      </c>
      <c r="G9" s="1">
        <v>859</v>
      </c>
      <c r="H9" s="1">
        <f>124+460</f>
        <v>584</v>
      </c>
      <c r="I9" s="6">
        <v>44599</v>
      </c>
      <c r="J9" s="1">
        <v>8601</v>
      </c>
      <c r="K9" s="1">
        <v>705</v>
      </c>
    </row>
    <row r="10" spans="1:11" ht="12.75">
      <c r="A10" s="5">
        <v>1991</v>
      </c>
      <c r="B10" s="1">
        <v>22385</v>
      </c>
      <c r="C10" s="1">
        <v>2806</v>
      </c>
      <c r="D10" s="1">
        <v>9052</v>
      </c>
      <c r="E10" s="1">
        <v>31</v>
      </c>
      <c r="F10" s="1">
        <v>5801</v>
      </c>
      <c r="G10" s="1">
        <v>843</v>
      </c>
      <c r="H10" s="1">
        <f>124+466</f>
        <v>590</v>
      </c>
      <c r="I10" s="6">
        <v>41508</v>
      </c>
      <c r="J10" s="1">
        <v>8391</v>
      </c>
      <c r="K10" s="1">
        <v>661</v>
      </c>
    </row>
    <row r="11" spans="1:11" ht="12.75">
      <c r="A11" s="5">
        <v>1992</v>
      </c>
      <c r="B11" s="1">
        <v>21387</v>
      </c>
      <c r="C11" s="1">
        <v>2395</v>
      </c>
      <c r="D11" s="1">
        <v>8683</v>
      </c>
      <c r="E11" s="1">
        <v>28</v>
      </c>
      <c r="F11" s="1">
        <v>5549</v>
      </c>
      <c r="G11" s="1">
        <v>723</v>
      </c>
      <c r="H11" s="1">
        <f>98+387</f>
        <v>485</v>
      </c>
      <c r="I11" s="6">
        <v>39250</v>
      </c>
      <c r="J11" s="1">
        <v>8098</v>
      </c>
      <c r="K11" s="1">
        <v>585</v>
      </c>
    </row>
    <row r="12" spans="1:11" ht="12.75">
      <c r="A12" s="5">
        <v>1993</v>
      </c>
      <c r="B12" s="1">
        <v>21566</v>
      </c>
      <c r="C12" s="1">
        <v>2449</v>
      </c>
      <c r="D12" s="1">
        <v>9116</v>
      </c>
      <c r="E12" s="1">
        <v>18</v>
      </c>
      <c r="F12" s="1">
        <v>5649</v>
      </c>
      <c r="G12" s="1">
        <v>816</v>
      </c>
      <c r="H12" s="1">
        <f>111+425</f>
        <v>536</v>
      </c>
      <c r="I12" s="6">
        <v>40150</v>
      </c>
      <c r="J12" s="1">
        <v>8511</v>
      </c>
      <c r="K12" s="1">
        <v>605</v>
      </c>
    </row>
    <row r="13" spans="1:11" ht="12.75">
      <c r="A13" s="5">
        <v>1994</v>
      </c>
      <c r="B13" s="1">
        <v>21997</v>
      </c>
      <c r="C13" s="1">
        <v>2320</v>
      </c>
      <c r="D13" s="1">
        <v>9574</v>
      </c>
      <c r="E13" s="1">
        <v>18</v>
      </c>
      <c r="F13" s="1">
        <v>5489</v>
      </c>
      <c r="G13" s="1">
        <v>802</v>
      </c>
      <c r="H13" s="1">
        <f>107+409</f>
        <v>516</v>
      </c>
      <c r="I13" s="6">
        <v>40716</v>
      </c>
      <c r="J13" s="1">
        <v>8904</v>
      </c>
      <c r="K13" s="1">
        <v>670</v>
      </c>
    </row>
    <row r="14" spans="1:11" ht="12.75">
      <c r="A14" s="5">
        <v>1995</v>
      </c>
      <c r="B14" s="1">
        <v>22423</v>
      </c>
      <c r="C14" s="1">
        <v>2227</v>
      </c>
      <c r="D14" s="1">
        <v>10216</v>
      </c>
      <c r="E14" s="1">
        <v>33</v>
      </c>
      <c r="F14" s="1">
        <v>5584</v>
      </c>
      <c r="G14" s="1">
        <v>833</v>
      </c>
      <c r="H14" s="1">
        <f>109+392</f>
        <v>501</v>
      </c>
      <c r="I14" s="6">
        <v>41817</v>
      </c>
      <c r="J14" s="1">
        <v>9568</v>
      </c>
      <c r="K14" s="1">
        <v>648</v>
      </c>
    </row>
    <row r="15" spans="1:11" ht="12.75">
      <c r="A15" s="5">
        <v>1996</v>
      </c>
      <c r="B15" s="1">
        <v>22505</v>
      </c>
      <c r="C15" s="1">
        <v>2161</v>
      </c>
      <c r="D15" s="1">
        <v>10553</v>
      </c>
      <c r="E15" s="1">
        <v>21</v>
      </c>
      <c r="F15" s="1">
        <v>5449</v>
      </c>
      <c r="G15" s="1">
        <v>765</v>
      </c>
      <c r="H15" s="1">
        <f>154+455</f>
        <v>609</v>
      </c>
      <c r="I15" s="6">
        <v>42065</v>
      </c>
      <c r="J15" s="1">
        <v>9932</v>
      </c>
      <c r="K15" s="1">
        <v>621</v>
      </c>
    </row>
    <row r="16" spans="1:11" ht="12.75">
      <c r="A16" s="5">
        <v>1997</v>
      </c>
      <c r="B16" s="1">
        <v>22199</v>
      </c>
      <c r="C16" s="1">
        <v>2116</v>
      </c>
      <c r="D16" s="1">
        <v>10972</v>
      </c>
      <c r="E16" s="1">
        <v>18</v>
      </c>
      <c r="F16" s="1">
        <v>5321</v>
      </c>
      <c r="G16" s="1">
        <v>824</v>
      </c>
      <c r="H16" s="1">
        <v>573</v>
      </c>
      <c r="I16" s="6">
        <v>42013</v>
      </c>
      <c r="J16" s="1">
        <v>10249</v>
      </c>
      <c r="K16" s="1">
        <v>723</v>
      </c>
    </row>
    <row r="17" spans="1:11" ht="12.75">
      <c r="A17" s="5">
        <v>1998</v>
      </c>
      <c r="B17" s="2">
        <v>21194</v>
      </c>
      <c r="C17" s="1">
        <v>2284</v>
      </c>
      <c r="D17" s="1">
        <v>11375</v>
      </c>
      <c r="E17" s="1">
        <v>38</v>
      </c>
      <c r="F17" s="1">
        <v>5228</v>
      </c>
      <c r="G17" s="1">
        <v>760</v>
      </c>
      <c r="H17" s="1">
        <v>540</v>
      </c>
      <c r="I17" s="6">
        <v>41501</v>
      </c>
      <c r="J17" s="1">
        <v>10705</v>
      </c>
      <c r="K17" s="1">
        <v>742</v>
      </c>
    </row>
    <row r="18" spans="1:11" ht="12.75">
      <c r="A18" s="5">
        <v>1999</v>
      </c>
      <c r="B18" s="1">
        <v>20818</v>
      </c>
      <c r="C18" s="1">
        <v>2472</v>
      </c>
      <c r="D18" s="1">
        <v>12001</v>
      </c>
      <c r="E18" s="1">
        <v>58</v>
      </c>
      <c r="F18" s="1">
        <v>4906</v>
      </c>
      <c r="G18" s="1">
        <v>750</v>
      </c>
      <c r="H18" s="1">
        <v>606</v>
      </c>
      <c r="I18" s="6">
        <v>41611</v>
      </c>
      <c r="J18" s="1">
        <v>11243</v>
      </c>
      <c r="K18" s="1">
        <v>758</v>
      </c>
    </row>
    <row r="19" spans="1:11" ht="12.75">
      <c r="A19" s="5">
        <v>2000</v>
      </c>
      <c r="B19" s="1">
        <v>20455</v>
      </c>
      <c r="C19" s="1">
        <v>2680</v>
      </c>
      <c r="D19" s="1">
        <v>12185</v>
      </c>
      <c r="E19" s="1"/>
      <c r="F19" s="1">
        <v>4727</v>
      </c>
      <c r="G19" s="1">
        <v>738</v>
      </c>
      <c r="H19" s="1"/>
      <c r="I19" s="6">
        <v>41800</v>
      </c>
      <c r="J19" s="1">
        <v>11439</v>
      </c>
      <c r="K19" s="1">
        <v>746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 BEA News Release Page</dc:title>
  <dc:subject/>
  <dc:creator>Sarah Maccalous</dc:creator>
  <cp:keywords/>
  <dc:description/>
  <cp:lastModifiedBy>Darcy L. Herman</cp:lastModifiedBy>
  <cp:lastPrinted>2000-10-16T18:44:52Z</cp:lastPrinted>
  <dcterms:created xsi:type="dcterms:W3CDTF">1999-06-07T13:08:13Z</dcterms:created>
  <dcterms:modified xsi:type="dcterms:W3CDTF">2001-08-03T16:52:31Z</dcterms:modified>
  <cp:category/>
  <cp:version/>
  <cp:contentType/>
  <cp:contentStatus/>
</cp:coreProperties>
</file>