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16" yWindow="315" windowWidth="18780" windowHeight="12120" activeTab="0"/>
  </bookViews>
  <sheets>
    <sheet name="notes" sheetId="1" r:id="rId1"/>
    <sheet name="Relative Spectral Intensity" sheetId="2" r:id="rId2"/>
    <sheet name="SM output top 14" sheetId="3" r:id="rId3"/>
  </sheets>
  <definedNames/>
  <calcPr fullCalcOnLoad="1"/>
</workbook>
</file>

<file path=xl/sharedStrings.xml><?xml version="1.0" encoding="utf-8"?>
<sst xmlns="http://schemas.openxmlformats.org/spreadsheetml/2006/main" count="250" uniqueCount="104">
  <si>
    <t>HUMAN</t>
  </si>
  <si>
    <t>aldo-keto reductase family 1, member C1 recombinant</t>
  </si>
  <si>
    <t>Escherichia coli</t>
  </si>
  <si>
    <t>UDP-D-glucuronate dehydrogenase</t>
  </si>
  <si>
    <t>Betaine-homocysteine methyltransferase</t>
  </si>
  <si>
    <t>calreticulin precursor recombinant</t>
  </si>
  <si>
    <t>protein phosphatase 1G (formerly 2C), magnesium-dependent, gamma isoform recombinant</t>
  </si>
  <si>
    <t>Escherichia coli K12</t>
  </si>
  <si>
    <t>L-glutamine:D-fructose-6-phosphate aminotransferase</t>
  </si>
  <si>
    <t>GroEL</t>
  </si>
  <si>
    <t>Escherichia coli O157:H7 EDL933</t>
  </si>
  <si>
    <t>putative adhesin</t>
  </si>
  <si>
    <t>Escherichia coli CFT073</t>
  </si>
  <si>
    <t>5-methyltetrahydropteroyltriglutamate--homocysteine methyltransferase</t>
  </si>
  <si>
    <t>ECOLI</t>
  </si>
  <si>
    <t>Aminoglycoside 3'-phosphotransferase (Kanamycin kinase, type I) (Neomycin-kanamycin phosphotransferase, type I) (APH(3')I)</t>
  </si>
  <si>
    <t>Elongation factor Tu</t>
  </si>
  <si>
    <t>GTP cyclohydrolase I (EC 3.5.4.16)</t>
  </si>
  <si>
    <t>catabolite gene activator protein</t>
  </si>
  <si>
    <t>Acetylornithine deacetylase</t>
  </si>
  <si>
    <t>Regulatory protein Fur.</t>
  </si>
  <si>
    <t>D-methionine transport protein (ABC superfamily, peri_bind)</t>
  </si>
  <si>
    <t>orf, hypothetical protein</t>
  </si>
  <si>
    <t>30S ribosomal subunit protein S3</t>
  </si>
  <si>
    <t>Aminoglycoside 3'-phosphotransferase</t>
  </si>
  <si>
    <t xml:space="preserve">protein phosphatase 1G </t>
  </si>
  <si>
    <t xml:space="preserve"> Species</t>
  </si>
  <si>
    <t xml:space="preserve"> Protein MW</t>
  </si>
  <si>
    <t xml:space="preserve"> Entry_name</t>
  </si>
  <si>
    <t xml:space="preserve">Aminoglycoside 3'-phosphotransferase </t>
  </si>
  <si>
    <t>protein phosphatase 1G (formerly 2C)</t>
  </si>
  <si>
    <t>Total Spectral</t>
  </si>
  <si>
    <t>Intensity</t>
  </si>
  <si>
    <t>Veronica\\ANL\\ECDB\\14N_13</t>
  </si>
  <si>
    <t>Veronica\\ANL\\ECDB\\15N_13</t>
  </si>
  <si>
    <t>Veronica\\ANL\\ECDB\\14N_15</t>
  </si>
  <si>
    <t>Veronica\\ANL\\ECDB\\15N_15</t>
  </si>
  <si>
    <t>Veronica\\ANL\\ECDB\\14N_67</t>
  </si>
  <si>
    <t>Veronica\\ANL\\ECDB\\15N_67</t>
  </si>
  <si>
    <t>Veronica\\ANL\\ECDB\\14N_69</t>
  </si>
  <si>
    <t>Veronica\\ANL\\ECDB\\15N_69</t>
  </si>
  <si>
    <t>Protein MW</t>
  </si>
  <si>
    <t>Species</t>
  </si>
  <si>
    <t>Database</t>
  </si>
  <si>
    <t>%AA</t>
  </si>
  <si>
    <t>Distinct</t>
  </si>
  <si>
    <t>Protein Name</t>
  </si>
  <si>
    <t>Unlabeled NCI10013</t>
  </si>
  <si>
    <t>15N labeled NCI10013</t>
  </si>
  <si>
    <t>Unlabeled NCI10015</t>
  </si>
  <si>
    <t>15N labeled NCI10015</t>
  </si>
  <si>
    <t>Unlabeled NCI10067</t>
  </si>
  <si>
    <t>15N labeled NCI10067</t>
  </si>
  <si>
    <t>Unlabeled NCI10069</t>
  </si>
  <si>
    <t>15N labeled NCI10069</t>
  </si>
  <si>
    <t>(Da)</t>
  </si>
  <si>
    <t>Accession #</t>
  </si>
  <si>
    <t>Coverage</t>
  </si>
  <si>
    <t>Peptides</t>
  </si>
  <si>
    <t>Summed</t>
  </si>
  <si>
    <t># spectra</t>
  </si>
  <si>
    <t>(#)</t>
  </si>
  <si>
    <t>MS/MS Search</t>
  </si>
  <si>
    <t>total intensity</t>
  </si>
  <si>
    <t>Score</t>
  </si>
  <si>
    <t>putative adhesin, high-affinity zinc uptake system periplasmic protein</t>
  </si>
  <si>
    <t>Veronica\ANL\ECDB\14N_13 Total Intensity</t>
  </si>
  <si>
    <t>Veronica\ANL\ECDB\15N_13 Total Intensity</t>
  </si>
  <si>
    <t>Veronica\ANL\ECDB\14N_69 Total Intensity</t>
  </si>
  <si>
    <t>Veronica\ANL\ECDB\15N_69 Total Intensity</t>
  </si>
  <si>
    <t>Veronica\ANL\ECDB\14N_15 Total Intensity</t>
  </si>
  <si>
    <t>Veronica\ANL\ECDB\15N_15 Total Intensity</t>
  </si>
  <si>
    <t>Veronica\ANL\ECDB\14N_67 Total Intensity</t>
  </si>
  <si>
    <t>Veronica\ANL\ECDB\15N_67 Total Intensity</t>
  </si>
  <si>
    <t>Total intensity of the top 14 E. coli contaminants and human recombinant proteins</t>
  </si>
  <si>
    <t>Relative Spetral Intensity of the top 14 E. coli contaminants and human recombinant proteins</t>
  </si>
  <si>
    <t>%  Total Intensity</t>
  </si>
  <si>
    <t>Unlabeled</t>
  </si>
  <si>
    <t>NCI 10013</t>
  </si>
  <si>
    <t>15N labeled</t>
  </si>
  <si>
    <t>NCI 10069</t>
  </si>
  <si>
    <t>NCI 10015</t>
  </si>
  <si>
    <t>NCI 10067</t>
  </si>
  <si>
    <t xml:space="preserve">spreadsheets.   The spectral count method used to estimate the  </t>
  </si>
  <si>
    <t xml:space="preserve">summary list to the right correspond to the four target proteins.   </t>
  </si>
  <si>
    <t>Veronica in my lab has done a careful analysis of the eight protein samples provided to</t>
  </si>
  <si>
    <t>look for presence and level of Coli contaminants.  The results are summarized in the</t>
  </si>
  <si>
    <t xml:space="preserve">attached Excel  </t>
  </si>
  <si>
    <t>relative levels of the Coli proteins is very inexact.  That said, these results seem to</t>
  </si>
  <si>
    <t>correlate with the gel images.  Our data indicate that the contaminant levels are between a</t>
  </si>
  <si>
    <t>few percent up to ca. 10 percent depending on the sample (see first worksheet).  The</t>
  </si>
  <si>
    <t>respective gels are shown below the MS results. For better quantitation from the gels, I</t>
  </si>
  <si>
    <t>would recommend use of Sypro stain and fluor. densitometry which has a fairly wide</t>
  </si>
  <si>
    <t>dynamic range.</t>
  </si>
  <si>
    <t xml:space="preserve">The second worksheet contains the Spectrum Mill protein summary for the eight proteins.  </t>
  </si>
  <si>
    <t xml:space="preserve">The proteins highlighted in yellow in the  </t>
  </si>
  <si>
    <t>All other proteins in the list are contaminants.  One of these, UDP glucuronate</t>
  </si>
  <si>
    <t>dehydrogenase is a common contaminant across all all samples.  Some of the other</t>
  </si>
  <si>
    <t>contaminants are also in common, while others are found only in certain samples (they</t>
  </si>
  <si>
    <t>could be present in all, but below detection limits in some).</t>
  </si>
  <si>
    <t>I don't regard the presence of these contaminants as a serious issue given how we intend</t>
  </si>
  <si>
    <t>to use the spike-ins.  However, we certainly need to be aware that a 2% contaminant</t>
  </si>
  <si>
    <t>present in all of the proteins made in Coli is going to be present at the same concentration</t>
  </si>
  <si>
    <t>as any of the target proteins once we are up to mixture sizes of 50 proteins.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</si>
</sst>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11" fontId="0" fillId="2" borderId="1" xfId="0" applyNumberFormat="1" applyFill="1" applyBorder="1" applyAlignment="1">
      <alignment/>
    </xf>
    <xf numFmtId="11" fontId="0" fillId="2" borderId="2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1" fontId="0" fillId="0" borderId="1" xfId="0" applyNumberFormat="1" applyBorder="1" applyAlignment="1">
      <alignment/>
    </xf>
    <xf numFmtId="11" fontId="0" fillId="0" borderId="2" xfId="0" applyNumberFormat="1" applyBorder="1" applyAlignment="1">
      <alignment/>
    </xf>
    <xf numFmtId="11" fontId="0" fillId="0" borderId="3" xfId="0" applyNumberFormat="1" applyBorder="1" applyAlignment="1">
      <alignment/>
    </xf>
    <xf numFmtId="11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1" fontId="0" fillId="3" borderId="1" xfId="0" applyNumberFormat="1" applyFill="1" applyBorder="1" applyAlignment="1">
      <alignment/>
    </xf>
    <xf numFmtId="11" fontId="0" fillId="3" borderId="2" xfId="0" applyNumberFormat="1" applyFill="1" applyBorder="1" applyAlignment="1">
      <alignment/>
    </xf>
    <xf numFmtId="2" fontId="0" fillId="3" borderId="1" xfId="0" applyNumberFormat="1" applyFill="1" applyBorder="1" applyAlignment="1">
      <alignment horizontal="center" wrapText="1"/>
    </xf>
    <xf numFmtId="2" fontId="0" fillId="3" borderId="2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11" fontId="6" fillId="4" borderId="10" xfId="0" applyNumberFormat="1" applyFont="1" applyFill="1" applyBorder="1" applyAlignment="1">
      <alignment wrapText="1"/>
    </xf>
    <xf numFmtId="11" fontId="3" fillId="5" borderId="10" xfId="0" applyNumberFormat="1" applyFont="1" applyFill="1" applyBorder="1" applyAlignment="1">
      <alignment wrapText="1"/>
    </xf>
    <xf numFmtId="0" fontId="6" fillId="6" borderId="7" xfId="0" applyFont="1" applyFill="1" applyBorder="1" applyAlignment="1">
      <alignment wrapText="1"/>
    </xf>
    <xf numFmtId="11" fontId="6" fillId="6" borderId="10" xfId="0" applyNumberFormat="1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11" fontId="3" fillId="7" borderId="10" xfId="0" applyNumberFormat="1" applyFont="1" applyFill="1" applyBorder="1" applyAlignment="1">
      <alignment wrapText="1"/>
    </xf>
    <xf numFmtId="0" fontId="3" fillId="8" borderId="7" xfId="0" applyFont="1" applyFill="1" applyBorder="1" applyAlignment="1">
      <alignment wrapText="1"/>
    </xf>
    <xf numFmtId="11" fontId="3" fillId="8" borderId="10" xfId="0" applyNumberFormat="1" applyFont="1" applyFill="1" applyBorder="1" applyAlignment="1">
      <alignment wrapText="1"/>
    </xf>
    <xf numFmtId="0" fontId="3" fillId="9" borderId="7" xfId="0" applyFont="1" applyFill="1" applyBorder="1" applyAlignment="1">
      <alignment wrapText="1"/>
    </xf>
    <xf numFmtId="11" fontId="3" fillId="9" borderId="10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10" borderId="14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1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 wrapText="1"/>
    </xf>
    <xf numFmtId="2" fontId="0" fillId="10" borderId="0" xfId="0" applyNumberFormat="1" applyFill="1" applyBorder="1" applyAlignment="1">
      <alignment horizontal="center"/>
    </xf>
    <xf numFmtId="0" fontId="9" fillId="10" borderId="5" xfId="0" applyFont="1" applyFill="1" applyBorder="1" applyAlignment="1">
      <alignment/>
    </xf>
    <xf numFmtId="0" fontId="10" fillId="10" borderId="14" xfId="0" applyFont="1" applyFill="1" applyBorder="1" applyAlignment="1">
      <alignment/>
    </xf>
    <xf numFmtId="0" fontId="9" fillId="10" borderId="14" xfId="0" applyFont="1" applyFill="1" applyBorder="1" applyAlignment="1">
      <alignment/>
    </xf>
    <xf numFmtId="0" fontId="9" fillId="10" borderId="6" xfId="0" applyFont="1" applyFill="1" applyBorder="1" applyAlignment="1">
      <alignment/>
    </xf>
    <xf numFmtId="0" fontId="0" fillId="10" borderId="1" xfId="0" applyFill="1" applyBorder="1" applyAlignment="1">
      <alignment/>
    </xf>
    <xf numFmtId="0" fontId="2" fillId="1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wrapText="1"/>
    </xf>
    <xf numFmtId="2" fontId="0" fillId="10" borderId="2" xfId="0" applyNumberFormat="1" applyFill="1" applyBorder="1" applyAlignment="1">
      <alignment horizontal="center" wrapText="1"/>
    </xf>
    <xf numFmtId="2" fontId="0" fillId="10" borderId="2" xfId="0" applyNumberFormat="1" applyFill="1" applyBorder="1" applyAlignment="1">
      <alignment horizontal="center"/>
    </xf>
    <xf numFmtId="0" fontId="0" fillId="10" borderId="3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4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2" xfId="0" applyFill="1" applyBorder="1" applyAlignment="1">
      <alignment/>
    </xf>
    <xf numFmtId="0" fontId="2" fillId="10" borderId="1" xfId="0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0" fillId="0" borderId="17" xfId="0" applyBorder="1" applyAlignment="1">
      <alignment/>
    </xf>
    <xf numFmtId="43" fontId="0" fillId="0" borderId="0" xfId="15" applyAlignment="1">
      <alignment horizontal="center"/>
    </xf>
    <xf numFmtId="11" fontId="0" fillId="0" borderId="0" xfId="0" applyNumberFormat="1" applyFill="1" applyBorder="1" applyAlignment="1">
      <alignment/>
    </xf>
    <xf numFmtId="0" fontId="2" fillId="10" borderId="0" xfId="0" applyFont="1" applyFill="1" applyBorder="1" applyAlignment="1">
      <alignment wrapText="1"/>
    </xf>
    <xf numFmtId="11" fontId="0" fillId="10" borderId="0" xfId="0" applyNumberFormat="1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6" xfId="0" applyFill="1" applyBorder="1" applyAlignment="1">
      <alignment/>
    </xf>
    <xf numFmtId="0" fontId="2" fillId="10" borderId="1" xfId="0" applyFont="1" applyFill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2" fillId="10" borderId="2" xfId="0" applyFont="1" applyFill="1" applyBorder="1" applyAlignment="1">
      <alignment wrapText="1"/>
    </xf>
    <xf numFmtId="11" fontId="0" fillId="10" borderId="1" xfId="0" applyNumberFormat="1" applyFill="1" applyBorder="1" applyAlignment="1">
      <alignment/>
    </xf>
    <xf numFmtId="11" fontId="0" fillId="10" borderId="2" xfId="0" applyNumberFormat="1" applyFill="1" applyBorder="1" applyAlignment="1">
      <alignment/>
    </xf>
    <xf numFmtId="0" fontId="2" fillId="10" borderId="14" xfId="0" applyFont="1" applyFill="1" applyBorder="1" applyAlignment="1">
      <alignment/>
    </xf>
    <xf numFmtId="164" fontId="2" fillId="0" borderId="15" xfId="0" applyNumberFormat="1" applyFont="1" applyBorder="1" applyAlignment="1">
      <alignment horizontal="center" wrapText="1"/>
    </xf>
    <xf numFmtId="43" fontId="0" fillId="3" borderId="19" xfId="15" applyFill="1" applyBorder="1" applyAlignment="1">
      <alignment horizontal="center"/>
    </xf>
    <xf numFmtId="43" fontId="0" fillId="0" borderId="19" xfId="15" applyBorder="1" applyAlignment="1">
      <alignment horizontal="center"/>
    </xf>
    <xf numFmtId="43" fontId="0" fillId="0" borderId="16" xfId="15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3" borderId="19" xfId="0" applyFill="1" applyBorder="1" applyAlignment="1">
      <alignment/>
    </xf>
    <xf numFmtId="0" fontId="0" fillId="0" borderId="19" xfId="0" applyBorder="1" applyAlignment="1">
      <alignment/>
    </xf>
    <xf numFmtId="0" fontId="0" fillId="2" borderId="19" xfId="0" applyFill="1" applyBorder="1" applyAlignment="1">
      <alignment/>
    </xf>
    <xf numFmtId="0" fontId="0" fillId="2" borderId="16" xfId="0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7" fillId="0" borderId="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8" xfId="0" applyBorder="1" applyAlignment="1">
      <alignment/>
    </xf>
    <xf numFmtId="0" fontId="8" fillId="0" borderId="7" xfId="20" applyBorder="1" applyAlignment="1">
      <alignment horizontal="right" wrapText="1"/>
    </xf>
    <xf numFmtId="0" fontId="8" fillId="0" borderId="10" xfId="20" applyBorder="1" applyAlignment="1">
      <alignment horizontal="right" wrapText="1"/>
    </xf>
    <xf numFmtId="0" fontId="8" fillId="0" borderId="7" xfId="20" applyBorder="1" applyAlignment="1">
      <alignment horizontal="center" wrapText="1"/>
    </xf>
    <xf numFmtId="0" fontId="8" fillId="0" borderId="10" xfId="20" applyBorder="1" applyAlignment="1">
      <alignment horizontal="center" wrapText="1"/>
    </xf>
    <xf numFmtId="0" fontId="0" fillId="2" borderId="8" xfId="0" applyFill="1" applyBorder="1" applyAlignment="1">
      <alignment/>
    </xf>
    <xf numFmtId="0" fontId="7" fillId="2" borderId="7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wrapText="1"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58</xdr:row>
      <xdr:rowOff>9525</xdr:rowOff>
    </xdr:from>
    <xdr:to>
      <xdr:col>13</xdr:col>
      <xdr:colOff>790575</xdr:colOff>
      <xdr:row>83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134600"/>
          <a:ext cx="82010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entrez/query.fcgi?cmd=retrieve&amp;db=protein&amp;dopt=GenPept&amp;list_uids=5453543" TargetMode="External" /><Relationship Id="rId2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5453543&amp;coverage_map=0+28+62+2+195+13+47" TargetMode="External" /><Relationship Id="rId3" Type="http://schemas.openxmlformats.org/officeDocument/2006/relationships/hyperlink" Target="http://www.ncbi.nlm.nih.gov/entrez/query.fcgi?cmd=retrieve&amp;db=protein&amp;dopt=GenPept&amp;list_uids=16555376" TargetMode="External" /><Relationship Id="rId4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16555376&amp;coverage_map=0+39+8+5+58+2+22+3+27+6+76+57+10+4+38+26+34+57+33+5+91+10+13+4+23+9" TargetMode="External" /><Relationship Id="rId5" Type="http://schemas.openxmlformats.org/officeDocument/2006/relationships/hyperlink" Target="http://www.ncbi.nlm.nih.gov/entrez/query.fcgi?cmd=retrieve&amp;db=protein&amp;dopt=GenPept&amp;list_uids=15214972" TargetMode="External" /><Relationship Id="rId6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15214972&amp;coverage_map=0+17+26+4+17+8+86+56+19+3+45+12+58+2+31+9+14+6" TargetMode="External" /><Relationship Id="rId7" Type="http://schemas.openxmlformats.org/officeDocument/2006/relationships/hyperlink" Target="http://www.ncbi.nlm.nih.gov/entrez/query.fcgi?cmd=retrieve&amp;db=protein&amp;dopt=GenPept&amp;list_uids=4757900" TargetMode="External" /><Relationship Id="rId8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4757900&amp;coverage_map=0+48+262+36+29+66" TargetMode="External" /><Relationship Id="rId9" Type="http://schemas.openxmlformats.org/officeDocument/2006/relationships/hyperlink" Target="http://www.ncbi.nlm.nih.gov/entrez/query.fcgi?cmd=retrieve&amp;db=protein&amp;dopt=GenPept&amp;list_uids=30583747" TargetMode="External" /><Relationship Id="rId10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30583747&amp;coverage_map=0+19+24+37+10+9+67+13+78+70+56+13+36+34+11+38+31+7" TargetMode="External" /><Relationship Id="rId11" Type="http://schemas.openxmlformats.org/officeDocument/2006/relationships/hyperlink" Target="http://www.ncbi.nlm.nih.gov/entrez/query.fcgi?cmd=retrieve&amp;db=protein&amp;dopt=GenPept&amp;list_uids=1790167" TargetMode="External" /><Relationship Id="rId12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1790167&amp;coverage_map=0+11+12+92+22+65+29+133+20+20+15+3+22+10+50+105" TargetMode="External" /><Relationship Id="rId13" Type="http://schemas.openxmlformats.org/officeDocument/2006/relationships/hyperlink" Target="http://www.ncbi.nlm.nih.gov/entrez/query.fcgi?cmd=retrieve&amp;db=protein&amp;dopt=GenPept&amp;list_uids=38491468" TargetMode="External" /><Relationship Id="rId14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38491468&amp;coverage_map=0+18+10+52+25+13+24+55+45+80+23+48+28+24+25+78" TargetMode="External" /><Relationship Id="rId15" Type="http://schemas.openxmlformats.org/officeDocument/2006/relationships/hyperlink" Target="http://www.ncbi.nlm.nih.gov/entrez/query.fcgi?cmd=retrieve&amp;db=protein&amp;dopt=GenPept&amp;list_uids=12515913" TargetMode="External" /><Relationship Id="rId16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12515913&amp;coverage_map=0+89+24+5+16+45+9+2+65+12+20+5+12+3+21" TargetMode="External" /><Relationship Id="rId17" Type="http://schemas.openxmlformats.org/officeDocument/2006/relationships/hyperlink" Target="http://www.ncbi.nlm.nih.gov/entrez/query.fcgi?cmd=retrieve&amp;db=protein&amp;dopt=GenPept&amp;list_uids=26250570" TargetMode="External" /><Relationship Id="rId18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26250570&amp;coverage_map=0+52+31+54+19+159+22+6+9+8+21+39+21+74+23+11+16+45+16+111+14+2" TargetMode="External" /><Relationship Id="rId19" Type="http://schemas.openxmlformats.org/officeDocument/2006/relationships/hyperlink" Target="http://www.ncbi.nlm.nih.gov/entrez/query.fcgi?cmd=retrieve&amp;db=protein&amp;dopt=GenPept&amp;list_uids=67476481" TargetMode="External" /><Relationship Id="rId20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67476481&amp;coverage_map=0+42+13+16+14+4+41+54+62+25" TargetMode="External" /><Relationship Id="rId21" Type="http://schemas.openxmlformats.org/officeDocument/2006/relationships/hyperlink" Target="http://www.ncbi.nlm.nih.gov/entrez/query.fcgi?cmd=retrieve&amp;db=protein&amp;dopt=GenPept&amp;list_uids=26249935" TargetMode="External" /><Relationship Id="rId22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26249935&amp;coverage_map=0+23+30+37+15+34+13+18+17+16+36+46+10+9+25+11+9+60" TargetMode="External" /><Relationship Id="rId23" Type="http://schemas.openxmlformats.org/officeDocument/2006/relationships/hyperlink" Target="http://www.ncbi.nlm.nih.gov/entrez/query.fcgi?cmd=retrieve&amp;db=protein&amp;dopt=GenPept&amp;list_uids=7435996" TargetMode="External" /><Relationship Id="rId24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7435996&amp;coverage_map=0+6+12+51+24+10+51+52+11+6" TargetMode="External" /><Relationship Id="rId25" Type="http://schemas.openxmlformats.org/officeDocument/2006/relationships/hyperlink" Target="http://www.ncbi.nlm.nih.gov/entrez/query.fcgi?cmd=retrieve&amp;db=protein&amp;dopt=GenPept&amp;list_uids=2769262" TargetMode="External" /><Relationship Id="rId26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2769262&amp;coverage_map=0+27+18+59+12+27+10+14+14+8+21" TargetMode="External" /><Relationship Id="rId27" Type="http://schemas.openxmlformats.org/officeDocument/2006/relationships/hyperlink" Target="http://www.ncbi.nlm.nih.gov/entrez/query.fcgi?cmd=retrieve&amp;db=protein&amp;dopt=GenPept&amp;list_uids=26250730" TargetMode="External" /><Relationship Id="rId28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26250730&amp;coverage_map=0+17+9+31+15+55+17+21+25+24+19+72+27+64" TargetMode="External" /><Relationship Id="rId29" Type="http://schemas.openxmlformats.org/officeDocument/2006/relationships/hyperlink" Target="http://www.ncbi.nlm.nih.gov/entrez/query.fcgi?cmd=retrieve&amp;db=protein&amp;dopt=GenPept&amp;list_uids=1651295" TargetMode="External" /><Relationship Id="rId30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1651295&amp;coverage_map=0+10+9+2+49+19" TargetMode="External" /><Relationship Id="rId31" Type="http://schemas.openxmlformats.org/officeDocument/2006/relationships/hyperlink" Target="http://www.ncbi.nlm.nih.gov/entrez/query.fcgi?cmd=retrieve&amp;db=protein&amp;dopt=GenPept&amp;list_uids=1786396" TargetMode="External" /><Relationship Id="rId32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1786396&amp;coverage_map=0+34+17+51+17+25+7+5+19+3+37+56" TargetMode="External" /><Relationship Id="rId33" Type="http://schemas.openxmlformats.org/officeDocument/2006/relationships/hyperlink" Target="http://www.ncbi.nlm.nih.gov/entrez/query.fcgi?cmd=retrieve&amp;db=protein&amp;dopt=GenPept&amp;list_uids=1788284" TargetMode="External" /><Relationship Id="rId34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1788284&amp;coverage_map=0+39+42+65+11+3+12+44" TargetMode="External" /><Relationship Id="rId35" Type="http://schemas.openxmlformats.org/officeDocument/2006/relationships/hyperlink" Target="http://www.ncbi.nlm.nih.gov/entrez/query.fcgi?cmd=retrieve&amp;db=protein&amp;dopt=GenPept&amp;list_uids=12517946" TargetMode="External" /><Relationship Id="rId36" Type="http://schemas.openxmlformats.org/officeDocument/2006/relationships/hyperlink" Target="http://bell/millbin/msdigest.cgi?missed_cleavages=2&amp;msparams_dir=msparams_mill/&amp;hide_protein_sequence=2&amp;database=NCBInr.Ecoli_plus&amp;seqdb_dir=D:\seqdb\&amp;enzyme=Trypsin&amp;access_method=Accession+Number&amp;accession_num=12517946&amp;coverage_map=0+11+29+14+8+27+18+7+12+1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5"/>
  <sheetViews>
    <sheetView tabSelected="1" workbookViewId="0" topLeftCell="A1">
      <selection activeCell="A31" sqref="A31"/>
    </sheetView>
  </sheetViews>
  <sheetFormatPr defaultColWidth="9.140625" defaultRowHeight="12.75"/>
  <sheetData>
    <row r="2" ht="12.75">
      <c r="A2" s="123">
        <v>39183</v>
      </c>
    </row>
    <row r="5" ht="15.75">
      <c r="A5" s="124" t="s">
        <v>85</v>
      </c>
    </row>
    <row r="6" ht="15.75">
      <c r="A6" s="124" t="s">
        <v>86</v>
      </c>
    </row>
    <row r="7" ht="15.75">
      <c r="A7" s="124" t="s">
        <v>87</v>
      </c>
    </row>
    <row r="8" ht="15.75">
      <c r="A8" s="124" t="s">
        <v>83</v>
      </c>
    </row>
    <row r="9" ht="15.75">
      <c r="A9" s="124" t="s">
        <v>88</v>
      </c>
    </row>
    <row r="10" ht="15.75">
      <c r="A10" s="124" t="s">
        <v>89</v>
      </c>
    </row>
    <row r="11" ht="15.75">
      <c r="A11" s="124" t="s">
        <v>90</v>
      </c>
    </row>
    <row r="12" ht="15.75">
      <c r="A12" s="124" t="s">
        <v>91</v>
      </c>
    </row>
    <row r="13" ht="15.75">
      <c r="A13" s="124" t="s">
        <v>92</v>
      </c>
    </row>
    <row r="14" ht="15.75">
      <c r="A14" s="124" t="s">
        <v>93</v>
      </c>
    </row>
    <row r="15" ht="15.75">
      <c r="A15" s="124" t="s">
        <v>94</v>
      </c>
    </row>
    <row r="16" ht="15.75">
      <c r="A16" s="124" t="s">
        <v>95</v>
      </c>
    </row>
    <row r="17" ht="15.75">
      <c r="A17" s="124" t="s">
        <v>84</v>
      </c>
    </row>
    <row r="18" ht="15.75">
      <c r="A18" s="124" t="s">
        <v>96</v>
      </c>
    </row>
    <row r="19" ht="15.75">
      <c r="A19" s="124" t="s">
        <v>97</v>
      </c>
    </row>
    <row r="20" ht="15.75">
      <c r="A20" s="124" t="s">
        <v>98</v>
      </c>
    </row>
    <row r="21" ht="15.75">
      <c r="A21" s="124" t="s">
        <v>99</v>
      </c>
    </row>
    <row r="22" ht="15.75">
      <c r="A22" s="124" t="s">
        <v>100</v>
      </c>
    </row>
    <row r="23" ht="15.75">
      <c r="A23" s="124" t="s">
        <v>101</v>
      </c>
    </row>
    <row r="24" ht="15.75">
      <c r="A24" s="124" t="s">
        <v>102</v>
      </c>
    </row>
    <row r="25" ht="15.75">
      <c r="A25" s="124" t="s">
        <v>103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6"/>
  <sheetViews>
    <sheetView workbookViewId="0" topLeftCell="A1">
      <selection activeCell="Q33" sqref="Q33"/>
    </sheetView>
  </sheetViews>
  <sheetFormatPr defaultColWidth="9.140625" defaultRowHeight="12.75"/>
  <cols>
    <col min="1" max="1" width="2.7109375" style="0" customWidth="1"/>
    <col min="2" max="2" width="13.8515625" style="0" customWidth="1"/>
    <col min="3" max="3" width="13.7109375" style="0" customWidth="1"/>
    <col min="4" max="4" width="2.7109375" style="0" customWidth="1"/>
    <col min="5" max="5" width="13.57421875" style="0" customWidth="1"/>
    <col min="6" max="6" width="14.00390625" style="0" customWidth="1"/>
    <col min="7" max="9" width="2.7109375" style="0" customWidth="1"/>
    <col min="10" max="10" width="14.28125" style="0" customWidth="1"/>
    <col min="11" max="11" width="14.140625" style="0" customWidth="1"/>
    <col min="12" max="12" width="2.7109375" style="0" customWidth="1"/>
    <col min="13" max="13" width="14.00390625" style="0" customWidth="1"/>
    <col min="14" max="14" width="13.7109375" style="0" customWidth="1"/>
    <col min="15" max="15" width="2.7109375" style="0" customWidth="1"/>
    <col min="16" max="16" width="10.28125" style="20" bestFit="1" customWidth="1"/>
    <col min="17" max="17" width="29.8515625" style="0" bestFit="1" customWidth="1"/>
    <col min="18" max="18" width="61.421875" style="0" bestFit="1" customWidth="1"/>
  </cols>
  <sheetData>
    <row r="2" ht="12.75">
      <c r="B2" s="12" t="s">
        <v>74</v>
      </c>
    </row>
    <row r="3" ht="13.5" thickBot="1">
      <c r="B3" s="12"/>
    </row>
    <row r="4" spans="1:15" ht="13.5" thickBot="1">
      <c r="A4" s="86"/>
      <c r="B4" s="93"/>
      <c r="C4" s="51"/>
      <c r="D4" s="51"/>
      <c r="E4" s="51"/>
      <c r="F4" s="51"/>
      <c r="G4" s="87"/>
      <c r="I4" s="86"/>
      <c r="J4" s="51"/>
      <c r="K4" s="51"/>
      <c r="L4" s="51"/>
      <c r="M4" s="51"/>
      <c r="N4" s="51"/>
      <c r="O4" s="87"/>
    </row>
    <row r="5" spans="1:15" ht="12.75">
      <c r="A5" s="69"/>
      <c r="B5" s="52" t="s">
        <v>77</v>
      </c>
      <c r="C5" s="54" t="s">
        <v>79</v>
      </c>
      <c r="D5" s="77"/>
      <c r="E5" s="52" t="s">
        <v>77</v>
      </c>
      <c r="F5" s="54" t="s">
        <v>79</v>
      </c>
      <c r="G5" s="70"/>
      <c r="H5" s="57"/>
      <c r="I5" s="69"/>
      <c r="J5" s="52" t="s">
        <v>77</v>
      </c>
      <c r="K5" s="54" t="s">
        <v>79</v>
      </c>
      <c r="L5" s="77"/>
      <c r="M5" s="52" t="s">
        <v>77</v>
      </c>
      <c r="N5" s="54" t="s">
        <v>79</v>
      </c>
      <c r="O5" s="70"/>
    </row>
    <row r="6" spans="1:15" ht="13.5" thickBot="1">
      <c r="A6" s="69"/>
      <c r="B6" s="53" t="s">
        <v>78</v>
      </c>
      <c r="C6" s="55" t="s">
        <v>78</v>
      </c>
      <c r="D6" s="77"/>
      <c r="E6" s="53" t="s">
        <v>80</v>
      </c>
      <c r="F6" s="55" t="s">
        <v>80</v>
      </c>
      <c r="G6" s="70"/>
      <c r="H6" s="57"/>
      <c r="I6" s="69"/>
      <c r="J6" s="53" t="s">
        <v>81</v>
      </c>
      <c r="K6" s="55" t="s">
        <v>81</v>
      </c>
      <c r="L6" s="77"/>
      <c r="M6" s="53" t="s">
        <v>82</v>
      </c>
      <c r="N6" s="55" t="s">
        <v>82</v>
      </c>
      <c r="O6" s="70"/>
    </row>
    <row r="7" spans="1:18" s="12" customFormat="1" ht="41.25" customHeight="1">
      <c r="A7" s="69"/>
      <c r="B7" s="13" t="s">
        <v>66</v>
      </c>
      <c r="C7" s="14" t="s">
        <v>67</v>
      </c>
      <c r="D7" s="84"/>
      <c r="E7" s="13" t="s">
        <v>68</v>
      </c>
      <c r="F7" s="14" t="s">
        <v>69</v>
      </c>
      <c r="G7" s="90"/>
      <c r="H7" s="58"/>
      <c r="I7" s="88"/>
      <c r="J7" s="13" t="s">
        <v>70</v>
      </c>
      <c r="K7" s="14" t="s">
        <v>71</v>
      </c>
      <c r="L7" s="80"/>
      <c r="M7" s="13" t="s">
        <v>72</v>
      </c>
      <c r="N7" s="14" t="s">
        <v>73</v>
      </c>
      <c r="O7" s="90"/>
      <c r="P7" s="98" t="s">
        <v>27</v>
      </c>
      <c r="Q7" s="98" t="s">
        <v>26</v>
      </c>
      <c r="R7" s="103" t="s">
        <v>28</v>
      </c>
    </row>
    <row r="8" spans="1:19" ht="12.75">
      <c r="A8" s="69"/>
      <c r="B8" s="2">
        <v>62200000000</v>
      </c>
      <c r="C8" s="3">
        <v>82300000000</v>
      </c>
      <c r="D8" s="85"/>
      <c r="E8" s="6">
        <v>0</v>
      </c>
      <c r="F8" s="7">
        <v>0</v>
      </c>
      <c r="G8" s="92"/>
      <c r="H8" s="83"/>
      <c r="I8" s="91"/>
      <c r="J8" s="6">
        <v>0</v>
      </c>
      <c r="K8" s="7">
        <v>0</v>
      </c>
      <c r="L8" s="77"/>
      <c r="M8" s="6">
        <v>0</v>
      </c>
      <c r="N8" s="7">
        <v>0</v>
      </c>
      <c r="O8" s="92"/>
      <c r="P8" s="96">
        <v>39526.5</v>
      </c>
      <c r="Q8" s="101" t="s">
        <v>0</v>
      </c>
      <c r="R8" s="101" t="s">
        <v>1</v>
      </c>
      <c r="S8" s="19"/>
    </row>
    <row r="9" spans="1:19" ht="12.75">
      <c r="A9" s="69"/>
      <c r="B9" s="22">
        <v>322000000</v>
      </c>
      <c r="C9" s="23">
        <v>985000000</v>
      </c>
      <c r="D9" s="85"/>
      <c r="E9" s="22">
        <v>2280000000</v>
      </c>
      <c r="F9" s="23">
        <v>698000000</v>
      </c>
      <c r="G9" s="92"/>
      <c r="H9" s="83"/>
      <c r="I9" s="91"/>
      <c r="J9" s="22">
        <v>400000000</v>
      </c>
      <c r="K9" s="23">
        <v>899000000</v>
      </c>
      <c r="L9" s="77"/>
      <c r="M9" s="22">
        <v>345000000</v>
      </c>
      <c r="N9" s="23">
        <v>1250000000</v>
      </c>
      <c r="O9" s="92"/>
      <c r="P9" s="95">
        <v>74289.3</v>
      </c>
      <c r="Q9" s="99" t="s">
        <v>2</v>
      </c>
      <c r="R9" s="99" t="s">
        <v>3</v>
      </c>
      <c r="S9" s="19"/>
    </row>
    <row r="10" spans="1:19" ht="12.75">
      <c r="A10" s="69"/>
      <c r="B10" s="6">
        <v>0</v>
      </c>
      <c r="C10" s="7">
        <v>0</v>
      </c>
      <c r="D10" s="85"/>
      <c r="E10" s="6">
        <v>0</v>
      </c>
      <c r="F10" s="7">
        <v>0</v>
      </c>
      <c r="G10" s="92"/>
      <c r="H10" s="83"/>
      <c r="I10" s="91"/>
      <c r="J10" s="2">
        <v>50300000000</v>
      </c>
      <c r="K10" s="3">
        <v>82300000000</v>
      </c>
      <c r="L10" s="77"/>
      <c r="M10" s="6">
        <v>0</v>
      </c>
      <c r="N10" s="7">
        <v>0</v>
      </c>
      <c r="O10" s="92"/>
      <c r="P10" s="96">
        <v>46519</v>
      </c>
      <c r="Q10" s="101" t="s">
        <v>0</v>
      </c>
      <c r="R10" s="101" t="s">
        <v>4</v>
      </c>
      <c r="S10" s="19"/>
    </row>
    <row r="11" spans="1:19" ht="12.75">
      <c r="A11" s="69"/>
      <c r="B11" s="6">
        <v>0</v>
      </c>
      <c r="C11" s="7">
        <v>0</v>
      </c>
      <c r="D11" s="85"/>
      <c r="E11" s="2">
        <v>72700000000</v>
      </c>
      <c r="F11" s="3">
        <v>17900000000</v>
      </c>
      <c r="G11" s="92"/>
      <c r="H11" s="83"/>
      <c r="I11" s="91"/>
      <c r="J11" s="6">
        <v>0</v>
      </c>
      <c r="K11" s="7">
        <v>0</v>
      </c>
      <c r="L11" s="77"/>
      <c r="M11" s="6">
        <v>0</v>
      </c>
      <c r="N11" s="7">
        <v>0</v>
      </c>
      <c r="O11" s="92"/>
      <c r="P11" s="96">
        <v>50879.7</v>
      </c>
      <c r="Q11" s="101" t="s">
        <v>0</v>
      </c>
      <c r="R11" s="101" t="s">
        <v>5</v>
      </c>
      <c r="S11" s="19"/>
    </row>
    <row r="12" spans="1:19" ht="12.75">
      <c r="A12" s="69"/>
      <c r="B12" s="6">
        <v>0</v>
      </c>
      <c r="C12" s="7">
        <v>0</v>
      </c>
      <c r="D12" s="85"/>
      <c r="E12" s="6">
        <v>0</v>
      </c>
      <c r="F12" s="7">
        <v>0</v>
      </c>
      <c r="G12" s="92"/>
      <c r="H12" s="59"/>
      <c r="I12" s="91"/>
      <c r="J12" s="6">
        <v>0</v>
      </c>
      <c r="K12" s="7">
        <v>0</v>
      </c>
      <c r="L12" s="77"/>
      <c r="M12" s="2">
        <v>18400000000</v>
      </c>
      <c r="N12" s="3">
        <v>16900000000</v>
      </c>
      <c r="O12" s="92"/>
      <c r="P12" s="96">
        <v>60929.3</v>
      </c>
      <c r="Q12" s="101" t="s">
        <v>0</v>
      </c>
      <c r="R12" s="101" t="s">
        <v>30</v>
      </c>
      <c r="S12" s="19"/>
    </row>
    <row r="13" spans="1:18" ht="12.75">
      <c r="A13" s="69"/>
      <c r="B13" s="6">
        <v>38100000</v>
      </c>
      <c r="C13" s="7">
        <v>200000000</v>
      </c>
      <c r="D13" s="85"/>
      <c r="E13" s="6">
        <v>96500000</v>
      </c>
      <c r="F13" s="7">
        <v>40600000</v>
      </c>
      <c r="G13" s="92"/>
      <c r="H13" s="59"/>
      <c r="I13" s="91"/>
      <c r="J13" s="6">
        <v>10400000</v>
      </c>
      <c r="K13" s="7">
        <v>440000000</v>
      </c>
      <c r="L13" s="77"/>
      <c r="M13" s="6">
        <v>36400000</v>
      </c>
      <c r="N13" s="7">
        <v>69700000</v>
      </c>
      <c r="O13" s="92"/>
      <c r="P13" s="96">
        <v>67721.1</v>
      </c>
      <c r="Q13" s="100" t="s">
        <v>7</v>
      </c>
      <c r="R13" s="100" t="s">
        <v>8</v>
      </c>
    </row>
    <row r="14" spans="1:18" ht="12.75">
      <c r="A14" s="69"/>
      <c r="B14" s="6">
        <v>157000000</v>
      </c>
      <c r="C14" s="7">
        <v>61000000</v>
      </c>
      <c r="D14" s="85"/>
      <c r="E14" s="6">
        <v>0</v>
      </c>
      <c r="F14" s="7">
        <v>0</v>
      </c>
      <c r="G14" s="92"/>
      <c r="H14" s="59"/>
      <c r="I14" s="91"/>
      <c r="J14" s="6">
        <v>98000000</v>
      </c>
      <c r="K14" s="7">
        <v>30700000</v>
      </c>
      <c r="L14" s="77"/>
      <c r="M14" s="6">
        <v>0</v>
      </c>
      <c r="N14" s="7">
        <v>0</v>
      </c>
      <c r="O14" s="92"/>
      <c r="P14" s="96">
        <v>57317.1</v>
      </c>
      <c r="Q14" s="100" t="s">
        <v>2</v>
      </c>
      <c r="R14" s="100" t="s">
        <v>9</v>
      </c>
    </row>
    <row r="15" spans="1:18" ht="12.75">
      <c r="A15" s="69"/>
      <c r="B15" s="6">
        <v>15700000</v>
      </c>
      <c r="C15" s="7">
        <v>537000000</v>
      </c>
      <c r="D15" s="85"/>
      <c r="E15" s="6">
        <v>1130000000</v>
      </c>
      <c r="F15" s="7">
        <v>229000000</v>
      </c>
      <c r="G15" s="92"/>
      <c r="H15" s="59"/>
      <c r="I15" s="91"/>
      <c r="J15" s="6">
        <v>193000000</v>
      </c>
      <c r="K15" s="7">
        <v>140000000</v>
      </c>
      <c r="L15" s="77"/>
      <c r="M15" s="6">
        <v>108000000</v>
      </c>
      <c r="N15" s="7">
        <v>8190000</v>
      </c>
      <c r="O15" s="92"/>
      <c r="P15" s="96">
        <v>36030.5</v>
      </c>
      <c r="Q15" s="100" t="s">
        <v>10</v>
      </c>
      <c r="R15" s="100" t="s">
        <v>11</v>
      </c>
    </row>
    <row r="16" spans="1:18" ht="12.75">
      <c r="A16" s="69"/>
      <c r="B16" s="6">
        <v>27800000</v>
      </c>
      <c r="C16" s="7">
        <v>0</v>
      </c>
      <c r="D16" s="85"/>
      <c r="E16" s="6">
        <v>112000000</v>
      </c>
      <c r="F16" s="7">
        <v>0</v>
      </c>
      <c r="G16" s="92"/>
      <c r="H16" s="59"/>
      <c r="I16" s="91"/>
      <c r="J16" s="6">
        <v>20900000</v>
      </c>
      <c r="K16" s="7">
        <v>21900000</v>
      </c>
      <c r="L16" s="77"/>
      <c r="M16" s="6">
        <v>15600000</v>
      </c>
      <c r="N16" s="7">
        <v>6510000</v>
      </c>
      <c r="O16" s="92"/>
      <c r="P16" s="96">
        <v>84691</v>
      </c>
      <c r="Q16" s="100" t="s">
        <v>12</v>
      </c>
      <c r="R16" s="100" t="s">
        <v>13</v>
      </c>
    </row>
    <row r="17" spans="1:18" ht="12.75">
      <c r="A17" s="69"/>
      <c r="B17" s="6">
        <v>2590000</v>
      </c>
      <c r="C17" s="7">
        <v>0</v>
      </c>
      <c r="D17" s="85"/>
      <c r="E17" s="6">
        <v>221000000</v>
      </c>
      <c r="F17" s="7">
        <v>0</v>
      </c>
      <c r="G17" s="92"/>
      <c r="H17" s="59"/>
      <c r="I17" s="91"/>
      <c r="J17" s="6">
        <v>0</v>
      </c>
      <c r="K17" s="7">
        <v>0</v>
      </c>
      <c r="L17" s="77"/>
      <c r="M17" s="6">
        <v>46000000</v>
      </c>
      <c r="N17" s="7">
        <v>17200000</v>
      </c>
      <c r="O17" s="92"/>
      <c r="P17" s="96">
        <v>30961.3</v>
      </c>
      <c r="Q17" s="100" t="s">
        <v>14</v>
      </c>
      <c r="R17" s="100" t="s">
        <v>29</v>
      </c>
    </row>
    <row r="18" spans="1:18" ht="12.75">
      <c r="A18" s="69"/>
      <c r="B18" s="6">
        <v>102000000</v>
      </c>
      <c r="C18" s="7">
        <v>0</v>
      </c>
      <c r="D18" s="85"/>
      <c r="E18" s="6">
        <v>405000000</v>
      </c>
      <c r="F18" s="7">
        <v>2070000</v>
      </c>
      <c r="G18" s="92"/>
      <c r="H18" s="59"/>
      <c r="I18" s="91"/>
      <c r="J18" s="6">
        <v>166000000</v>
      </c>
      <c r="K18" s="7">
        <v>0</v>
      </c>
      <c r="L18" s="77"/>
      <c r="M18" s="6">
        <v>105000000</v>
      </c>
      <c r="N18" s="7">
        <v>56100000</v>
      </c>
      <c r="O18" s="92"/>
      <c r="P18" s="96">
        <v>44850.6</v>
      </c>
      <c r="Q18" s="100" t="s">
        <v>12</v>
      </c>
      <c r="R18" s="100" t="s">
        <v>16</v>
      </c>
    </row>
    <row r="19" spans="1:18" ht="12.75">
      <c r="A19" s="69"/>
      <c r="B19" s="6">
        <v>420000000</v>
      </c>
      <c r="C19" s="7">
        <v>0</v>
      </c>
      <c r="D19" s="85"/>
      <c r="E19" s="6">
        <v>900000000</v>
      </c>
      <c r="F19" s="7">
        <v>10200000</v>
      </c>
      <c r="G19" s="92"/>
      <c r="H19" s="59"/>
      <c r="I19" s="91"/>
      <c r="J19" s="6">
        <v>636000000</v>
      </c>
      <c r="K19" s="7">
        <v>27900000</v>
      </c>
      <c r="L19" s="77"/>
      <c r="M19" s="6">
        <v>318000000</v>
      </c>
      <c r="N19" s="7">
        <v>15800000</v>
      </c>
      <c r="O19" s="92"/>
      <c r="P19" s="96">
        <v>24873.8</v>
      </c>
      <c r="Q19" s="100" t="s">
        <v>2</v>
      </c>
      <c r="R19" s="100" t="s">
        <v>17</v>
      </c>
    </row>
    <row r="20" spans="1:18" ht="12.75">
      <c r="A20" s="69"/>
      <c r="B20" s="6">
        <v>9630000</v>
      </c>
      <c r="C20" s="7">
        <v>79900000</v>
      </c>
      <c r="D20" s="85"/>
      <c r="E20" s="6">
        <v>68000000</v>
      </c>
      <c r="F20" s="7">
        <v>119000000</v>
      </c>
      <c r="G20" s="92"/>
      <c r="H20" s="59"/>
      <c r="I20" s="91"/>
      <c r="J20" s="6">
        <v>61400000</v>
      </c>
      <c r="K20" s="7">
        <v>30400000</v>
      </c>
      <c r="L20" s="77"/>
      <c r="M20" s="6">
        <v>24900000</v>
      </c>
      <c r="N20" s="7">
        <v>205000000</v>
      </c>
      <c r="O20" s="92"/>
      <c r="P20" s="96">
        <v>23915.6</v>
      </c>
      <c r="Q20" s="100" t="s">
        <v>2</v>
      </c>
      <c r="R20" s="100" t="s">
        <v>18</v>
      </c>
    </row>
    <row r="21" spans="1:18" ht="12.75">
      <c r="A21" s="69"/>
      <c r="B21" s="6">
        <v>0</v>
      </c>
      <c r="C21" s="7">
        <v>0</v>
      </c>
      <c r="D21" s="85"/>
      <c r="E21" s="6">
        <v>48000000</v>
      </c>
      <c r="F21" s="7">
        <v>0</v>
      </c>
      <c r="G21" s="92"/>
      <c r="H21" s="59"/>
      <c r="I21" s="91"/>
      <c r="J21" s="6">
        <v>11500000</v>
      </c>
      <c r="K21" s="7">
        <v>13500000</v>
      </c>
      <c r="L21" s="77"/>
      <c r="M21" s="6">
        <v>0</v>
      </c>
      <c r="N21" s="7">
        <v>15300000</v>
      </c>
      <c r="O21" s="92"/>
      <c r="P21" s="96">
        <v>44216.6</v>
      </c>
      <c r="Q21" s="100" t="s">
        <v>12</v>
      </c>
      <c r="R21" s="100" t="s">
        <v>19</v>
      </c>
    </row>
    <row r="22" spans="1:18" ht="12.75">
      <c r="A22" s="69"/>
      <c r="B22" s="6">
        <v>28200000</v>
      </c>
      <c r="C22" s="7">
        <v>172000000</v>
      </c>
      <c r="D22" s="85"/>
      <c r="E22" s="6">
        <v>172000000</v>
      </c>
      <c r="F22" s="7">
        <v>28900000</v>
      </c>
      <c r="G22" s="92"/>
      <c r="H22" s="59"/>
      <c r="I22" s="91"/>
      <c r="J22" s="6">
        <v>9620000</v>
      </c>
      <c r="K22" s="7">
        <v>85000000</v>
      </c>
      <c r="L22" s="77"/>
      <c r="M22" s="6">
        <v>26500000</v>
      </c>
      <c r="N22" s="7">
        <v>120000000</v>
      </c>
      <c r="O22" s="92"/>
      <c r="P22" s="96">
        <v>10248.6</v>
      </c>
      <c r="Q22" s="100" t="s">
        <v>7</v>
      </c>
      <c r="R22" s="100" t="s">
        <v>20</v>
      </c>
    </row>
    <row r="23" spans="1:18" ht="12.75">
      <c r="A23" s="69"/>
      <c r="B23" s="6">
        <v>0</v>
      </c>
      <c r="C23" s="7">
        <v>0</v>
      </c>
      <c r="D23" s="85"/>
      <c r="E23" s="6">
        <v>32100000</v>
      </c>
      <c r="F23" s="7">
        <v>0</v>
      </c>
      <c r="G23" s="92"/>
      <c r="H23" s="59"/>
      <c r="I23" s="91"/>
      <c r="J23" s="6">
        <v>4990000</v>
      </c>
      <c r="K23" s="7">
        <v>0</v>
      </c>
      <c r="L23" s="77"/>
      <c r="M23" s="6">
        <v>18900000</v>
      </c>
      <c r="N23" s="7">
        <v>12100000</v>
      </c>
      <c r="O23" s="92"/>
      <c r="P23" s="96">
        <v>29431.8</v>
      </c>
      <c r="Q23" s="100" t="s">
        <v>7</v>
      </c>
      <c r="R23" s="100" t="s">
        <v>21</v>
      </c>
    </row>
    <row r="24" spans="1:18" ht="12.75">
      <c r="A24" s="69"/>
      <c r="B24" s="6">
        <v>23800000</v>
      </c>
      <c r="C24" s="7">
        <v>429000000</v>
      </c>
      <c r="D24" s="85"/>
      <c r="E24" s="6">
        <v>197000000</v>
      </c>
      <c r="F24" s="7">
        <v>7890000</v>
      </c>
      <c r="G24" s="92"/>
      <c r="H24" s="59"/>
      <c r="I24" s="91"/>
      <c r="J24" s="6">
        <v>19900000</v>
      </c>
      <c r="K24" s="7">
        <v>151000000</v>
      </c>
      <c r="L24" s="77"/>
      <c r="M24" s="6">
        <v>9760000</v>
      </c>
      <c r="N24" s="7">
        <v>68900000</v>
      </c>
      <c r="O24" s="92"/>
      <c r="P24" s="96">
        <v>25050.1</v>
      </c>
      <c r="Q24" s="100" t="s">
        <v>7</v>
      </c>
      <c r="R24" s="100" t="s">
        <v>22</v>
      </c>
    </row>
    <row r="25" spans="1:18" ht="13.5" thickBot="1">
      <c r="A25" s="69"/>
      <c r="B25" s="8">
        <v>0</v>
      </c>
      <c r="C25" s="9">
        <v>0</v>
      </c>
      <c r="D25" s="85"/>
      <c r="E25" s="8">
        <v>106000000</v>
      </c>
      <c r="F25" s="9">
        <v>20800000</v>
      </c>
      <c r="G25" s="92"/>
      <c r="H25" s="59"/>
      <c r="I25" s="91"/>
      <c r="J25" s="8">
        <v>39200000</v>
      </c>
      <c r="K25" s="9">
        <v>0</v>
      </c>
      <c r="L25" s="77"/>
      <c r="M25" s="8">
        <v>58800000</v>
      </c>
      <c r="N25" s="9">
        <v>163000000</v>
      </c>
      <c r="O25" s="92"/>
      <c r="P25" s="97">
        <v>26384.2</v>
      </c>
      <c r="Q25" s="104" t="s">
        <v>10</v>
      </c>
      <c r="R25" s="104" t="s">
        <v>23</v>
      </c>
    </row>
    <row r="26" spans="1:16" ht="12.75">
      <c r="A26" s="69"/>
      <c r="B26" s="6"/>
      <c r="C26" s="7"/>
      <c r="D26" s="85"/>
      <c r="E26" s="6"/>
      <c r="F26" s="7"/>
      <c r="G26" s="92"/>
      <c r="H26" s="59"/>
      <c r="I26" s="91"/>
      <c r="J26" s="6"/>
      <c r="K26" s="7"/>
      <c r="L26" s="77"/>
      <c r="M26" s="6"/>
      <c r="N26" s="7"/>
      <c r="O26" s="92"/>
      <c r="P26" s="82"/>
    </row>
    <row r="27" spans="1:16" ht="12.75">
      <c r="A27" s="69"/>
      <c r="B27" s="6">
        <f>SUM(B8:B25)</f>
        <v>63346820000</v>
      </c>
      <c r="C27" s="7">
        <f>SUM(C8:C25)</f>
        <v>84763900000</v>
      </c>
      <c r="D27" s="77"/>
      <c r="E27" s="6">
        <f>SUM(E8:E25)</f>
        <v>78467600000</v>
      </c>
      <c r="F27" s="7">
        <f>SUM(F8:F25)</f>
        <v>19056460000</v>
      </c>
      <c r="G27" s="92"/>
      <c r="H27" s="59"/>
      <c r="I27" s="69"/>
      <c r="J27" s="6">
        <f>SUM(J8:J25)</f>
        <v>51970910000</v>
      </c>
      <c r="K27" s="7">
        <f>SUM(K8:K25)</f>
        <v>84139400000</v>
      </c>
      <c r="L27" s="77"/>
      <c r="M27" s="6">
        <f>SUM(M8:M25)</f>
        <v>19512860000</v>
      </c>
      <c r="N27" s="7">
        <f>SUM(N8:N25)</f>
        <v>18907800000</v>
      </c>
      <c r="O27" s="92"/>
      <c r="P27" s="12" t="s">
        <v>31</v>
      </c>
    </row>
    <row r="28" spans="1:16" ht="13.5" thickBot="1">
      <c r="A28" s="69"/>
      <c r="B28" s="10"/>
      <c r="C28" s="11"/>
      <c r="D28" s="77"/>
      <c r="E28" s="10"/>
      <c r="F28" s="11"/>
      <c r="G28" s="78"/>
      <c r="H28" s="1"/>
      <c r="I28" s="69"/>
      <c r="J28" s="10"/>
      <c r="K28" s="11"/>
      <c r="L28" s="77"/>
      <c r="M28" s="10"/>
      <c r="N28" s="11"/>
      <c r="O28" s="78"/>
      <c r="P28" s="12" t="s">
        <v>32</v>
      </c>
    </row>
    <row r="29" spans="1:17" ht="13.5" thickBot="1">
      <c r="A29" s="74"/>
      <c r="B29" s="75"/>
      <c r="C29" s="75"/>
      <c r="D29" s="75"/>
      <c r="E29" s="75"/>
      <c r="F29" s="75"/>
      <c r="G29" s="76"/>
      <c r="H29" s="1"/>
      <c r="I29" s="74"/>
      <c r="J29" s="75"/>
      <c r="K29" s="75"/>
      <c r="L29" s="75"/>
      <c r="M29" s="75"/>
      <c r="N29" s="75"/>
      <c r="O29" s="76"/>
      <c r="P29" s="21"/>
      <c r="Q29" s="12"/>
    </row>
    <row r="30" spans="2:17" ht="12.75">
      <c r="B30" s="1"/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1"/>
      <c r="Q30" s="12"/>
    </row>
    <row r="31" spans="2:17" ht="13.5" thickBot="1">
      <c r="B31" s="48" t="s">
        <v>75</v>
      </c>
      <c r="C31" s="1"/>
      <c r="E31" s="1"/>
      <c r="F31" s="1"/>
      <c r="G31" s="1"/>
      <c r="H31" s="1"/>
      <c r="I31" s="81"/>
      <c r="J31" s="81"/>
      <c r="K31" s="81"/>
      <c r="L31" s="81"/>
      <c r="M31" s="81"/>
      <c r="N31" s="81"/>
      <c r="O31" s="81"/>
      <c r="P31" s="21"/>
      <c r="Q31" s="12"/>
    </row>
    <row r="32" spans="1:17" ht="13.5" thickBot="1">
      <c r="A32" s="65"/>
      <c r="B32" s="66"/>
      <c r="C32" s="67"/>
      <c r="D32" s="67"/>
      <c r="E32" s="67"/>
      <c r="F32" s="67"/>
      <c r="G32" s="68"/>
      <c r="H32" s="56"/>
      <c r="I32" s="69"/>
      <c r="J32" s="77"/>
      <c r="K32" s="77"/>
      <c r="L32" s="77"/>
      <c r="M32" s="77"/>
      <c r="N32" s="77"/>
      <c r="O32" s="78"/>
      <c r="P32" s="21"/>
      <c r="Q32" s="12"/>
    </row>
    <row r="33" spans="1:15" ht="12.75">
      <c r="A33" s="69"/>
      <c r="B33" s="52" t="s">
        <v>77</v>
      </c>
      <c r="C33" s="54" t="s">
        <v>79</v>
      </c>
      <c r="D33" s="77"/>
      <c r="E33" s="52" t="s">
        <v>77</v>
      </c>
      <c r="F33" s="54" t="s">
        <v>79</v>
      </c>
      <c r="G33" s="70"/>
      <c r="H33" s="57"/>
      <c r="I33" s="69"/>
      <c r="J33" s="52" t="s">
        <v>77</v>
      </c>
      <c r="K33" s="54" t="s">
        <v>79</v>
      </c>
      <c r="L33" s="77"/>
      <c r="M33" s="52" t="s">
        <v>77</v>
      </c>
      <c r="N33" s="54" t="s">
        <v>79</v>
      </c>
      <c r="O33" s="70"/>
    </row>
    <row r="34" spans="1:15" ht="13.5" thickBot="1">
      <c r="A34" s="69"/>
      <c r="B34" s="53" t="s">
        <v>78</v>
      </c>
      <c r="C34" s="55" t="s">
        <v>78</v>
      </c>
      <c r="D34" s="77"/>
      <c r="E34" s="53" t="s">
        <v>80</v>
      </c>
      <c r="F34" s="55" t="s">
        <v>80</v>
      </c>
      <c r="G34" s="70"/>
      <c r="H34" s="57"/>
      <c r="I34" s="69"/>
      <c r="J34" s="53" t="s">
        <v>81</v>
      </c>
      <c r="K34" s="55" t="s">
        <v>81</v>
      </c>
      <c r="L34" s="77"/>
      <c r="M34" s="53" t="s">
        <v>82</v>
      </c>
      <c r="N34" s="55" t="s">
        <v>82</v>
      </c>
      <c r="O34" s="70"/>
    </row>
    <row r="35" spans="1:18" s="12" customFormat="1" ht="30" customHeight="1">
      <c r="A35" s="69"/>
      <c r="B35" s="49" t="s">
        <v>76</v>
      </c>
      <c r="C35" s="50" t="s">
        <v>76</v>
      </c>
      <c r="D35" s="80"/>
      <c r="E35" s="49" t="s">
        <v>76</v>
      </c>
      <c r="F35" s="50" t="s">
        <v>76</v>
      </c>
      <c r="G35" s="71"/>
      <c r="H35" s="60"/>
      <c r="I35" s="79"/>
      <c r="J35" s="49" t="s">
        <v>76</v>
      </c>
      <c r="K35" s="50" t="s">
        <v>76</v>
      </c>
      <c r="L35" s="80"/>
      <c r="M35" s="49" t="s">
        <v>76</v>
      </c>
      <c r="N35" s="50" t="s">
        <v>76</v>
      </c>
      <c r="O35" s="71"/>
      <c r="P35" s="94" t="s">
        <v>27</v>
      </c>
      <c r="Q35" s="98" t="s">
        <v>26</v>
      </c>
      <c r="R35" s="103" t="s">
        <v>28</v>
      </c>
    </row>
    <row r="36" spans="1:18" ht="12.75">
      <c r="A36" s="69"/>
      <c r="B36" s="24">
        <f>(B9*100)/B27</f>
        <v>0.5083128087566195</v>
      </c>
      <c r="C36" s="25">
        <f>(C9*100)/C27</f>
        <v>1.162051297781249</v>
      </c>
      <c r="D36" s="63"/>
      <c r="E36" s="24">
        <f>(E9*100)/E27</f>
        <v>2.905657876626786</v>
      </c>
      <c r="F36" s="25">
        <f>(F9*100)/F27</f>
        <v>3.662799911421114</v>
      </c>
      <c r="G36" s="72"/>
      <c r="H36" s="61"/>
      <c r="I36" s="69"/>
      <c r="J36" s="24">
        <f>(J9*100)/J27</f>
        <v>0.7696613355432875</v>
      </c>
      <c r="K36" s="25">
        <f>(K9*100)/K27</f>
        <v>1.0684649522102605</v>
      </c>
      <c r="L36" s="77"/>
      <c r="M36" s="24">
        <f>(M9*100)/M27</f>
        <v>1.768064753193535</v>
      </c>
      <c r="N36" s="25">
        <f>(N9*100)/N27</f>
        <v>6.611028252890342</v>
      </c>
      <c r="O36" s="72"/>
      <c r="P36" s="95">
        <v>74289.3</v>
      </c>
      <c r="Q36" s="99" t="s">
        <v>2</v>
      </c>
      <c r="R36" s="99" t="s">
        <v>3</v>
      </c>
    </row>
    <row r="37" spans="1:18" ht="12.75">
      <c r="A37" s="69"/>
      <c r="B37" s="15">
        <f>(B13*100)/B27</f>
        <v>0.060145086998842245</v>
      </c>
      <c r="C37" s="16">
        <f>(C13*100)/C27</f>
        <v>0.2359495020875632</v>
      </c>
      <c r="D37" s="64"/>
      <c r="E37" s="15">
        <f>(E13*100)/E27</f>
        <v>0.12298069521687932</v>
      </c>
      <c r="F37" s="16">
        <f>(F13*100)/F27</f>
        <v>0.2130511123262138</v>
      </c>
      <c r="G37" s="73"/>
      <c r="H37" s="62"/>
      <c r="I37" s="69"/>
      <c r="J37" s="15">
        <f>(J13*100)/J27</f>
        <v>0.020011194724125478</v>
      </c>
      <c r="K37" s="16">
        <f>(K13*100)/K27</f>
        <v>0.5229416896245992</v>
      </c>
      <c r="L37" s="77"/>
      <c r="M37" s="15">
        <f>(M13*100)/M27</f>
        <v>0.18654364352534689</v>
      </c>
      <c r="N37" s="16">
        <f>(N13*100)/N27</f>
        <v>0.3686309353811654</v>
      </c>
      <c r="O37" s="73"/>
      <c r="P37" s="96">
        <v>67721.1</v>
      </c>
      <c r="Q37" s="100" t="s">
        <v>7</v>
      </c>
      <c r="R37" s="100" t="s">
        <v>8</v>
      </c>
    </row>
    <row r="38" spans="1:18" ht="12.75">
      <c r="A38" s="69"/>
      <c r="B38" s="15">
        <f>(B14*100)/B27</f>
        <v>0.24784195954903498</v>
      </c>
      <c r="C38" s="16">
        <f>(C14*100)/C27</f>
        <v>0.07196459813670678</v>
      </c>
      <c r="D38" s="64"/>
      <c r="E38" s="15">
        <f>(E14*100)/E27</f>
        <v>0</v>
      </c>
      <c r="F38" s="16">
        <f>(F14*100)/F27</f>
        <v>0</v>
      </c>
      <c r="G38" s="73"/>
      <c r="H38" s="62"/>
      <c r="I38" s="69"/>
      <c r="J38" s="15">
        <f>(J14*100)/J27</f>
        <v>0.18856702720810545</v>
      </c>
      <c r="K38" s="16">
        <f>(K14*100)/K27</f>
        <v>0.036487067889716354</v>
      </c>
      <c r="L38" s="77"/>
      <c r="M38" s="15">
        <f>(M14*100)/M27</f>
        <v>0</v>
      </c>
      <c r="N38" s="16">
        <f>(N14*100)/N27</f>
        <v>0</v>
      </c>
      <c r="O38" s="73"/>
      <c r="P38" s="96">
        <v>57317.1</v>
      </c>
      <c r="Q38" s="100" t="s">
        <v>2</v>
      </c>
      <c r="R38" s="100" t="s">
        <v>9</v>
      </c>
    </row>
    <row r="39" spans="1:18" ht="12.75">
      <c r="A39" s="69"/>
      <c r="B39" s="15">
        <f>(B15*100)/B27</f>
        <v>0.0247841959549035</v>
      </c>
      <c r="C39" s="16">
        <f>(C15*100)/C27</f>
        <v>0.6335244131051072</v>
      </c>
      <c r="D39" s="64"/>
      <c r="E39" s="15">
        <f>(E15*100)/E27</f>
        <v>1.440084824819416</v>
      </c>
      <c r="F39" s="16">
        <f>(F15*100)/F27</f>
        <v>1.201692234549334</v>
      </c>
      <c r="G39" s="73"/>
      <c r="H39" s="62"/>
      <c r="I39" s="69"/>
      <c r="J39" s="15">
        <f>(J15*100)/J27</f>
        <v>0.3713615943996363</v>
      </c>
      <c r="K39" s="16">
        <f>(K15*100)/K27</f>
        <v>0.16639053760782702</v>
      </c>
      <c r="L39" s="77"/>
      <c r="M39" s="15">
        <f>(M15*100)/M27</f>
        <v>0.55348114013015</v>
      </c>
      <c r="N39" s="16">
        <f>(N15*100)/N27</f>
        <v>0.043315457112937515</v>
      </c>
      <c r="O39" s="73"/>
      <c r="P39" s="96">
        <v>36030.5</v>
      </c>
      <c r="Q39" s="100" t="s">
        <v>10</v>
      </c>
      <c r="R39" s="100" t="s">
        <v>11</v>
      </c>
    </row>
    <row r="40" spans="1:18" ht="12.75">
      <c r="A40" s="69"/>
      <c r="B40" s="15">
        <f>(B16*100)/B27</f>
        <v>0.0438853915634597</v>
      </c>
      <c r="C40" s="16">
        <f>(C16*100)/C27</f>
        <v>0</v>
      </c>
      <c r="D40" s="64"/>
      <c r="E40" s="15">
        <f>(E16*100)/E27</f>
        <v>0.14273407113254388</v>
      </c>
      <c r="F40" s="16">
        <f>(F16*100)/F27</f>
        <v>0</v>
      </c>
      <c r="G40" s="73"/>
      <c r="H40" s="62"/>
      <c r="I40" s="69"/>
      <c r="J40" s="15">
        <f>(J16*100)/J27</f>
        <v>0.04021480478213678</v>
      </c>
      <c r="K40" s="16">
        <f>(K16*100)/K27</f>
        <v>0.026028234097224368</v>
      </c>
      <c r="L40" s="77"/>
      <c r="M40" s="15">
        <f>(M16*100)/M27</f>
        <v>0.07994727579657723</v>
      </c>
      <c r="N40" s="16">
        <f>(N16*100)/N27</f>
        <v>0.0344302351410529</v>
      </c>
      <c r="O40" s="73"/>
      <c r="P40" s="96">
        <v>84691</v>
      </c>
      <c r="Q40" s="100" t="s">
        <v>12</v>
      </c>
      <c r="R40" s="100" t="s">
        <v>13</v>
      </c>
    </row>
    <row r="41" spans="1:18" ht="12.75">
      <c r="A41" s="69"/>
      <c r="B41" s="15">
        <f>(B17*100)/B27</f>
        <v>0.004088603026955418</v>
      </c>
      <c r="C41" s="16">
        <f>(C17*100)/C27</f>
        <v>0</v>
      </c>
      <c r="D41" s="64"/>
      <c r="E41" s="15">
        <f>(E17*100)/E27</f>
        <v>0.28164490821689464</v>
      </c>
      <c r="F41" s="16">
        <f>(F17*100)/F27</f>
        <v>0</v>
      </c>
      <c r="G41" s="73"/>
      <c r="H41" s="62"/>
      <c r="I41" s="69"/>
      <c r="J41" s="15">
        <f>(J17*100)/J27</f>
        <v>0</v>
      </c>
      <c r="K41" s="16">
        <f>(K17*100)/K27</f>
        <v>0</v>
      </c>
      <c r="L41" s="77"/>
      <c r="M41" s="15">
        <f>(M17*100)/M27</f>
        <v>0.23574196709247133</v>
      </c>
      <c r="N41" s="16">
        <f>(N17*100)/N27</f>
        <v>0.0909677487597711</v>
      </c>
      <c r="O41" s="73"/>
      <c r="P41" s="96">
        <v>30961.3</v>
      </c>
      <c r="Q41" s="100" t="s">
        <v>14</v>
      </c>
      <c r="R41" s="100" t="s">
        <v>24</v>
      </c>
    </row>
    <row r="42" spans="1:18" ht="12.75">
      <c r="A42" s="69"/>
      <c r="B42" s="15">
        <f>(B18*100)/B27</f>
        <v>0.16101834314650681</v>
      </c>
      <c r="C42" s="16">
        <f>(C18*100)/C27</f>
        <v>0</v>
      </c>
      <c r="D42" s="64"/>
      <c r="E42" s="15">
        <f>(E18*100)/E27</f>
        <v>0.5161365965060738</v>
      </c>
      <c r="F42" s="16">
        <f>(F18*100)/F27</f>
        <v>0.010862458190031097</v>
      </c>
      <c r="G42" s="73"/>
      <c r="H42" s="62"/>
      <c r="I42" s="69"/>
      <c r="J42" s="15">
        <f>(J18*100)/J27</f>
        <v>0.31940945425046435</v>
      </c>
      <c r="K42" s="16">
        <f>(K18*100)/K27</f>
        <v>0</v>
      </c>
      <c r="L42" s="77"/>
      <c r="M42" s="15">
        <f>(M18*100)/M27</f>
        <v>0.5381066640154236</v>
      </c>
      <c r="N42" s="16">
        <f>(N18*100)/N27</f>
        <v>0.2967029479897185</v>
      </c>
      <c r="O42" s="73"/>
      <c r="P42" s="96">
        <v>44850.6</v>
      </c>
      <c r="Q42" s="100" t="s">
        <v>12</v>
      </c>
      <c r="R42" s="100" t="s">
        <v>16</v>
      </c>
    </row>
    <row r="43" spans="1:18" ht="12.75">
      <c r="A43" s="69"/>
      <c r="B43" s="15">
        <f>(B19*100)/B27</f>
        <v>0.6630167070738515</v>
      </c>
      <c r="C43" s="16">
        <f>(C19*100)/C27</f>
        <v>0</v>
      </c>
      <c r="D43" s="64"/>
      <c r="E43" s="26">
        <f>(E19*100)/E27</f>
        <v>1.146970214457942</v>
      </c>
      <c r="F43" s="16">
        <f>(F19*100)/F27</f>
        <v>0.053525156298703955</v>
      </c>
      <c r="G43" s="73"/>
      <c r="H43" s="62"/>
      <c r="I43" s="69"/>
      <c r="J43" s="26">
        <f>(J19*100)/J27</f>
        <v>1.2237615235138273</v>
      </c>
      <c r="K43" s="16">
        <f>(K19*100)/K27</f>
        <v>0.03315925713755981</v>
      </c>
      <c r="L43" s="77"/>
      <c r="M43" s="26">
        <f>(M19*100)/M27</f>
        <v>1.6296944681609975</v>
      </c>
      <c r="N43" s="16">
        <f>(N19*100)/N27</f>
        <v>0.08356339711653392</v>
      </c>
      <c r="O43" s="73"/>
      <c r="P43" s="95">
        <v>24873.8</v>
      </c>
      <c r="Q43" s="99" t="s">
        <v>2</v>
      </c>
      <c r="R43" s="99" t="s">
        <v>17</v>
      </c>
    </row>
    <row r="44" spans="1:18" ht="12.75">
      <c r="A44" s="69"/>
      <c r="B44" s="15">
        <f>(B20*100)/B27</f>
        <v>0.015202025926479025</v>
      </c>
      <c r="C44" s="16">
        <f>(C20*100)/C27</f>
        <v>0.09426182608398151</v>
      </c>
      <c r="D44" s="64"/>
      <c r="E44" s="15">
        <f>(E20*100)/E27</f>
        <v>0.0866599717590445</v>
      </c>
      <c r="F44" s="16">
        <f>(F20*100)/F27</f>
        <v>0.6244601568182129</v>
      </c>
      <c r="G44" s="73"/>
      <c r="H44" s="62"/>
      <c r="I44" s="69"/>
      <c r="J44" s="15">
        <f>(J20*100)/J27</f>
        <v>0.11814301500589465</v>
      </c>
      <c r="K44" s="16">
        <f>(K20*100)/K27</f>
        <v>0.036130516737699576</v>
      </c>
      <c r="L44" s="77"/>
      <c r="M44" s="15">
        <f>(M20*100)/M27</f>
        <v>0.12760815175222903</v>
      </c>
      <c r="N44" s="16">
        <f>(N20*100)/N27</f>
        <v>1.084208633474016</v>
      </c>
      <c r="O44" s="73"/>
      <c r="P44" s="96">
        <v>23915.6</v>
      </c>
      <c r="Q44" s="100" t="s">
        <v>2</v>
      </c>
      <c r="R44" s="100" t="s">
        <v>18</v>
      </c>
    </row>
    <row r="45" spans="1:18" ht="12.75">
      <c r="A45" s="69"/>
      <c r="B45" s="15">
        <f>(B21*100)/B27</f>
        <v>0</v>
      </c>
      <c r="C45" s="16">
        <f>(C21*100)/C27</f>
        <v>0</v>
      </c>
      <c r="D45" s="64"/>
      <c r="E45" s="15">
        <f>(E21*100)/E27</f>
        <v>0.06117174477109023</v>
      </c>
      <c r="F45" s="16">
        <f>(F21*100)/F27</f>
        <v>0</v>
      </c>
      <c r="G45" s="73"/>
      <c r="H45" s="62"/>
      <c r="I45" s="69"/>
      <c r="J45" s="15">
        <f>(J21*100)/J27</f>
        <v>0.022127763396869518</v>
      </c>
      <c r="K45" s="16">
        <f>(K21*100)/K27</f>
        <v>0.016044801840754748</v>
      </c>
      <c r="L45" s="77"/>
      <c r="M45" s="15">
        <f>(M21*100)/M27</f>
        <v>0</v>
      </c>
      <c r="N45" s="16">
        <f>(N21*100)/N27</f>
        <v>0.08091898581537778</v>
      </c>
      <c r="O45" s="73"/>
      <c r="P45" s="96">
        <v>44216.6</v>
      </c>
      <c r="Q45" s="100" t="s">
        <v>12</v>
      </c>
      <c r="R45" s="100" t="s">
        <v>19</v>
      </c>
    </row>
    <row r="46" spans="1:18" ht="12.75">
      <c r="A46" s="69"/>
      <c r="B46" s="15">
        <f>(B22*100)/B27</f>
        <v>0.044516836046387176</v>
      </c>
      <c r="C46" s="16">
        <f>(C22*100)/C27</f>
        <v>0.20291657179530437</v>
      </c>
      <c r="D46" s="64"/>
      <c r="E46" s="15">
        <f>(E22*100)/E27</f>
        <v>0.21919875209640666</v>
      </c>
      <c r="F46" s="16">
        <f>(F22*100)/F27</f>
        <v>0.15165460951299453</v>
      </c>
      <c r="G46" s="73"/>
      <c r="H46" s="62"/>
      <c r="I46" s="69"/>
      <c r="J46" s="15">
        <f>(J22*100)/J27</f>
        <v>0.018510355119816066</v>
      </c>
      <c r="K46" s="16">
        <f>(K22*100)/K27</f>
        <v>0.10102282640475212</v>
      </c>
      <c r="L46" s="77"/>
      <c r="M46" s="15">
        <f>(M22*100)/M27</f>
        <v>0.1358078723467498</v>
      </c>
      <c r="N46" s="16">
        <f>(N22*100)/N27</f>
        <v>0.6346587122774728</v>
      </c>
      <c r="O46" s="73"/>
      <c r="P46" s="96">
        <v>10248.6</v>
      </c>
      <c r="Q46" s="100" t="s">
        <v>7</v>
      </c>
      <c r="R46" s="100" t="s">
        <v>20</v>
      </c>
    </row>
    <row r="47" spans="1:18" ht="12.75">
      <c r="A47" s="69"/>
      <c r="B47" s="15">
        <f>(B23*100)/B27</f>
        <v>0</v>
      </c>
      <c r="C47" s="16">
        <f>(C23*100)/C27</f>
        <v>0</v>
      </c>
      <c r="D47" s="64"/>
      <c r="E47" s="15">
        <f>(E23*100)/E27</f>
        <v>0.04090860431566659</v>
      </c>
      <c r="F47" s="16">
        <f>(F23*100)/F27</f>
        <v>0</v>
      </c>
      <c r="G47" s="73"/>
      <c r="H47" s="62"/>
      <c r="I47" s="69"/>
      <c r="J47" s="15">
        <f>(J23*100)/J27</f>
        <v>0.009601525160902513</v>
      </c>
      <c r="K47" s="16">
        <f>(K23*100)/K27</f>
        <v>0</v>
      </c>
      <c r="L47" s="77"/>
      <c r="M47" s="15">
        <f>(M23*100)/M27</f>
        <v>0.09685919952277626</v>
      </c>
      <c r="N47" s="16">
        <f>(N23*100)/N27</f>
        <v>0.0639947534879785</v>
      </c>
      <c r="O47" s="73"/>
      <c r="P47" s="96">
        <v>29431.8</v>
      </c>
      <c r="Q47" s="100" t="s">
        <v>7</v>
      </c>
      <c r="R47" s="100" t="s">
        <v>21</v>
      </c>
    </row>
    <row r="48" spans="1:18" ht="12.75">
      <c r="A48" s="69"/>
      <c r="B48" s="15">
        <f>(B24*100)/B27</f>
        <v>0.03757094673418492</v>
      </c>
      <c r="C48" s="16">
        <f>(C24*100)/C27</f>
        <v>0.5061116819778231</v>
      </c>
      <c r="D48" s="64"/>
      <c r="E48" s="15">
        <f>(E24*100)/E27</f>
        <v>0.2510590358313495</v>
      </c>
      <c r="F48" s="16">
        <f>(F24*100)/F27</f>
        <v>0.04140328266635041</v>
      </c>
      <c r="G48" s="73"/>
      <c r="H48" s="62"/>
      <c r="I48" s="69"/>
      <c r="J48" s="15">
        <f>(J24*100)/J27</f>
        <v>0.038290651443278555</v>
      </c>
      <c r="K48" s="16">
        <f>(K24*100)/K27</f>
        <v>0.17946407984844198</v>
      </c>
      <c r="L48" s="77"/>
      <c r="M48" s="15">
        <f>(M24*100)/M27</f>
        <v>0.050018295626576524</v>
      </c>
      <c r="N48" s="16">
        <f>(N24*100)/N27</f>
        <v>0.3643998772993156</v>
      </c>
      <c r="O48" s="73"/>
      <c r="P48" s="96">
        <v>25050.1</v>
      </c>
      <c r="Q48" s="100" t="s">
        <v>7</v>
      </c>
      <c r="R48" s="100" t="s">
        <v>22</v>
      </c>
    </row>
    <row r="49" spans="1:18" ht="12.75">
      <c r="A49" s="69"/>
      <c r="B49" s="15">
        <f>(B25*100)/B27</f>
        <v>0</v>
      </c>
      <c r="C49" s="16">
        <f>(C25*100)/C27</f>
        <v>0</v>
      </c>
      <c r="D49" s="64"/>
      <c r="E49" s="15">
        <f>(E25*100)/E27</f>
        <v>0.1350876030361576</v>
      </c>
      <c r="F49" s="16">
        <f>(F25*100)/F27</f>
        <v>0.10914933833461199</v>
      </c>
      <c r="G49" s="73"/>
      <c r="H49" s="62"/>
      <c r="I49" s="69"/>
      <c r="J49" s="15">
        <f>(J25*100)/J27</f>
        <v>0.07542681088324218</v>
      </c>
      <c r="K49" s="16">
        <f>(K25*100)/K27</f>
        <v>0</v>
      </c>
      <c r="L49" s="77"/>
      <c r="M49" s="15">
        <f>(M25*100)/M27</f>
        <v>0.30133973184863727</v>
      </c>
      <c r="N49" s="16">
        <f>(N25*100)/N27</f>
        <v>0.8620780841769006</v>
      </c>
      <c r="O49" s="73"/>
      <c r="P49" s="96">
        <v>26384.2</v>
      </c>
      <c r="Q49" s="100" t="s">
        <v>10</v>
      </c>
      <c r="R49" s="100" t="s">
        <v>23</v>
      </c>
    </row>
    <row r="50" spans="1:18" ht="13.5" thickBot="1">
      <c r="A50" s="69"/>
      <c r="B50" s="17">
        <f>(B8*100)/B27</f>
        <v>98.18961709522277</v>
      </c>
      <c r="C50" s="18">
        <f>(C8*100)/C27</f>
        <v>97.09322010903226</v>
      </c>
      <c r="D50" s="64"/>
      <c r="E50" s="15"/>
      <c r="F50" s="16"/>
      <c r="G50" s="73"/>
      <c r="H50" s="62"/>
      <c r="I50" s="69"/>
      <c r="J50" s="4"/>
      <c r="K50" s="5"/>
      <c r="L50" s="77"/>
      <c r="M50" s="4"/>
      <c r="N50" s="5"/>
      <c r="O50" s="78"/>
      <c r="P50" s="96">
        <v>39526.5</v>
      </c>
      <c r="Q50" s="101" t="s">
        <v>0</v>
      </c>
      <c r="R50" s="101" t="s">
        <v>1</v>
      </c>
    </row>
    <row r="51" spans="1:18" ht="13.5" thickBot="1">
      <c r="A51" s="69"/>
      <c r="B51" s="52" t="s">
        <v>77</v>
      </c>
      <c r="C51" s="54" t="s">
        <v>79</v>
      </c>
      <c r="D51" s="77"/>
      <c r="E51" s="17">
        <f>(E11*100)/E27</f>
        <v>92.64970510121375</v>
      </c>
      <c r="F51" s="18">
        <f>(F11*100)/F27</f>
        <v>93.93140173988243</v>
      </c>
      <c r="G51" s="73"/>
      <c r="H51" s="62"/>
      <c r="I51" s="69"/>
      <c r="J51" s="4"/>
      <c r="K51" s="5"/>
      <c r="L51" s="77"/>
      <c r="M51" s="4"/>
      <c r="N51" s="5"/>
      <c r="O51" s="78"/>
      <c r="P51" s="96">
        <v>46519</v>
      </c>
      <c r="Q51" s="101" t="s">
        <v>0</v>
      </c>
      <c r="R51" s="101" t="s">
        <v>5</v>
      </c>
    </row>
    <row r="52" spans="1:18" ht="13.5" thickBot="1">
      <c r="A52" s="69"/>
      <c r="B52" s="53" t="s">
        <v>78</v>
      </c>
      <c r="C52" s="55" t="s">
        <v>78</v>
      </c>
      <c r="D52" s="77"/>
      <c r="E52" s="52" t="s">
        <v>77</v>
      </c>
      <c r="F52" s="54" t="s">
        <v>79</v>
      </c>
      <c r="G52" s="70"/>
      <c r="H52" s="57"/>
      <c r="I52" s="69"/>
      <c r="J52" s="17">
        <f>(J10*100)/J27</f>
        <v>96.78491294456842</v>
      </c>
      <c r="K52" s="18">
        <f>(K10*100)/K27</f>
        <v>97.81386603660117</v>
      </c>
      <c r="L52" s="77"/>
      <c r="M52" s="4"/>
      <c r="N52" s="5"/>
      <c r="O52" s="78"/>
      <c r="P52" s="96">
        <v>50879.7</v>
      </c>
      <c r="Q52" s="101" t="s">
        <v>0</v>
      </c>
      <c r="R52" s="101" t="s">
        <v>4</v>
      </c>
    </row>
    <row r="53" spans="1:18" ht="13.5" thickBot="1">
      <c r="A53" s="69"/>
      <c r="B53" s="77"/>
      <c r="C53" s="77"/>
      <c r="D53" s="77"/>
      <c r="E53" s="53" t="s">
        <v>80</v>
      </c>
      <c r="F53" s="55" t="s">
        <v>80</v>
      </c>
      <c r="G53" s="70"/>
      <c r="H53" s="57"/>
      <c r="I53" s="69"/>
      <c r="J53" s="52" t="s">
        <v>77</v>
      </c>
      <c r="K53" s="54" t="s">
        <v>79</v>
      </c>
      <c r="L53" s="77"/>
      <c r="M53" s="17">
        <f>(M12*100)/M27</f>
        <v>94.29678683698853</v>
      </c>
      <c r="N53" s="18">
        <f>(N12*100)/N27</f>
        <v>89.38110197907741</v>
      </c>
      <c r="O53" s="73"/>
      <c r="P53" s="97">
        <v>60929.3</v>
      </c>
      <c r="Q53" s="102" t="s">
        <v>0</v>
      </c>
      <c r="R53" s="102" t="s">
        <v>25</v>
      </c>
    </row>
    <row r="54" spans="1:15" ht="13.5" thickBot="1">
      <c r="A54" s="74"/>
      <c r="B54" s="75"/>
      <c r="C54" s="75"/>
      <c r="D54" s="75"/>
      <c r="E54" s="75"/>
      <c r="F54" s="75"/>
      <c r="G54" s="76"/>
      <c r="I54" s="69"/>
      <c r="J54" s="53" t="s">
        <v>81</v>
      </c>
      <c r="K54" s="55" t="s">
        <v>81</v>
      </c>
      <c r="L54" s="77"/>
      <c r="M54" s="52" t="s">
        <v>77</v>
      </c>
      <c r="N54" s="54" t="s">
        <v>79</v>
      </c>
      <c r="O54" s="70"/>
    </row>
    <row r="55" spans="9:15" ht="13.5" thickBot="1">
      <c r="I55" s="69"/>
      <c r="J55" s="77"/>
      <c r="K55" s="77"/>
      <c r="L55" s="77"/>
      <c r="M55" s="53" t="s">
        <v>82</v>
      </c>
      <c r="N55" s="55" t="s">
        <v>82</v>
      </c>
      <c r="O55" s="70"/>
    </row>
    <row r="56" spans="9:15" ht="13.5" thickBot="1">
      <c r="I56" s="74"/>
      <c r="J56" s="75"/>
      <c r="K56" s="75"/>
      <c r="L56" s="75"/>
      <c r="M56" s="75"/>
      <c r="N56" s="75"/>
      <c r="O56" s="76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printOptions/>
  <pageMargins left="0.23" right="0.2" top="1" bottom="1" header="0.5" footer="0.5"/>
  <pageSetup fitToHeight="1" fitToWidth="1" horizontalDpi="600" verticalDpi="600" orientation="landscape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H45" sqref="H45"/>
    </sheetView>
  </sheetViews>
  <sheetFormatPr defaultColWidth="9.140625" defaultRowHeight="12.75"/>
  <cols>
    <col min="1" max="1" width="11.28125" style="0" bestFit="1" customWidth="1"/>
    <col min="2" max="2" width="11.7109375" style="0" bestFit="1" customWidth="1"/>
    <col min="3" max="3" width="2.7109375" style="0" customWidth="1"/>
    <col min="4" max="4" width="11.28125" style="0" bestFit="1" customWidth="1"/>
    <col min="5" max="5" width="11.7109375" style="0" bestFit="1" customWidth="1"/>
    <col min="6" max="6" width="2.7109375" style="0" customWidth="1"/>
    <col min="7" max="7" width="11.28125" style="0" bestFit="1" customWidth="1"/>
    <col min="8" max="8" width="11.7109375" style="0" bestFit="1" customWidth="1"/>
    <col min="9" max="9" width="2.7109375" style="0" customWidth="1"/>
    <col min="10" max="10" width="11.28125" style="0" bestFit="1" customWidth="1"/>
    <col min="11" max="11" width="11.7109375" style="0" bestFit="1" customWidth="1"/>
    <col min="12" max="12" width="2.7109375" style="0" customWidth="1"/>
    <col min="13" max="13" width="7.57421875" style="0" bestFit="1" customWidth="1"/>
    <col min="14" max="14" width="29.8515625" style="0" bestFit="1" customWidth="1"/>
    <col min="15" max="15" width="10.140625" style="0" customWidth="1"/>
    <col min="16" max="16" width="9.8515625" style="0" customWidth="1"/>
    <col min="19" max="19" width="109.28125" style="0" bestFit="1" customWidth="1"/>
  </cols>
  <sheetData>
    <row r="1" spans="1:19" ht="25.5">
      <c r="A1" s="27" t="s">
        <v>33</v>
      </c>
      <c r="B1" s="27" t="s">
        <v>34</v>
      </c>
      <c r="D1" s="27" t="s">
        <v>39</v>
      </c>
      <c r="E1" s="27" t="s">
        <v>40</v>
      </c>
      <c r="G1" s="27" t="s">
        <v>35</v>
      </c>
      <c r="H1" s="27" t="s">
        <v>36</v>
      </c>
      <c r="J1" s="27" t="s">
        <v>37</v>
      </c>
      <c r="K1" s="27" t="s">
        <v>38</v>
      </c>
      <c r="M1" s="45" t="s">
        <v>41</v>
      </c>
      <c r="N1" s="117" t="s">
        <v>42</v>
      </c>
      <c r="O1" s="28" t="s">
        <v>43</v>
      </c>
      <c r="P1" s="28" t="s">
        <v>44</v>
      </c>
      <c r="Q1" s="28" t="s">
        <v>45</v>
      </c>
      <c r="R1" s="28" t="s">
        <v>45</v>
      </c>
      <c r="S1" s="120" t="s">
        <v>46</v>
      </c>
    </row>
    <row r="2" spans="1:19" ht="25.5">
      <c r="A2" s="29" t="s">
        <v>47</v>
      </c>
      <c r="B2" s="29" t="s">
        <v>48</v>
      </c>
      <c r="D2" s="29" t="s">
        <v>53</v>
      </c>
      <c r="E2" s="29" t="s">
        <v>54</v>
      </c>
      <c r="G2" s="29" t="s">
        <v>49</v>
      </c>
      <c r="H2" s="29" t="s">
        <v>50</v>
      </c>
      <c r="J2" s="29" t="s">
        <v>51</v>
      </c>
      <c r="K2" s="29" t="s">
        <v>52</v>
      </c>
      <c r="M2" s="46" t="s">
        <v>55</v>
      </c>
      <c r="N2" s="118"/>
      <c r="O2" s="30" t="s">
        <v>56</v>
      </c>
      <c r="P2" s="30" t="s">
        <v>57</v>
      </c>
      <c r="Q2" s="30" t="s">
        <v>58</v>
      </c>
      <c r="R2" s="30" t="s">
        <v>59</v>
      </c>
      <c r="S2" s="121"/>
    </row>
    <row r="3" spans="1:19" ht="25.5">
      <c r="A3" s="31" t="s">
        <v>60</v>
      </c>
      <c r="B3" s="31" t="s">
        <v>60</v>
      </c>
      <c r="D3" s="31" t="s">
        <v>60</v>
      </c>
      <c r="E3" s="31" t="s">
        <v>60</v>
      </c>
      <c r="G3" s="31" t="s">
        <v>60</v>
      </c>
      <c r="H3" s="31" t="s">
        <v>60</v>
      </c>
      <c r="J3" s="31" t="s">
        <v>60</v>
      </c>
      <c r="K3" s="31" t="s">
        <v>60</v>
      </c>
      <c r="M3" s="46"/>
      <c r="N3" s="118"/>
      <c r="O3" s="30"/>
      <c r="P3" s="30"/>
      <c r="Q3" s="30" t="s">
        <v>61</v>
      </c>
      <c r="R3" s="30" t="s">
        <v>62</v>
      </c>
      <c r="S3" s="121"/>
    </row>
    <row r="4" spans="1:19" ht="12.75">
      <c r="A4" s="31" t="s">
        <v>63</v>
      </c>
      <c r="B4" s="31" t="s">
        <v>63</v>
      </c>
      <c r="D4" s="31" t="s">
        <v>63</v>
      </c>
      <c r="E4" s="31" t="s">
        <v>63</v>
      </c>
      <c r="G4" s="31" t="s">
        <v>63</v>
      </c>
      <c r="H4" s="31" t="s">
        <v>63</v>
      </c>
      <c r="J4" s="31" t="s">
        <v>63</v>
      </c>
      <c r="K4" s="31" t="s">
        <v>63</v>
      </c>
      <c r="M4" s="47"/>
      <c r="N4" s="119"/>
      <c r="O4" s="32"/>
      <c r="P4" s="32"/>
      <c r="Q4" s="32"/>
      <c r="R4" s="32" t="s">
        <v>64</v>
      </c>
      <c r="S4" s="89"/>
    </row>
    <row r="5" spans="1:19" ht="12.75">
      <c r="A5" s="33">
        <v>112</v>
      </c>
      <c r="B5" s="33">
        <v>168</v>
      </c>
      <c r="D5" s="34">
        <v>0</v>
      </c>
      <c r="E5" s="34">
        <v>0</v>
      </c>
      <c r="G5" s="34">
        <v>0</v>
      </c>
      <c r="H5" s="34">
        <v>0</v>
      </c>
      <c r="J5" s="34">
        <v>0</v>
      </c>
      <c r="K5" s="34">
        <v>0</v>
      </c>
      <c r="M5" s="122">
        <v>39526.5</v>
      </c>
      <c r="N5" s="115" t="s">
        <v>0</v>
      </c>
      <c r="O5" s="110">
        <v>5453543</v>
      </c>
      <c r="P5" s="112">
        <v>87</v>
      </c>
      <c r="Q5" s="105">
        <v>42</v>
      </c>
      <c r="R5" s="107">
        <v>702.51</v>
      </c>
      <c r="S5" s="114" t="s">
        <v>1</v>
      </c>
    </row>
    <row r="6" spans="1:19" ht="12.75">
      <c r="A6" s="35">
        <v>62200000000</v>
      </c>
      <c r="B6" s="35">
        <v>82300000000</v>
      </c>
      <c r="D6" s="36">
        <v>0</v>
      </c>
      <c r="E6" s="36">
        <v>0</v>
      </c>
      <c r="G6" s="36">
        <v>0</v>
      </c>
      <c r="H6" s="36">
        <v>0</v>
      </c>
      <c r="J6" s="36">
        <v>0</v>
      </c>
      <c r="K6" s="36">
        <v>0</v>
      </c>
      <c r="M6" s="108"/>
      <c r="N6" s="116"/>
      <c r="O6" s="111"/>
      <c r="P6" s="113"/>
      <c r="Q6" s="106"/>
      <c r="R6" s="108"/>
      <c r="S6" s="114"/>
    </row>
    <row r="7" spans="1:19" ht="12.75">
      <c r="A7" s="33">
        <v>15</v>
      </c>
      <c r="B7" s="33">
        <v>17</v>
      </c>
      <c r="D7" s="33">
        <v>39</v>
      </c>
      <c r="E7" s="33">
        <v>23</v>
      </c>
      <c r="G7" s="33">
        <v>18</v>
      </c>
      <c r="H7" s="33">
        <v>22</v>
      </c>
      <c r="J7" s="33">
        <v>20</v>
      </c>
      <c r="K7" s="33">
        <v>37</v>
      </c>
      <c r="M7" s="107">
        <v>74289.3</v>
      </c>
      <c r="N7" s="105" t="s">
        <v>2</v>
      </c>
      <c r="O7" s="110">
        <v>16555376</v>
      </c>
      <c r="P7" s="112">
        <v>65</v>
      </c>
      <c r="Q7" s="105">
        <v>38</v>
      </c>
      <c r="R7" s="107">
        <v>637.7</v>
      </c>
      <c r="S7" s="109" t="s">
        <v>3</v>
      </c>
    </row>
    <row r="8" spans="1:19" ht="12.75">
      <c r="A8" s="35">
        <v>322000000</v>
      </c>
      <c r="B8" s="35">
        <v>985000000</v>
      </c>
      <c r="D8" s="35">
        <v>2280000000</v>
      </c>
      <c r="E8" s="35">
        <v>698000000</v>
      </c>
      <c r="G8" s="35">
        <v>400000000</v>
      </c>
      <c r="H8" s="35">
        <v>899000000</v>
      </c>
      <c r="J8" s="35">
        <v>345000000</v>
      </c>
      <c r="K8" s="35">
        <v>1250000000</v>
      </c>
      <c r="M8" s="108"/>
      <c r="N8" s="106"/>
      <c r="O8" s="111"/>
      <c r="P8" s="113"/>
      <c r="Q8" s="106"/>
      <c r="R8" s="108"/>
      <c r="S8" s="109"/>
    </row>
    <row r="9" spans="1:19" ht="12.75">
      <c r="A9" s="34">
        <v>0</v>
      </c>
      <c r="B9" s="34">
        <v>0</v>
      </c>
      <c r="D9" s="34">
        <v>0</v>
      </c>
      <c r="E9" s="34">
        <v>0</v>
      </c>
      <c r="G9" s="33">
        <v>127</v>
      </c>
      <c r="H9" s="33">
        <v>170</v>
      </c>
      <c r="J9" s="34">
        <v>0</v>
      </c>
      <c r="K9" s="34">
        <v>0</v>
      </c>
      <c r="M9" s="107">
        <v>46519</v>
      </c>
      <c r="N9" s="115" t="s">
        <v>0</v>
      </c>
      <c r="O9" s="110">
        <v>15214972</v>
      </c>
      <c r="P9" s="112">
        <v>71</v>
      </c>
      <c r="Q9" s="105">
        <v>32</v>
      </c>
      <c r="R9" s="107">
        <v>559.95</v>
      </c>
      <c r="S9" s="114" t="s">
        <v>4</v>
      </c>
    </row>
    <row r="10" spans="1:19" ht="12.75">
      <c r="A10" s="36">
        <v>0</v>
      </c>
      <c r="B10" s="36">
        <v>0</v>
      </c>
      <c r="D10" s="36">
        <v>0</v>
      </c>
      <c r="E10" s="36">
        <v>0</v>
      </c>
      <c r="G10" s="35">
        <v>50300000000</v>
      </c>
      <c r="H10" s="35">
        <v>82300000000</v>
      </c>
      <c r="J10" s="36">
        <v>0</v>
      </c>
      <c r="K10" s="36">
        <v>0</v>
      </c>
      <c r="M10" s="108"/>
      <c r="N10" s="116"/>
      <c r="O10" s="111"/>
      <c r="P10" s="113"/>
      <c r="Q10" s="106"/>
      <c r="R10" s="108"/>
      <c r="S10" s="114"/>
    </row>
    <row r="11" spans="1:19" ht="12.75">
      <c r="A11" s="34">
        <v>0</v>
      </c>
      <c r="B11" s="34">
        <v>0</v>
      </c>
      <c r="D11" s="33">
        <v>130</v>
      </c>
      <c r="E11" s="33">
        <v>56</v>
      </c>
      <c r="G11" s="34">
        <v>0</v>
      </c>
      <c r="H11" s="34">
        <v>0</v>
      </c>
      <c r="J11" s="34">
        <v>0</v>
      </c>
      <c r="K11" s="34">
        <v>0</v>
      </c>
      <c r="M11" s="107">
        <v>50879.7</v>
      </c>
      <c r="N11" s="115" t="s">
        <v>0</v>
      </c>
      <c r="O11" s="110">
        <v>4757900</v>
      </c>
      <c r="P11" s="112">
        <v>65</v>
      </c>
      <c r="Q11" s="105">
        <v>31</v>
      </c>
      <c r="R11" s="107">
        <v>513.32</v>
      </c>
      <c r="S11" s="114" t="s">
        <v>5</v>
      </c>
    </row>
    <row r="12" spans="1:19" ht="12.75">
      <c r="A12" s="36">
        <v>0</v>
      </c>
      <c r="B12" s="36">
        <v>0</v>
      </c>
      <c r="D12" s="35">
        <v>72700000000</v>
      </c>
      <c r="E12" s="35">
        <v>17900000000</v>
      </c>
      <c r="G12" s="36">
        <v>0</v>
      </c>
      <c r="H12" s="36">
        <v>0</v>
      </c>
      <c r="J12" s="36">
        <v>0</v>
      </c>
      <c r="K12" s="36">
        <v>0</v>
      </c>
      <c r="M12" s="108"/>
      <c r="N12" s="116"/>
      <c r="O12" s="111"/>
      <c r="P12" s="113"/>
      <c r="Q12" s="106"/>
      <c r="R12" s="108"/>
      <c r="S12" s="114"/>
    </row>
    <row r="13" spans="1:19" ht="12.75">
      <c r="A13" s="34">
        <v>0</v>
      </c>
      <c r="B13" s="34">
        <v>0</v>
      </c>
      <c r="D13" s="34">
        <v>0</v>
      </c>
      <c r="E13" s="34">
        <v>0</v>
      </c>
      <c r="G13" s="34">
        <v>0</v>
      </c>
      <c r="H13" s="34">
        <v>0</v>
      </c>
      <c r="J13" s="33">
        <v>67</v>
      </c>
      <c r="K13" s="33">
        <v>63</v>
      </c>
      <c r="M13" s="107">
        <v>60929.3</v>
      </c>
      <c r="N13" s="115" t="s">
        <v>0</v>
      </c>
      <c r="O13" s="110">
        <v>30583747</v>
      </c>
      <c r="P13" s="112">
        <v>56</v>
      </c>
      <c r="Q13" s="105">
        <v>26</v>
      </c>
      <c r="R13" s="107">
        <v>425.39</v>
      </c>
      <c r="S13" s="114" t="s">
        <v>6</v>
      </c>
    </row>
    <row r="14" spans="1:19" ht="12.75">
      <c r="A14" s="36">
        <v>0</v>
      </c>
      <c r="B14" s="36">
        <v>0</v>
      </c>
      <c r="D14" s="36">
        <v>0</v>
      </c>
      <c r="E14" s="36">
        <v>0</v>
      </c>
      <c r="G14" s="36">
        <v>0</v>
      </c>
      <c r="H14" s="36">
        <v>0</v>
      </c>
      <c r="J14" s="35">
        <v>18400000000</v>
      </c>
      <c r="K14" s="35">
        <v>16900000000</v>
      </c>
      <c r="M14" s="108"/>
      <c r="N14" s="116"/>
      <c r="O14" s="111"/>
      <c r="P14" s="113"/>
      <c r="Q14" s="106"/>
      <c r="R14" s="108"/>
      <c r="S14" s="114"/>
    </row>
    <row r="15" spans="1:19" ht="12.75">
      <c r="A15" s="37">
        <v>4</v>
      </c>
      <c r="B15" s="33">
        <v>5</v>
      </c>
      <c r="D15" s="33">
        <v>8</v>
      </c>
      <c r="E15" s="37">
        <v>5</v>
      </c>
      <c r="G15" s="37">
        <v>1</v>
      </c>
      <c r="H15" s="33">
        <v>4</v>
      </c>
      <c r="J15" s="37">
        <v>5</v>
      </c>
      <c r="K15" s="33">
        <v>4</v>
      </c>
      <c r="M15" s="107">
        <v>67721.1</v>
      </c>
      <c r="N15" s="105" t="s">
        <v>7</v>
      </c>
      <c r="O15" s="110">
        <v>1790167</v>
      </c>
      <c r="P15" s="112">
        <v>27</v>
      </c>
      <c r="Q15" s="105">
        <v>13</v>
      </c>
      <c r="R15" s="107">
        <v>221.06</v>
      </c>
      <c r="S15" s="109" t="s">
        <v>8</v>
      </c>
    </row>
    <row r="16" spans="1:19" ht="12.75">
      <c r="A16" s="38">
        <v>38100000</v>
      </c>
      <c r="B16" s="35">
        <v>200000000</v>
      </c>
      <c r="D16" s="35">
        <v>96500000</v>
      </c>
      <c r="E16" s="38">
        <v>40600000</v>
      </c>
      <c r="G16" s="38">
        <v>10400000</v>
      </c>
      <c r="H16" s="35">
        <v>440000000</v>
      </c>
      <c r="J16" s="38">
        <v>36400000</v>
      </c>
      <c r="K16" s="35">
        <v>69700000</v>
      </c>
      <c r="M16" s="108"/>
      <c r="N16" s="106"/>
      <c r="O16" s="111"/>
      <c r="P16" s="113"/>
      <c r="Q16" s="106"/>
      <c r="R16" s="108"/>
      <c r="S16" s="109"/>
    </row>
    <row r="17" spans="1:19" ht="12.75">
      <c r="A17" s="33">
        <v>10</v>
      </c>
      <c r="B17" s="37">
        <v>6</v>
      </c>
      <c r="D17" s="34">
        <v>0</v>
      </c>
      <c r="E17" s="34">
        <v>0</v>
      </c>
      <c r="G17" s="33">
        <v>7</v>
      </c>
      <c r="H17" s="37">
        <v>2</v>
      </c>
      <c r="J17" s="34">
        <v>0</v>
      </c>
      <c r="K17" s="34">
        <v>0</v>
      </c>
      <c r="M17" s="107">
        <v>57317.1</v>
      </c>
      <c r="N17" s="105" t="s">
        <v>2</v>
      </c>
      <c r="O17" s="110">
        <v>38491468</v>
      </c>
      <c r="P17" s="112">
        <v>32</v>
      </c>
      <c r="Q17" s="105">
        <v>13</v>
      </c>
      <c r="R17" s="107">
        <v>217.7</v>
      </c>
      <c r="S17" s="109" t="s">
        <v>9</v>
      </c>
    </row>
    <row r="18" spans="1:19" ht="12.75">
      <c r="A18" s="35">
        <v>157000000</v>
      </c>
      <c r="B18" s="38">
        <v>61000000</v>
      </c>
      <c r="D18" s="36">
        <v>0</v>
      </c>
      <c r="E18" s="36">
        <v>0</v>
      </c>
      <c r="G18" s="35">
        <v>98000000</v>
      </c>
      <c r="H18" s="38">
        <v>30700000</v>
      </c>
      <c r="J18" s="36">
        <v>0</v>
      </c>
      <c r="K18" s="36">
        <v>0</v>
      </c>
      <c r="M18" s="108"/>
      <c r="N18" s="106"/>
      <c r="O18" s="111"/>
      <c r="P18" s="113"/>
      <c r="Q18" s="106"/>
      <c r="R18" s="108"/>
      <c r="S18" s="109"/>
    </row>
    <row r="19" spans="1:19" ht="12.75">
      <c r="A19" s="37">
        <v>2</v>
      </c>
      <c r="B19" s="33">
        <v>7</v>
      </c>
      <c r="D19" s="33">
        <v>15</v>
      </c>
      <c r="E19" s="33">
        <v>11</v>
      </c>
      <c r="G19" s="33">
        <v>9</v>
      </c>
      <c r="H19" s="33">
        <v>6</v>
      </c>
      <c r="J19" s="33">
        <v>7</v>
      </c>
      <c r="K19" s="39">
        <v>2</v>
      </c>
      <c r="M19" s="107">
        <v>36030.5</v>
      </c>
      <c r="N19" s="105" t="s">
        <v>10</v>
      </c>
      <c r="O19" s="110">
        <v>12515913</v>
      </c>
      <c r="P19" s="112">
        <v>50</v>
      </c>
      <c r="Q19" s="105">
        <v>12</v>
      </c>
      <c r="R19" s="107">
        <v>216.14</v>
      </c>
      <c r="S19" s="109" t="s">
        <v>65</v>
      </c>
    </row>
    <row r="20" spans="1:19" ht="12.75">
      <c r="A20" s="38">
        <v>15700000</v>
      </c>
      <c r="B20" s="35">
        <v>537000000</v>
      </c>
      <c r="D20" s="35">
        <v>1130000000</v>
      </c>
      <c r="E20" s="35">
        <v>229000000</v>
      </c>
      <c r="G20" s="35">
        <v>193000000</v>
      </c>
      <c r="H20" s="35">
        <v>140000000</v>
      </c>
      <c r="J20" s="35">
        <v>108000000</v>
      </c>
      <c r="K20" s="40">
        <v>8190000</v>
      </c>
      <c r="M20" s="108"/>
      <c r="N20" s="106"/>
      <c r="O20" s="111"/>
      <c r="P20" s="113"/>
      <c r="Q20" s="106"/>
      <c r="R20" s="108"/>
      <c r="S20" s="109"/>
    </row>
    <row r="21" spans="1:19" ht="12.75">
      <c r="A21" s="37">
        <v>3</v>
      </c>
      <c r="B21" s="34">
        <v>0</v>
      </c>
      <c r="D21" s="33">
        <v>12</v>
      </c>
      <c r="E21" s="34">
        <v>0</v>
      </c>
      <c r="G21" s="37">
        <v>3</v>
      </c>
      <c r="H21" s="37">
        <v>3</v>
      </c>
      <c r="J21" s="37">
        <v>4</v>
      </c>
      <c r="K21" s="41">
        <v>1</v>
      </c>
      <c r="M21" s="107">
        <v>84691</v>
      </c>
      <c r="N21" s="105" t="s">
        <v>12</v>
      </c>
      <c r="O21" s="110">
        <v>26250570</v>
      </c>
      <c r="P21" s="112">
        <v>25</v>
      </c>
      <c r="Q21" s="105">
        <v>11</v>
      </c>
      <c r="R21" s="107">
        <v>186.35</v>
      </c>
      <c r="S21" s="109" t="s">
        <v>13</v>
      </c>
    </row>
    <row r="22" spans="1:19" ht="12.75">
      <c r="A22" s="38">
        <v>27800000</v>
      </c>
      <c r="B22" s="36">
        <v>0</v>
      </c>
      <c r="D22" s="35">
        <v>112000000</v>
      </c>
      <c r="E22" s="36">
        <v>0</v>
      </c>
      <c r="G22" s="38">
        <v>20900000</v>
      </c>
      <c r="H22" s="38">
        <v>21900000</v>
      </c>
      <c r="J22" s="38">
        <v>15600000</v>
      </c>
      <c r="K22" s="42">
        <v>6510000</v>
      </c>
      <c r="M22" s="108"/>
      <c r="N22" s="106"/>
      <c r="O22" s="111"/>
      <c r="P22" s="113"/>
      <c r="Q22" s="106"/>
      <c r="R22" s="108"/>
      <c r="S22" s="109"/>
    </row>
    <row r="23" spans="1:19" ht="12.75">
      <c r="A23" s="43">
        <v>1</v>
      </c>
      <c r="B23" s="34">
        <v>0</v>
      </c>
      <c r="D23" s="33">
        <v>11</v>
      </c>
      <c r="E23" s="34">
        <v>0</v>
      </c>
      <c r="G23" s="34">
        <v>0</v>
      </c>
      <c r="H23" s="34">
        <v>0</v>
      </c>
      <c r="J23" s="37">
        <v>4</v>
      </c>
      <c r="K23" s="37">
        <v>3</v>
      </c>
      <c r="M23" s="107">
        <v>30961.3</v>
      </c>
      <c r="N23" s="105" t="s">
        <v>14</v>
      </c>
      <c r="O23" s="110">
        <v>67476481</v>
      </c>
      <c r="P23" s="112">
        <v>47</v>
      </c>
      <c r="Q23" s="105">
        <v>11</v>
      </c>
      <c r="R23" s="107">
        <v>185.45</v>
      </c>
      <c r="S23" s="109" t="s">
        <v>15</v>
      </c>
    </row>
    <row r="24" spans="1:19" ht="12.75">
      <c r="A24" s="44">
        <v>2590000</v>
      </c>
      <c r="B24" s="36">
        <v>0</v>
      </c>
      <c r="D24" s="35">
        <v>221000000</v>
      </c>
      <c r="E24" s="36">
        <v>0</v>
      </c>
      <c r="G24" s="36">
        <v>0</v>
      </c>
      <c r="H24" s="36">
        <v>0</v>
      </c>
      <c r="J24" s="38">
        <v>46000000</v>
      </c>
      <c r="K24" s="38">
        <v>17200000</v>
      </c>
      <c r="M24" s="108"/>
      <c r="N24" s="106"/>
      <c r="O24" s="111"/>
      <c r="P24" s="113"/>
      <c r="Q24" s="106"/>
      <c r="R24" s="108"/>
      <c r="S24" s="109"/>
    </row>
    <row r="25" spans="1:19" ht="12.75">
      <c r="A25" s="33">
        <v>7</v>
      </c>
      <c r="B25" s="34">
        <v>0</v>
      </c>
      <c r="D25" s="33">
        <v>8</v>
      </c>
      <c r="E25" s="43">
        <v>1</v>
      </c>
      <c r="G25" s="33">
        <v>7</v>
      </c>
      <c r="H25" s="34">
        <v>0</v>
      </c>
      <c r="J25" s="33">
        <v>8</v>
      </c>
      <c r="K25" s="37">
        <v>7</v>
      </c>
      <c r="M25" s="107">
        <v>44850.6</v>
      </c>
      <c r="N25" s="105" t="s">
        <v>12</v>
      </c>
      <c r="O25" s="110">
        <v>26249935</v>
      </c>
      <c r="P25" s="112">
        <v>37</v>
      </c>
      <c r="Q25" s="105">
        <v>11</v>
      </c>
      <c r="R25" s="107">
        <v>178.25</v>
      </c>
      <c r="S25" s="109" t="s">
        <v>16</v>
      </c>
    </row>
    <row r="26" spans="1:19" ht="12.75">
      <c r="A26" s="35">
        <v>102000000</v>
      </c>
      <c r="B26" s="36">
        <v>0</v>
      </c>
      <c r="D26" s="35">
        <v>405000000</v>
      </c>
      <c r="E26" s="44">
        <v>2070000</v>
      </c>
      <c r="G26" s="35">
        <v>166000000</v>
      </c>
      <c r="H26" s="36">
        <v>0</v>
      </c>
      <c r="J26" s="35">
        <v>105000000</v>
      </c>
      <c r="K26" s="38">
        <v>56100000</v>
      </c>
      <c r="M26" s="108"/>
      <c r="N26" s="106"/>
      <c r="O26" s="111"/>
      <c r="P26" s="113"/>
      <c r="Q26" s="106"/>
      <c r="R26" s="108"/>
      <c r="S26" s="109"/>
    </row>
    <row r="27" spans="1:19" ht="12.75">
      <c r="A27" s="33">
        <v>6</v>
      </c>
      <c r="B27" s="34">
        <v>0</v>
      </c>
      <c r="D27" s="33">
        <v>12</v>
      </c>
      <c r="E27" s="37">
        <v>1</v>
      </c>
      <c r="G27" s="33">
        <v>9</v>
      </c>
      <c r="H27" s="37">
        <v>1</v>
      </c>
      <c r="J27" s="33">
        <v>5</v>
      </c>
      <c r="K27" s="37">
        <v>1</v>
      </c>
      <c r="M27" s="107">
        <v>24873.8</v>
      </c>
      <c r="N27" s="105" t="s">
        <v>2</v>
      </c>
      <c r="O27" s="110">
        <v>7435996</v>
      </c>
      <c r="P27" s="112">
        <v>43</v>
      </c>
      <c r="Q27" s="105">
        <v>10</v>
      </c>
      <c r="R27" s="107">
        <v>156.71</v>
      </c>
      <c r="S27" s="109" t="s">
        <v>17</v>
      </c>
    </row>
    <row r="28" spans="1:19" ht="12.75">
      <c r="A28" s="35">
        <v>420000000</v>
      </c>
      <c r="B28" s="36">
        <v>0</v>
      </c>
      <c r="D28" s="35">
        <v>900000000</v>
      </c>
      <c r="E28" s="38">
        <v>10200000</v>
      </c>
      <c r="G28" s="35">
        <v>636000000</v>
      </c>
      <c r="H28" s="38">
        <v>27900000</v>
      </c>
      <c r="J28" s="35">
        <v>318000000</v>
      </c>
      <c r="K28" s="38">
        <v>15800000</v>
      </c>
      <c r="M28" s="108"/>
      <c r="N28" s="106"/>
      <c r="O28" s="111"/>
      <c r="P28" s="113"/>
      <c r="Q28" s="106"/>
      <c r="R28" s="108"/>
      <c r="S28" s="109"/>
    </row>
    <row r="29" spans="1:19" ht="12.75">
      <c r="A29" s="39">
        <v>1</v>
      </c>
      <c r="B29" s="33">
        <v>3</v>
      </c>
      <c r="D29" s="33">
        <v>3</v>
      </c>
      <c r="E29" s="33">
        <v>8</v>
      </c>
      <c r="G29" s="37">
        <v>1</v>
      </c>
      <c r="H29" s="37">
        <v>1</v>
      </c>
      <c r="J29" s="37">
        <v>2</v>
      </c>
      <c r="K29" s="33">
        <v>5</v>
      </c>
      <c r="M29" s="107">
        <v>23915.6</v>
      </c>
      <c r="N29" s="105" t="s">
        <v>2</v>
      </c>
      <c r="O29" s="110">
        <v>2769262</v>
      </c>
      <c r="P29" s="112">
        <v>35</v>
      </c>
      <c r="Q29" s="105">
        <v>8</v>
      </c>
      <c r="R29" s="107">
        <v>119.42</v>
      </c>
      <c r="S29" s="109" t="s">
        <v>18</v>
      </c>
    </row>
    <row r="30" spans="1:19" ht="12.75">
      <c r="A30" s="40">
        <v>9630000</v>
      </c>
      <c r="B30" s="35">
        <v>79900000</v>
      </c>
      <c r="D30" s="35">
        <v>68000000</v>
      </c>
      <c r="E30" s="35">
        <v>119000000</v>
      </c>
      <c r="G30" s="38">
        <v>61400000</v>
      </c>
      <c r="H30" s="38">
        <v>30400000</v>
      </c>
      <c r="J30" s="38">
        <v>24900000</v>
      </c>
      <c r="K30" s="35">
        <v>205000000</v>
      </c>
      <c r="M30" s="108"/>
      <c r="N30" s="106"/>
      <c r="O30" s="111"/>
      <c r="P30" s="113"/>
      <c r="Q30" s="106"/>
      <c r="R30" s="108"/>
      <c r="S30" s="109"/>
    </row>
    <row r="31" spans="1:19" ht="12.75">
      <c r="A31" s="34">
        <v>0</v>
      </c>
      <c r="B31" s="34">
        <v>0</v>
      </c>
      <c r="D31" s="37">
        <v>5</v>
      </c>
      <c r="E31" s="34">
        <v>0</v>
      </c>
      <c r="G31" s="37">
        <v>1</v>
      </c>
      <c r="H31" s="37">
        <v>3</v>
      </c>
      <c r="J31" s="34">
        <v>0</v>
      </c>
      <c r="K31" s="37">
        <v>3</v>
      </c>
      <c r="M31" s="107">
        <v>44216.6</v>
      </c>
      <c r="N31" s="105" t="s">
        <v>12</v>
      </c>
      <c r="O31" s="110">
        <v>26250730</v>
      </c>
      <c r="P31" s="112">
        <v>28</v>
      </c>
      <c r="Q31" s="105">
        <v>7</v>
      </c>
      <c r="R31" s="107">
        <v>116.61</v>
      </c>
      <c r="S31" s="109" t="s">
        <v>19</v>
      </c>
    </row>
    <row r="32" spans="1:19" ht="12.75">
      <c r="A32" s="36">
        <v>0</v>
      </c>
      <c r="B32" s="36">
        <v>0</v>
      </c>
      <c r="D32" s="38">
        <v>48000000</v>
      </c>
      <c r="E32" s="36">
        <v>0</v>
      </c>
      <c r="G32" s="38">
        <v>11500000</v>
      </c>
      <c r="H32" s="38">
        <v>13500000</v>
      </c>
      <c r="J32" s="36">
        <v>0</v>
      </c>
      <c r="K32" s="38">
        <v>15300000</v>
      </c>
      <c r="M32" s="108"/>
      <c r="N32" s="106"/>
      <c r="O32" s="111"/>
      <c r="P32" s="113"/>
      <c r="Q32" s="106"/>
      <c r="R32" s="108"/>
      <c r="S32" s="109"/>
    </row>
    <row r="33" spans="1:19" ht="12.75">
      <c r="A33" s="37">
        <v>2</v>
      </c>
      <c r="B33" s="33">
        <v>2</v>
      </c>
      <c r="D33" s="33">
        <v>2</v>
      </c>
      <c r="E33" s="37">
        <v>3</v>
      </c>
      <c r="G33" s="39">
        <v>1</v>
      </c>
      <c r="H33" s="33">
        <v>1</v>
      </c>
      <c r="J33" s="37">
        <v>1</v>
      </c>
      <c r="K33" s="33">
        <v>1</v>
      </c>
      <c r="M33" s="107">
        <v>10248.6</v>
      </c>
      <c r="N33" s="105" t="s">
        <v>7</v>
      </c>
      <c r="O33" s="110">
        <v>1651295</v>
      </c>
      <c r="P33" s="112">
        <v>65</v>
      </c>
      <c r="Q33" s="105">
        <v>6</v>
      </c>
      <c r="R33" s="107">
        <v>95.83</v>
      </c>
      <c r="S33" s="109" t="s">
        <v>20</v>
      </c>
    </row>
    <row r="34" spans="1:19" ht="12.75">
      <c r="A34" s="38">
        <v>28200000</v>
      </c>
      <c r="B34" s="35">
        <v>172000000</v>
      </c>
      <c r="D34" s="35">
        <v>172000000</v>
      </c>
      <c r="E34" s="38">
        <v>28900000</v>
      </c>
      <c r="G34" s="40">
        <v>9620000</v>
      </c>
      <c r="H34" s="35">
        <v>85000000</v>
      </c>
      <c r="J34" s="38">
        <v>26500000</v>
      </c>
      <c r="K34" s="35">
        <v>120000000</v>
      </c>
      <c r="M34" s="108"/>
      <c r="N34" s="106"/>
      <c r="O34" s="111"/>
      <c r="P34" s="113"/>
      <c r="Q34" s="106"/>
      <c r="R34" s="108"/>
      <c r="S34" s="109"/>
    </row>
    <row r="35" spans="1:19" ht="12.75">
      <c r="A35" s="34">
        <v>0</v>
      </c>
      <c r="B35" s="34">
        <v>0</v>
      </c>
      <c r="D35" s="37">
        <v>2</v>
      </c>
      <c r="E35" s="34">
        <v>0</v>
      </c>
      <c r="G35" s="41">
        <v>1</v>
      </c>
      <c r="H35" s="34">
        <v>0</v>
      </c>
      <c r="J35" s="37">
        <v>4</v>
      </c>
      <c r="K35" s="37">
        <v>2</v>
      </c>
      <c r="M35" s="107">
        <v>29431.8</v>
      </c>
      <c r="N35" s="105" t="s">
        <v>7</v>
      </c>
      <c r="O35" s="110">
        <v>1786396</v>
      </c>
      <c r="P35" s="112">
        <v>35</v>
      </c>
      <c r="Q35" s="105">
        <v>6</v>
      </c>
      <c r="R35" s="107">
        <v>94.18</v>
      </c>
      <c r="S35" s="109" t="s">
        <v>21</v>
      </c>
    </row>
    <row r="36" spans="1:19" ht="12.75">
      <c r="A36" s="36">
        <v>0</v>
      </c>
      <c r="B36" s="36">
        <v>0</v>
      </c>
      <c r="D36" s="38">
        <v>32100000</v>
      </c>
      <c r="E36" s="36">
        <v>0</v>
      </c>
      <c r="G36" s="42">
        <v>4990000</v>
      </c>
      <c r="H36" s="36">
        <v>0</v>
      </c>
      <c r="J36" s="38">
        <v>18900000</v>
      </c>
      <c r="K36" s="38">
        <v>12100000</v>
      </c>
      <c r="M36" s="108"/>
      <c r="N36" s="106"/>
      <c r="O36" s="111"/>
      <c r="P36" s="113"/>
      <c r="Q36" s="106"/>
      <c r="R36" s="108"/>
      <c r="S36" s="109"/>
    </row>
    <row r="37" spans="1:19" ht="12.75">
      <c r="A37" s="37">
        <v>1</v>
      </c>
      <c r="B37" s="33">
        <v>4</v>
      </c>
      <c r="D37" s="33">
        <v>5</v>
      </c>
      <c r="E37" s="39">
        <v>2</v>
      </c>
      <c r="G37" s="37">
        <v>1</v>
      </c>
      <c r="H37" s="33">
        <v>4</v>
      </c>
      <c r="J37" s="39">
        <v>2</v>
      </c>
      <c r="K37" s="33">
        <v>4</v>
      </c>
      <c r="M37" s="107">
        <v>25050.1</v>
      </c>
      <c r="N37" s="105" t="s">
        <v>7</v>
      </c>
      <c r="O37" s="110">
        <v>1788284</v>
      </c>
      <c r="P37" s="112">
        <v>30</v>
      </c>
      <c r="Q37" s="105">
        <v>6</v>
      </c>
      <c r="R37" s="107">
        <v>91.04</v>
      </c>
      <c r="S37" s="109" t="s">
        <v>22</v>
      </c>
    </row>
    <row r="38" spans="1:19" ht="12.75">
      <c r="A38" s="38">
        <v>23800000</v>
      </c>
      <c r="B38" s="35">
        <v>429000000</v>
      </c>
      <c r="D38" s="35">
        <v>197000000</v>
      </c>
      <c r="E38" s="40">
        <v>7890000</v>
      </c>
      <c r="G38" s="38">
        <v>19900000</v>
      </c>
      <c r="H38" s="35">
        <v>151000000</v>
      </c>
      <c r="J38" s="40">
        <v>9760000</v>
      </c>
      <c r="K38" s="35">
        <v>68900000</v>
      </c>
      <c r="M38" s="108"/>
      <c r="N38" s="106"/>
      <c r="O38" s="111"/>
      <c r="P38" s="113"/>
      <c r="Q38" s="106"/>
      <c r="R38" s="108"/>
      <c r="S38" s="109"/>
    </row>
    <row r="39" spans="1:19" ht="12.75">
      <c r="A39" s="34">
        <v>0</v>
      </c>
      <c r="B39" s="34">
        <v>0</v>
      </c>
      <c r="D39" s="33">
        <v>4</v>
      </c>
      <c r="E39" s="37">
        <v>2</v>
      </c>
      <c r="G39" s="37">
        <v>2</v>
      </c>
      <c r="H39" s="34">
        <v>0</v>
      </c>
      <c r="J39" s="37">
        <v>3</v>
      </c>
      <c r="K39" s="33">
        <v>5</v>
      </c>
      <c r="M39" s="107">
        <v>26384.2</v>
      </c>
      <c r="N39" s="105" t="s">
        <v>10</v>
      </c>
      <c r="O39" s="110">
        <v>12517946</v>
      </c>
      <c r="P39" s="112">
        <v>28</v>
      </c>
      <c r="Q39" s="105">
        <v>6</v>
      </c>
      <c r="R39" s="107">
        <v>86.8</v>
      </c>
      <c r="S39" s="109" t="s">
        <v>23</v>
      </c>
    </row>
    <row r="40" spans="1:19" ht="12.75">
      <c r="A40" s="36">
        <v>0</v>
      </c>
      <c r="B40" s="36">
        <v>0</v>
      </c>
      <c r="D40" s="35">
        <v>106000000</v>
      </c>
      <c r="E40" s="38">
        <v>20800000</v>
      </c>
      <c r="G40" s="38">
        <v>39200000</v>
      </c>
      <c r="H40" s="36">
        <v>0</v>
      </c>
      <c r="J40" s="38">
        <v>58800000</v>
      </c>
      <c r="K40" s="35">
        <v>163000000</v>
      </c>
      <c r="M40" s="108"/>
      <c r="N40" s="106"/>
      <c r="O40" s="111"/>
      <c r="P40" s="113"/>
      <c r="Q40" s="106"/>
      <c r="R40" s="108"/>
      <c r="S40" s="109"/>
    </row>
  </sheetData>
  <mergeCells count="128">
    <mergeCell ref="N1:N4"/>
    <mergeCell ref="S1:S4"/>
    <mergeCell ref="M5:M6"/>
    <mergeCell ref="N5:N6"/>
    <mergeCell ref="O5:O6"/>
    <mergeCell ref="P5:P6"/>
    <mergeCell ref="Q5:Q6"/>
    <mergeCell ref="R5:R6"/>
    <mergeCell ref="S5:S6"/>
    <mergeCell ref="M7:M8"/>
    <mergeCell ref="N7:N8"/>
    <mergeCell ref="O7:O8"/>
    <mergeCell ref="P7:P8"/>
    <mergeCell ref="Q7:Q8"/>
    <mergeCell ref="R7:R8"/>
    <mergeCell ref="S7:S8"/>
    <mergeCell ref="M9:M10"/>
    <mergeCell ref="N9:N10"/>
    <mergeCell ref="O9:O10"/>
    <mergeCell ref="P9:P10"/>
    <mergeCell ref="Q9:Q10"/>
    <mergeCell ref="R9:R10"/>
    <mergeCell ref="S9:S10"/>
    <mergeCell ref="M11:M12"/>
    <mergeCell ref="N11:N12"/>
    <mergeCell ref="O11:O12"/>
    <mergeCell ref="P11:P12"/>
    <mergeCell ref="Q11:Q12"/>
    <mergeCell ref="R11:R12"/>
    <mergeCell ref="S11:S12"/>
    <mergeCell ref="M13:M14"/>
    <mergeCell ref="N13:N14"/>
    <mergeCell ref="O13:O14"/>
    <mergeCell ref="P13:P14"/>
    <mergeCell ref="Q13:Q14"/>
    <mergeCell ref="R13:R14"/>
    <mergeCell ref="S13:S14"/>
    <mergeCell ref="M15:M16"/>
    <mergeCell ref="N15:N16"/>
    <mergeCell ref="O15:O16"/>
    <mergeCell ref="P15:P16"/>
    <mergeCell ref="Q15:Q16"/>
    <mergeCell ref="R15:R16"/>
    <mergeCell ref="S15:S16"/>
    <mergeCell ref="M17:M18"/>
    <mergeCell ref="N17:N18"/>
    <mergeCell ref="O17:O18"/>
    <mergeCell ref="P17:P18"/>
    <mergeCell ref="Q17:Q18"/>
    <mergeCell ref="R17:R18"/>
    <mergeCell ref="S17:S18"/>
    <mergeCell ref="M19:M20"/>
    <mergeCell ref="N19:N20"/>
    <mergeCell ref="O19:O20"/>
    <mergeCell ref="P19:P20"/>
    <mergeCell ref="Q19:Q20"/>
    <mergeCell ref="R19:R20"/>
    <mergeCell ref="S19:S20"/>
    <mergeCell ref="M21:M22"/>
    <mergeCell ref="N21:N22"/>
    <mergeCell ref="O21:O22"/>
    <mergeCell ref="P21:P22"/>
    <mergeCell ref="Q21:Q22"/>
    <mergeCell ref="R21:R22"/>
    <mergeCell ref="S21:S22"/>
    <mergeCell ref="M23:M24"/>
    <mergeCell ref="N23:N24"/>
    <mergeCell ref="O23:O24"/>
    <mergeCell ref="P23:P24"/>
    <mergeCell ref="Q23:Q24"/>
    <mergeCell ref="R23:R24"/>
    <mergeCell ref="S23:S24"/>
    <mergeCell ref="M25:M26"/>
    <mergeCell ref="N25:N26"/>
    <mergeCell ref="O25:O26"/>
    <mergeCell ref="P25:P26"/>
    <mergeCell ref="Q25:Q26"/>
    <mergeCell ref="R25:R26"/>
    <mergeCell ref="S25:S26"/>
    <mergeCell ref="M27:M28"/>
    <mergeCell ref="N27:N28"/>
    <mergeCell ref="O27:O28"/>
    <mergeCell ref="P27:P28"/>
    <mergeCell ref="Q27:Q28"/>
    <mergeCell ref="R27:R28"/>
    <mergeCell ref="S27:S28"/>
    <mergeCell ref="M29:M30"/>
    <mergeCell ref="N29:N30"/>
    <mergeCell ref="O29:O30"/>
    <mergeCell ref="P29:P30"/>
    <mergeCell ref="Q29:Q30"/>
    <mergeCell ref="R29:R30"/>
    <mergeCell ref="S29:S30"/>
    <mergeCell ref="M31:M32"/>
    <mergeCell ref="N31:N32"/>
    <mergeCell ref="O31:O32"/>
    <mergeCell ref="P31:P32"/>
    <mergeCell ref="Q31:Q32"/>
    <mergeCell ref="R31:R32"/>
    <mergeCell ref="S31:S32"/>
    <mergeCell ref="M33:M34"/>
    <mergeCell ref="N33:N34"/>
    <mergeCell ref="O33:O34"/>
    <mergeCell ref="P33:P34"/>
    <mergeCell ref="Q33:Q34"/>
    <mergeCell ref="R33:R34"/>
    <mergeCell ref="S33:S34"/>
    <mergeCell ref="M35:M36"/>
    <mergeCell ref="N35:N36"/>
    <mergeCell ref="O35:O36"/>
    <mergeCell ref="P35:P36"/>
    <mergeCell ref="Q35:Q36"/>
    <mergeCell ref="R35:R36"/>
    <mergeCell ref="S35:S36"/>
    <mergeCell ref="M37:M38"/>
    <mergeCell ref="N37:N38"/>
    <mergeCell ref="O37:O38"/>
    <mergeCell ref="P37:P38"/>
    <mergeCell ref="Q37:Q38"/>
    <mergeCell ref="R37:R38"/>
    <mergeCell ref="S37:S38"/>
    <mergeCell ref="Q39:Q40"/>
    <mergeCell ref="R39:R40"/>
    <mergeCell ref="S39:S40"/>
    <mergeCell ref="M39:M40"/>
    <mergeCell ref="N39:N40"/>
    <mergeCell ref="O39:O40"/>
    <mergeCell ref="P39:P40"/>
  </mergeCells>
  <hyperlinks>
    <hyperlink ref="O5" r:id="rId1" display="http://www.ncbi.nlm.nih.gov/entrez/query.fcgi?cmd=retrieve&amp;db=protein&amp;dopt=GenPept&amp;list_uids=5453543"/>
    <hyperlink ref="P5" r:id="rId2" display="http://bell/millbin/msdigest.cgi?missed_cleavages=2&amp;msparams_dir=msparams_mill/&amp;hide_protein_sequence=2&amp;database=NCBInr.Ecoli_plus&amp;seqdb_dir=D:\seqdb\&amp;enzyme=Trypsin&amp;access_method=Accession+Number&amp;accession_num=5453543&amp;coverage_map=0+28+62+2+195+13+47"/>
    <hyperlink ref="O7" r:id="rId3" display="http://www.ncbi.nlm.nih.gov/entrez/query.fcgi?cmd=retrieve&amp;db=protein&amp;dopt=GenPept&amp;list_uids=16555376"/>
    <hyperlink ref="P7" r:id="rId4" display="http://bell/millbin/msdigest.cgi?missed_cleavages=2&amp;msparams_dir=msparams_mill/&amp;hide_protein_sequence=2&amp;database=NCBInr.Ecoli_plus&amp;seqdb_dir=D:\seqdb\&amp;enzyme=Trypsin&amp;access_method=Accession+Number&amp;accession_num=16555376&amp;coverage_map=0+39+8+5+58+2+22+3+27+6+76+57+10+4+38+26+34+57+33+5+91+10+13+4+23+9"/>
    <hyperlink ref="O9" r:id="rId5" display="http://www.ncbi.nlm.nih.gov/entrez/query.fcgi?cmd=retrieve&amp;db=protein&amp;dopt=GenPept&amp;list_uids=15214972"/>
    <hyperlink ref="P9" r:id="rId6" display="http://bell/millbin/msdigest.cgi?missed_cleavages=2&amp;msparams_dir=msparams_mill/&amp;hide_protein_sequence=2&amp;database=NCBInr.Ecoli_plus&amp;seqdb_dir=D:\seqdb\&amp;enzyme=Trypsin&amp;access_method=Accession+Number&amp;accession_num=15214972&amp;coverage_map=0+17+26+4+17+8+86+56+19+3+45+12+58+2+31+9+14+6"/>
    <hyperlink ref="O11" r:id="rId7" display="http://www.ncbi.nlm.nih.gov/entrez/query.fcgi?cmd=retrieve&amp;db=protein&amp;dopt=GenPept&amp;list_uids=4757900"/>
    <hyperlink ref="P11" r:id="rId8" display="http://bell/millbin/msdigest.cgi?missed_cleavages=2&amp;msparams_dir=msparams_mill/&amp;hide_protein_sequence=2&amp;database=NCBInr.Ecoli_plus&amp;seqdb_dir=D:\seqdb\&amp;enzyme=Trypsin&amp;access_method=Accession+Number&amp;accession_num=4757900&amp;coverage_map=0+48+262+36+29+66"/>
    <hyperlink ref="O13" r:id="rId9" display="http://www.ncbi.nlm.nih.gov/entrez/query.fcgi?cmd=retrieve&amp;db=protein&amp;dopt=GenPept&amp;list_uids=30583747"/>
    <hyperlink ref="P13" r:id="rId10" display="http://bell/millbin/msdigest.cgi?missed_cleavages=2&amp;msparams_dir=msparams_mill/&amp;hide_protein_sequence=2&amp;database=NCBInr.Ecoli_plus&amp;seqdb_dir=D:\seqdb\&amp;enzyme=Trypsin&amp;access_method=Accession+Number&amp;accession_num=30583747&amp;coverage_map=0+19+24+37+10+9+67+13+78+70+56+13+36+34+11+38+31+7"/>
    <hyperlink ref="O15" r:id="rId11" display="http://www.ncbi.nlm.nih.gov/entrez/query.fcgi?cmd=retrieve&amp;db=protein&amp;dopt=GenPept&amp;list_uids=1790167"/>
    <hyperlink ref="P15" r:id="rId12" display="http://bell/millbin/msdigest.cgi?missed_cleavages=2&amp;msparams_dir=msparams_mill/&amp;hide_protein_sequence=2&amp;database=NCBInr.Ecoli_plus&amp;seqdb_dir=D:\seqdb\&amp;enzyme=Trypsin&amp;access_method=Accession+Number&amp;accession_num=1790167&amp;coverage_map=0+11+12+92+22+65+29+133+20+20+15+3+22+10+50+105"/>
    <hyperlink ref="O17" r:id="rId13" display="http://www.ncbi.nlm.nih.gov/entrez/query.fcgi?cmd=retrieve&amp;db=protein&amp;dopt=GenPept&amp;list_uids=38491468"/>
    <hyperlink ref="P17" r:id="rId14" display="http://bell/millbin/msdigest.cgi?missed_cleavages=2&amp;msparams_dir=msparams_mill/&amp;hide_protein_sequence=2&amp;database=NCBInr.Ecoli_plus&amp;seqdb_dir=D:\seqdb\&amp;enzyme=Trypsin&amp;access_method=Accession+Number&amp;accession_num=38491468&amp;coverage_map=0+18+10+52+25+13+24+55+45+80+23+48+28+24+25+78"/>
    <hyperlink ref="O19" r:id="rId15" display="http://www.ncbi.nlm.nih.gov/entrez/query.fcgi?cmd=retrieve&amp;db=protein&amp;dopt=GenPept&amp;list_uids=12515913"/>
    <hyperlink ref="P19" r:id="rId16" display="http://bell/millbin/msdigest.cgi?missed_cleavages=2&amp;msparams_dir=msparams_mill/&amp;hide_protein_sequence=2&amp;database=NCBInr.Ecoli_plus&amp;seqdb_dir=D:\seqdb\&amp;enzyme=Trypsin&amp;access_method=Accession+Number&amp;accession_num=12515913&amp;coverage_map=0+89+24+5+16+45+9+2+65+12+20+5+12+3+21"/>
    <hyperlink ref="O21" r:id="rId17" display="http://www.ncbi.nlm.nih.gov/entrez/query.fcgi?cmd=retrieve&amp;db=protein&amp;dopt=GenPept&amp;list_uids=26250570"/>
    <hyperlink ref="P21" r:id="rId18" display="http://bell/millbin/msdigest.cgi?missed_cleavages=2&amp;msparams_dir=msparams_mill/&amp;hide_protein_sequence=2&amp;database=NCBInr.Ecoli_plus&amp;seqdb_dir=D:\seqdb\&amp;enzyme=Trypsin&amp;access_method=Accession+Number&amp;accession_num=26250570&amp;coverage_map=0+52+31+54+19+159+22+6+9+8+21+39+21+74+23+11+16+45+16+111+14+2"/>
    <hyperlink ref="O23" r:id="rId19" display="http://www.ncbi.nlm.nih.gov/entrez/query.fcgi?cmd=retrieve&amp;db=protein&amp;dopt=GenPept&amp;list_uids=67476481"/>
    <hyperlink ref="P23" r:id="rId20" display="http://bell/millbin/msdigest.cgi?missed_cleavages=2&amp;msparams_dir=msparams_mill/&amp;hide_protein_sequence=2&amp;database=NCBInr.Ecoli_plus&amp;seqdb_dir=D:\seqdb\&amp;enzyme=Trypsin&amp;access_method=Accession+Number&amp;accession_num=67476481&amp;coverage_map=0+42+13+16+14+4+41+54+62+25"/>
    <hyperlink ref="O25" r:id="rId21" display="http://www.ncbi.nlm.nih.gov/entrez/query.fcgi?cmd=retrieve&amp;db=protein&amp;dopt=GenPept&amp;list_uids=26249935"/>
    <hyperlink ref="P25" r:id="rId22" display="http://bell/millbin/msdigest.cgi?missed_cleavages=2&amp;msparams_dir=msparams_mill/&amp;hide_protein_sequence=2&amp;database=NCBInr.Ecoli_plus&amp;seqdb_dir=D:\seqdb\&amp;enzyme=Trypsin&amp;access_method=Accession+Number&amp;accession_num=26249935&amp;coverage_map=0+23+30+37+15+34+13+18+17+16+36+46+10+9+25+11+9+60"/>
    <hyperlink ref="O27" r:id="rId23" display="http://www.ncbi.nlm.nih.gov/entrez/query.fcgi?cmd=retrieve&amp;db=protein&amp;dopt=GenPept&amp;list_uids=7435996"/>
    <hyperlink ref="P27" r:id="rId24" display="http://bell/millbin/msdigest.cgi?missed_cleavages=2&amp;msparams_dir=msparams_mill/&amp;hide_protein_sequence=2&amp;database=NCBInr.Ecoli_plus&amp;seqdb_dir=D:\seqdb\&amp;enzyme=Trypsin&amp;access_method=Accession+Number&amp;accession_num=7435996&amp;coverage_map=0+6+12+51+24+10+51+52+11+6"/>
    <hyperlink ref="O29" r:id="rId25" display="http://www.ncbi.nlm.nih.gov/entrez/query.fcgi?cmd=retrieve&amp;db=protein&amp;dopt=GenPept&amp;list_uids=2769262"/>
    <hyperlink ref="P29" r:id="rId26" display="http://bell/millbin/msdigest.cgi?missed_cleavages=2&amp;msparams_dir=msparams_mill/&amp;hide_protein_sequence=2&amp;database=NCBInr.Ecoli_plus&amp;seqdb_dir=D:\seqdb\&amp;enzyme=Trypsin&amp;access_method=Accession+Number&amp;accession_num=2769262&amp;coverage_map=0+27+18+59+12+27+10+14+14+8+21"/>
    <hyperlink ref="O31" r:id="rId27" display="http://www.ncbi.nlm.nih.gov/entrez/query.fcgi?cmd=retrieve&amp;db=protein&amp;dopt=GenPept&amp;list_uids=26250730"/>
    <hyperlink ref="P31" r:id="rId28" display="http://bell/millbin/msdigest.cgi?missed_cleavages=2&amp;msparams_dir=msparams_mill/&amp;hide_protein_sequence=2&amp;database=NCBInr.Ecoli_plus&amp;seqdb_dir=D:\seqdb\&amp;enzyme=Trypsin&amp;access_method=Accession+Number&amp;accession_num=26250730&amp;coverage_map=0+17+9+31+15+55+17+21+25+24+19+72+27+64"/>
    <hyperlink ref="O33" r:id="rId29" display="http://www.ncbi.nlm.nih.gov/entrez/query.fcgi?cmd=retrieve&amp;db=protein&amp;dopt=GenPept&amp;list_uids=1651295"/>
    <hyperlink ref="P33" r:id="rId30" display="http://bell/millbin/msdigest.cgi?missed_cleavages=2&amp;msparams_dir=msparams_mill/&amp;hide_protein_sequence=2&amp;database=NCBInr.Ecoli_plus&amp;seqdb_dir=D:\seqdb\&amp;enzyme=Trypsin&amp;access_method=Accession+Number&amp;accession_num=1651295&amp;coverage_map=0+10+9+2+49+19"/>
    <hyperlink ref="O35" r:id="rId31" display="http://www.ncbi.nlm.nih.gov/entrez/query.fcgi?cmd=retrieve&amp;db=protein&amp;dopt=GenPept&amp;list_uids=1786396"/>
    <hyperlink ref="P35" r:id="rId32" display="http://bell/millbin/msdigest.cgi?missed_cleavages=2&amp;msparams_dir=msparams_mill/&amp;hide_protein_sequence=2&amp;database=NCBInr.Ecoli_plus&amp;seqdb_dir=D:\seqdb\&amp;enzyme=Trypsin&amp;access_method=Accession+Number&amp;accession_num=1786396&amp;coverage_map=0+34+17+51+17+25+7+5+19+3+37+56"/>
    <hyperlink ref="O37" r:id="rId33" display="http://www.ncbi.nlm.nih.gov/entrez/query.fcgi?cmd=retrieve&amp;db=protein&amp;dopt=GenPept&amp;list_uids=1788284"/>
    <hyperlink ref="P37" r:id="rId34" display="http://bell/millbin/msdigest.cgi?missed_cleavages=2&amp;msparams_dir=msparams_mill/&amp;hide_protein_sequence=2&amp;database=NCBInr.Ecoli_plus&amp;seqdb_dir=D:\seqdb\&amp;enzyme=Trypsin&amp;access_method=Accession+Number&amp;accession_num=1788284&amp;coverage_map=0+39+42+65+11+3+12+44"/>
    <hyperlink ref="O39" r:id="rId35" display="http://www.ncbi.nlm.nih.gov/entrez/query.fcgi?cmd=retrieve&amp;db=protein&amp;dopt=GenPept&amp;list_uids=12517946"/>
    <hyperlink ref="P39" r:id="rId36" display="http://bell/millbin/msdigest.cgi?missed_cleavages=2&amp;msparams_dir=msparams_mill/&amp;hide_protein_sequence=2&amp;database=NCBInr.Ecoli_plus&amp;seqdb_dir=D:\seqdb\&amp;enzyme=Trypsin&amp;access_method=Accession+Number&amp;accession_num=12517946&amp;coverage_map=0+11+29+14+8+27+18+7+12+10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WICGR/MIT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Group</dc:creator>
  <cp:keywords/>
  <dc:description/>
  <cp:lastModifiedBy>smandava</cp:lastModifiedBy>
  <cp:lastPrinted>2007-04-06T15:16:10Z</cp:lastPrinted>
  <dcterms:created xsi:type="dcterms:W3CDTF">2007-04-06T15:01:45Z</dcterms:created>
  <dcterms:modified xsi:type="dcterms:W3CDTF">2007-04-11T16:15:31Z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