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5 FIPSE Appropriation" sheetId="1" r:id="rId1"/>
  </sheets>
  <definedNames>
    <definedName name="OLE_LINK1" localSheetId="0">'2005 FIPSE Appropriation'!#REF!</definedName>
    <definedName name="top_doc" localSheetId="0">'2005 FIPSE Appropriation'!$B$16</definedName>
  </definedNames>
  <calcPr fullCalcOnLoad="1"/>
</workbook>
</file>

<file path=xl/sharedStrings.xml><?xml version="1.0" encoding="utf-8"?>
<sst xmlns="http://schemas.openxmlformats.org/spreadsheetml/2006/main" count="852" uniqueCount="484">
  <si>
    <t>University of South Florida, Tampa, FL, for a globalization research network, including the University of Hawaii, Manoa; George Washington University; and the University of California, Los Angeles</t>
  </si>
  <si>
    <t>University of Southern Mississippi, Hattiesburg, MS to enhance economic development teaching, training, and research opportunities</t>
  </si>
  <si>
    <t>University of St. Thomas Interprofessional Clinic for Counseling and Legal Services, St. Paul, MN</t>
  </si>
  <si>
    <t>University of Texas at Austin, Austin, TX, for the Texas Engineering and Technical Consortium</t>
  </si>
  <si>
    <t>University of Texas Foundation, Austin TX, for the UT Public Policy Fellowship Initiative, which may include support of internship programs</t>
  </si>
  <si>
    <t>University of Texas Pan American, Edinburg, TX, for the Raul Yzaguirre Policy Institute, including student support</t>
  </si>
  <si>
    <t>University of Texas, Arlington, TX for SMART manikins and equipment in the Smart Emergency Department</t>
  </si>
  <si>
    <t>University of Texas, Austin, TX for the Bill Archer Center</t>
  </si>
  <si>
    <t>University of the Pacific, McGeorge School of Law, Sacramento, CA for a cross-disciplinary project</t>
  </si>
  <si>
    <t>University of the Pacific, Stockton, CA, for the Business Forecasting Center</t>
  </si>
  <si>
    <t>University of the Sciences in Philadelphia, Philadelphia, PA, for the Science Education Partnership in partnership with the Philadelphia School District to improve math and science education</t>
  </si>
  <si>
    <t>University of the South, Sewanee, TN, for equipment and technology</t>
  </si>
  <si>
    <t>University of Tulsa, Tulsa, OK for critical research instrumentation and equipment to enhance campus infrastructure for information security</t>
  </si>
  <si>
    <t>University of Vermont of Burlington, VT to establish an advanced practice graduate nursing program in psychiatric-mental health nursing</t>
  </si>
  <si>
    <t>University of Virginia Center for Politics, Charlottesville, VA, for the Youth Leadership Initiative</t>
  </si>
  <si>
    <t>University of Wisconsin-Baraboo/Sauk County, Baraboo, WI, for equipment and technology for the Robert L. Brown Theater</t>
  </si>
  <si>
    <t>University of Wisconsin-Eau Claire, School of Nursing, Eau Claire, WI, for an accelerated baccalaureate degree program in nursing</t>
  </si>
  <si>
    <t>University of Wisconsin-La Crosse in La Crosse, WI to expand mentoring programs to assist students of Hmong descent in attaining teacher certification</t>
  </si>
  <si>
    <t>University of Wisconsin-Marathon, WI, for science equipment and furnishings</t>
  </si>
  <si>
    <t>University of Wisconsin-Whitewater in Whitewater, WI to provide support services for mentally disabled students to succeed in higher education</t>
  </si>
  <si>
    <t>University of Wisconsin-Wood, WI, for science equipment and furnishings</t>
  </si>
  <si>
    <t>University of Wyoming, Laramie, WY for technological infrastructure improvements</t>
  </si>
  <si>
    <t>AIB College of Business, Des Moines, IA, for scholarships in captioning and court reporting</t>
  </si>
  <si>
    <t>Alabama A&amp;M University Research Institute, Normal, AL, for programmatic activities and research</t>
  </si>
  <si>
    <t>Alaska Christian College, Soldotna, AK for student scholarships, recruitment and salaries</t>
  </si>
  <si>
    <t>Alaska Pacific University in Anchorage, AK to continue support of its Rural Alaska Native Adult Distance Education Program</t>
  </si>
  <si>
    <t>Albany State University, Albany, GA, in partnership with Darton College, for an initiative to increase the success of minority males and non-traditional students in postsecondary education, including student scholarships</t>
  </si>
  <si>
    <t>Alcorn State University, Alcorn State, MS, in partnership with Mississippi State University, for the The National Institute for Rural Community Colleges</t>
  </si>
  <si>
    <t>Allegheny College, Meadville, PA, for civic education activities</t>
  </si>
  <si>
    <t>American Academy of Liberal Education, Washington, DC, to develop a national model for the study of American democracy at colleges and universities</t>
  </si>
  <si>
    <t>American Prosthodontic Society Foundation, Osceola, PA for scholarships and program costs related to prosthetic dentistry and clinical prosthodontics</t>
  </si>
  <si>
    <t>American Samoa Community College, Pago Pago, AS, for its Trades, Industries and Technology Program</t>
  </si>
  <si>
    <t>Anderson University, Anderson, IN, for educational programming related to the Flagship Enterprise Center</t>
  </si>
  <si>
    <t>Artspace Projects, Inc, Minneapolis, MN for the Artspace Projects Distance Education Initiative, which may include the acquisition of technology</t>
  </si>
  <si>
    <t>Association of Jesuit Colleges and Universities, Washington, DC, for its Center for Online Bioethics Education</t>
  </si>
  <si>
    <t>Augsburg College, Minneapolis, MN, for a postbaccaulareate program for underrepresented students, including student stipends</t>
  </si>
  <si>
    <t>Ball State University, Muncie, IN, for Digital Middletown</t>
  </si>
  <si>
    <t>Baylor University, Health and Education Wellness Department, Waco, TX, for GEAR UP Waco, a college preparedness program</t>
  </si>
  <si>
    <t>Belin-Blank Center at the University of Iowa, Iowa City, IA for the Big 10 school initiative to improve minority student access to Advanced Placement courses</t>
  </si>
  <si>
    <t>Bennett College, Greensboro, NC, for technology, equipment, curricula, and library collections</t>
  </si>
  <si>
    <t>Berea College, Berea, KY for support of science education programs, which may include the acquisition of technology and equipment</t>
  </si>
  <si>
    <t>Berea College, Louisville, KY, for an educational partnership initiative including scholarships</t>
  </si>
  <si>
    <t>Bethel College, McKenzie, TN to improve science facilities and to purchase equipment</t>
  </si>
  <si>
    <t>Bethune Cookman College, Daytona Beach, FL to expand services at the Continuing Education Center at St. John</t>
  </si>
  <si>
    <t>Bevill State Community College, Sumiton, Alabama, for English as a Second Language (ESL) Laboratories</t>
  </si>
  <si>
    <t>Bloomfield College, Bloomfield, NJ, for an initiative to recruit and retain minority students in nursing and allied health professions</t>
  </si>
  <si>
    <t>Boston College, MA, to equip a science facility</t>
  </si>
  <si>
    <t>Bowie State University, Bowie, MD, for a project to attract, prepare and retain African American and other minority males in the teaching profession, including student support</t>
  </si>
  <si>
    <t>Brookdale Community College, Lincroft, NJ, for technology</t>
  </si>
  <si>
    <t>Bucknell University, Lewisburg, PA, for campus-wide technology infrastructure upgrades, including wireless technology</t>
  </si>
  <si>
    <t>C*R*E*A*T*E for Mississippi, Tupelo Mississippi Public Schools for statewide teacher network to model successful, replicable technology application and utilization in classrooms</t>
  </si>
  <si>
    <t>Cabrini College, Radnor, PA, for equipment and educational programming for the Center for Science, Education and Technology</t>
  </si>
  <si>
    <t>Caldwell College, Caldwell, New Jersey, for Center for Excellence in Teaching Initiative</t>
  </si>
  <si>
    <t>Caldwell County Education Consortium, Hudson, NC for The Teaching Center</t>
  </si>
  <si>
    <t>California Institute of Arts, Valencia, CA, for technology and training</t>
  </si>
  <si>
    <t>California State University Channel Islands, Camarillo, CA, for a baccalaureate degree program in nursing</t>
  </si>
  <si>
    <t>California State University, Bakersfield Department of Nursing, Bakersfield, CA, for nurse training equipment</t>
  </si>
  <si>
    <t>California State University, Chico, CA for equipment</t>
  </si>
  <si>
    <t>California State University, Hayward, CA, for professional development, equipment and technology for distance education programs</t>
  </si>
  <si>
    <t>California State University, Long Beach, CA, for its Technology Enhanced Literacy Project</t>
  </si>
  <si>
    <t>California State University, San Marcos, CA, to establish a nursing program</t>
  </si>
  <si>
    <t>Calumet College of St. Joseph, Whiting, IN, for a Public Safety Support Center Program</t>
  </si>
  <si>
    <t>Carlow College, Pittsburgh, PA for program and administrative support, which may include acquisition of technology</t>
  </si>
  <si>
    <t>Cazenovia College, Cazenovia, NY, to provide equipment for Art &amp; Design building</t>
  </si>
  <si>
    <t>Centenary College, Hackettstown, NJ, to expand IT infrastructure</t>
  </si>
  <si>
    <t>Center for Community Transformation, Chicago, IL, to support faculty, student fellowships, and ongoing secular educational activities in community leadership transformation</t>
  </si>
  <si>
    <t>Central Florida Community College, Lecanto, FL, for a nursing program</t>
  </si>
  <si>
    <t>Central Florida Community College, Ocala, FL, for curriculum development and technology</t>
  </si>
  <si>
    <t>Central Michigan University, Mt. Pleasant, MI, for education and training programs</t>
  </si>
  <si>
    <t>Central Piedmont Community College, Charlotte, NC, for a Geospatial Technology Training Center</t>
  </si>
  <si>
    <t>Centralia College, Centralia, WA, for nursing laboratory equipment, setup and training, and for library resources and technology</t>
  </si>
  <si>
    <t>Charleston Southern University, Charleston, SC, for technology and equipment</t>
  </si>
  <si>
    <t>Cheyney University, Cheyney, PA for planetarium upgrades</t>
  </si>
  <si>
    <t>Chicago State University, Chicago, IL, for the School of Pharmacy</t>
  </si>
  <si>
    <t>Christopher Newport University, Newport News, VA to support international studies</t>
  </si>
  <si>
    <t>City of Oelwein, IA to plan for a new higher education facility and programs</t>
  </si>
  <si>
    <t>Clarion University, Clarion, PA for the CONNECT NWPA Clarion U/North West Regional Commission Collaborative Educational Technology Initiative</t>
  </si>
  <si>
    <t>Clark State Community College, Springfield, OH, for equipment</t>
  </si>
  <si>
    <t>Clatsop Community College, Astoria, OR, for equipment and technology for its Technology for Student Access Initiative</t>
  </si>
  <si>
    <t>Cleary University, Ann Arbor, MI, for equipment and technology for the Washtenaw campus</t>
  </si>
  <si>
    <t>Cleary University, Howell, MI, for technology</t>
  </si>
  <si>
    <t>Cleveland Institute of Art, Cleveland, OH for expansion of programs</t>
  </si>
  <si>
    <t>Cleveland Scholarship Programs, Inc., Cleveland, OH, for student scholarships</t>
  </si>
  <si>
    <t>Clinton School of Public Service at the University of Arkansas, for endowment scholarships and curriculum development</t>
  </si>
  <si>
    <t>College of Lake County, Grayslake, IL, to develop and implement English Second Language instructional classes</t>
  </si>
  <si>
    <t>College of New Jersey, Ewing, NJ, for the Bonner Center for Civic and Community Engagement</t>
  </si>
  <si>
    <t>College of Southern Idaho, to implement the Partnership to Build Capacity for Latino Access and Leadership Project</t>
  </si>
  <si>
    <t>College of Southern Idaho, Twin Falls, ID, to implement an Enhanced Paraprofessional Training program</t>
  </si>
  <si>
    <t>College of St. Elizabeth, Morristown, NJ, for a teacher training program for math and science</t>
  </si>
  <si>
    <t>Columbus Healthcare Workforce Center, Columbus, OH, for nurse training</t>
  </si>
  <si>
    <t>Community College of Allegheny County, Pittsburgh, PA for technical education</t>
  </si>
  <si>
    <t>Community College of Allegheny County, Pittsburgh, PA, to develop a Health Career Education Institute</t>
  </si>
  <si>
    <t>Community College of Beaver County, Beaver Falls, PA, for educational programs, including the acquisition of technology</t>
  </si>
  <si>
    <t>Community College of Rhode Island (CCRI), Warwick, RI, for Learning and Literacy Centers</t>
  </si>
  <si>
    <t>Concurrent Technologies Corporation, Largo, FL for the community college/vocational industry cluster hubs project</t>
  </si>
  <si>
    <t>Connecticut State University System, Hartford, CT, for a project to enhance teacher workforce diversity, recruitment and retention</t>
  </si>
  <si>
    <t>Culver-Stockton College, Canton, MO, for equipment and technology</t>
  </si>
  <si>
    <t>Cumberland College, Williamsburg, KY for equipment and curriculum development for its science programs and facilities</t>
  </si>
  <si>
    <t>Cuyahoga Community College, Cleveland, OH for equipment and programming for the Centers for Nursing and Health Careers</t>
  </si>
  <si>
    <t>Dakota State University in Madison, South Dakota for the Information Assurance Program</t>
  </si>
  <si>
    <t>Darton College, Albany, GA, for the rural technology network</t>
  </si>
  <si>
    <t>Dean College, Franklin, MA, to improve services for students with disabilities, including technology, curricula and assessment activities</t>
  </si>
  <si>
    <t>Defiance College, Defiance, OH, for curriculum development and equipment for forensic science program</t>
  </si>
  <si>
    <t>Del Mar College, Corpus Christi, TX, for faculty and equipment for nursing, dental and allied health programs</t>
  </si>
  <si>
    <t>Delaware County Community College, Media, PA, for technological infrastructure and to support career counseling at the Small Business Resource and Development Center</t>
  </si>
  <si>
    <t>Delta College, University Center, MI, for equipment and technology for its technical trades and manufacturing complex</t>
  </si>
  <si>
    <t>Delta State University, Cleveland, MS for the Delta Education Initiative</t>
  </si>
  <si>
    <t>Des Moines Area Community College, Ankeny, IA, for a Career Academy Consortium Project</t>
  </si>
  <si>
    <t>Des Moines Area Community College, IA, for a Comprehensive Deaf Services Center</t>
  </si>
  <si>
    <t>Des Moines Higher Education Collaborative for wiring and curriculum development at the John and Mary Pappajohn Higher Education Center</t>
  </si>
  <si>
    <t>DeSales University, Center Valley, PA, for computer wiring and technology upgrades related to training K-12 teachers and students</t>
  </si>
  <si>
    <t>Dillard University, New Orleans, LA, for equipment for its Consolidated Sciences Institute</t>
  </si>
  <si>
    <t>Dowling College, Oakdale, NY, for development of a certificate program in integrated emergency management</t>
  </si>
  <si>
    <t>Duquesne University, Pittsburgh, PA, for equipment and wiring for a supercomputing facility</t>
  </si>
  <si>
    <t>Dutchess Community College, Poughkeepsie, NY, for the upgrade of the college computer network</t>
  </si>
  <si>
    <t>EARTH University Foundation, Atlanta, GA for student scholarships</t>
  </si>
  <si>
    <t>East Stroudsburg University, East Stroudsburg, PA, for technological infrastructure related to the Center for Research and Economic Development</t>
  </si>
  <si>
    <t>Eastern Oregon University to train rural community nurses</t>
  </si>
  <si>
    <t>Eastern University, St. Davids, PA, for equipment, professional development and outreach to develop the Nueva Esperanza Center for Higher Education as a branch of the university</t>
  </si>
  <si>
    <t>Eckerd College, St. Petersburg, FL, for the Leadership Training Program</t>
  </si>
  <si>
    <t>Eckerd College, St. Petersburg, FL, to upgrade educational computing and technology</t>
  </si>
  <si>
    <t>Edison Community College, Punta Gorda, FL, to expand nursing programs</t>
  </si>
  <si>
    <t>Edmonds Community College in Lynnwood, WA, to expand the Mathematics Across the Curriculum Project</t>
  </si>
  <si>
    <t>Emerson College, Boston, MA for the completion of the Tufte Performance and Production Center</t>
  </si>
  <si>
    <t>Emmanuel College, Boston, MA, for educational equipment and program development</t>
  </si>
  <si>
    <t>Emporia State University, Emporia, KS for technology</t>
  </si>
  <si>
    <t>Esperanza USA, Philadelphia, PA, for education programs and to prepare individuals for post-secondary education</t>
  </si>
  <si>
    <t>Everett Community College, Everett, WA, to plan, develop and implement one or more Early College High Schools, in conjunction with Whatcom Community College and Skagit Valley College</t>
  </si>
  <si>
    <t>Fairleigh Dickinson University, Madison, NJ, for equipment, technology, and personnel for its Global Virtual Faculty distance education initiative</t>
  </si>
  <si>
    <t>Federation of American Scientists for Digital Promise, Washington, DC, for creating a Digital Opportunity Investment Trust (DO IT) project</t>
  </si>
  <si>
    <t>Federation of Independent Illinois Colleges and Universities, Springfield, IL, for the Illinois Century Network</t>
  </si>
  <si>
    <t>New York University, New York, NY, for the John Brademas Center for the Study of Congress, which may include student scholarships and an endowment</t>
  </si>
  <si>
    <t>Conference Amount</t>
  </si>
  <si>
    <t>Recipient</t>
  </si>
  <si>
    <t>Total</t>
  </si>
  <si>
    <t>Initial total:</t>
  </si>
  <si>
    <t>Across-the-board rescission:</t>
  </si>
  <si>
    <t>Amount of rescission:</t>
  </si>
  <si>
    <t>Initial amount for FIPSE grants:</t>
  </si>
  <si>
    <t>Total:</t>
  </si>
  <si>
    <t>Raw Reduction</t>
  </si>
  <si>
    <t>University of Wyoming, Laramie, WY for the American Heritage Center</t>
  </si>
  <si>
    <t>Urban College of Boston in Massachusetts to support higher education program serving low-income and minority students</t>
  </si>
  <si>
    <t>Utah State Board of Regents, Utah Higher Education Assistance Authority, Salt Lake City, UT, for scholarships and program support under the Cesar Chavez Scholarship Program</t>
  </si>
  <si>
    <t>Utah Valley State College, Orem, UT for distance education</t>
  </si>
  <si>
    <t>Villa Julie College, Stevenson, MD, to establish a nursing distance learning program</t>
  </si>
  <si>
    <t>Virginia Military Institute, Lexington, Virginia, for curriculum and program support of the Science and Security Minor</t>
  </si>
  <si>
    <t>Virginia State University, Petersburg, VA, for technology equipment for the School of Engineering</t>
  </si>
  <si>
    <t>Wake Technical Community College, Raleigh, NC, to implement a first responder training program</t>
  </si>
  <si>
    <t>Waldorf College, Forest City, IA, for lab equipment</t>
  </si>
  <si>
    <t>Wallace Community College, Dothan, AL, for Teaching for the Future Initiative</t>
  </si>
  <si>
    <t>Walsh College, Troy, MI for program development and software for the Center of Excellence for Information Assurance Education</t>
  </si>
  <si>
    <t>Washington College, Chestertown, MD, for equipment and infrastructure technology</t>
  </si>
  <si>
    <t>Washington State University to provide education and research opportunities for tribes and tribal colleges and support the Northwest Regional Native American project</t>
  </si>
  <si>
    <t>Webster University, St. Louis, MO, for literacy services, including the volunteer Student Literacy Corps, at its Institute for Literacy</t>
  </si>
  <si>
    <t>Wesleyan College, Macon, Georgia, Willet Memorial Library</t>
  </si>
  <si>
    <t>West Chester University, West Chester, PA, for technology infrastructure upgrades</t>
  </si>
  <si>
    <t>West Kern Community College District, Taft, CA, for equipment</t>
  </si>
  <si>
    <t>Western Governor's University (WGU), Salt Lake City, Utah to provide advanced education and competency-based teaching degrees and certificates</t>
  </si>
  <si>
    <t>Western Iowa Tech Community College, Sioux City, IA, for equipment</t>
  </si>
  <si>
    <t>Western Michigan University, College of Health and Human Services, Kalamazoo, MI, for science equipment</t>
  </si>
  <si>
    <t>Western Nebraska Community College, Scottsbluff, Nebraska, for the Western Nebraska Center for Business and Individual Training, including the acquisition of equipment</t>
  </si>
  <si>
    <t>Western Nevada Community College to create an Occupational Therapy Assistant program</t>
  </si>
  <si>
    <t>Western Oregon University, Monmouth, OR, for equipment and technology for the Division of Computer Science, Division of Business and Economics, and Department of Mathematics</t>
  </si>
  <si>
    <t>Wharton County Junior College, Wharton, TX, for instructional equipment and technology information management infrastructure</t>
  </si>
  <si>
    <t>Wheaton College, Norton, MA, for program development and equipment for a new science facility</t>
  </si>
  <si>
    <t>Widener University School of Law, Harrisburg, PA, for technology infrastructure upgrades</t>
  </si>
  <si>
    <t>Widener University, Chester, PA for the Institute for Graduate Clinical Psychology</t>
  </si>
  <si>
    <t>Wilkes University, Wilkes-Barre, PA, to develop programming for a Language Institute to improve foreign language study</t>
  </si>
  <si>
    <t>Wilkes-Barre General Hospital, Wilkes-Barre, PA, to develop nurse educator programs to instruct nursing students</t>
  </si>
  <si>
    <t>Wilson College, Chambersburg, PA, for the development of a public policy institute to address the needs of single mothers</t>
  </si>
  <si>
    <t>Wisconsin Association of Independent Colleges and Universities, WI, for a collaboration project to consolidate administrative operations and information technology</t>
  </si>
  <si>
    <t>World Learning, Brattleboro, VT, to develop teaching guides for the less-commonly-taught Asian languages</t>
  </si>
  <si>
    <t>York Technical College, Rock Hill, SC, for its National Precision Metalworking Center of Excellence</t>
  </si>
  <si>
    <t>Total amount for FIPSE grants:</t>
  </si>
  <si>
    <t>Initial amount earmarked for 418 projects:</t>
  </si>
  <si>
    <t>.80% Reduction</t>
  </si>
  <si>
    <t>Florida Campus Compact, Tallahassee, FL, to enhance service learning on college campuses throughout Florida</t>
  </si>
  <si>
    <t>Folsom Lake College, Folsom, CA, for computers, program development and teacher stipends</t>
  </si>
  <si>
    <t>Fort Hays State University, Hays, KS for distance learning</t>
  </si>
  <si>
    <t>Fort Lewis College, Durango, CO, for the Institute of Southwest Studies</t>
  </si>
  <si>
    <t>Gateway Community College, New Haven, CT, for equipment for a skilled nursing laboratory</t>
  </si>
  <si>
    <t>George Meany Center for Labor Studies--the National Labor College for curriculum development</t>
  </si>
  <si>
    <t>Georgetown College, Georgetown, KY, for its Center for Commerce, Language &amp; Culture</t>
  </si>
  <si>
    <t>Georgia College and State University, Milledgeville, GA, Paul Coverdell Institute and Archives</t>
  </si>
  <si>
    <t>Georgian Court University, Lakewood, NJ, for distance learning</t>
  </si>
  <si>
    <t>Governors State University, University Park, IL, for the College of Education's Family Development Center</t>
  </si>
  <si>
    <t>Greater Philadelphia Bioinformatics Alliance, Philadelphia, PA to implement training, research and dissemination efforts to form a national and international center of excellence in bioinformatics</t>
  </si>
  <si>
    <t>Grossmont-Cuyamaca Community College District, El Cajon, CA, for equipment and student assistance</t>
  </si>
  <si>
    <t>Grossmont-Cuyamaca Community College District, El Cajon, CA, for science equipment</t>
  </si>
  <si>
    <t>Harcum College, Bryn Mawr, PA to develop curriculum and acquire technology</t>
  </si>
  <si>
    <t>Harrisburg University of Science and Technology, Harrisburg, PA for curriculum development, laboratory equipment and technology and personnel</t>
  </si>
  <si>
    <t>Haskell Indian Nations University, Lawrence, KS, for equipment and technology for mathematics, science, and engineering laboratories</t>
  </si>
  <si>
    <t>Heartland Community College, Normal, IL, for computer equipment</t>
  </si>
  <si>
    <t>Hepatitis B Foundation, Doylestown, PA for education programs to prepare post-secondary students for careers in biomedical research, public health and biotechnology</t>
  </si>
  <si>
    <t>Hickory Metropolitan Higher Education Center, Hickory, NC for expanded programming</t>
  </si>
  <si>
    <t>Highline Community College, Des Moines, WA, for its Marine Science and Technology Center</t>
  </si>
  <si>
    <t>Hillsborough Community College, Tampa, FL, for a veterinary technician education program</t>
  </si>
  <si>
    <t>Hofstra University, Hempsted, NY, to produce and offer distance-education on rehabilitation and independent living for persons who are deaf</t>
  </si>
  <si>
    <t>Idaho State University, Pocatello, ID, for a masters degree program in Dental Hygiene</t>
  </si>
  <si>
    <t>Idaho State University, Pocatello, ID, for the Virtual Idaho Museum of Natural History</t>
  </si>
  <si>
    <t>Ihanktonwan Community College in Marty, South Dakota for curriculum and institutional development</t>
  </si>
  <si>
    <t>Ilisagvik College in Barrow, AK for infrastructure improvements in Barrow, AK and North Slope villages to improve access to distance education courses provided by the college</t>
  </si>
  <si>
    <t>Illinois Institute of Independent Colleges and Universities, Springfield, IL, for Project Connect</t>
  </si>
  <si>
    <t>Illinois State University, Normal, IL for the Joe Warner Teaching Nursing Home Project</t>
  </si>
  <si>
    <t>Immaculata University, Immaculata, PA, for technology, equipment, and professional development to enhance nursing education programs</t>
  </si>
  <si>
    <t>Indiana University of Pennsylvania, Indiana, PA, for the Computing Services Center to train K-12 teachers and for the National Institute for Corrections Education to provide professional development for corrections education teachers</t>
  </si>
  <si>
    <t>Indiana University, Bloomington, IN, to develop a bachelor of science program in biotechnology, including equipment</t>
  </si>
  <si>
    <t>Innovation Works, Pittsburgh, PA, to enhance research and development in collaboration with local institutions of higher education and regional manufacturers</t>
  </si>
  <si>
    <t>Iowa Central Community College, Fort Dodge, IA, for the Dental Hygienist Program</t>
  </si>
  <si>
    <t>Iowa Lakes Community College to create a Wind Energy and Turbine Technology education program</t>
  </si>
  <si>
    <t>Iowa Student Aid Commission to continue a program of loan forgiveness for teachers</t>
  </si>
  <si>
    <t>Iowa Valley Community College to expand educational outreach in the Hispanic community</t>
  </si>
  <si>
    <t>Isothermal Community College, Spindale, NC, for operation of a Material Testing Laboratory</t>
  </si>
  <si>
    <t>Ivy Tech State College, Bloomington, IN, for development of an associates degree program in biotechnology and student scholarships</t>
  </si>
  <si>
    <t>IWF Leadership Foundation, Washington DC, for a scholarship fund</t>
  </si>
  <si>
    <t>Jackson State University, Jackson, MS for the Project Urban Mississippi: Teachers, Technology, and Research</t>
  </si>
  <si>
    <t>Jacksonville State University, Jacksonville, AL, for the Viper Doppler Radar Training System</t>
  </si>
  <si>
    <t>Johnson C. Smith University, Charlotte, NC, for a technology education and training initiative</t>
  </si>
  <si>
    <t>Jones County Junior College, Ellisville, MS, for equipment for an advanced technology center</t>
  </si>
  <si>
    <t>Kansas State University, Manhattan, KS for curriculum development</t>
  </si>
  <si>
    <t>Kansas State University, National Institute for Academic Alliances, Manhattan, KS, for enhancing academic programs</t>
  </si>
  <si>
    <t>Kent State University, Kent, OH for equipment and curriculum for the Northeastern Ohio Consortium for Biopreparedness</t>
  </si>
  <si>
    <t>Kentucky Community and Technical College System, Lexington, KY for curriculum development and acquisition of technology for the Center for Excellence in Automotive Manufacturing</t>
  </si>
  <si>
    <t>Kishwaukee College, Malta, IL, for a new computer system</t>
  </si>
  <si>
    <t>La Sierra University, Riverside, CA, for science and computer equipment software</t>
  </si>
  <si>
    <t>Lackawanna College, Scranton, PA, to develop a communication arts program through technology acquisition and program development</t>
  </si>
  <si>
    <t>Lake Erie College of Osteopathic Medicine, Erie, PA for a program in pharmacy</t>
  </si>
  <si>
    <t>Langston University, Langston, OK for a Thurgood Marshall Scholarship endowment</t>
  </si>
  <si>
    <t>Laredo Community College, Laredo, TX for equipment and materials</t>
  </si>
  <si>
    <t>Lawrence Technological University, Southfield, MI, for equipment</t>
  </si>
  <si>
    <t>Lenoir Community College, Kinston, NC, for a training program in captioning and Communication Access Realtime Translation (CART), including student scholarships</t>
  </si>
  <si>
    <t>Lewis and Clark Community College, Godfrey, IL, for its National Great Rivers Research and Education Center</t>
  </si>
  <si>
    <t>Lewis-Clark State College, Lewiston, ID to continue and expand the American Indian Students in the Leadership of Education Program</t>
  </si>
  <si>
    <t>Lincoln University, Lincoln University, PA for support of science education laboratories and programs, which may include the acquisition of equipment and technology</t>
  </si>
  <si>
    <t>Lock Haven University, Lock Haven, PA for professional development partnerships and related services</t>
  </si>
  <si>
    <t>Lorain Community College, Elyria, OH to support the Learning Technology Center</t>
  </si>
  <si>
    <t>Los Angeles Valley College, Valley Glen, CA, for its Fast-Track Nursing Career Program</t>
  </si>
  <si>
    <t>Louisiana State University in Baton Rouge, LA, for the John Breaux Political Papers and Research Collection Project</t>
  </si>
  <si>
    <t>Lourdes College, Sylvania, OH, for science equipment, technology and instructional resources, and for the Lourdes College Planetarium</t>
  </si>
  <si>
    <t>Loyola University, New Orleans, for the Lindy Boggs National Center on Community Literacy</t>
  </si>
  <si>
    <t>Luther College, Decorah, IA, for the Valders Hall of Science Project</t>
  </si>
  <si>
    <t>Luzerne County Community College, Nanticoke, PA, for a training program in realtime court reporting and captioning, which may include student scholarships</t>
  </si>
  <si>
    <t>Maine Metal Products Association, Westbrook, ME, to establish a National Institute of Metalworking Skills Management Center</t>
  </si>
  <si>
    <t>Manatee Community College, Bradenton, FL, for Teaching for 21st Century Student Success demonstration program</t>
  </si>
  <si>
    <t>Maricopa County Community College District, Phoenix, AZ, for the Hispanic Bilingual Nursing Fellows Program and for educational programs to train court reporters</t>
  </si>
  <si>
    <t>Maricopa County Community College District, Tempe, AZ, for its Bilingual Nursing Fellows Program</t>
  </si>
  <si>
    <t>Marquette University, Milwaukee, WI, for service learning and community outreach programs at The Les Aspin Center for Government in Washington, D.C.</t>
  </si>
  <si>
    <t>Martin Methodist College, Pulaski, TN, for library materials, technology and personnel for a baccalaureate nursing program</t>
  </si>
  <si>
    <t>Mary Mason Community Foundation, Philadelphia, PA, for a college assistance program, including student scholarships</t>
  </si>
  <si>
    <t>Marymount University, Arlington, VA, for scholarships for students seeking a dual certification in special and elementary education</t>
  </si>
  <si>
    <t>Maryville College, Maryville, TN for the Center for Effective Communities</t>
  </si>
  <si>
    <t>McNeese State University, Lake Charles, LA, for the Southwest Louisiana Academy for Innovative Teaching and Learning, including student scholarships</t>
  </si>
  <si>
    <t>Mercer University, Macon GA for a critical personnel development program</t>
  </si>
  <si>
    <t>Mercy College, Dobbs Ferry, NY, for the development of a registered nursing program</t>
  </si>
  <si>
    <t>Mercyhurst College, Erie, PA to develop an Institute for Arts Based Teacher Education</t>
  </si>
  <si>
    <t>Miami University, Oxford, OH, for equipment</t>
  </si>
  <si>
    <t>Michigan Jewish Institute, Oak Park and Bloomfield, MI, for a new computing curriculum</t>
  </si>
  <si>
    <t>Middle Tennessee State University, Murfreesboro, TN, for equipment and personnel for biotechnology training initiatives</t>
  </si>
  <si>
    <t>Middlesex Community College, Lowell, MA, to acquire and implement the SCHEDULE25 program and other technology upgrades</t>
  </si>
  <si>
    <t>Millersville University, Millersville, PA for curriculum development and technology for science, environmental, occupational safety and health education programs</t>
  </si>
  <si>
    <t>Mills College, Oakland, CA, for its Institute for Civic Leadership</t>
  </si>
  <si>
    <t>Mississippi State University, Starkville, MS, for digital production equipment for the Wise Center-Broadcast Facility</t>
  </si>
  <si>
    <t>Mississippi State University, Starkville, MS, for the National Center on Rural Early Childhood Learning Initiatives, which shall include the Sesame Street-Between the Lions effort to produce and distribute multi-media educational and training materials</t>
  </si>
  <si>
    <t>Mississippi University for Women, Columbus, MS, for research and outreach programming of the Southern Women's Institute</t>
  </si>
  <si>
    <t>Mississippi University for Women, Columbus, MS, Plymouth Bluff Center for Scientific and Historical Enrichment</t>
  </si>
  <si>
    <t>Mississippi Valley State University, Itta Bena, MS, for curriculum development</t>
  </si>
  <si>
    <t>Missouri Southern State University, Joplin, Missouri, for equipment</t>
  </si>
  <si>
    <t>Monroe Community College, Rochester, NY, for training and equipment</t>
  </si>
  <si>
    <t>Montana State University, Billings, MT, to provide degree and certificate workforce education programs in the healthcare industry</t>
  </si>
  <si>
    <t>Montgomery College, Rockville, MD, for equipment and technology to establish wireless mobile classrooms in engineering and computer sciences</t>
  </si>
  <si>
    <t>Montgomery County Community College, Blue Bell, PA, for equipment and technology acquisition in support of the Advanced Center for Technology</t>
  </si>
  <si>
    <t>Moravian College, Bethlehem, PA, for equipment, technology, and curriculum development for a science initiative</t>
  </si>
  <si>
    <t>Morehead State University, Morehead, KY, to establish a center on homeland security policy</t>
  </si>
  <si>
    <t>Morehouse College, Atlanta, GA, for an Education Technology and Telecommunications Project</t>
  </si>
  <si>
    <t>Morehouse College, Atlanta, GA, to conduct public and social research on issues affecting African American and minority males at the Morehouse Research Institute</t>
  </si>
  <si>
    <t>Muhlenberg College, Allentown, PA, to develop a program for advanced discovery in the exploration of the physical and life sciences at the secondary and post-secondary grade levels</t>
  </si>
  <si>
    <t>National Academies' Science, Technology and Economic Policy (STEP) Board, Washington, DC to study changing labor force requirements</t>
  </si>
  <si>
    <t>National Association of Hispanic Publications Foundation, Washington, DC, to improve access to higher education and financial aid opportunities for Hispanic students, including awareness programs in Spanish</t>
  </si>
  <si>
    <t>National Center for Disability and Access to Education in Logan, UT to address distance education for individuals with disabilities</t>
  </si>
  <si>
    <t>National College Access Network, Cleveland, OH for expanding and strengthening of programs</t>
  </si>
  <si>
    <t>N'DIGO Foundation, Chicago, IL, for a merit-based college scholarship program</t>
  </si>
  <si>
    <t>Nevada State College to create a digital learning center</t>
  </si>
  <si>
    <t>New Mexico Association of Community Colleges, Santa Fe, NM, for a dental distance education program</t>
  </si>
  <si>
    <t>P.L. 108-447, H. Report 108-792</t>
  </si>
  <si>
    <t>New Mexico State University and Dono Ana Branch Community College to expand its manufacturing bridge program</t>
  </si>
  <si>
    <t>North Dakota State College of Science, Wahpeton, ND, for a Center for Nanoscience Technology Training</t>
  </si>
  <si>
    <t>North Dakota State School of Science, Wahpeton, ND, to continue telepharmacy training in North Dakota</t>
  </si>
  <si>
    <t>North Florida Community College, Madison, FL for a registered nursing program</t>
  </si>
  <si>
    <t>North Shore Community College, Danvers, MA, for information technology and educational equipment for science center</t>
  </si>
  <si>
    <t>North Shore Community College, Danvers, MA, for workforce development, entrepreneurship education, professional development, distance education, and outreach programs</t>
  </si>
  <si>
    <t>Northern Illinois Center for Accelerator and Detector Development at Northern Illinois University, DeKalb, IL</t>
  </si>
  <si>
    <t>Northern Illinois University, DeKalb, IL for support of the Vibration and Acoustics Center</t>
  </si>
  <si>
    <t>Northern Illinois University, DeKalb, IL, for an Intelligent Tutoring Center</t>
  </si>
  <si>
    <t>Northern Illinois University, DeKalb, IL, to establish a Nanoscience Institute</t>
  </si>
  <si>
    <t>Northern Kentucky University for the Institute for New Economy Technologies</t>
  </si>
  <si>
    <t>Northern Kentucky University, Highland Heights, KY, for its Institute for Public Policy Research and Service</t>
  </si>
  <si>
    <t>Northern Michigan University, Marquette, MI, for operating expenses of the United States Olympic Education Center, including student support</t>
  </si>
  <si>
    <t>Northwest Shoals Community College, Phil Campbell, AL, for new technology upgrades</t>
  </si>
  <si>
    <t>Northwestern College, Orange City, IA, for equipment</t>
  </si>
  <si>
    <t>Nova Southeastern University, Fort Lauderdale, FL, for a Latino Literacy and Technology Training program</t>
  </si>
  <si>
    <t>Nova Southeastern University, Ft. Lauderdale, FL, for the Shepard Broad Law Center Minority Outreach Online Project</t>
  </si>
  <si>
    <t>Ocean County College, Toms River, NJ, for the Center for Marine Studies</t>
  </si>
  <si>
    <t>Oglala Lakota College in Kyle, South Dakota for nursing education</t>
  </si>
  <si>
    <t>Oklahoma State Board of Regents for Higher Education, Oklahoma City, OK to expand the One-Net program for distance learning into rural areas of Oklahoma</t>
  </si>
  <si>
    <t>Oregon Institute of Technology, Klamath Falls, OR, for equipment</t>
  </si>
  <si>
    <t>Orleans Technical Institute, Philadelphia, PA, for equipment and educational programs to train court reporters</t>
  </si>
  <si>
    <t>Pacific Lutheran University, Tacoma, WA, for programmatic support, technology and furnishings for its Center for Learning and Technology</t>
  </si>
  <si>
    <t>Palo Verde Community College District, Blythe, CA, for equipment</t>
  </si>
  <si>
    <t>Penn State, University Park, PA, for the Penn State Washington Program</t>
  </si>
  <si>
    <t>Philadelphia University, Philadelphia, PA, for technology upgrades and to develop an instructional delivery system which will focus on the integration of technology into coursework</t>
  </si>
  <si>
    <t>Philander Smith College, Little Rock, AR, for equipment, supplies, furnishings and personnel for the Harry R. Kendall Science and Health Mission Center</t>
  </si>
  <si>
    <t>Peirce College, Philadelphia, PA, for technology upgrades and course development for the Peirce Online Four-Year Distance Learning initiative</t>
  </si>
  <si>
    <t>Pittsburgh Digital Greenhouse, Pittsburgh, PA, to facilitate work between research universities</t>
  </si>
  <si>
    <t>Pittsburgh Tissue Engineering Initiative, Pittsburgh, PA, for professional development and to develop education programs</t>
  </si>
  <si>
    <t>Potter County Education Council, Coudersport, PA for equipment</t>
  </si>
  <si>
    <t>Pratt Institute, Brooklyn, NY, for equipment and technology, personnel and faculty professional development</t>
  </si>
  <si>
    <t>Providence College, Providence, RI, for equipment, technology and education programs for its Center for the Arts</t>
  </si>
  <si>
    <t>Pulaski Technical College, North Little Rock, AR, for library equipment, technology, furnishings and collections</t>
  </si>
  <si>
    <t>Purchase College, State University of New York, Purchase, NY, to improve postsecondary education, increase access for minority students, and enhance student support services</t>
  </si>
  <si>
    <t>Ramapo College, Mahwah, NJ, for technology and equipment for the Sustainability Education Center</t>
  </si>
  <si>
    <t>Regional Learning Alliance, Marshall Township, PA, to acquire instructional technology and to develop programming as part of a life-long education services initiative for Pittsburgh regional industry and community residents</t>
  </si>
  <si>
    <t>Research Center for Cultural Diversity and Community Renewal, University of Wisconsin-La Crosse, WI, for Project TEACH and Project FORWARD</t>
  </si>
  <si>
    <t>Rhode Island College Foundation, Providence, RI, for an interdisciplinary research and education center regarding the history of child welfare</t>
  </si>
  <si>
    <t>Rhodes College, Memphis, TN, for the Rhodes College Learning Corridor project to expand an educational outreach and partnership program between the University and the Shelby County public school system</t>
  </si>
  <si>
    <t>Riverside Community College District, Riverside, CA for curriculum development of the Middle College initiative</t>
  </si>
  <si>
    <t>Robert Morris University, Moon Township, PA, for equipment and development of its nursing and allied health programs</t>
  </si>
  <si>
    <t>Roberts Wesleyan College, Rochester, NY for a distance education program</t>
  </si>
  <si>
    <t>Rowan University, Glassboro, NJ for an Engineering and Technology Satellite Campus in Pomona, NJ</t>
  </si>
  <si>
    <t>Rutgers University School of Law, Camden, NJ, for student scholarships and loan repayment, internships, and public interest programming</t>
  </si>
  <si>
    <t>Sacramento City College, Sacramento, CA, for its Allied Health Professions Recruitment and Retention Center</t>
  </si>
  <si>
    <t>Saginaw Valley State University, University Center, MI for a crisis intervention training center</t>
  </si>
  <si>
    <t>Saint John Fisher College, NY for the School of Pharmacy</t>
  </si>
  <si>
    <t>Saint Joseph's College, Brooklyn, NY, for equipment and technology for ``smart classrooms'' at its Brooklyn and Patchogue campuses</t>
  </si>
  <si>
    <t>Saint Leo University, St. Leo, FL, for a Corporate to Classroom Transition Program</t>
  </si>
  <si>
    <t>Saint Vincent College, Latrobe, PA, to develop early childhood education programs for the Fred. M. Rogers Center for Early Learning and Children's Media</t>
  </si>
  <si>
    <t>Salve Regina University, Newport, RI, for equipment and personnel for its Center for Advanced Teaching and Learning in Science and Technology</t>
  </si>
  <si>
    <t>San Jose State University Foundation, San Jose, CA for the development of paramedic and clinical laboratory scientist training programs</t>
  </si>
  <si>
    <t>San Pasqual Academy, Escondido, CA, for information technology infrastructure</t>
  </si>
  <si>
    <t>Santa Clarita Community College District, Santa Clarita, CA, for equipment for the University Center at College of the Canyons</t>
  </si>
  <si>
    <t>Santa Fe Community College, Gainesville, FL, for equipment and training</t>
  </si>
  <si>
    <t>School District of Philadelphia, Philadelphia, PA, for the College Opportunity Resources for Education (CORE) Philly Scholarship Program</t>
  </si>
  <si>
    <t>Security on Campus, Inc., King of Prussia, PA, to develop and conduct regional training sessions on compliance with the Clery Act and the technical assistance handbook</t>
  </si>
  <si>
    <t>Self Enhancement Inc, Portland, OR, for family support and violence and substance abuse prevention programs</t>
  </si>
  <si>
    <t>Seminole State College, Seminole, OK for technology equipment</t>
  </si>
  <si>
    <t>Seminole State College, Seminole, OK, for the Excel-erated Transitional Nursing program</t>
  </si>
  <si>
    <t>Seminole State College, Seminole, OK, to improve student retention and graduation rates</t>
  </si>
  <si>
    <t>Sheldon Jackson College, Sitka, AK, for the Adult Learners Program</t>
  </si>
  <si>
    <t>Shippensburg University Foundation, Shippensburg, PA, for the Center for Land Use</t>
  </si>
  <si>
    <t>Shippensburg University, Shippensburg, PA, for equipment, technology and curriculum development for a Performing Arts Center</t>
  </si>
  <si>
    <t>Shoreline Community College, Shoreline, WA, for a Center for Manufacturing Excellence</t>
  </si>
  <si>
    <t>Sisseton Wahpeton College in Agency Village, South Dakota for a Dakota language preservation program</t>
  </si>
  <si>
    <t>Snead State Community College, Boaz AL for a nursing program</t>
  </si>
  <si>
    <t>Snow College, Ephraim, UT to support a distance learning program</t>
  </si>
  <si>
    <t>Sonoma State University, Rohnert Park, CA, for the Osher Lifelong Learning Institute, including student scholarships and coordination with the nationwide Osher network</t>
  </si>
  <si>
    <t>South Carolina State University, Orangeburg, SC for equipment and program support</t>
  </si>
  <si>
    <t>South Florida Community College, Avon Park, FL, for equipment</t>
  </si>
  <si>
    <t>Southeast Missouri State University, Cape Girardeau, Missouri, for equipment</t>
  </si>
  <si>
    <t>SouthEastern Pennsylvania Consortium for Higher Education, PA, for the Institute for Mathematics and Science to provide professional development to K-12 teachers</t>
  </si>
  <si>
    <t>Southern Illinois University, Carbondale, IL, for the Paul Simon Public Policy Institute, including an endowment</t>
  </si>
  <si>
    <t>Southern Maine Community College, South Portland, ME, to develop an entrepreneurial/ business ownership certificate program, student business incubator and high school entrepreneurial programs</t>
  </si>
  <si>
    <t>Southern Methodist University, Dallas, TX, for equipment</t>
  </si>
  <si>
    <t>Southern New England School of Law, North Dartmouth, MA, for the Immigration Law Clinic, including student stipends</t>
  </si>
  <si>
    <t>Southern New Hampshire University, New Hampshire to continue and expand a distance learning program</t>
  </si>
  <si>
    <t>Southwestern Indian Polytechnic Institute, Albuquerque, NM for technical skills training</t>
  </si>
  <si>
    <t>Stark State College of Technology, Canton, OH for outreach and expansion activities</t>
  </si>
  <si>
    <t>State University of New York at Geneseo, Geneseo, NY, for equipment</t>
  </si>
  <si>
    <t>State University of New York Orange County Community College, Middletown, NY, for the Newburgh Extension Center</t>
  </si>
  <si>
    <t>State University System of Florida to continue a partnership on identifying and addressing the highest priority issues in K-12 education</t>
  </si>
  <si>
    <t>Sweetwater Education Foundation, for its Compact for Success program, including student scholarships</t>
  </si>
  <si>
    <t>Syracuse University in New York to establish the Daniel Patrick Moynihan Global Affairs Institute, including support for an endowment</t>
  </si>
  <si>
    <t>Tacoma Community College, Tacoma, WA, for equipment, technology, and furnishings for an open computer lab</t>
  </si>
  <si>
    <t>Tallahassee Community College, Tallahassee, FL, to establish satellite education centers</t>
  </si>
  <si>
    <t>Tarleton State University, Stephenville, TX, for equipment and technology for its Center for the Advancement of Rural Nursing Education</t>
  </si>
  <si>
    <t>Texas State University, San Marcos, TX, for a Round Rock Higher Education Center (RRHEC) in Round Rock, TX</t>
  </si>
  <si>
    <t>Texas Tech University, Lubbock, TX for the Center for the Study of Addiction</t>
  </si>
  <si>
    <t>Texas Wesleyan University School of Law, Fort Worth, TX, for technology improvements</t>
  </si>
  <si>
    <t>Thiel College, Greenville, PA to support agriculture and biology programs, which may include the acquisition of equipment</t>
  </si>
  <si>
    <t>Thiel College, Greenville, PA, for campus-wide technology infrastructure upgrades</t>
  </si>
  <si>
    <t>Thurgood Marshall Scholarship Fund, New York, NY, for capacity building activities at historically black colleges</t>
  </si>
  <si>
    <t>Touro University--California, Vallejo, CA, to design, develop and implement College of Education programs on its Mare Island campus</t>
  </si>
  <si>
    <t>Trenholm State Technical College, Montgomery, AL, for equipment</t>
  </si>
  <si>
    <t>Trident Technical College, Charleston, South Carolina, to equip the hospitality, tourism and culinary arts program</t>
  </si>
  <si>
    <t>Troy State University, Troy, AL, for the Virtual University of the Armed Forces and Others</t>
  </si>
  <si>
    <t>United Negro College Fund Special Programs Foundation, Fairfax, VA, for a capacity building project benefiting historically black colleges and universities, including instrumentation acquisition, professional development for faculty, and scholarships for students</t>
  </si>
  <si>
    <t>University of Akron, Akron, OH for a distance learning program with the Bliss Institute</t>
  </si>
  <si>
    <t>University of Akron, Akron, OH for an aerospace systems engineering degree program</t>
  </si>
  <si>
    <t>University of Akron, Akron, OH for emergency management curriculum and technology</t>
  </si>
  <si>
    <t>University of Alabama, Tuscaloosa, AL for laboratory equipment</t>
  </si>
  <si>
    <t>University of Alaska Statewide Office for the University of Alaska Leadership Institute/Center for Civics Democracy</t>
  </si>
  <si>
    <t>University of Alaska/Southeast for the Alaska Distance Education Technology Consortium</t>
  </si>
  <si>
    <t>University of Alaska/Southeast to develop distance education coursework for arctic engineering courses and programs</t>
  </si>
  <si>
    <t>University of Arizona Health Science Center, Tucson, AZ, for the combined family practice residency/integrative medicine fellowship training program</t>
  </si>
  <si>
    <t>University of Arizona to establish an indigenous peoples law and policy project</t>
  </si>
  <si>
    <t>University of Arkansas for Medical Sciences for curriculum and infrastructure development for the Mid-America Genetics Distance Education Consortium</t>
  </si>
  <si>
    <t>University of Arkansas, School of Social Work, Fayetteville, Arkansas, for the School of Social Work Research Center</t>
  </si>
  <si>
    <t>University of California, Hastings College of the Law, San Francisco, CA, for the Center for Gender and Refugee Studies to establish a clinical education program</t>
  </si>
  <si>
    <t>University of Central Florida, Orlando, FL for the Lou Frey Institute of Politics</t>
  </si>
  <si>
    <t>University of Cincinnati, Cincinnati, OH for the Ohio Partnership for Accountability</t>
  </si>
  <si>
    <t>University of Dayton, Dayton, OH, for the Dayton Early College Academy project</t>
  </si>
  <si>
    <t>University of Dubuque in Dubuque, Iowa for the establishment of a nursing education program</t>
  </si>
  <si>
    <t>University of Florida, Gainesville, FL, for equipment for the Norman Hall project</t>
  </si>
  <si>
    <t>University of Georgia, Athens, GA, for the Croatian Partnership for Higher Education Reform</t>
  </si>
  <si>
    <t>University of Guam School of Nursing and Health Sciences, Mangilao, GU, for its bachelor of science in nursing program</t>
  </si>
  <si>
    <t>University of Hartford, West Hartford, CT, for equipment and technology for the Hartt School Performing Arts Center</t>
  </si>
  <si>
    <t>University of Hawaii at Hilo for the Applied Rural Science Program</t>
  </si>
  <si>
    <t>University of Hawaii at Hilo for the Clinical Pharmacy Training Program</t>
  </si>
  <si>
    <t>University of Idaho for scholarships and program support of the Lionel Hampton Artist in Residence and the Lionel Hampton Scholars</t>
  </si>
  <si>
    <t>University of Memphis, Memphis, TN for the Benjamin L. Hooks Institute for Social Change, which may include support for an endowment</t>
  </si>
  <si>
    <t>University of Mississippi, Oxford, MS for curriculum development and to enhance the development of young men and women to make future contributions to MS and the nation</t>
  </si>
  <si>
    <t>University of Montana School of Law, Missoula, MT for infrastructure at the University of Montana School of Law, including the acquisition of equipment and technology</t>
  </si>
  <si>
    <t>University of Nebraska at Kearney, Kearney, NE, for student preparation</t>
  </si>
  <si>
    <t>University of Nebraska at Omaha, Omaha, NE, for teaching comparative American history</t>
  </si>
  <si>
    <t>University of Nevada, Las Vegas for educational outreach at the Women's Research Institute of Nevada</t>
  </si>
  <si>
    <t>University of Nevada, Reno for the Latino Studies program</t>
  </si>
  <si>
    <t>University of New England, Biddeford, ME, for a Dental Residency Program</t>
  </si>
  <si>
    <t>University of New Mexico to establish the Oral Health Institute</t>
  </si>
  <si>
    <t>University of New Orleans, LA, for the Center for School Improvement and Teaching and Learning Excellence</t>
  </si>
  <si>
    <t>University of North Florida, Jacksonville, FL, for a Virtual School Readiness Incubator Project</t>
  </si>
  <si>
    <t>University of North Texas, Denton, TX, for a Regional Center for Advanced Scientific Computing and Modeling Program</t>
  </si>
  <si>
    <t>University of North Texas, Denton, TX, for the Laboratory Experience and Development of Early Researchers program</t>
  </si>
  <si>
    <t>University of North Texas, Denton, TX, in cooperation with Paul Quinn College, for a Science and Math Teacher Academy</t>
  </si>
  <si>
    <t>University of Northern Iowa, Cedar Falls, IA for program development and support of the Center for Applied Gerontology</t>
  </si>
  <si>
    <t>University of Oklahoma, Tulsa, OK for development and support of a graduate degree program, which may include the acquisition of equipment</t>
  </si>
  <si>
    <t>Total amount earmarked for 418 projects:</t>
  </si>
  <si>
    <t>University of Redlands, Redlands, CA for technology enhancement</t>
  </si>
  <si>
    <t>University of Richmond Gottwald Science Center, Richmond, VA for equipment and technology</t>
  </si>
  <si>
    <t>University of Rochester Medical Center, Rochester, NY, for student scholarships in the School of Nursing</t>
  </si>
  <si>
    <t>University of Saint Francis, Fort Wayne, IN, for technology</t>
  </si>
  <si>
    <t>University of San Francisco, San Francisco, CA, for equipment and programs at the Harney Science Center</t>
  </si>
  <si>
    <t>University of South Carolina, Columbia, SC, for the Strom Thurmond Fitness and Wellness Center</t>
  </si>
  <si>
    <t>University of South Florida, Sarasota/Manatee Campus, Sarasota, FL, for the Center for Advanced Health Practices and Policy Formation</t>
  </si>
  <si>
    <t>ST</t>
  </si>
  <si>
    <t>IA</t>
  </si>
  <si>
    <t>AL</t>
  </si>
  <si>
    <t>AK</t>
  </si>
  <si>
    <t>GA</t>
  </si>
  <si>
    <t>MS</t>
  </si>
  <si>
    <t>PA</t>
  </si>
  <si>
    <t>DC</t>
  </si>
  <si>
    <t>AS</t>
  </si>
  <si>
    <t>IN</t>
  </si>
  <si>
    <t>MN</t>
  </si>
  <si>
    <t>TX</t>
  </si>
  <si>
    <t>NC</t>
  </si>
  <si>
    <t>KY</t>
  </si>
  <si>
    <t>TN</t>
  </si>
  <si>
    <t>FL</t>
  </si>
  <si>
    <t>NJ</t>
  </si>
  <si>
    <t>MA</t>
  </si>
  <si>
    <t>MD</t>
  </si>
  <si>
    <t>CA</t>
  </si>
  <si>
    <t>NY</t>
  </si>
  <si>
    <t>IL</t>
  </si>
  <si>
    <t>MI</t>
  </si>
  <si>
    <t>WA</t>
  </si>
  <si>
    <t>SC</t>
  </si>
  <si>
    <t>VA</t>
  </si>
  <si>
    <t>OH</t>
  </si>
  <si>
    <t>OR</t>
  </si>
  <si>
    <t>AR</t>
  </si>
  <si>
    <t>ID</t>
  </si>
  <si>
    <t>RI</t>
  </si>
  <si>
    <t>CT</t>
  </si>
  <si>
    <t>MO</t>
  </si>
  <si>
    <t>SD</t>
  </si>
  <si>
    <t>LA</t>
  </si>
  <si>
    <t>KS</t>
  </si>
  <si>
    <t>CO</t>
  </si>
  <si>
    <t>OK</t>
  </si>
  <si>
    <t>ME</t>
  </si>
  <si>
    <t>AZ</t>
  </si>
  <si>
    <t>WI</t>
  </si>
  <si>
    <t>MT</t>
  </si>
  <si>
    <t>UT</t>
  </si>
  <si>
    <t>NV</t>
  </si>
  <si>
    <t>NM</t>
  </si>
  <si>
    <t>ND</t>
  </si>
  <si>
    <t>NH</t>
  </si>
  <si>
    <t>GU</t>
  </si>
  <si>
    <t>HI</t>
  </si>
  <si>
    <t>NE</t>
  </si>
  <si>
    <t>VT</t>
  </si>
  <si>
    <t>WY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</si>
</sst>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#,##0.0_);\(#,##0.0\)"/>
    <numFmt numFmtId="175" formatCode="0.00000"/>
    <numFmt numFmtId="176" formatCode="0.000000"/>
    <numFmt numFmtId="177" formatCode="#,##0.000_);\(#,##0.000\)"/>
    <numFmt numFmtId="178" formatCode="#,##0.0000_);\(#,##0.0000\)"/>
    <numFmt numFmtId="179" formatCode="0.0"/>
    <numFmt numFmtId="180" formatCode="0.00000000%"/>
    <numFmt numFmtId="181" formatCode="_(* #,##0.0_);_(* \(#,##0.0\);_(* &quot;-&quot;??_);_(@_)"/>
    <numFmt numFmtId="182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vertical="top" wrapText="1"/>
    </xf>
    <xf numFmtId="37" fontId="0" fillId="0" borderId="0" xfId="0" applyNumberFormat="1" applyBorder="1" applyAlignment="1">
      <alignment horizontal="center" vertical="center" wrapText="1"/>
    </xf>
    <xf numFmtId="37" fontId="0" fillId="0" borderId="0" xfId="0" applyNumberFormat="1" applyBorder="1" applyAlignment="1">
      <alignment horizontal="right" vertical="center" wrapText="1"/>
    </xf>
    <xf numFmtId="10" fontId="0" fillId="0" borderId="0" xfId="21" applyNumberFormat="1" applyBorder="1" applyAlignment="1">
      <alignment horizontal="right" vertical="center" wrapText="1"/>
    </xf>
    <xf numFmtId="37" fontId="0" fillId="0" borderId="2" xfId="0" applyNumberFormat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37" fontId="0" fillId="0" borderId="3" xfId="0" applyNumberFormat="1" applyBorder="1" applyAlignment="1">
      <alignment horizontal="right" vertical="center" wrapText="1"/>
    </xf>
    <xf numFmtId="37" fontId="1" fillId="0" borderId="0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37" fontId="0" fillId="0" borderId="3" xfId="0" applyNumberFormat="1" applyFill="1" applyBorder="1" applyAlignment="1">
      <alignment horizontal="right" vertical="center" wrapText="1"/>
    </xf>
    <xf numFmtId="37" fontId="0" fillId="0" borderId="1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37" fontId="0" fillId="0" borderId="1" xfId="0" applyNumberFormat="1" applyBorder="1" applyAlignment="1">
      <alignment horizontal="center" vertical="center" wrapText="1"/>
    </xf>
    <xf numFmtId="37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37" fontId="0" fillId="0" borderId="5" xfId="0" applyNumberFormat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37" fontId="0" fillId="0" borderId="3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9" fontId="1" fillId="0" borderId="6" xfId="0" applyNumberFormat="1" applyFont="1" applyFill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82" fontId="0" fillId="0" borderId="0" xfId="15" applyNumberFormat="1" applyBorder="1" applyAlignment="1">
      <alignment/>
    </xf>
    <xf numFmtId="37" fontId="0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 indent="2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37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1" xfId="0" applyFont="1" applyFill="1" applyBorder="1" applyAlignment="1">
      <alignment vertical="top" wrapText="1"/>
    </xf>
    <xf numFmtId="37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4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94.140625" style="4" customWidth="1"/>
    <col min="3" max="3" width="12.421875" style="8" customWidth="1"/>
    <col min="4" max="4" width="12.57421875" style="5" hidden="1" customWidth="1"/>
    <col min="5" max="5" width="12.57421875" style="5" customWidth="1"/>
    <col min="6" max="6" width="12.421875" style="1" customWidth="1"/>
    <col min="7" max="7" width="16.28125" style="3" bestFit="1" customWidth="1"/>
    <col min="8" max="8" width="11.57421875" style="3" bestFit="1" customWidth="1"/>
    <col min="9" max="16384" width="9.140625" style="3" customWidth="1"/>
  </cols>
  <sheetData>
    <row r="1" spans="2:4" ht="12.75">
      <c r="B1" s="39" t="s">
        <v>284</v>
      </c>
      <c r="C1" s="39"/>
      <c r="D1" s="33"/>
    </row>
    <row r="2" spans="1:2" ht="12.75">
      <c r="A2" s="31"/>
      <c r="B2" s="37"/>
    </row>
    <row r="3" spans="1:3" ht="12.75">
      <c r="A3" s="31"/>
      <c r="B3" s="12" t="s">
        <v>175</v>
      </c>
      <c r="C3" s="8">
        <v>146360000</v>
      </c>
    </row>
    <row r="4" spans="1:3" ht="13.5" thickBot="1">
      <c r="A4" s="31"/>
      <c r="B4" s="36" t="s">
        <v>138</v>
      </c>
      <c r="C4" s="22">
        <f>C5-C3</f>
        <v>17555000</v>
      </c>
    </row>
    <row r="5" spans="1:3" ht="13.5" thickTop="1">
      <c r="A5" s="31"/>
      <c r="B5" s="35" t="s">
        <v>135</v>
      </c>
      <c r="C5" s="8">
        <v>163915000</v>
      </c>
    </row>
    <row r="6" spans="1:2" ht="12.75">
      <c r="A6" s="31"/>
      <c r="B6" s="12"/>
    </row>
    <row r="7" spans="1:3" ht="12.75">
      <c r="A7" s="31"/>
      <c r="B7" s="12" t="s">
        <v>136</v>
      </c>
      <c r="C7" s="9">
        <v>0.008</v>
      </c>
    </row>
    <row r="8" spans="1:7" ht="12.75">
      <c r="A8" s="31"/>
      <c r="B8" s="12" t="s">
        <v>137</v>
      </c>
      <c r="C8" s="8">
        <f>ROUND(C5*C7,0)</f>
        <v>1311320</v>
      </c>
      <c r="G8" s="29"/>
    </row>
    <row r="9" spans="1:7" ht="12.75">
      <c r="A9" s="31"/>
      <c r="B9" s="12"/>
      <c r="G9" s="30"/>
    </row>
    <row r="10" spans="1:7" s="33" customFormat="1" ht="12.75">
      <c r="A10" s="31"/>
      <c r="B10" s="21" t="s">
        <v>424</v>
      </c>
      <c r="C10" s="14">
        <f>F434</f>
        <v>145189120</v>
      </c>
      <c r="D10" s="32"/>
      <c r="E10" s="32"/>
      <c r="G10" s="34"/>
    </row>
    <row r="11" spans="1:6" s="33" customFormat="1" ht="13.5" thickBot="1">
      <c r="A11" s="31"/>
      <c r="B11" s="40" t="s">
        <v>174</v>
      </c>
      <c r="C11" s="41">
        <f>C12-C10</f>
        <v>17414560</v>
      </c>
      <c r="D11" s="32"/>
      <c r="E11" s="32"/>
      <c r="F11" s="34"/>
    </row>
    <row r="12" spans="1:8" s="33" customFormat="1" ht="13.5" thickTop="1">
      <c r="A12" s="31"/>
      <c r="B12" s="42" t="s">
        <v>139</v>
      </c>
      <c r="C12" s="11">
        <f>C5-C8</f>
        <v>162603680</v>
      </c>
      <c r="D12" s="32"/>
      <c r="E12" s="32"/>
      <c r="H12" s="34"/>
    </row>
    <row r="13" spans="1:8" s="33" customFormat="1" ht="12.75">
      <c r="A13" s="31"/>
      <c r="B13" s="38"/>
      <c r="C13" s="32"/>
      <c r="D13" s="32"/>
      <c r="E13" s="32"/>
      <c r="H13" s="34"/>
    </row>
    <row r="14" spans="2:5" ht="12.75">
      <c r="B14" s="12"/>
      <c r="C14" s="11"/>
      <c r="D14" s="8"/>
      <c r="E14" s="8"/>
    </row>
    <row r="15" spans="1:6" s="2" customFormat="1" ht="25.5">
      <c r="A15" s="19" t="s">
        <v>432</v>
      </c>
      <c r="B15" s="24" t="s">
        <v>133</v>
      </c>
      <c r="C15" s="25" t="s">
        <v>132</v>
      </c>
      <c r="D15" s="26" t="s">
        <v>140</v>
      </c>
      <c r="E15" s="26" t="s">
        <v>176</v>
      </c>
      <c r="F15" s="27" t="s">
        <v>134</v>
      </c>
    </row>
    <row r="16" spans="1:6" ht="12.75">
      <c r="A16" s="19" t="s">
        <v>435</v>
      </c>
      <c r="B16" s="6" t="s">
        <v>24</v>
      </c>
      <c r="C16" s="13">
        <v>435000</v>
      </c>
      <c r="D16" s="17">
        <f aca="true" t="shared" si="0" ref="D16:D144">C16*$C$7</f>
        <v>3480</v>
      </c>
      <c r="E16" s="17">
        <f aca="true" t="shared" si="1" ref="E16:E144">ROUND(D16,0)</f>
        <v>3480</v>
      </c>
      <c r="F16" s="18">
        <f aca="true" t="shared" si="2" ref="F16:F144">C16-E16</f>
        <v>431520</v>
      </c>
    </row>
    <row r="17" spans="1:6" ht="25.5">
      <c r="A17" s="19" t="s">
        <v>435</v>
      </c>
      <c r="B17" s="6" t="s">
        <v>25</v>
      </c>
      <c r="C17" s="13">
        <v>300000</v>
      </c>
      <c r="D17" s="17">
        <f aca="true" t="shared" si="3" ref="D17:D80">C17*$C$7</f>
        <v>2400</v>
      </c>
      <c r="E17" s="17">
        <f aca="true" t="shared" si="4" ref="E17:E80">ROUND(D17,0)</f>
        <v>2400</v>
      </c>
      <c r="F17" s="18">
        <f aca="true" t="shared" si="5" ref="F17:F80">C17-E17</f>
        <v>297600</v>
      </c>
    </row>
    <row r="18" spans="1:6" ht="25.5">
      <c r="A18" s="19" t="s">
        <v>435</v>
      </c>
      <c r="B18" s="6" t="s">
        <v>202</v>
      </c>
      <c r="C18" s="13">
        <v>250000</v>
      </c>
      <c r="D18" s="17">
        <f t="shared" si="3"/>
        <v>2000</v>
      </c>
      <c r="E18" s="17">
        <f t="shared" si="4"/>
        <v>2000</v>
      </c>
      <c r="F18" s="18">
        <f t="shared" si="5"/>
        <v>248000</v>
      </c>
    </row>
    <row r="19" spans="1:6" ht="12.75">
      <c r="A19" s="19" t="s">
        <v>435</v>
      </c>
      <c r="B19" s="6" t="s">
        <v>347</v>
      </c>
      <c r="C19" s="13">
        <v>500000</v>
      </c>
      <c r="D19" s="17">
        <f t="shared" si="3"/>
        <v>4000</v>
      </c>
      <c r="E19" s="17">
        <f t="shared" si="4"/>
        <v>4000</v>
      </c>
      <c r="F19" s="18">
        <f t="shared" si="5"/>
        <v>496000</v>
      </c>
    </row>
    <row r="20" spans="1:6" ht="25.5">
      <c r="A20" s="19" t="s">
        <v>435</v>
      </c>
      <c r="B20" s="6" t="s">
        <v>389</v>
      </c>
      <c r="C20" s="13">
        <v>250000</v>
      </c>
      <c r="D20" s="17">
        <f t="shared" si="3"/>
        <v>2000</v>
      </c>
      <c r="E20" s="17">
        <f t="shared" si="4"/>
        <v>2000</v>
      </c>
      <c r="F20" s="18">
        <f t="shared" si="5"/>
        <v>248000</v>
      </c>
    </row>
    <row r="21" spans="1:6" ht="12.75">
      <c r="A21" s="19" t="s">
        <v>435</v>
      </c>
      <c r="B21" s="6" t="s">
        <v>390</v>
      </c>
      <c r="C21" s="13">
        <v>500000</v>
      </c>
      <c r="D21" s="17">
        <f t="shared" si="3"/>
        <v>4000</v>
      </c>
      <c r="E21" s="17">
        <f t="shared" si="4"/>
        <v>4000</v>
      </c>
      <c r="F21" s="18">
        <f t="shared" si="5"/>
        <v>496000</v>
      </c>
    </row>
    <row r="22" spans="1:6" ht="25.5">
      <c r="A22" s="19" t="s">
        <v>435</v>
      </c>
      <c r="B22" s="6" t="s">
        <v>391</v>
      </c>
      <c r="C22" s="13">
        <v>100000</v>
      </c>
      <c r="D22" s="17">
        <f t="shared" si="3"/>
        <v>800</v>
      </c>
      <c r="E22" s="17">
        <f t="shared" si="4"/>
        <v>800</v>
      </c>
      <c r="F22" s="18">
        <f t="shared" si="5"/>
        <v>99200</v>
      </c>
    </row>
    <row r="23" spans="1:6" ht="12.75">
      <c r="A23" s="19" t="s">
        <v>434</v>
      </c>
      <c r="B23" s="6" t="s">
        <v>23</v>
      </c>
      <c r="C23" s="13">
        <v>600000</v>
      </c>
      <c r="D23" s="17">
        <f t="shared" si="3"/>
        <v>4800</v>
      </c>
      <c r="E23" s="17">
        <f t="shared" si="4"/>
        <v>4800</v>
      </c>
      <c r="F23" s="18">
        <f t="shared" si="5"/>
        <v>595200</v>
      </c>
    </row>
    <row r="24" spans="1:6" ht="12.75">
      <c r="A24" s="19" t="s">
        <v>434</v>
      </c>
      <c r="B24" s="6" t="s">
        <v>44</v>
      </c>
      <c r="C24" s="13">
        <v>300000</v>
      </c>
      <c r="D24" s="17">
        <f t="shared" si="3"/>
        <v>2400</v>
      </c>
      <c r="E24" s="17">
        <f t="shared" si="4"/>
        <v>2400</v>
      </c>
      <c r="F24" s="18">
        <f t="shared" si="5"/>
        <v>297600</v>
      </c>
    </row>
    <row r="25" spans="1:6" ht="12.75">
      <c r="A25" s="19" t="s">
        <v>434</v>
      </c>
      <c r="B25" s="6" t="s">
        <v>217</v>
      </c>
      <c r="C25" s="13">
        <v>60000</v>
      </c>
      <c r="D25" s="17">
        <f t="shared" si="3"/>
        <v>480</v>
      </c>
      <c r="E25" s="17">
        <f t="shared" si="4"/>
        <v>480</v>
      </c>
      <c r="F25" s="18">
        <f t="shared" si="5"/>
        <v>59520</v>
      </c>
    </row>
    <row r="26" spans="1:6" ht="12.75">
      <c r="A26" s="19" t="s">
        <v>434</v>
      </c>
      <c r="B26" s="6" t="s">
        <v>298</v>
      </c>
      <c r="C26" s="13">
        <v>250000</v>
      </c>
      <c r="D26" s="17">
        <f t="shared" si="3"/>
        <v>2000</v>
      </c>
      <c r="E26" s="17">
        <f t="shared" si="4"/>
        <v>2000</v>
      </c>
      <c r="F26" s="18">
        <f t="shared" si="5"/>
        <v>248000</v>
      </c>
    </row>
    <row r="27" spans="1:6" ht="12.75">
      <c r="A27" s="19" t="s">
        <v>434</v>
      </c>
      <c r="B27" s="6" t="s">
        <v>352</v>
      </c>
      <c r="C27" s="13">
        <v>400000</v>
      </c>
      <c r="D27" s="17">
        <f t="shared" si="3"/>
        <v>3200</v>
      </c>
      <c r="E27" s="17">
        <f t="shared" si="4"/>
        <v>3200</v>
      </c>
      <c r="F27" s="18">
        <f t="shared" si="5"/>
        <v>396800</v>
      </c>
    </row>
    <row r="28" spans="1:6" ht="12.75">
      <c r="A28" s="19" t="s">
        <v>434</v>
      </c>
      <c r="B28" s="6" t="s">
        <v>381</v>
      </c>
      <c r="C28" s="13">
        <v>90000</v>
      </c>
      <c r="D28" s="17">
        <f t="shared" si="3"/>
        <v>720</v>
      </c>
      <c r="E28" s="17">
        <f t="shared" si="4"/>
        <v>720</v>
      </c>
      <c r="F28" s="18">
        <f t="shared" si="5"/>
        <v>89280</v>
      </c>
    </row>
    <row r="29" spans="1:6" ht="12.75">
      <c r="A29" s="19" t="s">
        <v>434</v>
      </c>
      <c r="B29" s="6" t="s">
        <v>383</v>
      </c>
      <c r="C29" s="13">
        <v>125000</v>
      </c>
      <c r="D29" s="17">
        <f t="shared" si="3"/>
        <v>1000</v>
      </c>
      <c r="E29" s="17">
        <f t="shared" si="4"/>
        <v>1000</v>
      </c>
      <c r="F29" s="18">
        <f t="shared" si="5"/>
        <v>124000</v>
      </c>
    </row>
    <row r="30" spans="1:6" ht="12.75">
      <c r="A30" s="19" t="s">
        <v>434</v>
      </c>
      <c r="B30" s="6" t="s">
        <v>388</v>
      </c>
      <c r="C30" s="13">
        <v>325000</v>
      </c>
      <c r="D30" s="17">
        <f t="shared" si="3"/>
        <v>2600</v>
      </c>
      <c r="E30" s="17">
        <f t="shared" si="4"/>
        <v>2600</v>
      </c>
      <c r="F30" s="18">
        <f t="shared" si="5"/>
        <v>322400</v>
      </c>
    </row>
    <row r="31" spans="1:6" ht="12.75">
      <c r="A31" s="19" t="s">
        <v>434</v>
      </c>
      <c r="B31" s="6" t="s">
        <v>150</v>
      </c>
      <c r="C31" s="13">
        <v>250000</v>
      </c>
      <c r="D31" s="17">
        <f t="shared" si="3"/>
        <v>2000</v>
      </c>
      <c r="E31" s="17">
        <f t="shared" si="4"/>
        <v>2000</v>
      </c>
      <c r="F31" s="18">
        <f t="shared" si="5"/>
        <v>248000</v>
      </c>
    </row>
    <row r="32" spans="1:6" ht="25.5">
      <c r="A32" s="19" t="s">
        <v>460</v>
      </c>
      <c r="B32" s="6" t="s">
        <v>83</v>
      </c>
      <c r="C32" s="13">
        <v>1000000</v>
      </c>
      <c r="D32" s="17">
        <f t="shared" si="3"/>
        <v>8000</v>
      </c>
      <c r="E32" s="17">
        <f t="shared" si="4"/>
        <v>8000</v>
      </c>
      <c r="F32" s="18">
        <f t="shared" si="5"/>
        <v>992000</v>
      </c>
    </row>
    <row r="33" spans="1:6" ht="25.5">
      <c r="A33" s="19" t="s">
        <v>460</v>
      </c>
      <c r="B33" s="6" t="s">
        <v>311</v>
      </c>
      <c r="C33" s="13">
        <v>320000</v>
      </c>
      <c r="D33" s="17">
        <f t="shared" si="3"/>
        <v>2560</v>
      </c>
      <c r="E33" s="17">
        <f t="shared" si="4"/>
        <v>2560</v>
      </c>
      <c r="F33" s="18">
        <f t="shared" si="5"/>
        <v>317440</v>
      </c>
    </row>
    <row r="34" spans="1:6" ht="25.5">
      <c r="A34" s="19" t="s">
        <v>460</v>
      </c>
      <c r="B34" s="6" t="s">
        <v>318</v>
      </c>
      <c r="C34" s="13">
        <v>320000</v>
      </c>
      <c r="D34" s="17">
        <f t="shared" si="3"/>
        <v>2560</v>
      </c>
      <c r="E34" s="17">
        <f t="shared" si="4"/>
        <v>2560</v>
      </c>
      <c r="F34" s="18">
        <f t="shared" si="5"/>
        <v>317440</v>
      </c>
    </row>
    <row r="35" spans="1:6" ht="25.5">
      <c r="A35" s="19" t="s">
        <v>460</v>
      </c>
      <c r="B35" s="6" t="s">
        <v>394</v>
      </c>
      <c r="C35" s="13">
        <v>1250000</v>
      </c>
      <c r="D35" s="17">
        <f t="shared" si="3"/>
        <v>10000</v>
      </c>
      <c r="E35" s="17">
        <f t="shared" si="4"/>
        <v>10000</v>
      </c>
      <c r="F35" s="18">
        <f t="shared" si="5"/>
        <v>1240000</v>
      </c>
    </row>
    <row r="36" spans="1:6" ht="25.5">
      <c r="A36" s="19" t="s">
        <v>460</v>
      </c>
      <c r="B36" s="6" t="s">
        <v>395</v>
      </c>
      <c r="C36" s="13">
        <v>100000</v>
      </c>
      <c r="D36" s="17">
        <f t="shared" si="3"/>
        <v>800</v>
      </c>
      <c r="E36" s="17">
        <f t="shared" si="4"/>
        <v>800</v>
      </c>
      <c r="F36" s="18">
        <f t="shared" si="5"/>
        <v>99200</v>
      </c>
    </row>
    <row r="37" spans="1:6" ht="12.75">
      <c r="A37" s="19" t="s">
        <v>440</v>
      </c>
      <c r="B37" s="6" t="s">
        <v>31</v>
      </c>
      <c r="C37" s="13">
        <v>640000</v>
      </c>
      <c r="D37" s="17">
        <f t="shared" si="3"/>
        <v>5120</v>
      </c>
      <c r="E37" s="17">
        <f t="shared" si="4"/>
        <v>5120</v>
      </c>
      <c r="F37" s="18">
        <f t="shared" si="5"/>
        <v>634880</v>
      </c>
    </row>
    <row r="38" spans="1:6" ht="25.5">
      <c r="A38" s="19" t="s">
        <v>471</v>
      </c>
      <c r="B38" s="6" t="s">
        <v>245</v>
      </c>
      <c r="C38" s="13">
        <v>200000</v>
      </c>
      <c r="D38" s="17">
        <f t="shared" si="3"/>
        <v>1600</v>
      </c>
      <c r="E38" s="17">
        <f t="shared" si="4"/>
        <v>1600</v>
      </c>
      <c r="F38" s="18">
        <f t="shared" si="5"/>
        <v>198400</v>
      </c>
    </row>
    <row r="39" spans="1:6" ht="12.75">
      <c r="A39" s="19" t="s">
        <v>471</v>
      </c>
      <c r="B39" s="6" t="s">
        <v>246</v>
      </c>
      <c r="C39" s="13">
        <v>250000</v>
      </c>
      <c r="D39" s="17">
        <f t="shared" si="3"/>
        <v>2000</v>
      </c>
      <c r="E39" s="17">
        <f t="shared" si="4"/>
        <v>2000</v>
      </c>
      <c r="F39" s="18">
        <f t="shared" si="5"/>
        <v>248000</v>
      </c>
    </row>
    <row r="40" spans="1:6" ht="25.5">
      <c r="A40" s="19" t="s">
        <v>471</v>
      </c>
      <c r="B40" s="6" t="s">
        <v>392</v>
      </c>
      <c r="C40" s="13">
        <v>100000</v>
      </c>
      <c r="D40" s="17">
        <f t="shared" si="3"/>
        <v>800</v>
      </c>
      <c r="E40" s="17">
        <f t="shared" si="4"/>
        <v>800</v>
      </c>
      <c r="F40" s="18">
        <f t="shared" si="5"/>
        <v>99200</v>
      </c>
    </row>
    <row r="41" spans="1:6" ht="12.75">
      <c r="A41" s="19" t="s">
        <v>471</v>
      </c>
      <c r="B41" s="6" t="s">
        <v>393</v>
      </c>
      <c r="C41" s="13">
        <v>200000</v>
      </c>
      <c r="D41" s="17">
        <f t="shared" si="3"/>
        <v>1600</v>
      </c>
      <c r="E41" s="17">
        <f t="shared" si="4"/>
        <v>1600</v>
      </c>
      <c r="F41" s="18">
        <f t="shared" si="5"/>
        <v>198400</v>
      </c>
    </row>
    <row r="42" spans="1:6" ht="12.75">
      <c r="A42" s="19" t="s">
        <v>451</v>
      </c>
      <c r="B42" s="6" t="s">
        <v>54</v>
      </c>
      <c r="C42" s="13">
        <v>200000</v>
      </c>
      <c r="D42" s="17">
        <f t="shared" si="3"/>
        <v>1600</v>
      </c>
      <c r="E42" s="17">
        <f t="shared" si="4"/>
        <v>1600</v>
      </c>
      <c r="F42" s="18">
        <f t="shared" si="5"/>
        <v>198400</v>
      </c>
    </row>
    <row r="43" spans="1:6" ht="12.75">
      <c r="A43" s="19" t="s">
        <v>451</v>
      </c>
      <c r="B43" s="6" t="s">
        <v>55</v>
      </c>
      <c r="C43" s="13">
        <v>200000</v>
      </c>
      <c r="D43" s="17">
        <f t="shared" si="3"/>
        <v>1600</v>
      </c>
      <c r="E43" s="17">
        <f t="shared" si="4"/>
        <v>1600</v>
      </c>
      <c r="F43" s="18">
        <f t="shared" si="5"/>
        <v>198400</v>
      </c>
    </row>
    <row r="44" spans="1:6" ht="12.75">
      <c r="A44" s="19" t="s">
        <v>451</v>
      </c>
      <c r="B44" s="6" t="s">
        <v>56</v>
      </c>
      <c r="C44" s="13">
        <v>180000</v>
      </c>
      <c r="D44" s="17">
        <f t="shared" si="3"/>
        <v>1440</v>
      </c>
      <c r="E44" s="17">
        <f t="shared" si="4"/>
        <v>1440</v>
      </c>
      <c r="F44" s="18">
        <f t="shared" si="5"/>
        <v>178560</v>
      </c>
    </row>
    <row r="45" spans="1:6" ht="12.75">
      <c r="A45" s="19" t="s">
        <v>451</v>
      </c>
      <c r="B45" s="6" t="s">
        <v>57</v>
      </c>
      <c r="C45" s="13">
        <v>500000</v>
      </c>
      <c r="D45" s="17">
        <f t="shared" si="3"/>
        <v>4000</v>
      </c>
      <c r="E45" s="17">
        <f t="shared" si="4"/>
        <v>4000</v>
      </c>
      <c r="F45" s="18">
        <f t="shared" si="5"/>
        <v>496000</v>
      </c>
    </row>
    <row r="46" spans="1:6" ht="25.5">
      <c r="A46" s="19" t="s">
        <v>451</v>
      </c>
      <c r="B46" s="6" t="s">
        <v>58</v>
      </c>
      <c r="C46" s="13">
        <v>425000</v>
      </c>
      <c r="D46" s="17">
        <f t="shared" si="3"/>
        <v>3400</v>
      </c>
      <c r="E46" s="17">
        <f t="shared" si="4"/>
        <v>3400</v>
      </c>
      <c r="F46" s="18">
        <f t="shared" si="5"/>
        <v>421600</v>
      </c>
    </row>
    <row r="47" spans="1:6" ht="12.75">
      <c r="A47" s="19" t="s">
        <v>451</v>
      </c>
      <c r="B47" s="6" t="s">
        <v>59</v>
      </c>
      <c r="C47" s="13">
        <v>250000</v>
      </c>
      <c r="D47" s="17">
        <f t="shared" si="3"/>
        <v>2000</v>
      </c>
      <c r="E47" s="17">
        <f t="shared" si="4"/>
        <v>2000</v>
      </c>
      <c r="F47" s="18">
        <f t="shared" si="5"/>
        <v>248000</v>
      </c>
    </row>
    <row r="48" spans="1:6" ht="12.75">
      <c r="A48" s="19" t="s">
        <v>451</v>
      </c>
      <c r="B48" s="6" t="s">
        <v>60</v>
      </c>
      <c r="C48" s="13">
        <v>400000</v>
      </c>
      <c r="D48" s="17">
        <f t="shared" si="3"/>
        <v>3200</v>
      </c>
      <c r="E48" s="17">
        <f t="shared" si="4"/>
        <v>3200</v>
      </c>
      <c r="F48" s="18">
        <f t="shared" si="5"/>
        <v>396800</v>
      </c>
    </row>
    <row r="49" spans="1:6" ht="12.75">
      <c r="A49" s="19" t="s">
        <v>451</v>
      </c>
      <c r="B49" s="6" t="s">
        <v>178</v>
      </c>
      <c r="C49" s="13">
        <v>150000</v>
      </c>
      <c r="D49" s="17">
        <f t="shared" si="3"/>
        <v>1200</v>
      </c>
      <c r="E49" s="17">
        <f t="shared" si="4"/>
        <v>1200</v>
      </c>
      <c r="F49" s="18">
        <f t="shared" si="5"/>
        <v>148800</v>
      </c>
    </row>
    <row r="50" spans="1:6" ht="12.75">
      <c r="A50" s="19" t="s">
        <v>451</v>
      </c>
      <c r="B50" s="6" t="s">
        <v>188</v>
      </c>
      <c r="C50" s="13">
        <v>95000</v>
      </c>
      <c r="D50" s="17">
        <f t="shared" si="3"/>
        <v>760</v>
      </c>
      <c r="E50" s="17">
        <f t="shared" si="4"/>
        <v>760</v>
      </c>
      <c r="F50" s="18">
        <f t="shared" si="5"/>
        <v>94240</v>
      </c>
    </row>
    <row r="51" spans="1:6" ht="12.75">
      <c r="A51" s="19" t="s">
        <v>451</v>
      </c>
      <c r="B51" s="6" t="s">
        <v>189</v>
      </c>
      <c r="C51" s="13">
        <v>99000</v>
      </c>
      <c r="D51" s="17">
        <f t="shared" si="3"/>
        <v>792</v>
      </c>
      <c r="E51" s="17">
        <f t="shared" si="4"/>
        <v>792</v>
      </c>
      <c r="F51" s="18">
        <f t="shared" si="5"/>
        <v>98208</v>
      </c>
    </row>
    <row r="52" spans="1:6" ht="12.75">
      <c r="A52" s="19" t="s">
        <v>451</v>
      </c>
      <c r="B52" s="6" t="s">
        <v>225</v>
      </c>
      <c r="C52" s="13">
        <v>100000</v>
      </c>
      <c r="D52" s="17">
        <f t="shared" si="3"/>
        <v>800</v>
      </c>
      <c r="E52" s="17">
        <f t="shared" si="4"/>
        <v>800</v>
      </c>
      <c r="F52" s="18">
        <f t="shared" si="5"/>
        <v>99200</v>
      </c>
    </row>
    <row r="53" spans="1:6" ht="12.75">
      <c r="A53" s="19" t="s">
        <v>451</v>
      </c>
      <c r="B53" s="6" t="s">
        <v>237</v>
      </c>
      <c r="C53" s="13">
        <v>200000</v>
      </c>
      <c r="D53" s="17">
        <f t="shared" si="3"/>
        <v>1600</v>
      </c>
      <c r="E53" s="17">
        <f t="shared" si="4"/>
        <v>1600</v>
      </c>
      <c r="F53" s="18">
        <f t="shared" si="5"/>
        <v>198400</v>
      </c>
    </row>
    <row r="54" spans="1:6" ht="12.75">
      <c r="A54" s="19" t="s">
        <v>451</v>
      </c>
      <c r="B54" s="6" t="s">
        <v>261</v>
      </c>
      <c r="C54" s="13">
        <v>320000</v>
      </c>
      <c r="D54" s="17">
        <f t="shared" si="3"/>
        <v>2560</v>
      </c>
      <c r="E54" s="17">
        <f t="shared" si="4"/>
        <v>2560</v>
      </c>
      <c r="F54" s="18">
        <f t="shared" si="5"/>
        <v>317440</v>
      </c>
    </row>
    <row r="55" spans="1:6" ht="12.75">
      <c r="A55" s="19" t="s">
        <v>451</v>
      </c>
      <c r="B55" s="6" t="s">
        <v>308</v>
      </c>
      <c r="C55" s="13">
        <v>500000</v>
      </c>
      <c r="D55" s="17">
        <f t="shared" si="3"/>
        <v>4000</v>
      </c>
      <c r="E55" s="17">
        <f t="shared" si="4"/>
        <v>4000</v>
      </c>
      <c r="F55" s="18">
        <f t="shared" si="5"/>
        <v>496000</v>
      </c>
    </row>
    <row r="56" spans="1:6" ht="25.5">
      <c r="A56" s="19" t="s">
        <v>451</v>
      </c>
      <c r="B56" s="6" t="s">
        <v>325</v>
      </c>
      <c r="C56" s="13">
        <v>100000</v>
      </c>
      <c r="D56" s="17">
        <f t="shared" si="3"/>
        <v>800</v>
      </c>
      <c r="E56" s="17">
        <f t="shared" si="4"/>
        <v>800</v>
      </c>
      <c r="F56" s="18">
        <f t="shared" si="5"/>
        <v>99200</v>
      </c>
    </row>
    <row r="57" spans="1:6" ht="25.5">
      <c r="A57" s="19" t="s">
        <v>451</v>
      </c>
      <c r="B57" s="6" t="s">
        <v>330</v>
      </c>
      <c r="C57" s="13">
        <v>400000</v>
      </c>
      <c r="D57" s="17">
        <f t="shared" si="3"/>
        <v>3200</v>
      </c>
      <c r="E57" s="17">
        <f t="shared" si="4"/>
        <v>3200</v>
      </c>
      <c r="F57" s="18">
        <f t="shared" si="5"/>
        <v>396800</v>
      </c>
    </row>
    <row r="58" spans="1:6" ht="25.5">
      <c r="A58" s="19" t="s">
        <v>451</v>
      </c>
      <c r="B58" s="6" t="s">
        <v>337</v>
      </c>
      <c r="C58" s="13">
        <v>440000</v>
      </c>
      <c r="D58" s="17">
        <f t="shared" si="3"/>
        <v>3520</v>
      </c>
      <c r="E58" s="17">
        <f t="shared" si="4"/>
        <v>3520</v>
      </c>
      <c r="F58" s="18">
        <f t="shared" si="5"/>
        <v>436480</v>
      </c>
    </row>
    <row r="59" spans="1:6" ht="12.75">
      <c r="A59" s="19" t="s">
        <v>451</v>
      </c>
      <c r="B59" s="6" t="s">
        <v>338</v>
      </c>
      <c r="C59" s="13">
        <v>120000</v>
      </c>
      <c r="D59" s="17">
        <f t="shared" si="3"/>
        <v>960</v>
      </c>
      <c r="E59" s="17">
        <f t="shared" si="4"/>
        <v>960</v>
      </c>
      <c r="F59" s="18">
        <f t="shared" si="5"/>
        <v>119040</v>
      </c>
    </row>
    <row r="60" spans="1:6" ht="25.5">
      <c r="A60" s="19" t="s">
        <v>451</v>
      </c>
      <c r="B60" s="6" t="s">
        <v>339</v>
      </c>
      <c r="C60" s="13">
        <v>200000</v>
      </c>
      <c r="D60" s="17">
        <f t="shared" si="3"/>
        <v>1600</v>
      </c>
      <c r="E60" s="17">
        <f t="shared" si="4"/>
        <v>1600</v>
      </c>
      <c r="F60" s="18">
        <f t="shared" si="5"/>
        <v>198400</v>
      </c>
    </row>
    <row r="61" spans="1:6" ht="25.5">
      <c r="A61" s="19" t="s">
        <v>451</v>
      </c>
      <c r="B61" s="6" t="s">
        <v>354</v>
      </c>
      <c r="C61" s="13">
        <v>200000</v>
      </c>
      <c r="D61" s="17">
        <f t="shared" si="3"/>
        <v>1600</v>
      </c>
      <c r="E61" s="17">
        <f t="shared" si="4"/>
        <v>1600</v>
      </c>
      <c r="F61" s="18">
        <f t="shared" si="5"/>
        <v>198400</v>
      </c>
    </row>
    <row r="62" spans="1:6" ht="12.75">
      <c r="A62" s="19" t="s">
        <v>451</v>
      </c>
      <c r="B62" s="6" t="s">
        <v>369</v>
      </c>
      <c r="C62" s="13">
        <v>540000</v>
      </c>
      <c r="D62" s="17">
        <f t="shared" si="3"/>
        <v>4320</v>
      </c>
      <c r="E62" s="17">
        <f t="shared" si="4"/>
        <v>4320</v>
      </c>
      <c r="F62" s="18">
        <f t="shared" si="5"/>
        <v>535680</v>
      </c>
    </row>
    <row r="63" spans="1:6" ht="25.5">
      <c r="A63" s="19" t="s">
        <v>451</v>
      </c>
      <c r="B63" s="6" t="s">
        <v>380</v>
      </c>
      <c r="C63" s="13">
        <v>500000</v>
      </c>
      <c r="D63" s="17">
        <f t="shared" si="3"/>
        <v>4000</v>
      </c>
      <c r="E63" s="17">
        <f t="shared" si="4"/>
        <v>4000</v>
      </c>
      <c r="F63" s="18">
        <f t="shared" si="5"/>
        <v>496000</v>
      </c>
    </row>
    <row r="64" spans="1:6" ht="25.5">
      <c r="A64" s="19" t="s">
        <v>451</v>
      </c>
      <c r="B64" s="6" t="s">
        <v>396</v>
      </c>
      <c r="C64" s="13">
        <v>200000</v>
      </c>
      <c r="D64" s="17">
        <f t="shared" si="3"/>
        <v>1600</v>
      </c>
      <c r="E64" s="17">
        <f t="shared" si="4"/>
        <v>1600</v>
      </c>
      <c r="F64" s="18">
        <f t="shared" si="5"/>
        <v>198400</v>
      </c>
    </row>
    <row r="65" spans="1:6" ht="12.75">
      <c r="A65" s="19" t="s">
        <v>451</v>
      </c>
      <c r="B65" s="6" t="s">
        <v>425</v>
      </c>
      <c r="C65" s="13">
        <v>350000</v>
      </c>
      <c r="D65" s="17">
        <f t="shared" si="3"/>
        <v>2800</v>
      </c>
      <c r="E65" s="17">
        <f t="shared" si="4"/>
        <v>2800</v>
      </c>
      <c r="F65" s="18">
        <f t="shared" si="5"/>
        <v>347200</v>
      </c>
    </row>
    <row r="66" spans="1:6" ht="12.75">
      <c r="A66" s="19" t="s">
        <v>451</v>
      </c>
      <c r="B66" s="6" t="s">
        <v>429</v>
      </c>
      <c r="C66" s="13">
        <v>575000</v>
      </c>
      <c r="D66" s="17">
        <f t="shared" si="3"/>
        <v>4600</v>
      </c>
      <c r="E66" s="17">
        <f t="shared" si="4"/>
        <v>4600</v>
      </c>
      <c r="F66" s="18">
        <f t="shared" si="5"/>
        <v>570400</v>
      </c>
    </row>
    <row r="67" spans="1:6" s="1" customFormat="1" ht="12.75">
      <c r="A67" s="19" t="s">
        <v>451</v>
      </c>
      <c r="B67" s="6" t="s">
        <v>8</v>
      </c>
      <c r="C67" s="13">
        <v>255000</v>
      </c>
      <c r="D67" s="17">
        <f t="shared" si="3"/>
        <v>2040</v>
      </c>
      <c r="E67" s="17">
        <f t="shared" si="4"/>
        <v>2040</v>
      </c>
      <c r="F67" s="18">
        <f t="shared" si="5"/>
        <v>252960</v>
      </c>
    </row>
    <row r="68" spans="1:6" ht="12.75">
      <c r="A68" s="19" t="s">
        <v>451</v>
      </c>
      <c r="B68" s="6" t="s">
        <v>9</v>
      </c>
      <c r="C68" s="13">
        <v>490000</v>
      </c>
      <c r="D68" s="17">
        <f t="shared" si="3"/>
        <v>3920</v>
      </c>
      <c r="E68" s="17">
        <f t="shared" si="4"/>
        <v>3920</v>
      </c>
      <c r="F68" s="18">
        <f t="shared" si="5"/>
        <v>486080</v>
      </c>
    </row>
    <row r="69" spans="1:6" ht="12.75">
      <c r="A69" s="19" t="s">
        <v>451</v>
      </c>
      <c r="B69" s="6" t="s">
        <v>157</v>
      </c>
      <c r="C69" s="13">
        <v>150000</v>
      </c>
      <c r="D69" s="17">
        <f t="shared" si="3"/>
        <v>1200</v>
      </c>
      <c r="E69" s="17">
        <f t="shared" si="4"/>
        <v>1200</v>
      </c>
      <c r="F69" s="18">
        <f t="shared" si="5"/>
        <v>148800</v>
      </c>
    </row>
    <row r="70" spans="1:6" ht="12.75">
      <c r="A70" s="19" t="s">
        <v>468</v>
      </c>
      <c r="B70" s="6" t="s">
        <v>180</v>
      </c>
      <c r="C70" s="13">
        <v>100000</v>
      </c>
      <c r="D70" s="17">
        <f t="shared" si="3"/>
        <v>800</v>
      </c>
      <c r="E70" s="17">
        <f t="shared" si="4"/>
        <v>800</v>
      </c>
      <c r="F70" s="18">
        <f t="shared" si="5"/>
        <v>99200</v>
      </c>
    </row>
    <row r="71" spans="1:6" ht="25.5">
      <c r="A71" s="19" t="s">
        <v>463</v>
      </c>
      <c r="B71" s="6" t="s">
        <v>95</v>
      </c>
      <c r="C71" s="13">
        <v>750000</v>
      </c>
      <c r="D71" s="17">
        <f t="shared" si="3"/>
        <v>6000</v>
      </c>
      <c r="E71" s="17">
        <f t="shared" si="4"/>
        <v>6000</v>
      </c>
      <c r="F71" s="18">
        <f t="shared" si="5"/>
        <v>744000</v>
      </c>
    </row>
    <row r="72" spans="1:6" ht="12.75">
      <c r="A72" s="19" t="s">
        <v>463</v>
      </c>
      <c r="B72" s="6" t="s">
        <v>181</v>
      </c>
      <c r="C72" s="13">
        <v>100000</v>
      </c>
      <c r="D72" s="17">
        <f t="shared" si="3"/>
        <v>800</v>
      </c>
      <c r="E72" s="17">
        <f t="shared" si="4"/>
        <v>800</v>
      </c>
      <c r="F72" s="18">
        <f t="shared" si="5"/>
        <v>99200</v>
      </c>
    </row>
    <row r="73" spans="1:6" ht="25.5">
      <c r="A73" s="19" t="s">
        <v>463</v>
      </c>
      <c r="B73" s="6" t="s">
        <v>404</v>
      </c>
      <c r="C73" s="13">
        <v>100000</v>
      </c>
      <c r="D73" s="17">
        <f t="shared" si="3"/>
        <v>800</v>
      </c>
      <c r="E73" s="17">
        <f t="shared" si="4"/>
        <v>800</v>
      </c>
      <c r="F73" s="18">
        <f t="shared" si="5"/>
        <v>99200</v>
      </c>
    </row>
    <row r="74" spans="1:6" ht="25.5">
      <c r="A74" s="19" t="s">
        <v>439</v>
      </c>
      <c r="B74" s="6" t="s">
        <v>29</v>
      </c>
      <c r="C74" s="13">
        <v>100000</v>
      </c>
      <c r="D74" s="17">
        <f t="shared" si="3"/>
        <v>800</v>
      </c>
      <c r="E74" s="17">
        <f t="shared" si="4"/>
        <v>800</v>
      </c>
      <c r="F74" s="18">
        <f t="shared" si="5"/>
        <v>99200</v>
      </c>
    </row>
    <row r="75" spans="1:6" ht="25.5">
      <c r="A75" s="19" t="s">
        <v>439</v>
      </c>
      <c r="B75" s="6" t="s">
        <v>34</v>
      </c>
      <c r="C75" s="13">
        <v>250000</v>
      </c>
      <c r="D75" s="17">
        <f t="shared" si="3"/>
        <v>2000</v>
      </c>
      <c r="E75" s="17">
        <f t="shared" si="4"/>
        <v>2000</v>
      </c>
      <c r="F75" s="18">
        <f t="shared" si="5"/>
        <v>248000</v>
      </c>
    </row>
    <row r="76" spans="1:6" ht="25.5">
      <c r="A76" s="19" t="s">
        <v>439</v>
      </c>
      <c r="B76" s="6" t="s">
        <v>129</v>
      </c>
      <c r="C76" s="13">
        <v>500000</v>
      </c>
      <c r="D76" s="17">
        <f t="shared" si="3"/>
        <v>4000</v>
      </c>
      <c r="E76" s="17">
        <f t="shared" si="4"/>
        <v>4000</v>
      </c>
      <c r="F76" s="18">
        <f t="shared" si="5"/>
        <v>496000</v>
      </c>
    </row>
    <row r="77" spans="1:6" ht="12.75">
      <c r="A77" s="19" t="s">
        <v>439</v>
      </c>
      <c r="B77" s="6" t="s">
        <v>215</v>
      </c>
      <c r="C77" s="13">
        <v>500000</v>
      </c>
      <c r="D77" s="17">
        <f t="shared" si="3"/>
        <v>4000</v>
      </c>
      <c r="E77" s="17">
        <f t="shared" si="4"/>
        <v>4000</v>
      </c>
      <c r="F77" s="18">
        <f t="shared" si="5"/>
        <v>496000</v>
      </c>
    </row>
    <row r="78" spans="1:6" ht="25.5">
      <c r="A78" s="19" t="s">
        <v>439</v>
      </c>
      <c r="B78" s="6" t="s">
        <v>277</v>
      </c>
      <c r="C78" s="13">
        <v>200000</v>
      </c>
      <c r="D78" s="17">
        <f t="shared" si="3"/>
        <v>1600</v>
      </c>
      <c r="E78" s="17">
        <f t="shared" si="4"/>
        <v>1600</v>
      </c>
      <c r="F78" s="18">
        <f t="shared" si="5"/>
        <v>198400</v>
      </c>
    </row>
    <row r="79" spans="1:6" ht="25.5">
      <c r="A79" s="19" t="s">
        <v>439</v>
      </c>
      <c r="B79" s="6" t="s">
        <v>278</v>
      </c>
      <c r="C79" s="13">
        <v>75000</v>
      </c>
      <c r="D79" s="17">
        <f t="shared" si="3"/>
        <v>600</v>
      </c>
      <c r="E79" s="17">
        <f t="shared" si="4"/>
        <v>600</v>
      </c>
      <c r="F79" s="18">
        <f t="shared" si="5"/>
        <v>74400</v>
      </c>
    </row>
    <row r="80" spans="1:6" ht="25.5">
      <c r="A80" s="19" t="s">
        <v>447</v>
      </c>
      <c r="B80" s="6" t="s">
        <v>43</v>
      </c>
      <c r="C80" s="13">
        <v>100000</v>
      </c>
      <c r="D80" s="17">
        <f t="shared" si="3"/>
        <v>800</v>
      </c>
      <c r="E80" s="17">
        <f t="shared" si="4"/>
        <v>800</v>
      </c>
      <c r="F80" s="18">
        <f t="shared" si="5"/>
        <v>99200</v>
      </c>
    </row>
    <row r="81" spans="1:6" ht="12.75">
      <c r="A81" s="19" t="s">
        <v>447</v>
      </c>
      <c r="B81" s="6" t="s">
        <v>66</v>
      </c>
      <c r="C81" s="13">
        <v>250000</v>
      </c>
      <c r="D81" s="17">
        <f t="shared" si="0"/>
        <v>2000</v>
      </c>
      <c r="E81" s="17">
        <f t="shared" si="1"/>
        <v>2000</v>
      </c>
      <c r="F81" s="18">
        <f t="shared" si="2"/>
        <v>248000</v>
      </c>
    </row>
    <row r="82" spans="1:6" ht="12.75">
      <c r="A82" s="19" t="s">
        <v>447</v>
      </c>
      <c r="B82" s="6" t="s">
        <v>67</v>
      </c>
      <c r="C82" s="13">
        <v>150000</v>
      </c>
      <c r="D82" s="17">
        <f t="shared" si="0"/>
        <v>1200</v>
      </c>
      <c r="E82" s="17">
        <f t="shared" si="1"/>
        <v>1200</v>
      </c>
      <c r="F82" s="18">
        <f t="shared" si="2"/>
        <v>148800</v>
      </c>
    </row>
    <row r="83" spans="1:6" ht="25.5">
      <c r="A83" s="19" t="s">
        <v>447</v>
      </c>
      <c r="B83" s="6" t="s">
        <v>94</v>
      </c>
      <c r="C83" s="13">
        <v>1000000</v>
      </c>
      <c r="D83" s="17">
        <f t="shared" si="0"/>
        <v>8000</v>
      </c>
      <c r="E83" s="17">
        <f t="shared" si="1"/>
        <v>8000</v>
      </c>
      <c r="F83" s="18">
        <f t="shared" si="2"/>
        <v>992000</v>
      </c>
    </row>
    <row r="84" spans="1:6" ht="12.75">
      <c r="A84" s="19" t="s">
        <v>447</v>
      </c>
      <c r="B84" s="6" t="s">
        <v>119</v>
      </c>
      <c r="C84" s="13">
        <v>500000</v>
      </c>
      <c r="D84" s="17">
        <f t="shared" si="0"/>
        <v>4000</v>
      </c>
      <c r="E84" s="17">
        <f t="shared" si="1"/>
        <v>4000</v>
      </c>
      <c r="F84" s="18">
        <f t="shared" si="2"/>
        <v>496000</v>
      </c>
    </row>
    <row r="85" spans="1:6" ht="12.75">
      <c r="A85" s="19" t="s">
        <v>447</v>
      </c>
      <c r="B85" s="6" t="s">
        <v>120</v>
      </c>
      <c r="C85" s="13">
        <v>1000000</v>
      </c>
      <c r="D85" s="17">
        <f t="shared" si="0"/>
        <v>8000</v>
      </c>
      <c r="E85" s="17">
        <f t="shared" si="1"/>
        <v>8000</v>
      </c>
      <c r="F85" s="18">
        <f t="shared" si="2"/>
        <v>992000</v>
      </c>
    </row>
    <row r="86" spans="1:6" ht="12.75">
      <c r="A86" s="19" t="s">
        <v>447</v>
      </c>
      <c r="B86" s="6" t="s">
        <v>121</v>
      </c>
      <c r="C86" s="13">
        <v>100000</v>
      </c>
      <c r="D86" s="17">
        <f t="shared" si="0"/>
        <v>800</v>
      </c>
      <c r="E86" s="17">
        <f t="shared" si="1"/>
        <v>800</v>
      </c>
      <c r="F86" s="18">
        <f t="shared" si="2"/>
        <v>99200</v>
      </c>
    </row>
    <row r="87" spans="1:6" ht="25.5">
      <c r="A87" s="19" t="s">
        <v>447</v>
      </c>
      <c r="B87" s="6" t="s">
        <v>177</v>
      </c>
      <c r="C87" s="13">
        <v>450000</v>
      </c>
      <c r="D87" s="17">
        <f t="shared" si="0"/>
        <v>3600</v>
      </c>
      <c r="E87" s="17">
        <f t="shared" si="1"/>
        <v>3600</v>
      </c>
      <c r="F87" s="18">
        <f t="shared" si="2"/>
        <v>446400</v>
      </c>
    </row>
    <row r="88" spans="1:6" ht="12.75">
      <c r="A88" s="19" t="s">
        <v>447</v>
      </c>
      <c r="B88" s="6" t="s">
        <v>197</v>
      </c>
      <c r="C88" s="13">
        <v>200000</v>
      </c>
      <c r="D88" s="17">
        <f t="shared" si="0"/>
        <v>1600</v>
      </c>
      <c r="E88" s="17">
        <f t="shared" si="1"/>
        <v>1600</v>
      </c>
      <c r="F88" s="18">
        <f t="shared" si="2"/>
        <v>198400</v>
      </c>
    </row>
    <row r="89" spans="1:6" ht="25.5">
      <c r="A89" s="19" t="s">
        <v>447</v>
      </c>
      <c r="B89" s="6" t="s">
        <v>244</v>
      </c>
      <c r="C89" s="13">
        <v>75000</v>
      </c>
      <c r="D89" s="17">
        <f t="shared" si="0"/>
        <v>600</v>
      </c>
      <c r="E89" s="17">
        <f t="shared" si="1"/>
        <v>600</v>
      </c>
      <c r="F89" s="18">
        <f t="shared" si="2"/>
        <v>74400</v>
      </c>
    </row>
    <row r="90" spans="1:6" ht="12.75">
      <c r="A90" s="19" t="s">
        <v>447</v>
      </c>
      <c r="B90" s="6" t="s">
        <v>288</v>
      </c>
      <c r="C90" s="13">
        <v>300000</v>
      </c>
      <c r="D90" s="17">
        <f t="shared" si="0"/>
        <v>2400</v>
      </c>
      <c r="E90" s="17">
        <f t="shared" si="1"/>
        <v>2400</v>
      </c>
      <c r="F90" s="18">
        <f t="shared" si="2"/>
        <v>297600</v>
      </c>
    </row>
    <row r="91" spans="1:6" ht="12.75">
      <c r="A91" s="19" t="s">
        <v>447</v>
      </c>
      <c r="B91" s="6" t="s">
        <v>300</v>
      </c>
      <c r="C91" s="13">
        <v>50000</v>
      </c>
      <c r="D91" s="17">
        <f t="shared" si="0"/>
        <v>400</v>
      </c>
      <c r="E91" s="17">
        <f t="shared" si="1"/>
        <v>400</v>
      </c>
      <c r="F91" s="18">
        <f t="shared" si="2"/>
        <v>49600</v>
      </c>
    </row>
    <row r="92" spans="1:6" ht="25.5">
      <c r="A92" s="19" t="s">
        <v>447</v>
      </c>
      <c r="B92" s="6" t="s">
        <v>301</v>
      </c>
      <c r="C92" s="13">
        <v>250000</v>
      </c>
      <c r="D92" s="17">
        <f t="shared" si="0"/>
        <v>2000</v>
      </c>
      <c r="E92" s="17">
        <f t="shared" si="1"/>
        <v>2000</v>
      </c>
      <c r="F92" s="18">
        <f t="shared" si="2"/>
        <v>248000</v>
      </c>
    </row>
    <row r="93" spans="1:6" ht="12.75">
      <c r="A93" s="19" t="s">
        <v>447</v>
      </c>
      <c r="B93" s="6" t="s">
        <v>334</v>
      </c>
      <c r="C93" s="13">
        <v>130000</v>
      </c>
      <c r="D93" s="17">
        <f t="shared" si="0"/>
        <v>1040</v>
      </c>
      <c r="E93" s="17">
        <f t="shared" si="1"/>
        <v>1040</v>
      </c>
      <c r="F93" s="18">
        <f t="shared" si="2"/>
        <v>128960</v>
      </c>
    </row>
    <row r="94" spans="1:6" ht="12.75">
      <c r="A94" s="19" t="s">
        <v>447</v>
      </c>
      <c r="B94" s="6" t="s">
        <v>340</v>
      </c>
      <c r="C94" s="13">
        <v>500000</v>
      </c>
      <c r="D94" s="17">
        <f t="shared" si="0"/>
        <v>4000</v>
      </c>
      <c r="E94" s="17">
        <f t="shared" si="1"/>
        <v>4000</v>
      </c>
      <c r="F94" s="18">
        <f t="shared" si="2"/>
        <v>496000</v>
      </c>
    </row>
    <row r="95" spans="1:6" ht="12.75">
      <c r="A95" s="19" t="s">
        <v>447</v>
      </c>
      <c r="B95" s="6" t="s">
        <v>356</v>
      </c>
      <c r="C95" s="13">
        <v>200000</v>
      </c>
      <c r="D95" s="17">
        <f t="shared" si="0"/>
        <v>1600</v>
      </c>
      <c r="E95" s="17">
        <f t="shared" si="1"/>
        <v>1600</v>
      </c>
      <c r="F95" s="18">
        <f t="shared" si="2"/>
        <v>198400</v>
      </c>
    </row>
    <row r="96" spans="1:6" ht="25.5">
      <c r="A96" s="19" t="s">
        <v>447</v>
      </c>
      <c r="B96" s="6" t="s">
        <v>368</v>
      </c>
      <c r="C96" s="13">
        <v>100000</v>
      </c>
      <c r="D96" s="17">
        <f t="shared" si="0"/>
        <v>800</v>
      </c>
      <c r="E96" s="17">
        <f t="shared" si="1"/>
        <v>800</v>
      </c>
      <c r="F96" s="18">
        <f t="shared" si="2"/>
        <v>99200</v>
      </c>
    </row>
    <row r="97" spans="1:6" ht="12.75">
      <c r="A97" s="19" t="s">
        <v>447</v>
      </c>
      <c r="B97" s="6" t="s">
        <v>372</v>
      </c>
      <c r="C97" s="13">
        <v>300000</v>
      </c>
      <c r="D97" s="17">
        <f t="shared" si="0"/>
        <v>2400</v>
      </c>
      <c r="E97" s="17">
        <f t="shared" si="1"/>
        <v>2400</v>
      </c>
      <c r="F97" s="18">
        <f t="shared" si="2"/>
        <v>297600</v>
      </c>
    </row>
    <row r="98" spans="1:6" ht="12.75">
      <c r="A98" s="19" t="s">
        <v>447</v>
      </c>
      <c r="B98" s="6" t="s">
        <v>397</v>
      </c>
      <c r="C98" s="13">
        <v>250000</v>
      </c>
      <c r="D98" s="17">
        <f t="shared" si="0"/>
        <v>2000</v>
      </c>
      <c r="E98" s="17">
        <f t="shared" si="1"/>
        <v>2000</v>
      </c>
      <c r="F98" s="18">
        <f t="shared" si="2"/>
        <v>248000</v>
      </c>
    </row>
    <row r="99" spans="1:6" ht="12.75">
      <c r="A99" s="19" t="s">
        <v>447</v>
      </c>
      <c r="B99" s="6" t="s">
        <v>401</v>
      </c>
      <c r="C99" s="13">
        <v>100000</v>
      </c>
      <c r="D99" s="17">
        <f t="shared" si="0"/>
        <v>800</v>
      </c>
      <c r="E99" s="17">
        <f t="shared" si="1"/>
        <v>800</v>
      </c>
      <c r="F99" s="18">
        <f t="shared" si="2"/>
        <v>99200</v>
      </c>
    </row>
    <row r="100" spans="1:6" ht="12.75">
      <c r="A100" s="19" t="s">
        <v>447</v>
      </c>
      <c r="B100" s="6" t="s">
        <v>418</v>
      </c>
      <c r="C100" s="13">
        <v>600000</v>
      </c>
      <c r="D100" s="17">
        <f t="shared" si="0"/>
        <v>4800</v>
      </c>
      <c r="E100" s="17">
        <f t="shared" si="1"/>
        <v>4800</v>
      </c>
      <c r="F100" s="18">
        <f t="shared" si="2"/>
        <v>595200</v>
      </c>
    </row>
    <row r="101" spans="1:6" ht="25.5">
      <c r="A101" s="19" t="s">
        <v>447</v>
      </c>
      <c r="B101" s="6" t="s">
        <v>431</v>
      </c>
      <c r="C101" s="13">
        <v>75000</v>
      </c>
      <c r="D101" s="17">
        <f t="shared" si="0"/>
        <v>600</v>
      </c>
      <c r="E101" s="17">
        <f t="shared" si="1"/>
        <v>600</v>
      </c>
      <c r="F101" s="18">
        <f t="shared" si="2"/>
        <v>74400</v>
      </c>
    </row>
    <row r="102" spans="1:6" ht="25.5">
      <c r="A102" s="19" t="s">
        <v>447</v>
      </c>
      <c r="B102" s="6" t="s">
        <v>0</v>
      </c>
      <c r="C102" s="13">
        <v>890000</v>
      </c>
      <c r="D102" s="17">
        <f t="shared" si="0"/>
        <v>7120</v>
      </c>
      <c r="E102" s="17">
        <f t="shared" si="1"/>
        <v>7120</v>
      </c>
      <c r="F102" s="18">
        <f t="shared" si="2"/>
        <v>882880</v>
      </c>
    </row>
    <row r="103" spans="1:6" ht="38.25">
      <c r="A103" s="19" t="s">
        <v>436</v>
      </c>
      <c r="B103" s="6" t="s">
        <v>26</v>
      </c>
      <c r="C103" s="13">
        <v>350000</v>
      </c>
      <c r="D103" s="17">
        <f t="shared" si="0"/>
        <v>2800</v>
      </c>
      <c r="E103" s="17">
        <f t="shared" si="1"/>
        <v>2800</v>
      </c>
      <c r="F103" s="18">
        <f t="shared" si="2"/>
        <v>347200</v>
      </c>
    </row>
    <row r="104" spans="1:6" ht="12.75">
      <c r="A104" s="19" t="s">
        <v>436</v>
      </c>
      <c r="B104" s="6" t="s">
        <v>100</v>
      </c>
      <c r="C104" s="13">
        <v>650000</v>
      </c>
      <c r="D104" s="17">
        <f t="shared" si="0"/>
        <v>5200</v>
      </c>
      <c r="E104" s="17">
        <f t="shared" si="1"/>
        <v>5200</v>
      </c>
      <c r="F104" s="18">
        <f t="shared" si="2"/>
        <v>644800</v>
      </c>
    </row>
    <row r="105" spans="1:6" ht="12.75">
      <c r="A105" s="19" t="s">
        <v>436</v>
      </c>
      <c r="B105" s="6" t="s">
        <v>115</v>
      </c>
      <c r="C105" s="13">
        <v>500000</v>
      </c>
      <c r="D105" s="17">
        <f t="shared" si="0"/>
        <v>4000</v>
      </c>
      <c r="E105" s="17">
        <f t="shared" si="1"/>
        <v>4000</v>
      </c>
      <c r="F105" s="18">
        <f t="shared" si="2"/>
        <v>496000</v>
      </c>
    </row>
    <row r="106" spans="1:6" ht="12.75">
      <c r="A106" s="19" t="s">
        <v>436</v>
      </c>
      <c r="B106" s="6" t="s">
        <v>184</v>
      </c>
      <c r="C106" s="13">
        <v>100000</v>
      </c>
      <c r="D106" s="17">
        <f t="shared" si="0"/>
        <v>800</v>
      </c>
      <c r="E106" s="17">
        <f t="shared" si="1"/>
        <v>800</v>
      </c>
      <c r="F106" s="18">
        <f t="shared" si="2"/>
        <v>99200</v>
      </c>
    </row>
    <row r="107" spans="1:6" ht="12.75">
      <c r="A107" s="19" t="s">
        <v>436</v>
      </c>
      <c r="B107" s="6" t="s">
        <v>253</v>
      </c>
      <c r="C107" s="13">
        <v>250000</v>
      </c>
      <c r="D107" s="17">
        <f t="shared" si="0"/>
        <v>2000</v>
      </c>
      <c r="E107" s="17">
        <f t="shared" si="1"/>
        <v>2000</v>
      </c>
      <c r="F107" s="18">
        <f t="shared" si="2"/>
        <v>248000</v>
      </c>
    </row>
    <row r="108" spans="1:6" ht="12.75">
      <c r="A108" s="19" t="s">
        <v>436</v>
      </c>
      <c r="B108" s="6" t="s">
        <v>274</v>
      </c>
      <c r="C108" s="13">
        <v>600000</v>
      </c>
      <c r="D108" s="17">
        <f t="shared" si="0"/>
        <v>4800</v>
      </c>
      <c r="E108" s="17">
        <f t="shared" si="1"/>
        <v>4800</v>
      </c>
      <c r="F108" s="18">
        <f t="shared" si="2"/>
        <v>595200</v>
      </c>
    </row>
    <row r="109" spans="1:6" ht="25.5">
      <c r="A109" s="19" t="s">
        <v>436</v>
      </c>
      <c r="B109" s="6" t="s">
        <v>275</v>
      </c>
      <c r="C109" s="13">
        <v>160000</v>
      </c>
      <c r="D109" s="17">
        <f t="shared" si="0"/>
        <v>1280</v>
      </c>
      <c r="E109" s="17">
        <f t="shared" si="1"/>
        <v>1280</v>
      </c>
      <c r="F109" s="18">
        <f t="shared" si="2"/>
        <v>158720</v>
      </c>
    </row>
    <row r="110" spans="1:6" ht="12.75">
      <c r="A110" s="19" t="s">
        <v>436</v>
      </c>
      <c r="B110" s="6" t="s">
        <v>402</v>
      </c>
      <c r="C110" s="13">
        <v>75000</v>
      </c>
      <c r="D110" s="17">
        <f t="shared" si="0"/>
        <v>600</v>
      </c>
      <c r="E110" s="17">
        <f t="shared" si="1"/>
        <v>600</v>
      </c>
      <c r="F110" s="18">
        <f t="shared" si="2"/>
        <v>74400</v>
      </c>
    </row>
    <row r="111" spans="1:6" ht="12.75">
      <c r="A111" s="19" t="s">
        <v>436</v>
      </c>
      <c r="B111" s="6" t="s">
        <v>155</v>
      </c>
      <c r="C111" s="13">
        <v>100000</v>
      </c>
      <c r="D111" s="17">
        <f t="shared" si="0"/>
        <v>800</v>
      </c>
      <c r="E111" s="17">
        <f t="shared" si="1"/>
        <v>800</v>
      </c>
      <c r="F111" s="18">
        <f t="shared" si="2"/>
        <v>99200</v>
      </c>
    </row>
    <row r="112" spans="1:6" ht="25.5">
      <c r="A112" s="19" t="s">
        <v>479</v>
      </c>
      <c r="B112" s="6" t="s">
        <v>403</v>
      </c>
      <c r="C112" s="13">
        <v>240000</v>
      </c>
      <c r="D112" s="17">
        <f t="shared" si="0"/>
        <v>1920</v>
      </c>
      <c r="E112" s="17">
        <f t="shared" si="1"/>
        <v>1920</v>
      </c>
      <c r="F112" s="18">
        <f t="shared" si="2"/>
        <v>238080</v>
      </c>
    </row>
    <row r="113" spans="1:6" ht="12.75">
      <c r="A113" s="19" t="s">
        <v>480</v>
      </c>
      <c r="B113" s="6" t="s">
        <v>405</v>
      </c>
      <c r="C113" s="13">
        <v>50000</v>
      </c>
      <c r="D113" s="17">
        <f t="shared" si="0"/>
        <v>400</v>
      </c>
      <c r="E113" s="17">
        <f t="shared" si="1"/>
        <v>400</v>
      </c>
      <c r="F113" s="18">
        <f t="shared" si="2"/>
        <v>49600</v>
      </c>
    </row>
    <row r="114" spans="1:6" ht="12.75">
      <c r="A114" s="19" t="s">
        <v>480</v>
      </c>
      <c r="B114" s="6" t="s">
        <v>406</v>
      </c>
      <c r="C114" s="13">
        <v>700000</v>
      </c>
      <c r="D114" s="17">
        <f t="shared" si="0"/>
        <v>5600</v>
      </c>
      <c r="E114" s="17">
        <f t="shared" si="1"/>
        <v>5600</v>
      </c>
      <c r="F114" s="18">
        <f t="shared" si="2"/>
        <v>694400</v>
      </c>
    </row>
    <row r="115" spans="1:6" ht="12.75">
      <c r="A115" s="19" t="s">
        <v>433</v>
      </c>
      <c r="B115" s="6" t="s">
        <v>22</v>
      </c>
      <c r="C115" s="13">
        <v>500000</v>
      </c>
      <c r="D115" s="17">
        <f>C115*$C$7</f>
        <v>4000</v>
      </c>
      <c r="E115" s="17">
        <f>ROUND(D115,0)</f>
        <v>4000</v>
      </c>
      <c r="F115" s="18">
        <f>C115-E115</f>
        <v>496000</v>
      </c>
    </row>
    <row r="116" spans="1:6" ht="25.5">
      <c r="A116" s="19" t="s">
        <v>433</v>
      </c>
      <c r="B116" s="6" t="s">
        <v>38</v>
      </c>
      <c r="C116" s="13">
        <v>145000</v>
      </c>
      <c r="D116" s="17">
        <f t="shared" si="0"/>
        <v>1160</v>
      </c>
      <c r="E116" s="17">
        <f t="shared" si="1"/>
        <v>1160</v>
      </c>
      <c r="F116" s="18">
        <f t="shared" si="2"/>
        <v>143840</v>
      </c>
    </row>
    <row r="117" spans="1:6" ht="12.75">
      <c r="A117" s="19" t="s">
        <v>433</v>
      </c>
      <c r="B117" s="6" t="s">
        <v>75</v>
      </c>
      <c r="C117" s="13">
        <v>100000</v>
      </c>
      <c r="D117" s="17">
        <f t="shared" si="0"/>
        <v>800</v>
      </c>
      <c r="E117" s="17">
        <f t="shared" si="1"/>
        <v>800</v>
      </c>
      <c r="F117" s="18">
        <f t="shared" si="2"/>
        <v>99200</v>
      </c>
    </row>
    <row r="118" spans="1:6" ht="12.75">
      <c r="A118" s="19" t="s">
        <v>433</v>
      </c>
      <c r="B118" s="6" t="s">
        <v>107</v>
      </c>
      <c r="C118" s="13">
        <v>400000</v>
      </c>
      <c r="D118" s="17">
        <f t="shared" si="0"/>
        <v>3200</v>
      </c>
      <c r="E118" s="17">
        <f t="shared" si="1"/>
        <v>3200</v>
      </c>
      <c r="F118" s="18">
        <f t="shared" si="2"/>
        <v>396800</v>
      </c>
    </row>
    <row r="119" spans="1:6" ht="12.75">
      <c r="A119" s="19" t="s">
        <v>433</v>
      </c>
      <c r="B119" s="6" t="s">
        <v>108</v>
      </c>
      <c r="C119" s="13">
        <v>400000</v>
      </c>
      <c r="D119" s="17">
        <f t="shared" si="0"/>
        <v>3200</v>
      </c>
      <c r="E119" s="17">
        <f t="shared" si="1"/>
        <v>3200</v>
      </c>
      <c r="F119" s="18">
        <f t="shared" si="2"/>
        <v>396800</v>
      </c>
    </row>
    <row r="120" spans="1:6" ht="25.5">
      <c r="A120" s="19" t="s">
        <v>433</v>
      </c>
      <c r="B120" s="6" t="s">
        <v>109</v>
      </c>
      <c r="C120" s="13">
        <v>650000</v>
      </c>
      <c r="D120" s="17">
        <f t="shared" si="0"/>
        <v>5200</v>
      </c>
      <c r="E120" s="17">
        <f t="shared" si="1"/>
        <v>5200</v>
      </c>
      <c r="F120" s="18">
        <f t="shared" si="2"/>
        <v>644800</v>
      </c>
    </row>
    <row r="121" spans="1:6" ht="12.75">
      <c r="A121" s="19" t="s">
        <v>433</v>
      </c>
      <c r="B121" s="6" t="s">
        <v>209</v>
      </c>
      <c r="C121" s="13">
        <v>500000</v>
      </c>
      <c r="D121" s="17">
        <f t="shared" si="0"/>
        <v>4000</v>
      </c>
      <c r="E121" s="17">
        <f t="shared" si="1"/>
        <v>4000</v>
      </c>
      <c r="F121" s="18">
        <f t="shared" si="2"/>
        <v>496000</v>
      </c>
    </row>
    <row r="122" spans="1:6" ht="12.75">
      <c r="A122" s="19" t="s">
        <v>433</v>
      </c>
      <c r="B122" s="6" t="s">
        <v>210</v>
      </c>
      <c r="C122" s="13">
        <v>500000</v>
      </c>
      <c r="D122" s="17">
        <f t="shared" si="0"/>
        <v>4000</v>
      </c>
      <c r="E122" s="17">
        <f t="shared" si="1"/>
        <v>4000</v>
      </c>
      <c r="F122" s="18">
        <f t="shared" si="2"/>
        <v>496000</v>
      </c>
    </row>
    <row r="123" spans="1:6" ht="12.75">
      <c r="A123" s="19" t="s">
        <v>433</v>
      </c>
      <c r="B123" s="6" t="s">
        <v>211</v>
      </c>
      <c r="C123" s="13">
        <v>500000</v>
      </c>
      <c r="D123" s="17">
        <f t="shared" si="0"/>
        <v>4000</v>
      </c>
      <c r="E123" s="17">
        <f t="shared" si="1"/>
        <v>4000</v>
      </c>
      <c r="F123" s="18">
        <f t="shared" si="2"/>
        <v>496000</v>
      </c>
    </row>
    <row r="124" spans="1:6" ht="12.75">
      <c r="A124" s="19" t="s">
        <v>433</v>
      </c>
      <c r="B124" s="6" t="s">
        <v>212</v>
      </c>
      <c r="C124" s="13">
        <v>500000</v>
      </c>
      <c r="D124" s="17">
        <f t="shared" si="0"/>
        <v>4000</v>
      </c>
      <c r="E124" s="17">
        <f t="shared" si="1"/>
        <v>4000</v>
      </c>
      <c r="F124" s="18">
        <f t="shared" si="2"/>
        <v>496000</v>
      </c>
    </row>
    <row r="125" spans="1:6" ht="12.75">
      <c r="A125" s="19" t="s">
        <v>433</v>
      </c>
      <c r="B125" s="6" t="s">
        <v>241</v>
      </c>
      <c r="C125" s="13">
        <v>250000</v>
      </c>
      <c r="D125" s="17">
        <f t="shared" si="0"/>
        <v>2000</v>
      </c>
      <c r="E125" s="17">
        <f t="shared" si="1"/>
        <v>2000</v>
      </c>
      <c r="F125" s="18">
        <f t="shared" si="2"/>
        <v>248000</v>
      </c>
    </row>
    <row r="126" spans="1:6" ht="12.75">
      <c r="A126" s="19" t="s">
        <v>433</v>
      </c>
      <c r="B126" s="6" t="s">
        <v>299</v>
      </c>
      <c r="C126" s="13">
        <v>25000</v>
      </c>
      <c r="D126" s="17">
        <f t="shared" si="0"/>
        <v>200</v>
      </c>
      <c r="E126" s="17">
        <f t="shared" si="1"/>
        <v>200</v>
      </c>
      <c r="F126" s="18">
        <f t="shared" si="2"/>
        <v>24800</v>
      </c>
    </row>
    <row r="127" spans="1:6" ht="12.75">
      <c r="A127" s="19" t="s">
        <v>433</v>
      </c>
      <c r="B127" s="6" t="s">
        <v>400</v>
      </c>
      <c r="C127" s="13">
        <v>500000</v>
      </c>
      <c r="D127" s="17">
        <f t="shared" si="0"/>
        <v>4000</v>
      </c>
      <c r="E127" s="17">
        <f t="shared" si="1"/>
        <v>4000</v>
      </c>
      <c r="F127" s="18">
        <f t="shared" si="2"/>
        <v>496000</v>
      </c>
    </row>
    <row r="128" spans="1:6" ht="25.5">
      <c r="A128" s="19" t="s">
        <v>433</v>
      </c>
      <c r="B128" s="6" t="s">
        <v>422</v>
      </c>
      <c r="C128" s="13">
        <v>145000</v>
      </c>
      <c r="D128" s="17">
        <f t="shared" si="0"/>
        <v>1160</v>
      </c>
      <c r="E128" s="17">
        <f t="shared" si="1"/>
        <v>1160</v>
      </c>
      <c r="F128" s="18">
        <f t="shared" si="2"/>
        <v>143840</v>
      </c>
    </row>
    <row r="129" spans="1:6" ht="12.75">
      <c r="A129" s="19" t="s">
        <v>433</v>
      </c>
      <c r="B129" s="6" t="s">
        <v>149</v>
      </c>
      <c r="C129" s="13">
        <v>150000</v>
      </c>
      <c r="D129" s="17">
        <f t="shared" si="0"/>
        <v>1200</v>
      </c>
      <c r="E129" s="17">
        <f t="shared" si="1"/>
        <v>1200</v>
      </c>
      <c r="F129" s="18">
        <f t="shared" si="2"/>
        <v>148800</v>
      </c>
    </row>
    <row r="130" spans="1:6" ht="12.75">
      <c r="A130" s="19" t="s">
        <v>433</v>
      </c>
      <c r="B130" s="6" t="s">
        <v>159</v>
      </c>
      <c r="C130" s="13">
        <v>120000</v>
      </c>
      <c r="D130" s="17">
        <f t="shared" si="0"/>
        <v>960</v>
      </c>
      <c r="E130" s="17">
        <f t="shared" si="1"/>
        <v>960</v>
      </c>
      <c r="F130" s="18">
        <f t="shared" si="2"/>
        <v>119040</v>
      </c>
    </row>
    <row r="131" spans="1:6" ht="25.5">
      <c r="A131" s="19" t="s">
        <v>461</v>
      </c>
      <c r="B131" s="6" t="s">
        <v>86</v>
      </c>
      <c r="C131" s="13">
        <v>250000</v>
      </c>
      <c r="D131" s="17">
        <f t="shared" si="0"/>
        <v>2000</v>
      </c>
      <c r="E131" s="17">
        <f t="shared" si="1"/>
        <v>2000</v>
      </c>
      <c r="F131" s="18">
        <f t="shared" si="2"/>
        <v>248000</v>
      </c>
    </row>
    <row r="132" spans="1:6" ht="12.75">
      <c r="A132" s="19" t="s">
        <v>461</v>
      </c>
      <c r="B132" s="6" t="s">
        <v>87</v>
      </c>
      <c r="C132" s="13">
        <v>200000</v>
      </c>
      <c r="D132" s="17">
        <f t="shared" si="0"/>
        <v>1600</v>
      </c>
      <c r="E132" s="17">
        <f t="shared" si="1"/>
        <v>1600</v>
      </c>
      <c r="F132" s="18">
        <f t="shared" si="2"/>
        <v>198400</v>
      </c>
    </row>
    <row r="133" spans="1:6" ht="12.75">
      <c r="A133" s="19" t="s">
        <v>461</v>
      </c>
      <c r="B133" s="6" t="s">
        <v>199</v>
      </c>
      <c r="C133" s="13">
        <v>500000</v>
      </c>
      <c r="D133" s="17">
        <f t="shared" si="0"/>
        <v>4000</v>
      </c>
      <c r="E133" s="17">
        <f t="shared" si="1"/>
        <v>4000</v>
      </c>
      <c r="F133" s="18">
        <f t="shared" si="2"/>
        <v>496000</v>
      </c>
    </row>
    <row r="134" spans="1:6" ht="12.75">
      <c r="A134" s="19" t="s">
        <v>461</v>
      </c>
      <c r="B134" s="6" t="s">
        <v>200</v>
      </c>
      <c r="C134" s="13">
        <v>250000</v>
      </c>
      <c r="D134" s="17">
        <f t="shared" si="0"/>
        <v>2000</v>
      </c>
      <c r="E134" s="17">
        <f t="shared" si="1"/>
        <v>2000</v>
      </c>
      <c r="F134" s="18">
        <f t="shared" si="2"/>
        <v>248000</v>
      </c>
    </row>
    <row r="135" spans="1:6" ht="25.5">
      <c r="A135" s="19" t="s">
        <v>461</v>
      </c>
      <c r="B135" s="6" t="s">
        <v>233</v>
      </c>
      <c r="C135" s="13">
        <v>450000</v>
      </c>
      <c r="D135" s="17">
        <f t="shared" si="0"/>
        <v>3600</v>
      </c>
      <c r="E135" s="17">
        <f t="shared" si="1"/>
        <v>3600</v>
      </c>
      <c r="F135" s="18">
        <f t="shared" si="2"/>
        <v>446400</v>
      </c>
    </row>
    <row r="136" spans="1:6" ht="25.5">
      <c r="A136" s="19" t="s">
        <v>461</v>
      </c>
      <c r="B136" s="6" t="s">
        <v>407</v>
      </c>
      <c r="C136" s="13">
        <v>400000</v>
      </c>
      <c r="D136" s="17">
        <f t="shared" si="0"/>
        <v>3200</v>
      </c>
      <c r="E136" s="17">
        <f t="shared" si="1"/>
        <v>3200</v>
      </c>
      <c r="F136" s="18">
        <f t="shared" si="2"/>
        <v>396800</v>
      </c>
    </row>
    <row r="137" spans="1:6" ht="25.5">
      <c r="A137" s="19" t="s">
        <v>453</v>
      </c>
      <c r="B137" s="6" t="s">
        <v>65</v>
      </c>
      <c r="C137" s="13">
        <v>100000</v>
      </c>
      <c r="D137" s="17">
        <f t="shared" si="0"/>
        <v>800</v>
      </c>
      <c r="E137" s="17">
        <f t="shared" si="1"/>
        <v>800</v>
      </c>
      <c r="F137" s="18">
        <f t="shared" si="2"/>
        <v>99200</v>
      </c>
    </row>
    <row r="138" spans="1:6" ht="12.75">
      <c r="A138" s="19" t="s">
        <v>453</v>
      </c>
      <c r="B138" s="6" t="s">
        <v>73</v>
      </c>
      <c r="C138" s="13">
        <v>225000</v>
      </c>
      <c r="D138" s="17">
        <f t="shared" si="0"/>
        <v>1800</v>
      </c>
      <c r="E138" s="17">
        <f t="shared" si="1"/>
        <v>1800</v>
      </c>
      <c r="F138" s="18">
        <f t="shared" si="2"/>
        <v>223200</v>
      </c>
    </row>
    <row r="139" spans="1:6" ht="25.5">
      <c r="A139" s="19" t="s">
        <v>453</v>
      </c>
      <c r="B139" s="6" t="s">
        <v>84</v>
      </c>
      <c r="C139" s="13">
        <v>250000</v>
      </c>
      <c r="D139" s="17">
        <f t="shared" si="0"/>
        <v>2000</v>
      </c>
      <c r="E139" s="17">
        <f t="shared" si="1"/>
        <v>2000</v>
      </c>
      <c r="F139" s="18">
        <f t="shared" si="2"/>
        <v>248000</v>
      </c>
    </row>
    <row r="140" spans="1:6" ht="12.75">
      <c r="A140" s="19" t="s">
        <v>453</v>
      </c>
      <c r="B140" s="6" t="s">
        <v>130</v>
      </c>
      <c r="C140" s="13">
        <v>75000</v>
      </c>
      <c r="D140" s="17">
        <f t="shared" si="0"/>
        <v>600</v>
      </c>
      <c r="E140" s="17">
        <f t="shared" si="1"/>
        <v>600</v>
      </c>
      <c r="F140" s="18">
        <f t="shared" si="2"/>
        <v>74400</v>
      </c>
    </row>
    <row r="141" spans="1:6" ht="12.75">
      <c r="A141" s="19" t="s">
        <v>453</v>
      </c>
      <c r="B141" s="6" t="s">
        <v>186</v>
      </c>
      <c r="C141" s="13">
        <v>150000</v>
      </c>
      <c r="D141" s="17">
        <f t="shared" si="0"/>
        <v>1200</v>
      </c>
      <c r="E141" s="17">
        <f t="shared" si="1"/>
        <v>1200</v>
      </c>
      <c r="F141" s="18">
        <f t="shared" si="2"/>
        <v>148800</v>
      </c>
    </row>
    <row r="142" spans="1:6" ht="12.75">
      <c r="A142" s="19" t="s">
        <v>453</v>
      </c>
      <c r="B142" s="6" t="s">
        <v>193</v>
      </c>
      <c r="C142" s="13">
        <v>63000</v>
      </c>
      <c r="D142" s="17">
        <f t="shared" si="0"/>
        <v>504</v>
      </c>
      <c r="E142" s="17">
        <f t="shared" si="1"/>
        <v>504</v>
      </c>
      <c r="F142" s="18">
        <f t="shared" si="2"/>
        <v>62496</v>
      </c>
    </row>
    <row r="143" spans="1:6" ht="12.75">
      <c r="A143" s="19" t="s">
        <v>453</v>
      </c>
      <c r="B143" s="6" t="s">
        <v>203</v>
      </c>
      <c r="C143" s="13">
        <v>600000</v>
      </c>
      <c r="D143" s="17">
        <f t="shared" si="0"/>
        <v>4800</v>
      </c>
      <c r="E143" s="17">
        <f t="shared" si="1"/>
        <v>4800</v>
      </c>
      <c r="F143" s="18">
        <f t="shared" si="2"/>
        <v>595200</v>
      </c>
    </row>
    <row r="144" spans="1:6" ht="12.75">
      <c r="A144" s="19" t="s">
        <v>453</v>
      </c>
      <c r="B144" s="6" t="s">
        <v>204</v>
      </c>
      <c r="C144" s="13">
        <v>62000</v>
      </c>
      <c r="D144" s="17">
        <f t="shared" si="0"/>
        <v>496</v>
      </c>
      <c r="E144" s="17">
        <f t="shared" si="1"/>
        <v>496</v>
      </c>
      <c r="F144" s="18">
        <f t="shared" si="2"/>
        <v>61504</v>
      </c>
    </row>
    <row r="145" spans="1:6" ht="12.75">
      <c r="A145" s="19" t="s">
        <v>453</v>
      </c>
      <c r="B145" s="6" t="s">
        <v>224</v>
      </c>
      <c r="C145" s="13">
        <v>250000</v>
      </c>
      <c r="D145" s="17">
        <f aca="true" t="shared" si="6" ref="D145:D208">C145*$C$7</f>
        <v>2000</v>
      </c>
      <c r="E145" s="17">
        <f aca="true" t="shared" si="7" ref="E145:E208">ROUND(D145,0)</f>
        <v>2000</v>
      </c>
      <c r="F145" s="18">
        <f aca="true" t="shared" si="8" ref="F145:F208">C145-E145</f>
        <v>248000</v>
      </c>
    </row>
    <row r="146" spans="1:6" ht="25.5">
      <c r="A146" s="19" t="s">
        <v>453</v>
      </c>
      <c r="B146" s="6" t="s">
        <v>232</v>
      </c>
      <c r="C146" s="13">
        <v>540000</v>
      </c>
      <c r="D146" s="17">
        <f t="shared" si="6"/>
        <v>4320</v>
      </c>
      <c r="E146" s="17">
        <f t="shared" si="7"/>
        <v>4320</v>
      </c>
      <c r="F146" s="18">
        <f t="shared" si="8"/>
        <v>535680</v>
      </c>
    </row>
    <row r="147" spans="1:6" ht="12.75">
      <c r="A147" s="19" t="s">
        <v>453</v>
      </c>
      <c r="B147" s="6" t="s">
        <v>281</v>
      </c>
      <c r="C147" s="13">
        <v>100000</v>
      </c>
      <c r="D147" s="17">
        <f t="shared" si="6"/>
        <v>800</v>
      </c>
      <c r="E147" s="17">
        <f t="shared" si="7"/>
        <v>800</v>
      </c>
      <c r="F147" s="18">
        <f t="shared" si="8"/>
        <v>99200</v>
      </c>
    </row>
    <row r="148" spans="1:6" ht="12.75">
      <c r="A148" s="19" t="s">
        <v>453</v>
      </c>
      <c r="B148" s="6" t="s">
        <v>291</v>
      </c>
      <c r="C148" s="13">
        <v>2000000</v>
      </c>
      <c r="D148" s="17">
        <f t="shared" si="6"/>
        <v>16000</v>
      </c>
      <c r="E148" s="17">
        <f t="shared" si="7"/>
        <v>16000</v>
      </c>
      <c r="F148" s="18">
        <f t="shared" si="8"/>
        <v>1984000</v>
      </c>
    </row>
    <row r="149" spans="1:6" ht="12.75">
      <c r="A149" s="19" t="s">
        <v>453</v>
      </c>
      <c r="B149" s="6" t="s">
        <v>292</v>
      </c>
      <c r="C149" s="13">
        <v>100000</v>
      </c>
      <c r="D149" s="17">
        <f t="shared" si="6"/>
        <v>800</v>
      </c>
      <c r="E149" s="17">
        <f t="shared" si="7"/>
        <v>800</v>
      </c>
      <c r="F149" s="18">
        <f t="shared" si="8"/>
        <v>99200</v>
      </c>
    </row>
    <row r="150" spans="1:6" ht="12.75">
      <c r="A150" s="19" t="s">
        <v>453</v>
      </c>
      <c r="B150" s="6" t="s">
        <v>293</v>
      </c>
      <c r="C150" s="13">
        <v>300000</v>
      </c>
      <c r="D150" s="17">
        <f t="shared" si="6"/>
        <v>2400</v>
      </c>
      <c r="E150" s="17">
        <f t="shared" si="7"/>
        <v>2400</v>
      </c>
      <c r="F150" s="18">
        <f t="shared" si="8"/>
        <v>297600</v>
      </c>
    </row>
    <row r="151" spans="1:6" ht="12.75">
      <c r="A151" s="19" t="s">
        <v>453</v>
      </c>
      <c r="B151" s="6" t="s">
        <v>294</v>
      </c>
      <c r="C151" s="13">
        <v>500000</v>
      </c>
      <c r="D151" s="17">
        <f t="shared" si="6"/>
        <v>4000</v>
      </c>
      <c r="E151" s="17">
        <f t="shared" si="7"/>
        <v>4000</v>
      </c>
      <c r="F151" s="18">
        <f t="shared" si="8"/>
        <v>496000</v>
      </c>
    </row>
    <row r="152" spans="1:6" ht="25.5">
      <c r="A152" s="19" t="s">
        <v>453</v>
      </c>
      <c r="B152" s="6" t="s">
        <v>359</v>
      </c>
      <c r="C152" s="13">
        <v>1000000</v>
      </c>
      <c r="D152" s="17">
        <f t="shared" si="6"/>
        <v>8000</v>
      </c>
      <c r="E152" s="17">
        <f t="shared" si="7"/>
        <v>8000</v>
      </c>
      <c r="F152" s="18">
        <f t="shared" si="8"/>
        <v>992000</v>
      </c>
    </row>
    <row r="153" spans="1:6" ht="12.75">
      <c r="A153" s="19" t="s">
        <v>441</v>
      </c>
      <c r="B153" s="6" t="s">
        <v>32</v>
      </c>
      <c r="C153" s="13">
        <v>250000</v>
      </c>
      <c r="D153" s="17">
        <f t="shared" si="6"/>
        <v>2000</v>
      </c>
      <c r="E153" s="17">
        <f t="shared" si="7"/>
        <v>2000</v>
      </c>
      <c r="F153" s="18">
        <f t="shared" si="8"/>
        <v>248000</v>
      </c>
    </row>
    <row r="154" spans="1:6" ht="12.75">
      <c r="A154" s="19" t="s">
        <v>441</v>
      </c>
      <c r="B154" s="6" t="s">
        <v>36</v>
      </c>
      <c r="C154" s="13">
        <v>250000</v>
      </c>
      <c r="D154" s="17">
        <f t="shared" si="6"/>
        <v>2000</v>
      </c>
      <c r="E154" s="17">
        <f t="shared" si="7"/>
        <v>2000</v>
      </c>
      <c r="F154" s="18">
        <f t="shared" si="8"/>
        <v>248000</v>
      </c>
    </row>
    <row r="155" spans="1:6" ht="12.75">
      <c r="A155" s="19" t="s">
        <v>441</v>
      </c>
      <c r="B155" s="6" t="s">
        <v>61</v>
      </c>
      <c r="C155" s="13">
        <v>1300000</v>
      </c>
      <c r="D155" s="17">
        <f t="shared" si="6"/>
        <v>10400</v>
      </c>
      <c r="E155" s="17">
        <f t="shared" si="7"/>
        <v>10400</v>
      </c>
      <c r="F155" s="18">
        <f t="shared" si="8"/>
        <v>1289600</v>
      </c>
    </row>
    <row r="156" spans="1:6" ht="25.5">
      <c r="A156" s="19" t="s">
        <v>441</v>
      </c>
      <c r="B156" s="6" t="s">
        <v>207</v>
      </c>
      <c r="C156" s="13">
        <v>400000</v>
      </c>
      <c r="D156" s="17">
        <f t="shared" si="6"/>
        <v>3200</v>
      </c>
      <c r="E156" s="17">
        <f t="shared" si="7"/>
        <v>3200</v>
      </c>
      <c r="F156" s="18">
        <f t="shared" si="8"/>
        <v>396800</v>
      </c>
    </row>
    <row r="157" spans="1:6" ht="25.5">
      <c r="A157" s="19" t="s">
        <v>441</v>
      </c>
      <c r="B157" s="6" t="s">
        <v>214</v>
      </c>
      <c r="C157" s="13">
        <v>550000</v>
      </c>
      <c r="D157" s="17">
        <f t="shared" si="6"/>
        <v>4400</v>
      </c>
      <c r="E157" s="17">
        <f t="shared" si="7"/>
        <v>4400</v>
      </c>
      <c r="F157" s="18">
        <f t="shared" si="8"/>
        <v>545600</v>
      </c>
    </row>
    <row r="158" spans="1:6" ht="12.75">
      <c r="A158" s="19" t="s">
        <v>441</v>
      </c>
      <c r="B158" s="6" t="s">
        <v>428</v>
      </c>
      <c r="C158" s="13">
        <v>150000</v>
      </c>
      <c r="D158" s="17">
        <f t="shared" si="6"/>
        <v>1200</v>
      </c>
      <c r="E158" s="17">
        <f t="shared" si="7"/>
        <v>1200</v>
      </c>
      <c r="F158" s="18">
        <f t="shared" si="8"/>
        <v>148800</v>
      </c>
    </row>
    <row r="159" spans="1:6" ht="12.75">
      <c r="A159" s="19" t="s">
        <v>467</v>
      </c>
      <c r="B159" s="6" t="s">
        <v>125</v>
      </c>
      <c r="C159" s="13">
        <v>250000</v>
      </c>
      <c r="D159" s="17">
        <f t="shared" si="6"/>
        <v>2000</v>
      </c>
      <c r="E159" s="17">
        <f t="shared" si="7"/>
        <v>2000</v>
      </c>
      <c r="F159" s="18">
        <f t="shared" si="8"/>
        <v>248000</v>
      </c>
    </row>
    <row r="160" spans="1:6" ht="12.75">
      <c r="A160" s="19" t="s">
        <v>467</v>
      </c>
      <c r="B160" s="6" t="s">
        <v>179</v>
      </c>
      <c r="C160" s="13">
        <v>250000</v>
      </c>
      <c r="D160" s="17">
        <f t="shared" si="6"/>
        <v>2000</v>
      </c>
      <c r="E160" s="17">
        <f t="shared" si="7"/>
        <v>2000</v>
      </c>
      <c r="F160" s="18">
        <f t="shared" si="8"/>
        <v>248000</v>
      </c>
    </row>
    <row r="161" spans="1:6" ht="25.5">
      <c r="A161" s="19" t="s">
        <v>467</v>
      </c>
      <c r="B161" s="6" t="s">
        <v>192</v>
      </c>
      <c r="C161" s="13">
        <v>700000</v>
      </c>
      <c r="D161" s="17">
        <f t="shared" si="6"/>
        <v>5600</v>
      </c>
      <c r="E161" s="17">
        <f t="shared" si="7"/>
        <v>5600</v>
      </c>
      <c r="F161" s="18">
        <f t="shared" si="8"/>
        <v>694400</v>
      </c>
    </row>
    <row r="162" spans="1:6" ht="12.75">
      <c r="A162" s="19" t="s">
        <v>467</v>
      </c>
      <c r="B162" s="6" t="s">
        <v>220</v>
      </c>
      <c r="C162" s="13">
        <v>1000000</v>
      </c>
      <c r="D162" s="17">
        <f t="shared" si="6"/>
        <v>8000</v>
      </c>
      <c r="E162" s="17">
        <f t="shared" si="7"/>
        <v>8000</v>
      </c>
      <c r="F162" s="18">
        <f t="shared" si="8"/>
        <v>992000</v>
      </c>
    </row>
    <row r="163" spans="1:6" ht="25.5">
      <c r="A163" s="19" t="s">
        <v>467</v>
      </c>
      <c r="B163" s="6" t="s">
        <v>221</v>
      </c>
      <c r="C163" s="13">
        <v>250000</v>
      </c>
      <c r="D163" s="17">
        <f t="shared" si="6"/>
        <v>2000</v>
      </c>
      <c r="E163" s="17">
        <f t="shared" si="7"/>
        <v>2000</v>
      </c>
      <c r="F163" s="18">
        <f t="shared" si="8"/>
        <v>248000</v>
      </c>
    </row>
    <row r="164" spans="1:6" ht="25.5">
      <c r="A164" s="19" t="s">
        <v>445</v>
      </c>
      <c r="B164" s="6" t="s">
        <v>40</v>
      </c>
      <c r="C164" s="13">
        <v>500000</v>
      </c>
      <c r="D164" s="17">
        <f t="shared" si="6"/>
        <v>4000</v>
      </c>
      <c r="E164" s="17">
        <f t="shared" si="7"/>
        <v>4000</v>
      </c>
      <c r="F164" s="18">
        <f t="shared" si="8"/>
        <v>496000</v>
      </c>
    </row>
    <row r="165" spans="1:6" ht="12.75">
      <c r="A165" s="19" t="s">
        <v>445</v>
      </c>
      <c r="B165" s="6" t="s">
        <v>41</v>
      </c>
      <c r="C165" s="13">
        <v>50000</v>
      </c>
      <c r="D165" s="17">
        <f t="shared" si="6"/>
        <v>400</v>
      </c>
      <c r="E165" s="17">
        <f t="shared" si="7"/>
        <v>400</v>
      </c>
      <c r="F165" s="18">
        <f t="shared" si="8"/>
        <v>49600</v>
      </c>
    </row>
    <row r="166" spans="1:6" ht="25.5">
      <c r="A166" s="19" t="s">
        <v>445</v>
      </c>
      <c r="B166" s="6" t="s">
        <v>97</v>
      </c>
      <c r="C166" s="13">
        <v>500000</v>
      </c>
      <c r="D166" s="17">
        <f t="shared" si="6"/>
        <v>4000</v>
      </c>
      <c r="E166" s="17">
        <f t="shared" si="7"/>
        <v>4000</v>
      </c>
      <c r="F166" s="18">
        <f t="shared" si="8"/>
        <v>496000</v>
      </c>
    </row>
    <row r="167" spans="1:6" ht="12.75">
      <c r="A167" s="19" t="s">
        <v>445</v>
      </c>
      <c r="B167" s="6" t="s">
        <v>183</v>
      </c>
      <c r="C167" s="13">
        <v>200000</v>
      </c>
      <c r="D167" s="17">
        <f t="shared" si="6"/>
        <v>1600</v>
      </c>
      <c r="E167" s="17">
        <f t="shared" si="7"/>
        <v>1600</v>
      </c>
      <c r="F167" s="18">
        <f t="shared" si="8"/>
        <v>198400</v>
      </c>
    </row>
    <row r="168" spans="1:6" ht="25.5">
      <c r="A168" s="19" t="s">
        <v>445</v>
      </c>
      <c r="B168" s="6" t="s">
        <v>223</v>
      </c>
      <c r="C168" s="13">
        <v>500000</v>
      </c>
      <c r="D168" s="17">
        <f t="shared" si="6"/>
        <v>4000</v>
      </c>
      <c r="E168" s="17">
        <f t="shared" si="7"/>
        <v>4000</v>
      </c>
      <c r="F168" s="18">
        <f t="shared" si="8"/>
        <v>496000</v>
      </c>
    </row>
    <row r="169" spans="1:6" ht="12.75">
      <c r="A169" s="19" t="s">
        <v>445</v>
      </c>
      <c r="B169" s="6" t="s">
        <v>273</v>
      </c>
      <c r="C169" s="13">
        <v>500000</v>
      </c>
      <c r="D169" s="17">
        <f t="shared" si="6"/>
        <v>4000</v>
      </c>
      <c r="E169" s="17">
        <f t="shared" si="7"/>
        <v>4000</v>
      </c>
      <c r="F169" s="18">
        <f t="shared" si="8"/>
        <v>496000</v>
      </c>
    </row>
    <row r="170" spans="1:6" ht="12.75">
      <c r="A170" s="19" t="s">
        <v>445</v>
      </c>
      <c r="B170" s="6" t="s">
        <v>295</v>
      </c>
      <c r="C170" s="13">
        <v>500000</v>
      </c>
      <c r="D170" s="17">
        <f t="shared" si="6"/>
        <v>4000</v>
      </c>
      <c r="E170" s="17">
        <f t="shared" si="7"/>
        <v>4000</v>
      </c>
      <c r="F170" s="18">
        <f t="shared" si="8"/>
        <v>496000</v>
      </c>
    </row>
    <row r="171" spans="1:6" ht="12.75">
      <c r="A171" s="19" t="s">
        <v>445</v>
      </c>
      <c r="B171" s="6" t="s">
        <v>296</v>
      </c>
      <c r="C171" s="13">
        <v>300000</v>
      </c>
      <c r="D171" s="17">
        <f t="shared" si="6"/>
        <v>2400</v>
      </c>
      <c r="E171" s="17">
        <f t="shared" si="7"/>
        <v>2400</v>
      </c>
      <c r="F171" s="18">
        <f t="shared" si="8"/>
        <v>297600</v>
      </c>
    </row>
    <row r="172" spans="1:6" ht="12.75">
      <c r="A172" s="19" t="s">
        <v>466</v>
      </c>
      <c r="B172" s="6" t="s">
        <v>111</v>
      </c>
      <c r="C172" s="13">
        <v>200000</v>
      </c>
      <c r="D172" s="17">
        <f t="shared" si="6"/>
        <v>1600</v>
      </c>
      <c r="E172" s="17">
        <f t="shared" si="7"/>
        <v>1600</v>
      </c>
      <c r="F172" s="18">
        <f t="shared" si="8"/>
        <v>198400</v>
      </c>
    </row>
    <row r="173" spans="1:6" ht="25.5">
      <c r="A173" s="19" t="s">
        <v>466</v>
      </c>
      <c r="B173" s="6" t="s">
        <v>238</v>
      </c>
      <c r="C173" s="13">
        <v>300000</v>
      </c>
      <c r="D173" s="17">
        <f t="shared" si="6"/>
        <v>2400</v>
      </c>
      <c r="E173" s="17">
        <f t="shared" si="7"/>
        <v>2400</v>
      </c>
      <c r="F173" s="18">
        <f t="shared" si="8"/>
        <v>297600</v>
      </c>
    </row>
    <row r="174" spans="1:6" ht="12.75">
      <c r="A174" s="19" t="s">
        <v>466</v>
      </c>
      <c r="B174" s="6" t="s">
        <v>240</v>
      </c>
      <c r="C174" s="13">
        <v>350000</v>
      </c>
      <c r="D174" s="17">
        <f t="shared" si="6"/>
        <v>2800</v>
      </c>
      <c r="E174" s="17">
        <f t="shared" si="7"/>
        <v>2800</v>
      </c>
      <c r="F174" s="18">
        <f t="shared" si="8"/>
        <v>347200</v>
      </c>
    </row>
    <row r="175" spans="1:6" ht="25.5">
      <c r="A175" s="19" t="s">
        <v>466</v>
      </c>
      <c r="B175" s="6" t="s">
        <v>252</v>
      </c>
      <c r="C175" s="13">
        <v>600000</v>
      </c>
      <c r="D175" s="17">
        <f t="shared" si="6"/>
        <v>4800</v>
      </c>
      <c r="E175" s="17">
        <f t="shared" si="7"/>
        <v>4800</v>
      </c>
      <c r="F175" s="18">
        <f t="shared" si="8"/>
        <v>595200</v>
      </c>
    </row>
    <row r="176" spans="1:6" ht="12.75">
      <c r="A176" s="19" t="s">
        <v>466</v>
      </c>
      <c r="B176" s="6" t="s">
        <v>417</v>
      </c>
      <c r="C176" s="13">
        <v>1000000</v>
      </c>
      <c r="D176" s="17">
        <f t="shared" si="6"/>
        <v>8000</v>
      </c>
      <c r="E176" s="17">
        <f t="shared" si="7"/>
        <v>8000</v>
      </c>
      <c r="F176" s="18">
        <f t="shared" si="8"/>
        <v>992000</v>
      </c>
    </row>
    <row r="177" spans="1:6" ht="12.75">
      <c r="A177" s="19" t="s">
        <v>449</v>
      </c>
      <c r="B177" s="6" t="s">
        <v>46</v>
      </c>
      <c r="C177" s="13">
        <v>750000</v>
      </c>
      <c r="D177" s="17">
        <f t="shared" si="6"/>
        <v>6000</v>
      </c>
      <c r="E177" s="17">
        <f t="shared" si="7"/>
        <v>6000</v>
      </c>
      <c r="F177" s="18">
        <f t="shared" si="8"/>
        <v>744000</v>
      </c>
    </row>
    <row r="178" spans="1:6" ht="25.5">
      <c r="A178" s="19" t="s">
        <v>449</v>
      </c>
      <c r="B178" s="6" t="s">
        <v>101</v>
      </c>
      <c r="C178" s="13">
        <v>150000</v>
      </c>
      <c r="D178" s="17">
        <f t="shared" si="6"/>
        <v>1200</v>
      </c>
      <c r="E178" s="17">
        <f t="shared" si="7"/>
        <v>1200</v>
      </c>
      <c r="F178" s="18">
        <f t="shared" si="8"/>
        <v>148800</v>
      </c>
    </row>
    <row r="179" spans="1:6" ht="12.75">
      <c r="A179" s="19" t="s">
        <v>449</v>
      </c>
      <c r="B179" s="6" t="s">
        <v>123</v>
      </c>
      <c r="C179" s="13">
        <v>560000</v>
      </c>
      <c r="D179" s="17">
        <f t="shared" si="6"/>
        <v>4480</v>
      </c>
      <c r="E179" s="17">
        <f t="shared" si="7"/>
        <v>4480</v>
      </c>
      <c r="F179" s="18">
        <f t="shared" si="8"/>
        <v>555520</v>
      </c>
    </row>
    <row r="180" spans="1:6" ht="12.75">
      <c r="A180" s="19" t="s">
        <v>449</v>
      </c>
      <c r="B180" s="6" t="s">
        <v>124</v>
      </c>
      <c r="C180" s="13">
        <v>200000</v>
      </c>
      <c r="D180" s="17">
        <f t="shared" si="6"/>
        <v>1600</v>
      </c>
      <c r="E180" s="17">
        <f t="shared" si="7"/>
        <v>1600</v>
      </c>
      <c r="F180" s="18">
        <f t="shared" si="8"/>
        <v>198400</v>
      </c>
    </row>
    <row r="181" spans="1:6" ht="25.5">
      <c r="A181" s="19" t="s">
        <v>449</v>
      </c>
      <c r="B181" s="6" t="s">
        <v>259</v>
      </c>
      <c r="C181" s="13">
        <v>100000</v>
      </c>
      <c r="D181" s="17">
        <f t="shared" si="6"/>
        <v>800</v>
      </c>
      <c r="E181" s="17">
        <f t="shared" si="7"/>
        <v>800</v>
      </c>
      <c r="F181" s="18">
        <f t="shared" si="8"/>
        <v>99200</v>
      </c>
    </row>
    <row r="182" spans="1:6" ht="25.5">
      <c r="A182" s="19" t="s">
        <v>449</v>
      </c>
      <c r="B182" s="6" t="s">
        <v>289</v>
      </c>
      <c r="C182" s="13">
        <v>200000</v>
      </c>
      <c r="D182" s="17">
        <f t="shared" si="6"/>
        <v>1600</v>
      </c>
      <c r="E182" s="17">
        <f t="shared" si="7"/>
        <v>1600</v>
      </c>
      <c r="F182" s="18">
        <f t="shared" si="8"/>
        <v>198400</v>
      </c>
    </row>
    <row r="183" spans="1:6" ht="25.5">
      <c r="A183" s="19" t="s">
        <v>449</v>
      </c>
      <c r="B183" s="6" t="s">
        <v>290</v>
      </c>
      <c r="C183" s="13">
        <v>350000</v>
      </c>
      <c r="D183" s="17">
        <f t="shared" si="6"/>
        <v>2800</v>
      </c>
      <c r="E183" s="17">
        <f t="shared" si="7"/>
        <v>2800</v>
      </c>
      <c r="F183" s="18">
        <f t="shared" si="8"/>
        <v>347200</v>
      </c>
    </row>
    <row r="184" spans="1:6" ht="25.5">
      <c r="A184" s="19" t="s">
        <v>449</v>
      </c>
      <c r="B184" s="6" t="s">
        <v>362</v>
      </c>
      <c r="C184" s="13">
        <v>125000</v>
      </c>
      <c r="D184" s="17">
        <f t="shared" si="6"/>
        <v>1000</v>
      </c>
      <c r="E184" s="17">
        <f t="shared" si="7"/>
        <v>1000</v>
      </c>
      <c r="F184" s="18">
        <f t="shared" si="8"/>
        <v>124000</v>
      </c>
    </row>
    <row r="185" spans="1:6" ht="25.5">
      <c r="A185" s="19" t="s">
        <v>449</v>
      </c>
      <c r="B185" s="6" t="s">
        <v>142</v>
      </c>
      <c r="C185" s="13">
        <v>900000</v>
      </c>
      <c r="D185" s="17">
        <f t="shared" si="6"/>
        <v>7200</v>
      </c>
      <c r="E185" s="17">
        <f t="shared" si="7"/>
        <v>7200</v>
      </c>
      <c r="F185" s="18">
        <f t="shared" si="8"/>
        <v>892800</v>
      </c>
    </row>
    <row r="186" spans="1:6" ht="12.75">
      <c r="A186" s="19" t="s">
        <v>449</v>
      </c>
      <c r="B186" s="6" t="s">
        <v>165</v>
      </c>
      <c r="C186" s="13">
        <v>225000</v>
      </c>
      <c r="D186" s="17">
        <f t="shared" si="6"/>
        <v>1800</v>
      </c>
      <c r="E186" s="17">
        <f t="shared" si="7"/>
        <v>1800</v>
      </c>
      <c r="F186" s="18">
        <f t="shared" si="8"/>
        <v>223200</v>
      </c>
    </row>
    <row r="187" spans="1:6" ht="25.5">
      <c r="A187" s="19" t="s">
        <v>450</v>
      </c>
      <c r="B187" s="6" t="s">
        <v>47</v>
      </c>
      <c r="C187" s="13">
        <v>350000</v>
      </c>
      <c r="D187" s="17">
        <f t="shared" si="6"/>
        <v>2800</v>
      </c>
      <c r="E187" s="17">
        <f t="shared" si="7"/>
        <v>2800</v>
      </c>
      <c r="F187" s="18">
        <f t="shared" si="8"/>
        <v>347200</v>
      </c>
    </row>
    <row r="188" spans="1:6" ht="12.75">
      <c r="A188" s="19" t="s">
        <v>450</v>
      </c>
      <c r="B188" s="6" t="s">
        <v>182</v>
      </c>
      <c r="C188" s="13">
        <v>900000</v>
      </c>
      <c r="D188" s="17">
        <f t="shared" si="6"/>
        <v>7200</v>
      </c>
      <c r="E188" s="17">
        <f t="shared" si="7"/>
        <v>7200</v>
      </c>
      <c r="F188" s="18">
        <f t="shared" si="8"/>
        <v>892800</v>
      </c>
    </row>
    <row r="189" spans="1:6" ht="25.5">
      <c r="A189" s="19" t="s">
        <v>450</v>
      </c>
      <c r="B189" s="6" t="s">
        <v>270</v>
      </c>
      <c r="C189" s="13">
        <v>410000</v>
      </c>
      <c r="D189" s="17">
        <f t="shared" si="6"/>
        <v>3280</v>
      </c>
      <c r="E189" s="17">
        <f t="shared" si="7"/>
        <v>3280</v>
      </c>
      <c r="F189" s="18">
        <f t="shared" si="8"/>
        <v>406720</v>
      </c>
    </row>
    <row r="190" spans="1:6" ht="12.75">
      <c r="A190" s="19" t="s">
        <v>450</v>
      </c>
      <c r="B190" s="6" t="s">
        <v>145</v>
      </c>
      <c r="C190" s="13">
        <v>250000</v>
      </c>
      <c r="D190" s="17">
        <f t="shared" si="6"/>
        <v>2000</v>
      </c>
      <c r="E190" s="17">
        <f t="shared" si="7"/>
        <v>2000</v>
      </c>
      <c r="F190" s="18">
        <f t="shared" si="8"/>
        <v>248000</v>
      </c>
    </row>
    <row r="191" spans="1:6" ht="12.75">
      <c r="A191" s="19" t="s">
        <v>450</v>
      </c>
      <c r="B191" s="6" t="s">
        <v>152</v>
      </c>
      <c r="C191" s="13">
        <v>260000</v>
      </c>
      <c r="D191" s="17">
        <f t="shared" si="6"/>
        <v>2080</v>
      </c>
      <c r="E191" s="17">
        <f t="shared" si="7"/>
        <v>2080</v>
      </c>
      <c r="F191" s="18">
        <f t="shared" si="8"/>
        <v>257920</v>
      </c>
    </row>
    <row r="192" spans="1:6" ht="25.5">
      <c r="A192" s="19" t="s">
        <v>470</v>
      </c>
      <c r="B192" s="6" t="s">
        <v>243</v>
      </c>
      <c r="C192" s="13">
        <v>250000</v>
      </c>
      <c r="D192" s="17">
        <f t="shared" si="6"/>
        <v>2000</v>
      </c>
      <c r="E192" s="17">
        <f t="shared" si="7"/>
        <v>2000</v>
      </c>
      <c r="F192" s="18">
        <f t="shared" si="8"/>
        <v>248000</v>
      </c>
    </row>
    <row r="193" spans="1:6" ht="25.5">
      <c r="A193" s="19" t="s">
        <v>470</v>
      </c>
      <c r="B193" s="6" t="s">
        <v>360</v>
      </c>
      <c r="C193" s="13">
        <v>150000</v>
      </c>
      <c r="D193" s="17">
        <f t="shared" si="6"/>
        <v>1200</v>
      </c>
      <c r="E193" s="17">
        <f t="shared" si="7"/>
        <v>1200</v>
      </c>
      <c r="F193" s="18">
        <f t="shared" si="8"/>
        <v>148800</v>
      </c>
    </row>
    <row r="194" spans="1:6" ht="12.75">
      <c r="A194" s="19" t="s">
        <v>470</v>
      </c>
      <c r="B194" s="6" t="s">
        <v>415</v>
      </c>
      <c r="C194" s="13">
        <v>250000</v>
      </c>
      <c r="D194" s="17">
        <f t="shared" si="6"/>
        <v>2000</v>
      </c>
      <c r="E194" s="17">
        <f t="shared" si="7"/>
        <v>2000</v>
      </c>
      <c r="F194" s="18">
        <f t="shared" si="8"/>
        <v>248000</v>
      </c>
    </row>
    <row r="195" spans="1:6" ht="12.75">
      <c r="A195" s="19" t="s">
        <v>454</v>
      </c>
      <c r="B195" s="6" t="s">
        <v>68</v>
      </c>
      <c r="C195" s="13">
        <v>100000</v>
      </c>
      <c r="D195" s="17">
        <f t="shared" si="6"/>
        <v>800</v>
      </c>
      <c r="E195" s="17">
        <f t="shared" si="7"/>
        <v>800</v>
      </c>
      <c r="F195" s="18">
        <f t="shared" si="8"/>
        <v>99200</v>
      </c>
    </row>
    <row r="196" spans="1:6" ht="12.75">
      <c r="A196" s="19" t="s">
        <v>454</v>
      </c>
      <c r="B196" s="6" t="s">
        <v>79</v>
      </c>
      <c r="C196" s="13">
        <v>210000</v>
      </c>
      <c r="D196" s="17">
        <f t="shared" si="6"/>
        <v>1680</v>
      </c>
      <c r="E196" s="17">
        <f t="shared" si="7"/>
        <v>1680</v>
      </c>
      <c r="F196" s="18">
        <f t="shared" si="8"/>
        <v>208320</v>
      </c>
    </row>
    <row r="197" spans="1:6" ht="12.75">
      <c r="A197" s="19" t="s">
        <v>454</v>
      </c>
      <c r="B197" s="6" t="s">
        <v>80</v>
      </c>
      <c r="C197" s="13">
        <v>200000</v>
      </c>
      <c r="D197" s="17">
        <f t="shared" si="6"/>
        <v>1600</v>
      </c>
      <c r="E197" s="17">
        <f t="shared" si="7"/>
        <v>1600</v>
      </c>
      <c r="F197" s="18">
        <f t="shared" si="8"/>
        <v>198400</v>
      </c>
    </row>
    <row r="198" spans="1:6" ht="25.5">
      <c r="A198" s="19" t="s">
        <v>454</v>
      </c>
      <c r="B198" s="6" t="s">
        <v>105</v>
      </c>
      <c r="C198" s="13">
        <v>200000</v>
      </c>
      <c r="D198" s="17">
        <f t="shared" si="6"/>
        <v>1600</v>
      </c>
      <c r="E198" s="17">
        <f t="shared" si="7"/>
        <v>1600</v>
      </c>
      <c r="F198" s="18">
        <f t="shared" si="8"/>
        <v>198400</v>
      </c>
    </row>
    <row r="199" spans="1:6" ht="12.75">
      <c r="A199" s="19" t="s">
        <v>454</v>
      </c>
      <c r="B199" s="6" t="s">
        <v>230</v>
      </c>
      <c r="C199" s="13">
        <v>225000</v>
      </c>
      <c r="D199" s="17">
        <f t="shared" si="6"/>
        <v>1800</v>
      </c>
      <c r="E199" s="17">
        <f t="shared" si="7"/>
        <v>1800</v>
      </c>
      <c r="F199" s="18">
        <f t="shared" si="8"/>
        <v>223200</v>
      </c>
    </row>
    <row r="200" spans="1:6" ht="12.75">
      <c r="A200" s="19" t="s">
        <v>454</v>
      </c>
      <c r="B200" s="6" t="s">
        <v>257</v>
      </c>
      <c r="C200" s="13">
        <v>150000</v>
      </c>
      <c r="D200" s="17">
        <f t="shared" si="6"/>
        <v>1200</v>
      </c>
      <c r="E200" s="17">
        <f t="shared" si="7"/>
        <v>1200</v>
      </c>
      <c r="F200" s="18">
        <f t="shared" si="8"/>
        <v>148800</v>
      </c>
    </row>
    <row r="201" spans="1:6" ht="25.5">
      <c r="A201" s="19" t="s">
        <v>454</v>
      </c>
      <c r="B201" s="6" t="s">
        <v>297</v>
      </c>
      <c r="C201" s="13">
        <v>440000</v>
      </c>
      <c r="D201" s="17">
        <f t="shared" si="6"/>
        <v>3520</v>
      </c>
      <c r="E201" s="17">
        <f t="shared" si="7"/>
        <v>3520</v>
      </c>
      <c r="F201" s="18">
        <f t="shared" si="8"/>
        <v>436480</v>
      </c>
    </row>
    <row r="202" spans="1:6" ht="12.75">
      <c r="A202" s="19" t="s">
        <v>454</v>
      </c>
      <c r="B202" s="6" t="s">
        <v>331</v>
      </c>
      <c r="C202" s="13">
        <v>200000</v>
      </c>
      <c r="D202" s="17">
        <f t="shared" si="6"/>
        <v>1600</v>
      </c>
      <c r="E202" s="17">
        <f t="shared" si="7"/>
        <v>1600</v>
      </c>
      <c r="F202" s="18">
        <f t="shared" si="8"/>
        <v>198400</v>
      </c>
    </row>
    <row r="203" spans="1:6" ht="25.5">
      <c r="A203" s="19" t="s">
        <v>454</v>
      </c>
      <c r="B203" s="6" t="s">
        <v>151</v>
      </c>
      <c r="C203" s="13">
        <v>125000</v>
      </c>
      <c r="D203" s="17">
        <f t="shared" si="6"/>
        <v>1000</v>
      </c>
      <c r="E203" s="17">
        <f t="shared" si="7"/>
        <v>1000</v>
      </c>
      <c r="F203" s="18">
        <f t="shared" si="8"/>
        <v>124000</v>
      </c>
    </row>
    <row r="204" spans="1:6" ht="12.75">
      <c r="A204" s="19" t="s">
        <v>454</v>
      </c>
      <c r="B204" s="6" t="s">
        <v>160</v>
      </c>
      <c r="C204" s="13">
        <v>400000</v>
      </c>
      <c r="D204" s="17">
        <f t="shared" si="6"/>
        <v>3200</v>
      </c>
      <c r="E204" s="17">
        <f t="shared" si="7"/>
        <v>3200</v>
      </c>
      <c r="F204" s="18">
        <f t="shared" si="8"/>
        <v>396800</v>
      </c>
    </row>
    <row r="205" spans="1:6" ht="25.5">
      <c r="A205" s="19" t="s">
        <v>442</v>
      </c>
      <c r="B205" s="6" t="s">
        <v>33</v>
      </c>
      <c r="C205" s="13">
        <v>100000</v>
      </c>
      <c r="D205" s="17">
        <f t="shared" si="6"/>
        <v>800</v>
      </c>
      <c r="E205" s="17">
        <f t="shared" si="7"/>
        <v>800</v>
      </c>
      <c r="F205" s="18">
        <f t="shared" si="8"/>
        <v>99200</v>
      </c>
    </row>
    <row r="206" spans="1:6" ht="25.5">
      <c r="A206" s="19" t="s">
        <v>442</v>
      </c>
      <c r="B206" s="6" t="s">
        <v>35</v>
      </c>
      <c r="C206" s="13">
        <v>240000</v>
      </c>
      <c r="D206" s="17">
        <f t="shared" si="6"/>
        <v>1920</v>
      </c>
      <c r="E206" s="17">
        <f t="shared" si="7"/>
        <v>1920</v>
      </c>
      <c r="F206" s="18">
        <f t="shared" si="8"/>
        <v>238080</v>
      </c>
    </row>
    <row r="207" spans="1:6" ht="12.75">
      <c r="A207" s="19" t="s">
        <v>442</v>
      </c>
      <c r="B207" s="6" t="s">
        <v>2</v>
      </c>
      <c r="C207" s="13">
        <v>75000</v>
      </c>
      <c r="D207" s="17">
        <f t="shared" si="6"/>
        <v>600</v>
      </c>
      <c r="E207" s="17">
        <f t="shared" si="7"/>
        <v>600</v>
      </c>
      <c r="F207" s="18">
        <f t="shared" si="8"/>
        <v>74400</v>
      </c>
    </row>
    <row r="208" spans="1:6" ht="12.75">
      <c r="A208" s="19" t="s">
        <v>464</v>
      </c>
      <c r="B208" s="6" t="s">
        <v>96</v>
      </c>
      <c r="C208" s="13">
        <v>100000</v>
      </c>
      <c r="D208" s="17">
        <f t="shared" si="6"/>
        <v>800</v>
      </c>
      <c r="E208" s="17">
        <f t="shared" si="7"/>
        <v>800</v>
      </c>
      <c r="F208" s="18">
        <f t="shared" si="8"/>
        <v>99200</v>
      </c>
    </row>
    <row r="209" spans="1:6" ht="12.75">
      <c r="A209" s="19" t="s">
        <v>464</v>
      </c>
      <c r="B209" s="6" t="s">
        <v>267</v>
      </c>
      <c r="C209" s="13">
        <v>1301000</v>
      </c>
      <c r="D209" s="17">
        <f aca="true" t="shared" si="9" ref="D209:D272">C209*$C$7</f>
        <v>10408</v>
      </c>
      <c r="E209" s="17">
        <f aca="true" t="shared" si="10" ref="E209:E272">ROUND(D209,0)</f>
        <v>10408</v>
      </c>
      <c r="F209" s="18">
        <f aca="true" t="shared" si="11" ref="F209:F272">C209-E209</f>
        <v>1290592</v>
      </c>
    </row>
    <row r="210" spans="1:6" ht="12.75">
      <c r="A210" s="19" t="s">
        <v>464</v>
      </c>
      <c r="B210" s="6" t="s">
        <v>357</v>
      </c>
      <c r="C210" s="13">
        <v>550000</v>
      </c>
      <c r="D210" s="17">
        <f t="shared" si="9"/>
        <v>4400</v>
      </c>
      <c r="E210" s="17">
        <f t="shared" si="10"/>
        <v>4400</v>
      </c>
      <c r="F210" s="18">
        <f t="shared" si="11"/>
        <v>545600</v>
      </c>
    </row>
    <row r="211" spans="1:6" ht="25.5">
      <c r="A211" s="19" t="s">
        <v>464</v>
      </c>
      <c r="B211" s="6" t="s">
        <v>154</v>
      </c>
      <c r="C211" s="13">
        <v>750000</v>
      </c>
      <c r="D211" s="17">
        <f t="shared" si="9"/>
        <v>6000</v>
      </c>
      <c r="E211" s="17">
        <f t="shared" si="10"/>
        <v>6000</v>
      </c>
      <c r="F211" s="18">
        <f t="shared" si="11"/>
        <v>744000</v>
      </c>
    </row>
    <row r="212" spans="1:6" ht="25.5">
      <c r="A212" s="19" t="s">
        <v>437</v>
      </c>
      <c r="B212" s="6" t="s">
        <v>27</v>
      </c>
      <c r="C212" s="13">
        <v>750000</v>
      </c>
      <c r="D212" s="17">
        <f t="shared" si="9"/>
        <v>6000</v>
      </c>
      <c r="E212" s="17">
        <f t="shared" si="10"/>
        <v>6000</v>
      </c>
      <c r="F212" s="18">
        <f t="shared" si="11"/>
        <v>744000</v>
      </c>
    </row>
    <row r="213" spans="1:6" ht="25.5">
      <c r="A213" s="19" t="s">
        <v>437</v>
      </c>
      <c r="B213" s="6" t="s">
        <v>50</v>
      </c>
      <c r="C213" s="13">
        <v>300000</v>
      </c>
      <c r="D213" s="17">
        <f t="shared" si="9"/>
        <v>2400</v>
      </c>
      <c r="E213" s="17">
        <f t="shared" si="10"/>
        <v>2400</v>
      </c>
      <c r="F213" s="18">
        <f t="shared" si="11"/>
        <v>297600</v>
      </c>
    </row>
    <row r="214" spans="1:6" ht="12.75">
      <c r="A214" s="19" t="s">
        <v>437</v>
      </c>
      <c r="B214" s="6" t="s">
        <v>106</v>
      </c>
      <c r="C214" s="13">
        <v>1000000</v>
      </c>
      <c r="D214" s="17">
        <f t="shared" si="9"/>
        <v>8000</v>
      </c>
      <c r="E214" s="17">
        <f t="shared" si="10"/>
        <v>8000</v>
      </c>
      <c r="F214" s="18">
        <f t="shared" si="11"/>
        <v>992000</v>
      </c>
    </row>
    <row r="215" spans="1:6" ht="25.5">
      <c r="A215" s="19" t="s">
        <v>437</v>
      </c>
      <c r="B215" s="6" t="s">
        <v>216</v>
      </c>
      <c r="C215" s="13">
        <v>500000</v>
      </c>
      <c r="D215" s="17">
        <f t="shared" si="9"/>
        <v>4000</v>
      </c>
      <c r="E215" s="17">
        <f t="shared" si="10"/>
        <v>4000</v>
      </c>
      <c r="F215" s="18">
        <f t="shared" si="11"/>
        <v>496000</v>
      </c>
    </row>
    <row r="216" spans="1:6" ht="12.75">
      <c r="A216" s="19" t="s">
        <v>437</v>
      </c>
      <c r="B216" s="6" t="s">
        <v>219</v>
      </c>
      <c r="C216" s="13">
        <v>300000</v>
      </c>
      <c r="D216" s="17">
        <f t="shared" si="9"/>
        <v>2400</v>
      </c>
      <c r="E216" s="17">
        <f t="shared" si="10"/>
        <v>2400</v>
      </c>
      <c r="F216" s="18">
        <f t="shared" si="11"/>
        <v>297600</v>
      </c>
    </row>
    <row r="217" spans="1:6" ht="25.5">
      <c r="A217" s="19" t="s">
        <v>437</v>
      </c>
      <c r="B217" s="6" t="s">
        <v>262</v>
      </c>
      <c r="C217" s="13">
        <v>315000</v>
      </c>
      <c r="D217" s="17">
        <f t="shared" si="9"/>
        <v>2520</v>
      </c>
      <c r="E217" s="17">
        <f t="shared" si="10"/>
        <v>2520</v>
      </c>
      <c r="F217" s="18">
        <f t="shared" si="11"/>
        <v>312480</v>
      </c>
    </row>
    <row r="218" spans="1:6" ht="38.25">
      <c r="A218" s="19" t="s">
        <v>437</v>
      </c>
      <c r="B218" s="6" t="s">
        <v>263</v>
      </c>
      <c r="C218" s="13">
        <v>2100000</v>
      </c>
      <c r="D218" s="17">
        <f t="shared" si="9"/>
        <v>16800</v>
      </c>
      <c r="E218" s="17">
        <f t="shared" si="10"/>
        <v>16800</v>
      </c>
      <c r="F218" s="18">
        <f t="shared" si="11"/>
        <v>2083200</v>
      </c>
    </row>
    <row r="219" spans="1:6" ht="25.5">
      <c r="A219" s="19" t="s">
        <v>437</v>
      </c>
      <c r="B219" s="6" t="s">
        <v>264</v>
      </c>
      <c r="C219" s="13">
        <v>500000</v>
      </c>
      <c r="D219" s="17">
        <f t="shared" si="9"/>
        <v>4000</v>
      </c>
      <c r="E219" s="17">
        <f t="shared" si="10"/>
        <v>4000</v>
      </c>
      <c r="F219" s="18">
        <f t="shared" si="11"/>
        <v>496000</v>
      </c>
    </row>
    <row r="220" spans="1:6" ht="25.5">
      <c r="A220" s="19" t="s">
        <v>437</v>
      </c>
      <c r="B220" s="6" t="s">
        <v>265</v>
      </c>
      <c r="C220" s="13">
        <v>500000</v>
      </c>
      <c r="D220" s="17">
        <f t="shared" si="9"/>
        <v>4000</v>
      </c>
      <c r="E220" s="17">
        <f t="shared" si="10"/>
        <v>4000</v>
      </c>
      <c r="F220" s="18">
        <f t="shared" si="11"/>
        <v>496000</v>
      </c>
    </row>
    <row r="221" spans="1:6" ht="12.75">
      <c r="A221" s="19" t="s">
        <v>437</v>
      </c>
      <c r="B221" s="6" t="s">
        <v>266</v>
      </c>
      <c r="C221" s="13">
        <v>1000000</v>
      </c>
      <c r="D221" s="17">
        <f t="shared" si="9"/>
        <v>8000</v>
      </c>
      <c r="E221" s="17">
        <f t="shared" si="10"/>
        <v>8000</v>
      </c>
      <c r="F221" s="18">
        <f t="shared" si="11"/>
        <v>992000</v>
      </c>
    </row>
    <row r="222" spans="1:6" ht="25.5">
      <c r="A222" s="19" t="s">
        <v>437</v>
      </c>
      <c r="B222" s="6" t="s">
        <v>409</v>
      </c>
      <c r="C222" s="13">
        <v>3000000</v>
      </c>
      <c r="D222" s="17">
        <f t="shared" si="9"/>
        <v>24000</v>
      </c>
      <c r="E222" s="17">
        <f t="shared" si="10"/>
        <v>24000</v>
      </c>
      <c r="F222" s="18">
        <f t="shared" si="11"/>
        <v>2976000</v>
      </c>
    </row>
    <row r="223" spans="1:6" ht="25.5">
      <c r="A223" s="19" t="s">
        <v>437</v>
      </c>
      <c r="B223" s="6" t="s">
        <v>1</v>
      </c>
      <c r="C223" s="13">
        <v>2000000</v>
      </c>
      <c r="D223" s="17">
        <f t="shared" si="9"/>
        <v>16000</v>
      </c>
      <c r="E223" s="17">
        <f t="shared" si="10"/>
        <v>16000</v>
      </c>
      <c r="F223" s="18">
        <f t="shared" si="11"/>
        <v>1984000</v>
      </c>
    </row>
    <row r="224" spans="1:6" ht="25.5">
      <c r="A224" s="19" t="s">
        <v>473</v>
      </c>
      <c r="B224" s="6" t="s">
        <v>269</v>
      </c>
      <c r="C224" s="13">
        <v>400000</v>
      </c>
      <c r="D224" s="17">
        <f t="shared" si="9"/>
        <v>3200</v>
      </c>
      <c r="E224" s="17">
        <f t="shared" si="10"/>
        <v>3200</v>
      </c>
      <c r="F224" s="18">
        <f t="shared" si="11"/>
        <v>396800</v>
      </c>
    </row>
    <row r="225" spans="1:6" ht="25.5">
      <c r="A225" s="19" t="s">
        <v>473</v>
      </c>
      <c r="B225" s="6" t="s">
        <v>410</v>
      </c>
      <c r="C225" s="13">
        <v>700000</v>
      </c>
      <c r="D225" s="17">
        <f t="shared" si="9"/>
        <v>5600</v>
      </c>
      <c r="E225" s="17">
        <f t="shared" si="10"/>
        <v>5600</v>
      </c>
      <c r="F225" s="18">
        <f t="shared" si="11"/>
        <v>694400</v>
      </c>
    </row>
    <row r="226" spans="1:6" ht="12.75">
      <c r="A226" s="19" t="s">
        <v>444</v>
      </c>
      <c r="B226" s="6" t="s">
        <v>39</v>
      </c>
      <c r="C226" s="13">
        <v>320000</v>
      </c>
      <c r="D226" s="17">
        <f t="shared" si="9"/>
        <v>2560</v>
      </c>
      <c r="E226" s="17">
        <f t="shared" si="10"/>
        <v>2560</v>
      </c>
      <c r="F226" s="18">
        <f t="shared" si="11"/>
        <v>317440</v>
      </c>
    </row>
    <row r="227" spans="1:6" ht="12.75">
      <c r="A227" s="19" t="s">
        <v>444</v>
      </c>
      <c r="B227" s="6" t="s">
        <v>53</v>
      </c>
      <c r="C227" s="13">
        <v>112000</v>
      </c>
      <c r="D227" s="17">
        <f t="shared" si="9"/>
        <v>896</v>
      </c>
      <c r="E227" s="17">
        <f t="shared" si="10"/>
        <v>896</v>
      </c>
      <c r="F227" s="18">
        <f t="shared" si="11"/>
        <v>111104</v>
      </c>
    </row>
    <row r="228" spans="1:6" ht="12.75">
      <c r="A228" s="19" t="s">
        <v>444</v>
      </c>
      <c r="B228" s="6" t="s">
        <v>69</v>
      </c>
      <c r="C228" s="13">
        <v>500000</v>
      </c>
      <c r="D228" s="17">
        <f t="shared" si="9"/>
        <v>4000</v>
      </c>
      <c r="E228" s="17">
        <f t="shared" si="10"/>
        <v>4000</v>
      </c>
      <c r="F228" s="18">
        <f t="shared" si="11"/>
        <v>496000</v>
      </c>
    </row>
    <row r="229" spans="1:6" ht="12.75">
      <c r="A229" s="19" t="s">
        <v>444</v>
      </c>
      <c r="B229" s="6" t="s">
        <v>195</v>
      </c>
      <c r="C229" s="13">
        <v>112000</v>
      </c>
      <c r="D229" s="17">
        <f t="shared" si="9"/>
        <v>896</v>
      </c>
      <c r="E229" s="17">
        <f t="shared" si="10"/>
        <v>896</v>
      </c>
      <c r="F229" s="18">
        <f t="shared" si="11"/>
        <v>111104</v>
      </c>
    </row>
    <row r="230" spans="1:6" ht="12.75">
      <c r="A230" s="19" t="s">
        <v>444</v>
      </c>
      <c r="B230" s="6" t="s">
        <v>213</v>
      </c>
      <c r="C230" s="13">
        <v>85000</v>
      </c>
      <c r="D230" s="17">
        <f t="shared" si="9"/>
        <v>680</v>
      </c>
      <c r="E230" s="17">
        <f t="shared" si="10"/>
        <v>680</v>
      </c>
      <c r="F230" s="18">
        <f t="shared" si="11"/>
        <v>84320</v>
      </c>
    </row>
    <row r="231" spans="1:6" ht="12.75">
      <c r="A231" s="19" t="s">
        <v>444</v>
      </c>
      <c r="B231" s="6" t="s">
        <v>218</v>
      </c>
      <c r="C231" s="13">
        <v>320000</v>
      </c>
      <c r="D231" s="17">
        <f t="shared" si="9"/>
        <v>2560</v>
      </c>
      <c r="E231" s="17">
        <f t="shared" si="10"/>
        <v>2560</v>
      </c>
      <c r="F231" s="18">
        <f t="shared" si="11"/>
        <v>317440</v>
      </c>
    </row>
    <row r="232" spans="1:6" ht="25.5">
      <c r="A232" s="19" t="s">
        <v>444</v>
      </c>
      <c r="B232" s="6" t="s">
        <v>231</v>
      </c>
      <c r="C232" s="13">
        <v>240000</v>
      </c>
      <c r="D232" s="17">
        <f t="shared" si="9"/>
        <v>1920</v>
      </c>
      <c r="E232" s="17">
        <f t="shared" si="10"/>
        <v>1920</v>
      </c>
      <c r="F232" s="18">
        <f t="shared" si="11"/>
        <v>238080</v>
      </c>
    </row>
    <row r="233" spans="1:6" ht="12.75">
      <c r="A233" s="19" t="s">
        <v>444</v>
      </c>
      <c r="B233" s="6" t="s">
        <v>148</v>
      </c>
      <c r="C233" s="13">
        <v>100000</v>
      </c>
      <c r="D233" s="17">
        <f t="shared" si="9"/>
        <v>800</v>
      </c>
      <c r="E233" s="17">
        <f t="shared" si="10"/>
        <v>800</v>
      </c>
      <c r="F233" s="18">
        <f t="shared" si="11"/>
        <v>99200</v>
      </c>
    </row>
    <row r="234" spans="1:6" ht="12.75">
      <c r="A234" s="19" t="s">
        <v>477</v>
      </c>
      <c r="B234" s="6" t="s">
        <v>286</v>
      </c>
      <c r="C234" s="13">
        <v>200000</v>
      </c>
      <c r="D234" s="17">
        <f t="shared" si="9"/>
        <v>1600</v>
      </c>
      <c r="E234" s="17">
        <f t="shared" si="10"/>
        <v>1600</v>
      </c>
      <c r="F234" s="18">
        <f t="shared" si="11"/>
        <v>198400</v>
      </c>
    </row>
    <row r="235" spans="1:6" ht="12.75">
      <c r="A235" s="19" t="s">
        <v>477</v>
      </c>
      <c r="B235" s="6" t="s">
        <v>287</v>
      </c>
      <c r="C235" s="13">
        <v>200000</v>
      </c>
      <c r="D235" s="17">
        <f t="shared" si="9"/>
        <v>1600</v>
      </c>
      <c r="E235" s="17">
        <f t="shared" si="10"/>
        <v>1600</v>
      </c>
      <c r="F235" s="18">
        <f t="shared" si="11"/>
        <v>198400</v>
      </c>
    </row>
    <row r="236" spans="1:6" ht="12.75">
      <c r="A236" s="19" t="s">
        <v>481</v>
      </c>
      <c r="B236" s="6" t="s">
        <v>411</v>
      </c>
      <c r="C236" s="13">
        <v>250000</v>
      </c>
      <c r="D236" s="17">
        <f t="shared" si="9"/>
        <v>2000</v>
      </c>
      <c r="E236" s="17">
        <f t="shared" si="10"/>
        <v>2000</v>
      </c>
      <c r="F236" s="18">
        <f t="shared" si="11"/>
        <v>248000</v>
      </c>
    </row>
    <row r="237" spans="1:6" ht="12.75">
      <c r="A237" s="19" t="s">
        <v>481</v>
      </c>
      <c r="B237" s="6" t="s">
        <v>412</v>
      </c>
      <c r="C237" s="13">
        <v>100000</v>
      </c>
      <c r="D237" s="17">
        <f t="shared" si="9"/>
        <v>800</v>
      </c>
      <c r="E237" s="17">
        <f t="shared" si="10"/>
        <v>800</v>
      </c>
      <c r="F237" s="18">
        <f t="shared" si="11"/>
        <v>99200</v>
      </c>
    </row>
    <row r="238" spans="1:6" ht="25.5">
      <c r="A238" s="19" t="s">
        <v>481</v>
      </c>
      <c r="B238" s="6" t="s">
        <v>161</v>
      </c>
      <c r="C238" s="13">
        <v>250000</v>
      </c>
      <c r="D238" s="17">
        <f t="shared" si="9"/>
        <v>2000</v>
      </c>
      <c r="E238" s="17">
        <f t="shared" si="10"/>
        <v>2000</v>
      </c>
      <c r="F238" s="18">
        <f t="shared" si="11"/>
        <v>248000</v>
      </c>
    </row>
    <row r="239" spans="1:6" ht="12.75">
      <c r="A239" s="19" t="s">
        <v>478</v>
      </c>
      <c r="B239" s="6" t="s">
        <v>363</v>
      </c>
      <c r="C239" s="13">
        <v>250000</v>
      </c>
      <c r="D239" s="17">
        <f t="shared" si="9"/>
        <v>2000</v>
      </c>
      <c r="E239" s="17">
        <f t="shared" si="10"/>
        <v>2000</v>
      </c>
      <c r="F239" s="18">
        <f t="shared" si="11"/>
        <v>248000</v>
      </c>
    </row>
    <row r="240" spans="1:6" ht="25.5">
      <c r="A240" s="19" t="s">
        <v>448</v>
      </c>
      <c r="B240" s="6" t="s">
        <v>45</v>
      </c>
      <c r="C240" s="13">
        <v>140000</v>
      </c>
      <c r="D240" s="17">
        <f t="shared" si="9"/>
        <v>1120</v>
      </c>
      <c r="E240" s="17">
        <f t="shared" si="10"/>
        <v>1120</v>
      </c>
      <c r="F240" s="18">
        <f t="shared" si="11"/>
        <v>138880</v>
      </c>
    </row>
    <row r="241" spans="1:6" ht="12.75">
      <c r="A241" s="19" t="s">
        <v>448</v>
      </c>
      <c r="B241" s="6" t="s">
        <v>48</v>
      </c>
      <c r="C241" s="13">
        <v>75000</v>
      </c>
      <c r="D241" s="17">
        <f t="shared" si="9"/>
        <v>600</v>
      </c>
      <c r="E241" s="17">
        <f t="shared" si="10"/>
        <v>600</v>
      </c>
      <c r="F241" s="18">
        <f t="shared" si="11"/>
        <v>74400</v>
      </c>
    </row>
    <row r="242" spans="1:6" ht="12.75">
      <c r="A242" s="19" t="s">
        <v>448</v>
      </c>
      <c r="B242" s="6" t="s">
        <v>52</v>
      </c>
      <c r="C242" s="13">
        <v>50000</v>
      </c>
      <c r="D242" s="17">
        <f t="shared" si="9"/>
        <v>400</v>
      </c>
      <c r="E242" s="17">
        <f t="shared" si="10"/>
        <v>400</v>
      </c>
      <c r="F242" s="18">
        <f t="shared" si="11"/>
        <v>49600</v>
      </c>
    </row>
    <row r="243" spans="1:6" ht="12.75">
      <c r="A243" s="19" t="s">
        <v>448</v>
      </c>
      <c r="B243" s="6" t="s">
        <v>64</v>
      </c>
      <c r="C243" s="13">
        <v>105000</v>
      </c>
      <c r="D243" s="17">
        <f t="shared" si="9"/>
        <v>840</v>
      </c>
      <c r="E243" s="17">
        <f t="shared" si="10"/>
        <v>840</v>
      </c>
      <c r="F243" s="18">
        <f t="shared" si="11"/>
        <v>104160</v>
      </c>
    </row>
    <row r="244" spans="1:6" ht="12.75">
      <c r="A244" s="19" t="s">
        <v>448</v>
      </c>
      <c r="B244" s="6" t="s">
        <v>85</v>
      </c>
      <c r="C244" s="13">
        <v>340000</v>
      </c>
      <c r="D244" s="17">
        <f t="shared" si="9"/>
        <v>2720</v>
      </c>
      <c r="E244" s="17">
        <f t="shared" si="10"/>
        <v>2720</v>
      </c>
      <c r="F244" s="18">
        <f t="shared" si="11"/>
        <v>337280</v>
      </c>
    </row>
    <row r="245" spans="1:6" ht="12.75">
      <c r="A245" s="19" t="s">
        <v>448</v>
      </c>
      <c r="B245" s="6" t="s">
        <v>88</v>
      </c>
      <c r="C245" s="13">
        <v>100000</v>
      </c>
      <c r="D245" s="17">
        <f t="shared" si="9"/>
        <v>800</v>
      </c>
      <c r="E245" s="17">
        <f t="shared" si="10"/>
        <v>800</v>
      </c>
      <c r="F245" s="18">
        <f t="shared" si="11"/>
        <v>99200</v>
      </c>
    </row>
    <row r="246" spans="1:6" ht="25.5">
      <c r="A246" s="19" t="s">
        <v>448</v>
      </c>
      <c r="B246" s="6" t="s">
        <v>128</v>
      </c>
      <c r="C246" s="13">
        <v>150000</v>
      </c>
      <c r="D246" s="17">
        <f t="shared" si="9"/>
        <v>1200</v>
      </c>
      <c r="E246" s="17">
        <f t="shared" si="10"/>
        <v>1200</v>
      </c>
      <c r="F246" s="18">
        <f t="shared" si="11"/>
        <v>148800</v>
      </c>
    </row>
    <row r="247" spans="1:6" ht="12.75">
      <c r="A247" s="19" t="s">
        <v>448</v>
      </c>
      <c r="B247" s="6" t="s">
        <v>185</v>
      </c>
      <c r="C247" s="13">
        <v>225000</v>
      </c>
      <c r="D247" s="17">
        <f t="shared" si="9"/>
        <v>1800</v>
      </c>
      <c r="E247" s="17">
        <f t="shared" si="10"/>
        <v>1800</v>
      </c>
      <c r="F247" s="18">
        <f t="shared" si="11"/>
        <v>223200</v>
      </c>
    </row>
    <row r="248" spans="1:6" ht="12.75">
      <c r="A248" s="19" t="s">
        <v>448</v>
      </c>
      <c r="B248" s="6" t="s">
        <v>302</v>
      </c>
      <c r="C248" s="13">
        <v>75000</v>
      </c>
      <c r="D248" s="17">
        <f t="shared" si="9"/>
        <v>600</v>
      </c>
      <c r="E248" s="17">
        <f t="shared" si="10"/>
        <v>600</v>
      </c>
      <c r="F248" s="18">
        <f t="shared" si="11"/>
        <v>74400</v>
      </c>
    </row>
    <row r="249" spans="1:6" ht="12.75">
      <c r="A249" s="19" t="s">
        <v>448</v>
      </c>
      <c r="B249" s="6" t="s">
        <v>320</v>
      </c>
      <c r="C249" s="13">
        <v>70000</v>
      </c>
      <c r="D249" s="17">
        <f t="shared" si="9"/>
        <v>560</v>
      </c>
      <c r="E249" s="17">
        <f t="shared" si="10"/>
        <v>560</v>
      </c>
      <c r="F249" s="18">
        <f t="shared" si="11"/>
        <v>69440</v>
      </c>
    </row>
    <row r="250" spans="1:6" ht="12.75">
      <c r="A250" s="19" t="s">
        <v>448</v>
      </c>
      <c r="B250" s="6" t="s">
        <v>328</v>
      </c>
      <c r="C250" s="13">
        <v>200000</v>
      </c>
      <c r="D250" s="17">
        <f t="shared" si="9"/>
        <v>1600</v>
      </c>
      <c r="E250" s="17">
        <f t="shared" si="10"/>
        <v>1600</v>
      </c>
      <c r="F250" s="18">
        <f t="shared" si="11"/>
        <v>198400</v>
      </c>
    </row>
    <row r="251" spans="1:6" ht="25.5">
      <c r="A251" s="19" t="s">
        <v>448</v>
      </c>
      <c r="B251" s="6" t="s">
        <v>329</v>
      </c>
      <c r="C251" s="13">
        <v>640000</v>
      </c>
      <c r="D251" s="17">
        <f t="shared" si="9"/>
        <v>5120</v>
      </c>
      <c r="E251" s="17">
        <f t="shared" si="10"/>
        <v>5120</v>
      </c>
      <c r="F251" s="18">
        <f t="shared" si="11"/>
        <v>634880</v>
      </c>
    </row>
    <row r="252" spans="1:6" ht="12.75">
      <c r="A252" s="19" t="s">
        <v>476</v>
      </c>
      <c r="B252" s="6" t="s">
        <v>283</v>
      </c>
      <c r="C252" s="13">
        <v>250000</v>
      </c>
      <c r="D252" s="17">
        <f t="shared" si="9"/>
        <v>2000</v>
      </c>
      <c r="E252" s="17">
        <f t="shared" si="10"/>
        <v>2000</v>
      </c>
      <c r="F252" s="18">
        <f t="shared" si="11"/>
        <v>248000</v>
      </c>
    </row>
    <row r="253" spans="1:6" ht="25.5">
      <c r="A253" s="19" t="s">
        <v>476</v>
      </c>
      <c r="B253" s="6" t="s">
        <v>285</v>
      </c>
      <c r="C253" s="13">
        <v>50000</v>
      </c>
      <c r="D253" s="17">
        <f t="shared" si="9"/>
        <v>400</v>
      </c>
      <c r="E253" s="17">
        <f t="shared" si="10"/>
        <v>400</v>
      </c>
      <c r="F253" s="18">
        <f t="shared" si="11"/>
        <v>49600</v>
      </c>
    </row>
    <row r="254" spans="1:6" ht="12.75">
      <c r="A254" s="19" t="s">
        <v>476</v>
      </c>
      <c r="B254" s="6" t="s">
        <v>364</v>
      </c>
      <c r="C254" s="13">
        <v>35000</v>
      </c>
      <c r="D254" s="17">
        <f t="shared" si="9"/>
        <v>280</v>
      </c>
      <c r="E254" s="17">
        <f t="shared" si="10"/>
        <v>280</v>
      </c>
      <c r="F254" s="18">
        <f t="shared" si="11"/>
        <v>34720</v>
      </c>
    </row>
    <row r="255" spans="1:6" ht="12.75">
      <c r="A255" s="19" t="s">
        <v>476</v>
      </c>
      <c r="B255" s="6" t="s">
        <v>416</v>
      </c>
      <c r="C255" s="13">
        <v>75000</v>
      </c>
      <c r="D255" s="17">
        <f t="shared" si="9"/>
        <v>600</v>
      </c>
      <c r="E255" s="17">
        <f t="shared" si="10"/>
        <v>600</v>
      </c>
      <c r="F255" s="18">
        <f t="shared" si="11"/>
        <v>74400</v>
      </c>
    </row>
    <row r="256" spans="1:6" ht="12.75">
      <c r="A256" s="19" t="s">
        <v>475</v>
      </c>
      <c r="B256" s="6" t="s">
        <v>282</v>
      </c>
      <c r="C256" s="13">
        <v>250000</v>
      </c>
      <c r="D256" s="17">
        <f t="shared" si="9"/>
        <v>2000</v>
      </c>
      <c r="E256" s="17">
        <f t="shared" si="10"/>
        <v>2000</v>
      </c>
      <c r="F256" s="18">
        <f t="shared" si="11"/>
        <v>248000</v>
      </c>
    </row>
    <row r="257" spans="1:6" ht="12.75">
      <c r="A257" s="19" t="s">
        <v>475</v>
      </c>
      <c r="B257" s="6" t="s">
        <v>413</v>
      </c>
      <c r="C257" s="13">
        <v>100000</v>
      </c>
      <c r="D257" s="17">
        <f t="shared" si="9"/>
        <v>800</v>
      </c>
      <c r="E257" s="17">
        <f t="shared" si="10"/>
        <v>800</v>
      </c>
      <c r="F257" s="18">
        <f t="shared" si="11"/>
        <v>99200</v>
      </c>
    </row>
    <row r="258" spans="1:6" ht="12.75">
      <c r="A258" s="19" t="s">
        <v>475</v>
      </c>
      <c r="B258" s="6" t="s">
        <v>414</v>
      </c>
      <c r="C258" s="13">
        <v>100000</v>
      </c>
      <c r="D258" s="17">
        <f t="shared" si="9"/>
        <v>800</v>
      </c>
      <c r="E258" s="17">
        <f t="shared" si="10"/>
        <v>800</v>
      </c>
      <c r="F258" s="18">
        <f t="shared" si="11"/>
        <v>99200</v>
      </c>
    </row>
    <row r="259" spans="1:6" ht="12.75">
      <c r="A259" s="19" t="s">
        <v>475</v>
      </c>
      <c r="B259" s="6" t="s">
        <v>162</v>
      </c>
      <c r="C259" s="13">
        <v>250000</v>
      </c>
      <c r="D259" s="17">
        <f t="shared" si="9"/>
        <v>2000</v>
      </c>
      <c r="E259" s="17">
        <f t="shared" si="10"/>
        <v>2000</v>
      </c>
      <c r="F259" s="18">
        <f t="shared" si="11"/>
        <v>248000</v>
      </c>
    </row>
    <row r="260" spans="1:6" ht="12.75">
      <c r="A260" s="19" t="s">
        <v>452</v>
      </c>
      <c r="B260" s="6" t="s">
        <v>63</v>
      </c>
      <c r="C260" s="13">
        <v>100000</v>
      </c>
      <c r="D260" s="17">
        <f t="shared" si="9"/>
        <v>800</v>
      </c>
      <c r="E260" s="17">
        <f t="shared" si="10"/>
        <v>800</v>
      </c>
      <c r="F260" s="18">
        <f t="shared" si="11"/>
        <v>99200</v>
      </c>
    </row>
    <row r="261" spans="1:6" ht="12.75">
      <c r="A261" s="19" t="s">
        <v>452</v>
      </c>
      <c r="B261" s="6" t="s">
        <v>112</v>
      </c>
      <c r="C261" s="13">
        <v>300000</v>
      </c>
      <c r="D261" s="17">
        <f t="shared" si="9"/>
        <v>2400</v>
      </c>
      <c r="E261" s="17">
        <f t="shared" si="10"/>
        <v>2400</v>
      </c>
      <c r="F261" s="18">
        <f t="shared" si="11"/>
        <v>297600</v>
      </c>
    </row>
    <row r="262" spans="1:6" ht="12.75">
      <c r="A262" s="19" t="s">
        <v>452</v>
      </c>
      <c r="B262" s="6" t="s">
        <v>114</v>
      </c>
      <c r="C262" s="13">
        <v>50000</v>
      </c>
      <c r="D262" s="17">
        <f t="shared" si="9"/>
        <v>400</v>
      </c>
      <c r="E262" s="17">
        <f t="shared" si="10"/>
        <v>400</v>
      </c>
      <c r="F262" s="18">
        <f t="shared" si="11"/>
        <v>49600</v>
      </c>
    </row>
    <row r="263" spans="1:6" ht="25.5">
      <c r="A263" s="19" t="s">
        <v>452</v>
      </c>
      <c r="B263" s="6" t="s">
        <v>198</v>
      </c>
      <c r="C263" s="13">
        <v>500000</v>
      </c>
      <c r="D263" s="17">
        <f t="shared" si="9"/>
        <v>4000</v>
      </c>
      <c r="E263" s="17">
        <f t="shared" si="10"/>
        <v>4000</v>
      </c>
      <c r="F263" s="18">
        <f t="shared" si="11"/>
        <v>496000</v>
      </c>
    </row>
    <row r="264" spans="1:6" ht="12.75">
      <c r="A264" s="19" t="s">
        <v>452</v>
      </c>
      <c r="B264" s="6" t="s">
        <v>254</v>
      </c>
      <c r="C264" s="13">
        <v>150000</v>
      </c>
      <c r="D264" s="17">
        <f t="shared" si="9"/>
        <v>1200</v>
      </c>
      <c r="E264" s="17">
        <f t="shared" si="10"/>
        <v>1200</v>
      </c>
      <c r="F264" s="18">
        <f t="shared" si="11"/>
        <v>148800</v>
      </c>
    </row>
    <row r="265" spans="1:6" ht="12.75">
      <c r="A265" s="19" t="s">
        <v>452</v>
      </c>
      <c r="B265" s="6" t="s">
        <v>268</v>
      </c>
      <c r="C265" s="13">
        <v>500000</v>
      </c>
      <c r="D265" s="17">
        <f t="shared" si="9"/>
        <v>4000</v>
      </c>
      <c r="E265" s="17">
        <f t="shared" si="10"/>
        <v>4000</v>
      </c>
      <c r="F265" s="18">
        <f t="shared" si="11"/>
        <v>496000</v>
      </c>
    </row>
    <row r="266" spans="1:6" ht="25.5">
      <c r="A266" s="19" t="s">
        <v>452</v>
      </c>
      <c r="B266" s="6" t="s">
        <v>131</v>
      </c>
      <c r="C266" s="13">
        <v>1300000</v>
      </c>
      <c r="D266" s="17">
        <f t="shared" si="9"/>
        <v>10400</v>
      </c>
      <c r="E266" s="17">
        <f t="shared" si="10"/>
        <v>10400</v>
      </c>
      <c r="F266" s="18">
        <f t="shared" si="11"/>
        <v>1289600</v>
      </c>
    </row>
    <row r="267" spans="1:6" ht="12.75">
      <c r="A267" s="19" t="s">
        <v>452</v>
      </c>
      <c r="B267" s="6" t="s">
        <v>316</v>
      </c>
      <c r="C267" s="13">
        <v>320000</v>
      </c>
      <c r="D267" s="17">
        <f t="shared" si="9"/>
        <v>2560</v>
      </c>
      <c r="E267" s="17">
        <f t="shared" si="10"/>
        <v>2560</v>
      </c>
      <c r="F267" s="18">
        <f t="shared" si="11"/>
        <v>317440</v>
      </c>
    </row>
    <row r="268" spans="1:6" ht="25.5">
      <c r="A268" s="19" t="s">
        <v>452</v>
      </c>
      <c r="B268" s="6" t="s">
        <v>319</v>
      </c>
      <c r="C268" s="13">
        <v>250000</v>
      </c>
      <c r="D268" s="17">
        <f t="shared" si="9"/>
        <v>2000</v>
      </c>
      <c r="E268" s="17">
        <f t="shared" si="10"/>
        <v>2000</v>
      </c>
      <c r="F268" s="18">
        <f t="shared" si="11"/>
        <v>248000</v>
      </c>
    </row>
    <row r="269" spans="1:6" ht="12.75">
      <c r="A269" s="19" t="s">
        <v>452</v>
      </c>
      <c r="B269" s="6" t="s">
        <v>327</v>
      </c>
      <c r="C269" s="13">
        <v>100000</v>
      </c>
      <c r="D269" s="17">
        <f t="shared" si="9"/>
        <v>800</v>
      </c>
      <c r="E269" s="17">
        <f t="shared" si="10"/>
        <v>800</v>
      </c>
      <c r="F269" s="18">
        <f t="shared" si="11"/>
        <v>99200</v>
      </c>
    </row>
    <row r="270" spans="1:6" ht="12.75">
      <c r="A270" s="19" t="s">
        <v>452</v>
      </c>
      <c r="B270" s="6" t="s">
        <v>332</v>
      </c>
      <c r="C270" s="13">
        <v>100000</v>
      </c>
      <c r="D270" s="17">
        <f t="shared" si="9"/>
        <v>800</v>
      </c>
      <c r="E270" s="17">
        <f t="shared" si="10"/>
        <v>800</v>
      </c>
      <c r="F270" s="18">
        <f t="shared" si="11"/>
        <v>99200</v>
      </c>
    </row>
    <row r="271" spans="1:6" ht="25.5">
      <c r="A271" s="19" t="s">
        <v>452</v>
      </c>
      <c r="B271" s="6" t="s">
        <v>333</v>
      </c>
      <c r="C271" s="13">
        <v>400000</v>
      </c>
      <c r="D271" s="17">
        <f t="shared" si="9"/>
        <v>3200</v>
      </c>
      <c r="E271" s="17">
        <f t="shared" si="10"/>
        <v>3200</v>
      </c>
      <c r="F271" s="18">
        <f t="shared" si="11"/>
        <v>396800</v>
      </c>
    </row>
    <row r="272" spans="1:6" ht="12.75">
      <c r="A272" s="19" t="s">
        <v>452</v>
      </c>
      <c r="B272" s="15" t="s">
        <v>366</v>
      </c>
      <c r="C272" s="16">
        <v>250000</v>
      </c>
      <c r="D272" s="17">
        <f t="shared" si="9"/>
        <v>2000</v>
      </c>
      <c r="E272" s="17">
        <f t="shared" si="10"/>
        <v>2000</v>
      </c>
      <c r="F272" s="18">
        <f t="shared" si="11"/>
        <v>248000</v>
      </c>
    </row>
    <row r="273" spans="1:6" ht="25.5">
      <c r="A273" s="19" t="s">
        <v>452</v>
      </c>
      <c r="B273" s="6" t="s">
        <v>367</v>
      </c>
      <c r="C273" s="13">
        <v>250000</v>
      </c>
      <c r="D273" s="17">
        <f aca="true" t="shared" si="12" ref="D273:D336">C273*$C$7</f>
        <v>2000</v>
      </c>
      <c r="E273" s="17">
        <f aca="true" t="shared" si="13" ref="E273:E336">ROUND(D273,0)</f>
        <v>2000</v>
      </c>
      <c r="F273" s="18">
        <f aca="true" t="shared" si="14" ref="F273:F336">C273-E273</f>
        <v>248000</v>
      </c>
    </row>
    <row r="274" spans="1:6" ht="25.5">
      <c r="A274" s="19" t="s">
        <v>452</v>
      </c>
      <c r="B274" s="6" t="s">
        <v>370</v>
      </c>
      <c r="C274" s="13">
        <v>5000000</v>
      </c>
      <c r="D274" s="17">
        <f t="shared" si="12"/>
        <v>40000</v>
      </c>
      <c r="E274" s="17">
        <f t="shared" si="13"/>
        <v>40000</v>
      </c>
      <c r="F274" s="18">
        <f t="shared" si="14"/>
        <v>4960000</v>
      </c>
    </row>
    <row r="275" spans="1:6" ht="25.5">
      <c r="A275" s="19" t="s">
        <v>452</v>
      </c>
      <c r="B275" s="6" t="s">
        <v>379</v>
      </c>
      <c r="C275" s="13">
        <v>400000</v>
      </c>
      <c r="D275" s="17">
        <f t="shared" si="12"/>
        <v>3200</v>
      </c>
      <c r="E275" s="17">
        <f t="shared" si="13"/>
        <v>3200</v>
      </c>
      <c r="F275" s="18">
        <f t="shared" si="14"/>
        <v>396800</v>
      </c>
    </row>
    <row r="276" spans="1:6" ht="12.75">
      <c r="A276" s="19" t="s">
        <v>452</v>
      </c>
      <c r="B276" s="6" t="s">
        <v>427</v>
      </c>
      <c r="C276" s="13">
        <v>250000</v>
      </c>
      <c r="D276" s="17">
        <f t="shared" si="12"/>
        <v>2000</v>
      </c>
      <c r="E276" s="17">
        <f t="shared" si="13"/>
        <v>2000</v>
      </c>
      <c r="F276" s="18">
        <f t="shared" si="14"/>
        <v>248000</v>
      </c>
    </row>
    <row r="277" spans="1:6" ht="12.75">
      <c r="A277" s="19" t="s">
        <v>458</v>
      </c>
      <c r="B277" s="6" t="s">
        <v>77</v>
      </c>
      <c r="C277" s="13">
        <v>300000</v>
      </c>
      <c r="D277" s="17">
        <f t="shared" si="12"/>
        <v>2400</v>
      </c>
      <c r="E277" s="17">
        <f t="shared" si="13"/>
        <v>2400</v>
      </c>
      <c r="F277" s="18">
        <f t="shared" si="14"/>
        <v>297600</v>
      </c>
    </row>
    <row r="278" spans="1:6" ht="12.75">
      <c r="A278" s="19" t="s">
        <v>458</v>
      </c>
      <c r="B278" s="6" t="s">
        <v>81</v>
      </c>
      <c r="C278" s="13">
        <v>250000</v>
      </c>
      <c r="D278" s="17">
        <f t="shared" si="12"/>
        <v>2000</v>
      </c>
      <c r="E278" s="17">
        <f t="shared" si="13"/>
        <v>2000</v>
      </c>
      <c r="F278" s="18">
        <f t="shared" si="14"/>
        <v>248000</v>
      </c>
    </row>
    <row r="279" spans="1:6" ht="12.75">
      <c r="A279" s="19" t="s">
        <v>458</v>
      </c>
      <c r="B279" s="6" t="s">
        <v>82</v>
      </c>
      <c r="C279" s="13">
        <v>400000</v>
      </c>
      <c r="D279" s="17">
        <f t="shared" si="12"/>
        <v>3200</v>
      </c>
      <c r="E279" s="17">
        <f t="shared" si="13"/>
        <v>3200</v>
      </c>
      <c r="F279" s="18">
        <f t="shared" si="14"/>
        <v>396800</v>
      </c>
    </row>
    <row r="280" spans="1:6" ht="12.75">
      <c r="A280" s="19" t="s">
        <v>458</v>
      </c>
      <c r="B280" s="6" t="s">
        <v>89</v>
      </c>
      <c r="C280" s="13">
        <v>450000</v>
      </c>
      <c r="D280" s="17">
        <f t="shared" si="12"/>
        <v>3600</v>
      </c>
      <c r="E280" s="17">
        <f t="shared" si="13"/>
        <v>3600</v>
      </c>
      <c r="F280" s="18">
        <f t="shared" si="14"/>
        <v>446400</v>
      </c>
    </row>
    <row r="281" spans="1:6" ht="25.5">
      <c r="A281" s="19" t="s">
        <v>458</v>
      </c>
      <c r="B281" s="6" t="s">
        <v>98</v>
      </c>
      <c r="C281" s="13">
        <v>425000</v>
      </c>
      <c r="D281" s="17">
        <f t="shared" si="12"/>
        <v>3400</v>
      </c>
      <c r="E281" s="17">
        <f t="shared" si="13"/>
        <v>3400</v>
      </c>
      <c r="F281" s="18">
        <f t="shared" si="14"/>
        <v>421600</v>
      </c>
    </row>
    <row r="282" spans="1:6" ht="12.75">
      <c r="A282" s="19" t="s">
        <v>458</v>
      </c>
      <c r="B282" s="6" t="s">
        <v>102</v>
      </c>
      <c r="C282" s="13">
        <v>250000</v>
      </c>
      <c r="D282" s="17">
        <f t="shared" si="12"/>
        <v>2000</v>
      </c>
      <c r="E282" s="17">
        <f t="shared" si="13"/>
        <v>2000</v>
      </c>
      <c r="F282" s="18">
        <f t="shared" si="14"/>
        <v>248000</v>
      </c>
    </row>
    <row r="283" spans="1:6" ht="25.5">
      <c r="A283" s="19" t="s">
        <v>458</v>
      </c>
      <c r="B283" s="6" t="s">
        <v>222</v>
      </c>
      <c r="C283" s="13">
        <v>750000</v>
      </c>
      <c r="D283" s="17">
        <f t="shared" si="12"/>
        <v>6000</v>
      </c>
      <c r="E283" s="17">
        <f t="shared" si="13"/>
        <v>6000</v>
      </c>
      <c r="F283" s="18">
        <f t="shared" si="14"/>
        <v>744000</v>
      </c>
    </row>
    <row r="284" spans="1:6" ht="12.75">
      <c r="A284" s="19" t="s">
        <v>458</v>
      </c>
      <c r="B284" s="6" t="s">
        <v>236</v>
      </c>
      <c r="C284" s="13">
        <v>300000</v>
      </c>
      <c r="D284" s="17">
        <f t="shared" si="12"/>
        <v>2400</v>
      </c>
      <c r="E284" s="17">
        <f t="shared" si="13"/>
        <v>2400</v>
      </c>
      <c r="F284" s="18">
        <f t="shared" si="14"/>
        <v>297600</v>
      </c>
    </row>
    <row r="285" spans="1:6" ht="25.5">
      <c r="A285" s="19" t="s">
        <v>458</v>
      </c>
      <c r="B285" s="6" t="s">
        <v>239</v>
      </c>
      <c r="C285" s="13">
        <v>325000</v>
      </c>
      <c r="D285" s="17">
        <f t="shared" si="12"/>
        <v>2600</v>
      </c>
      <c r="E285" s="17">
        <f t="shared" si="13"/>
        <v>2600</v>
      </c>
      <c r="F285" s="18">
        <f t="shared" si="14"/>
        <v>322400</v>
      </c>
    </row>
    <row r="286" spans="1:6" ht="12.75">
      <c r="A286" s="19" t="s">
        <v>458</v>
      </c>
      <c r="B286" s="6" t="s">
        <v>256</v>
      </c>
      <c r="C286" s="13">
        <v>400000</v>
      </c>
      <c r="D286" s="17">
        <f t="shared" si="12"/>
        <v>3200</v>
      </c>
      <c r="E286" s="17">
        <f t="shared" si="13"/>
        <v>3200</v>
      </c>
      <c r="F286" s="18">
        <f t="shared" si="14"/>
        <v>396800</v>
      </c>
    </row>
    <row r="287" spans="1:6" ht="12.75">
      <c r="A287" s="19" t="s">
        <v>458</v>
      </c>
      <c r="B287" s="6" t="s">
        <v>280</v>
      </c>
      <c r="C287" s="13">
        <v>500000</v>
      </c>
      <c r="D287" s="17">
        <f t="shared" si="12"/>
        <v>4000</v>
      </c>
      <c r="E287" s="17">
        <f t="shared" si="13"/>
        <v>4000</v>
      </c>
      <c r="F287" s="18">
        <f t="shared" si="14"/>
        <v>496000</v>
      </c>
    </row>
    <row r="288" spans="1:6" ht="12.75">
      <c r="A288" s="19" t="s">
        <v>458</v>
      </c>
      <c r="B288" s="43" t="s">
        <v>365</v>
      </c>
      <c r="C288" s="44">
        <v>300000</v>
      </c>
      <c r="D288" s="17">
        <f t="shared" si="12"/>
        <v>2400</v>
      </c>
      <c r="E288" s="17">
        <f t="shared" si="13"/>
        <v>2400</v>
      </c>
      <c r="F288" s="18">
        <f t="shared" si="14"/>
        <v>297600</v>
      </c>
    </row>
    <row r="289" spans="1:6" ht="12.75">
      <c r="A289" s="19" t="s">
        <v>458</v>
      </c>
      <c r="B289" s="6" t="s">
        <v>385</v>
      </c>
      <c r="C289" s="13">
        <v>150000</v>
      </c>
      <c r="D289" s="17">
        <f t="shared" si="12"/>
        <v>1200</v>
      </c>
      <c r="E289" s="17">
        <f t="shared" si="13"/>
        <v>1200</v>
      </c>
      <c r="F289" s="18">
        <f t="shared" si="14"/>
        <v>148800</v>
      </c>
    </row>
    <row r="290" spans="1:6" ht="12.75">
      <c r="A290" s="19" t="s">
        <v>458</v>
      </c>
      <c r="B290" s="6" t="s">
        <v>386</v>
      </c>
      <c r="C290" s="13">
        <v>200000</v>
      </c>
      <c r="D290" s="17">
        <f t="shared" si="12"/>
        <v>1600</v>
      </c>
      <c r="E290" s="17">
        <f t="shared" si="13"/>
        <v>1600</v>
      </c>
      <c r="F290" s="18">
        <f t="shared" si="14"/>
        <v>198400</v>
      </c>
    </row>
    <row r="291" spans="1:6" ht="12.75">
      <c r="A291" s="19" t="s">
        <v>458</v>
      </c>
      <c r="B291" s="6" t="s">
        <v>387</v>
      </c>
      <c r="C291" s="13">
        <v>150000</v>
      </c>
      <c r="D291" s="17">
        <f t="shared" si="12"/>
        <v>1200</v>
      </c>
      <c r="E291" s="17">
        <f t="shared" si="13"/>
        <v>1200</v>
      </c>
      <c r="F291" s="18">
        <f t="shared" si="14"/>
        <v>148800</v>
      </c>
    </row>
    <row r="292" spans="1:6" ht="12.75">
      <c r="A292" s="19" t="s">
        <v>458</v>
      </c>
      <c r="B292" s="6" t="s">
        <v>398</v>
      </c>
      <c r="C292" s="13">
        <v>200000</v>
      </c>
      <c r="D292" s="17">
        <f t="shared" si="12"/>
        <v>1600</v>
      </c>
      <c r="E292" s="17">
        <f t="shared" si="13"/>
        <v>1600</v>
      </c>
      <c r="F292" s="18">
        <f t="shared" si="14"/>
        <v>198400</v>
      </c>
    </row>
    <row r="293" spans="1:6" ht="12.75">
      <c r="A293" s="19" t="s">
        <v>458</v>
      </c>
      <c r="B293" s="6" t="s">
        <v>399</v>
      </c>
      <c r="C293" s="13">
        <v>500000</v>
      </c>
      <c r="D293" s="17">
        <f t="shared" si="12"/>
        <v>4000</v>
      </c>
      <c r="E293" s="17">
        <f t="shared" si="13"/>
        <v>4000</v>
      </c>
      <c r="F293" s="18">
        <f t="shared" si="14"/>
        <v>496000</v>
      </c>
    </row>
    <row r="294" spans="1:6" ht="12.75">
      <c r="A294" s="19" t="s">
        <v>469</v>
      </c>
      <c r="B294" s="6" t="s">
        <v>228</v>
      </c>
      <c r="C294" s="13">
        <v>100000</v>
      </c>
      <c r="D294" s="17">
        <f t="shared" si="12"/>
        <v>800</v>
      </c>
      <c r="E294" s="17">
        <f t="shared" si="13"/>
        <v>800</v>
      </c>
      <c r="F294" s="18">
        <f t="shared" si="14"/>
        <v>99200</v>
      </c>
    </row>
    <row r="295" spans="1:6" ht="25.5">
      <c r="A295" s="19" t="s">
        <v>469</v>
      </c>
      <c r="B295" s="6" t="s">
        <v>304</v>
      </c>
      <c r="C295" s="13">
        <v>100000</v>
      </c>
      <c r="D295" s="17">
        <f t="shared" si="12"/>
        <v>800</v>
      </c>
      <c r="E295" s="17">
        <f t="shared" si="13"/>
        <v>800</v>
      </c>
      <c r="F295" s="18">
        <f t="shared" si="14"/>
        <v>99200</v>
      </c>
    </row>
    <row r="296" spans="1:6" ht="12.75">
      <c r="A296" s="19" t="s">
        <v>469</v>
      </c>
      <c r="B296" s="6" t="s">
        <v>344</v>
      </c>
      <c r="C296" s="13">
        <v>100000</v>
      </c>
      <c r="D296" s="17">
        <f t="shared" si="12"/>
        <v>800</v>
      </c>
      <c r="E296" s="17">
        <f t="shared" si="13"/>
        <v>800</v>
      </c>
      <c r="F296" s="18">
        <f t="shared" si="14"/>
        <v>99200</v>
      </c>
    </row>
    <row r="297" spans="1:6" ht="12.75">
      <c r="A297" s="19" t="s">
        <v>469</v>
      </c>
      <c r="B297" s="6" t="s">
        <v>345</v>
      </c>
      <c r="C297" s="13">
        <v>50000</v>
      </c>
      <c r="D297" s="17">
        <f t="shared" si="12"/>
        <v>400</v>
      </c>
      <c r="E297" s="17">
        <f t="shared" si="13"/>
        <v>400</v>
      </c>
      <c r="F297" s="18">
        <f t="shared" si="14"/>
        <v>49600</v>
      </c>
    </row>
    <row r="298" spans="1:6" ht="12.75">
      <c r="A298" s="19" t="s">
        <v>469</v>
      </c>
      <c r="B298" s="6" t="s">
        <v>346</v>
      </c>
      <c r="C298" s="13">
        <v>25000</v>
      </c>
      <c r="D298" s="17">
        <f t="shared" si="12"/>
        <v>200</v>
      </c>
      <c r="E298" s="17">
        <f t="shared" si="13"/>
        <v>200</v>
      </c>
      <c r="F298" s="18">
        <f t="shared" si="14"/>
        <v>24800</v>
      </c>
    </row>
    <row r="299" spans="1:6" ht="25.5">
      <c r="A299" s="19" t="s">
        <v>469</v>
      </c>
      <c r="B299" s="6" t="s">
        <v>423</v>
      </c>
      <c r="C299" s="13">
        <v>300000</v>
      </c>
      <c r="D299" s="17">
        <f t="shared" si="12"/>
        <v>2400</v>
      </c>
      <c r="E299" s="17">
        <f t="shared" si="13"/>
        <v>2400</v>
      </c>
      <c r="F299" s="18">
        <f t="shared" si="14"/>
        <v>297600</v>
      </c>
    </row>
    <row r="300" spans="1:6" ht="25.5">
      <c r="A300" s="19" t="s">
        <v>469</v>
      </c>
      <c r="B300" s="6" t="s">
        <v>12</v>
      </c>
      <c r="C300" s="13">
        <v>100000</v>
      </c>
      <c r="D300" s="17">
        <f t="shared" si="12"/>
        <v>800</v>
      </c>
      <c r="E300" s="17">
        <f t="shared" si="13"/>
        <v>800</v>
      </c>
      <c r="F300" s="18">
        <f t="shared" si="14"/>
        <v>99200</v>
      </c>
    </row>
    <row r="301" spans="1:6" ht="25.5">
      <c r="A301" s="19" t="s">
        <v>459</v>
      </c>
      <c r="B301" s="6" t="s">
        <v>78</v>
      </c>
      <c r="C301" s="13">
        <v>320000</v>
      </c>
      <c r="D301" s="17">
        <f t="shared" si="12"/>
        <v>2560</v>
      </c>
      <c r="E301" s="17">
        <f t="shared" si="13"/>
        <v>2560</v>
      </c>
      <c r="F301" s="18">
        <f t="shared" si="14"/>
        <v>317440</v>
      </c>
    </row>
    <row r="302" spans="1:6" ht="12.75">
      <c r="A302" s="19" t="s">
        <v>459</v>
      </c>
      <c r="B302" s="6" t="s">
        <v>117</v>
      </c>
      <c r="C302" s="13">
        <v>250000</v>
      </c>
      <c r="D302" s="17">
        <f t="shared" si="12"/>
        <v>2000</v>
      </c>
      <c r="E302" s="17">
        <f t="shared" si="13"/>
        <v>2000</v>
      </c>
      <c r="F302" s="18">
        <f t="shared" si="14"/>
        <v>248000</v>
      </c>
    </row>
    <row r="303" spans="1:6" ht="12.75">
      <c r="A303" s="19" t="s">
        <v>459</v>
      </c>
      <c r="B303" s="6" t="s">
        <v>305</v>
      </c>
      <c r="C303" s="13">
        <v>120000</v>
      </c>
      <c r="D303" s="17">
        <f t="shared" si="12"/>
        <v>960</v>
      </c>
      <c r="E303" s="17">
        <f t="shared" si="13"/>
        <v>960</v>
      </c>
      <c r="F303" s="18">
        <f t="shared" si="14"/>
        <v>119040</v>
      </c>
    </row>
    <row r="304" spans="1:6" ht="25.5">
      <c r="A304" s="19" t="s">
        <v>459</v>
      </c>
      <c r="B304" s="6" t="s">
        <v>343</v>
      </c>
      <c r="C304" s="13">
        <v>250000</v>
      </c>
      <c r="D304" s="17">
        <f t="shared" si="12"/>
        <v>2000</v>
      </c>
      <c r="E304" s="17">
        <f t="shared" si="13"/>
        <v>2000</v>
      </c>
      <c r="F304" s="18">
        <f t="shared" si="14"/>
        <v>248000</v>
      </c>
    </row>
    <row r="305" spans="1:6" ht="25.5">
      <c r="A305" s="19" t="s">
        <v>459</v>
      </c>
      <c r="B305" s="6" t="s">
        <v>163</v>
      </c>
      <c r="C305" s="13">
        <v>370000</v>
      </c>
      <c r="D305" s="17">
        <f t="shared" si="12"/>
        <v>2960</v>
      </c>
      <c r="E305" s="17">
        <f t="shared" si="13"/>
        <v>2960</v>
      </c>
      <c r="F305" s="18">
        <f t="shared" si="14"/>
        <v>367040</v>
      </c>
    </row>
    <row r="306" spans="1:6" ht="12.75">
      <c r="A306" s="19" t="s">
        <v>438</v>
      </c>
      <c r="B306" s="15" t="s">
        <v>28</v>
      </c>
      <c r="C306" s="16">
        <v>50000</v>
      </c>
      <c r="D306" s="17">
        <f t="shared" si="12"/>
        <v>400</v>
      </c>
      <c r="E306" s="17">
        <f t="shared" si="13"/>
        <v>400</v>
      </c>
      <c r="F306" s="18">
        <f t="shared" si="14"/>
        <v>49600</v>
      </c>
    </row>
    <row r="307" spans="1:6" ht="25.5">
      <c r="A307" s="19" t="s">
        <v>438</v>
      </c>
      <c r="B307" s="6" t="s">
        <v>30</v>
      </c>
      <c r="C307" s="13">
        <v>150000</v>
      </c>
      <c r="D307" s="17">
        <f t="shared" si="12"/>
        <v>1200</v>
      </c>
      <c r="E307" s="17">
        <f t="shared" si="13"/>
        <v>1200</v>
      </c>
      <c r="F307" s="18">
        <f t="shared" si="14"/>
        <v>148800</v>
      </c>
    </row>
    <row r="308" spans="1:6" ht="25.5">
      <c r="A308" s="19" t="s">
        <v>438</v>
      </c>
      <c r="B308" s="6" t="s">
        <v>49</v>
      </c>
      <c r="C308" s="13">
        <v>420000</v>
      </c>
      <c r="D308" s="17">
        <f t="shared" si="12"/>
        <v>3360</v>
      </c>
      <c r="E308" s="17">
        <f t="shared" si="13"/>
        <v>3360</v>
      </c>
      <c r="F308" s="18">
        <f t="shared" si="14"/>
        <v>416640</v>
      </c>
    </row>
    <row r="309" spans="1:6" ht="25.5">
      <c r="A309" s="19" t="s">
        <v>438</v>
      </c>
      <c r="B309" s="6" t="s">
        <v>51</v>
      </c>
      <c r="C309" s="13">
        <v>200000</v>
      </c>
      <c r="D309" s="17">
        <f t="shared" si="12"/>
        <v>1600</v>
      </c>
      <c r="E309" s="17">
        <f t="shared" si="13"/>
        <v>1600</v>
      </c>
      <c r="F309" s="18">
        <f t="shared" si="14"/>
        <v>198400</v>
      </c>
    </row>
    <row r="310" spans="1:6" ht="25.5">
      <c r="A310" s="19" t="s">
        <v>438</v>
      </c>
      <c r="B310" s="6" t="s">
        <v>62</v>
      </c>
      <c r="C310" s="13">
        <v>100000</v>
      </c>
      <c r="D310" s="17">
        <f t="shared" si="12"/>
        <v>800</v>
      </c>
      <c r="E310" s="17">
        <f t="shared" si="13"/>
        <v>800</v>
      </c>
      <c r="F310" s="18">
        <f t="shared" si="14"/>
        <v>99200</v>
      </c>
    </row>
    <row r="311" spans="1:6" ht="12.75">
      <c r="A311" s="19" t="s">
        <v>438</v>
      </c>
      <c r="B311" s="6" t="s">
        <v>72</v>
      </c>
      <c r="C311" s="13">
        <v>100000</v>
      </c>
      <c r="D311" s="17">
        <f t="shared" si="12"/>
        <v>800</v>
      </c>
      <c r="E311" s="17">
        <f t="shared" si="13"/>
        <v>800</v>
      </c>
      <c r="F311" s="18">
        <f t="shared" si="14"/>
        <v>99200</v>
      </c>
    </row>
    <row r="312" spans="1:6" ht="25.5">
      <c r="A312" s="19" t="s">
        <v>438</v>
      </c>
      <c r="B312" s="6" t="s">
        <v>76</v>
      </c>
      <c r="C312" s="13">
        <v>100000</v>
      </c>
      <c r="D312" s="17">
        <f t="shared" si="12"/>
        <v>800</v>
      </c>
      <c r="E312" s="17">
        <f t="shared" si="13"/>
        <v>800</v>
      </c>
      <c r="F312" s="18">
        <f t="shared" si="14"/>
        <v>99200</v>
      </c>
    </row>
    <row r="313" spans="1:6" s="45" customFormat="1" ht="12.75">
      <c r="A313" s="19" t="s">
        <v>438</v>
      </c>
      <c r="B313" s="6" t="s">
        <v>90</v>
      </c>
      <c r="C313" s="13">
        <v>500000</v>
      </c>
      <c r="D313" s="17">
        <f t="shared" si="12"/>
        <v>4000</v>
      </c>
      <c r="E313" s="17">
        <f t="shared" si="13"/>
        <v>4000</v>
      </c>
      <c r="F313" s="18">
        <f t="shared" si="14"/>
        <v>496000</v>
      </c>
    </row>
    <row r="314" spans="1:6" s="46" customFormat="1" ht="12.75">
      <c r="A314" s="19" t="s">
        <v>438</v>
      </c>
      <c r="B314" s="6" t="s">
        <v>91</v>
      </c>
      <c r="C314" s="13">
        <v>100000</v>
      </c>
      <c r="D314" s="17">
        <f t="shared" si="12"/>
        <v>800</v>
      </c>
      <c r="E314" s="17">
        <f t="shared" si="13"/>
        <v>800</v>
      </c>
      <c r="F314" s="18">
        <f t="shared" si="14"/>
        <v>99200</v>
      </c>
    </row>
    <row r="315" spans="1:6" ht="25.5">
      <c r="A315" s="19" t="s">
        <v>438</v>
      </c>
      <c r="B315" s="6" t="s">
        <v>92</v>
      </c>
      <c r="C315" s="13">
        <v>100000</v>
      </c>
      <c r="D315" s="17">
        <f t="shared" si="12"/>
        <v>800</v>
      </c>
      <c r="E315" s="17">
        <f t="shared" si="13"/>
        <v>800</v>
      </c>
      <c r="F315" s="18">
        <f t="shared" si="14"/>
        <v>99200</v>
      </c>
    </row>
    <row r="316" spans="1:6" ht="25.5">
      <c r="A316" s="19" t="s">
        <v>438</v>
      </c>
      <c r="B316" s="6" t="s">
        <v>104</v>
      </c>
      <c r="C316" s="13">
        <v>50000</v>
      </c>
      <c r="D316" s="17">
        <f t="shared" si="12"/>
        <v>400</v>
      </c>
      <c r="E316" s="17">
        <f t="shared" si="13"/>
        <v>400</v>
      </c>
      <c r="F316" s="18">
        <f t="shared" si="14"/>
        <v>49600</v>
      </c>
    </row>
    <row r="317" spans="1:6" ht="25.5">
      <c r="A317" s="19" t="s">
        <v>438</v>
      </c>
      <c r="B317" s="6" t="s">
        <v>110</v>
      </c>
      <c r="C317" s="13">
        <v>200000</v>
      </c>
      <c r="D317" s="17">
        <f t="shared" si="12"/>
        <v>1600</v>
      </c>
      <c r="E317" s="17">
        <f t="shared" si="13"/>
        <v>1600</v>
      </c>
      <c r="F317" s="18">
        <f t="shared" si="14"/>
        <v>198400</v>
      </c>
    </row>
    <row r="318" spans="1:6" ht="12.75">
      <c r="A318" s="19" t="s">
        <v>438</v>
      </c>
      <c r="B318" s="6" t="s">
        <v>113</v>
      </c>
      <c r="C318" s="13">
        <v>100000</v>
      </c>
      <c r="D318" s="17">
        <f t="shared" si="12"/>
        <v>800</v>
      </c>
      <c r="E318" s="17">
        <f t="shared" si="13"/>
        <v>800</v>
      </c>
      <c r="F318" s="18">
        <f t="shared" si="14"/>
        <v>99200</v>
      </c>
    </row>
    <row r="319" spans="1:6" ht="25.5">
      <c r="A319" s="19" t="s">
        <v>438</v>
      </c>
      <c r="B319" s="6" t="s">
        <v>116</v>
      </c>
      <c r="C319" s="13">
        <v>200000</v>
      </c>
      <c r="D319" s="17">
        <f t="shared" si="12"/>
        <v>1600</v>
      </c>
      <c r="E319" s="17">
        <f t="shared" si="13"/>
        <v>1600</v>
      </c>
      <c r="F319" s="18">
        <f t="shared" si="14"/>
        <v>198400</v>
      </c>
    </row>
    <row r="320" spans="1:6" ht="25.5">
      <c r="A320" s="19" t="s">
        <v>438</v>
      </c>
      <c r="B320" s="6" t="s">
        <v>118</v>
      </c>
      <c r="C320" s="13">
        <v>100000</v>
      </c>
      <c r="D320" s="17">
        <f t="shared" si="12"/>
        <v>800</v>
      </c>
      <c r="E320" s="17">
        <f t="shared" si="13"/>
        <v>800</v>
      </c>
      <c r="F320" s="18">
        <f t="shared" si="14"/>
        <v>99200</v>
      </c>
    </row>
    <row r="321" spans="1:6" ht="25.5">
      <c r="A321" s="19" t="s">
        <v>438</v>
      </c>
      <c r="B321" s="6" t="s">
        <v>126</v>
      </c>
      <c r="C321" s="13">
        <v>75000</v>
      </c>
      <c r="D321" s="17">
        <f t="shared" si="12"/>
        <v>600</v>
      </c>
      <c r="E321" s="17">
        <f t="shared" si="13"/>
        <v>600</v>
      </c>
      <c r="F321" s="18">
        <f t="shared" si="14"/>
        <v>74400</v>
      </c>
    </row>
    <row r="322" spans="1:6" ht="25.5">
      <c r="A322" s="19" t="s">
        <v>438</v>
      </c>
      <c r="B322" s="6" t="s">
        <v>187</v>
      </c>
      <c r="C322" s="13">
        <v>25000</v>
      </c>
      <c r="D322" s="17">
        <f t="shared" si="12"/>
        <v>200</v>
      </c>
      <c r="E322" s="17">
        <f t="shared" si="13"/>
        <v>200</v>
      </c>
      <c r="F322" s="18">
        <f t="shared" si="14"/>
        <v>24800</v>
      </c>
    </row>
    <row r="323" spans="1:6" ht="12.75">
      <c r="A323" s="19" t="s">
        <v>438</v>
      </c>
      <c r="B323" s="6" t="s">
        <v>190</v>
      </c>
      <c r="C323" s="13">
        <v>200000</v>
      </c>
      <c r="D323" s="17">
        <f t="shared" si="12"/>
        <v>1600</v>
      </c>
      <c r="E323" s="17">
        <f t="shared" si="13"/>
        <v>1600</v>
      </c>
      <c r="F323" s="18">
        <f t="shared" si="14"/>
        <v>198400</v>
      </c>
    </row>
    <row r="324" spans="1:6" ht="25.5">
      <c r="A324" s="19" t="s">
        <v>438</v>
      </c>
      <c r="B324" s="6" t="s">
        <v>191</v>
      </c>
      <c r="C324" s="13">
        <v>1000000</v>
      </c>
      <c r="D324" s="17">
        <f t="shared" si="12"/>
        <v>8000</v>
      </c>
      <c r="E324" s="17">
        <f t="shared" si="13"/>
        <v>8000</v>
      </c>
      <c r="F324" s="18">
        <f t="shared" si="14"/>
        <v>992000</v>
      </c>
    </row>
    <row r="325" spans="1:6" ht="25.5">
      <c r="A325" s="19" t="s">
        <v>438</v>
      </c>
      <c r="B325" s="6" t="s">
        <v>194</v>
      </c>
      <c r="C325" s="13">
        <v>150000</v>
      </c>
      <c r="D325" s="17">
        <f t="shared" si="12"/>
        <v>1200</v>
      </c>
      <c r="E325" s="17">
        <f t="shared" si="13"/>
        <v>1200</v>
      </c>
      <c r="F325" s="18">
        <f t="shared" si="14"/>
        <v>148800</v>
      </c>
    </row>
    <row r="326" spans="1:6" ht="25.5">
      <c r="A326" s="19" t="s">
        <v>438</v>
      </c>
      <c r="B326" s="6" t="s">
        <v>205</v>
      </c>
      <c r="C326" s="13">
        <v>100000</v>
      </c>
      <c r="D326" s="17">
        <f t="shared" si="12"/>
        <v>800</v>
      </c>
      <c r="E326" s="17">
        <f t="shared" si="13"/>
        <v>800</v>
      </c>
      <c r="F326" s="18">
        <f t="shared" si="14"/>
        <v>99200</v>
      </c>
    </row>
    <row r="327" spans="1:6" ht="38.25">
      <c r="A327" s="19" t="s">
        <v>438</v>
      </c>
      <c r="B327" s="6" t="s">
        <v>206</v>
      </c>
      <c r="C327" s="13">
        <v>50000</v>
      </c>
      <c r="D327" s="17">
        <f t="shared" si="12"/>
        <v>400</v>
      </c>
      <c r="E327" s="17">
        <f t="shared" si="13"/>
        <v>400</v>
      </c>
      <c r="F327" s="18">
        <f t="shared" si="14"/>
        <v>49600</v>
      </c>
    </row>
    <row r="328" spans="1:6" ht="25.5">
      <c r="A328" s="19" t="s">
        <v>438</v>
      </c>
      <c r="B328" s="6" t="s">
        <v>208</v>
      </c>
      <c r="C328" s="13">
        <v>100000</v>
      </c>
      <c r="D328" s="17">
        <f t="shared" si="12"/>
        <v>800</v>
      </c>
      <c r="E328" s="17">
        <f t="shared" si="13"/>
        <v>800</v>
      </c>
      <c r="F328" s="18">
        <f t="shared" si="14"/>
        <v>99200</v>
      </c>
    </row>
    <row r="329" spans="1:6" ht="25.5">
      <c r="A329" s="19" t="s">
        <v>438</v>
      </c>
      <c r="B329" s="6" t="s">
        <v>226</v>
      </c>
      <c r="C329" s="13">
        <v>200000</v>
      </c>
      <c r="D329" s="17">
        <f t="shared" si="12"/>
        <v>1600</v>
      </c>
      <c r="E329" s="17">
        <f t="shared" si="13"/>
        <v>1600</v>
      </c>
      <c r="F329" s="18">
        <f t="shared" si="14"/>
        <v>198400</v>
      </c>
    </row>
    <row r="330" spans="1:6" ht="12.75">
      <c r="A330" s="19" t="s">
        <v>438</v>
      </c>
      <c r="B330" s="6" t="s">
        <v>227</v>
      </c>
      <c r="C330" s="13">
        <v>155000</v>
      </c>
      <c r="D330" s="17">
        <f t="shared" si="12"/>
        <v>1240</v>
      </c>
      <c r="E330" s="17">
        <f t="shared" si="13"/>
        <v>1240</v>
      </c>
      <c r="F330" s="18">
        <f t="shared" si="14"/>
        <v>153760</v>
      </c>
    </row>
    <row r="331" spans="1:6" ht="25.5">
      <c r="A331" s="19" t="s">
        <v>438</v>
      </c>
      <c r="B331" s="6" t="s">
        <v>234</v>
      </c>
      <c r="C331" s="13">
        <v>100000</v>
      </c>
      <c r="D331" s="17">
        <f t="shared" si="12"/>
        <v>800</v>
      </c>
      <c r="E331" s="17">
        <f t="shared" si="13"/>
        <v>800</v>
      </c>
      <c r="F331" s="18">
        <f t="shared" si="14"/>
        <v>99200</v>
      </c>
    </row>
    <row r="332" spans="1:6" ht="12.75">
      <c r="A332" s="19" t="s">
        <v>438</v>
      </c>
      <c r="B332" s="6" t="s">
        <v>235</v>
      </c>
      <c r="C332" s="13">
        <v>900000</v>
      </c>
      <c r="D332" s="17">
        <f t="shared" si="12"/>
        <v>7200</v>
      </c>
      <c r="E332" s="17">
        <f t="shared" si="13"/>
        <v>7200</v>
      </c>
      <c r="F332" s="18">
        <f t="shared" si="14"/>
        <v>892800</v>
      </c>
    </row>
    <row r="333" spans="1:6" ht="25.5">
      <c r="A333" s="19" t="s">
        <v>438</v>
      </c>
      <c r="B333" s="6" t="s">
        <v>242</v>
      </c>
      <c r="C333" s="13">
        <v>370000</v>
      </c>
      <c r="D333" s="17">
        <f t="shared" si="12"/>
        <v>2960</v>
      </c>
      <c r="E333" s="17">
        <f t="shared" si="13"/>
        <v>2960</v>
      </c>
      <c r="F333" s="18">
        <f t="shared" si="14"/>
        <v>367040</v>
      </c>
    </row>
    <row r="334" spans="1:7" ht="25.5">
      <c r="A334" s="19" t="s">
        <v>438</v>
      </c>
      <c r="B334" s="6" t="s">
        <v>249</v>
      </c>
      <c r="C334" s="13">
        <v>100000</v>
      </c>
      <c r="D334" s="17">
        <f t="shared" si="12"/>
        <v>800</v>
      </c>
      <c r="E334" s="17">
        <f t="shared" si="13"/>
        <v>800</v>
      </c>
      <c r="F334" s="18">
        <f t="shared" si="14"/>
        <v>99200</v>
      </c>
      <c r="G334" s="28"/>
    </row>
    <row r="335" spans="1:6" ht="12.75">
      <c r="A335" s="19" t="s">
        <v>438</v>
      </c>
      <c r="B335" s="6" t="s">
        <v>255</v>
      </c>
      <c r="C335" s="13">
        <v>100000</v>
      </c>
      <c r="D335" s="17">
        <f t="shared" si="12"/>
        <v>800</v>
      </c>
      <c r="E335" s="17">
        <f t="shared" si="13"/>
        <v>800</v>
      </c>
      <c r="F335" s="18">
        <f t="shared" si="14"/>
        <v>99200</v>
      </c>
    </row>
    <row r="336" spans="1:6" ht="25.5">
      <c r="A336" s="19" t="s">
        <v>438</v>
      </c>
      <c r="B336" s="6" t="s">
        <v>260</v>
      </c>
      <c r="C336" s="13">
        <v>100000</v>
      </c>
      <c r="D336" s="17">
        <f t="shared" si="12"/>
        <v>800</v>
      </c>
      <c r="E336" s="17">
        <f t="shared" si="13"/>
        <v>800</v>
      </c>
      <c r="F336" s="18">
        <f t="shared" si="14"/>
        <v>99200</v>
      </c>
    </row>
    <row r="337" spans="1:6" ht="25.5">
      <c r="A337" s="19" t="s">
        <v>438</v>
      </c>
      <c r="B337" s="6" t="s">
        <v>271</v>
      </c>
      <c r="C337" s="13">
        <v>50000</v>
      </c>
      <c r="D337" s="17">
        <f aca="true" t="shared" si="15" ref="D337:D400">C337*$C$7</f>
        <v>400</v>
      </c>
      <c r="E337" s="17">
        <f aca="true" t="shared" si="16" ref="E337:E400">ROUND(D337,0)</f>
        <v>400</v>
      </c>
      <c r="F337" s="18">
        <f aca="true" t="shared" si="17" ref="F337:F400">C337-E337</f>
        <v>49600</v>
      </c>
    </row>
    <row r="338" spans="1:6" ht="25.5">
      <c r="A338" s="19" t="s">
        <v>438</v>
      </c>
      <c r="B338" s="6" t="s">
        <v>272</v>
      </c>
      <c r="C338" s="13">
        <v>100000</v>
      </c>
      <c r="D338" s="17">
        <f t="shared" si="15"/>
        <v>800</v>
      </c>
      <c r="E338" s="17">
        <f t="shared" si="16"/>
        <v>800</v>
      </c>
      <c r="F338" s="18">
        <f t="shared" si="17"/>
        <v>99200</v>
      </c>
    </row>
    <row r="339" spans="1:6" ht="25.5">
      <c r="A339" s="19" t="s">
        <v>438</v>
      </c>
      <c r="B339" s="6" t="s">
        <v>276</v>
      </c>
      <c r="C339" s="13">
        <v>175000</v>
      </c>
      <c r="D339" s="17">
        <f t="shared" si="15"/>
        <v>1400</v>
      </c>
      <c r="E339" s="17">
        <f t="shared" si="16"/>
        <v>1400</v>
      </c>
      <c r="F339" s="18">
        <f t="shared" si="17"/>
        <v>173600</v>
      </c>
    </row>
    <row r="340" spans="1:6" ht="12.75">
      <c r="A340" s="19" t="s">
        <v>438</v>
      </c>
      <c r="B340" s="6" t="s">
        <v>306</v>
      </c>
      <c r="C340" s="13">
        <v>50000</v>
      </c>
      <c r="D340" s="17">
        <f t="shared" si="15"/>
        <v>400</v>
      </c>
      <c r="E340" s="17">
        <f t="shared" si="16"/>
        <v>400</v>
      </c>
      <c r="F340" s="18">
        <f t="shared" si="17"/>
        <v>49600</v>
      </c>
    </row>
    <row r="341" spans="1:6" ht="25.5">
      <c r="A341" s="19" t="s">
        <v>438</v>
      </c>
      <c r="B341" s="6" t="s">
        <v>312</v>
      </c>
      <c r="C341" s="13">
        <v>200000</v>
      </c>
      <c r="D341" s="17">
        <f t="shared" si="15"/>
        <v>1600</v>
      </c>
      <c r="E341" s="17">
        <f t="shared" si="16"/>
        <v>1600</v>
      </c>
      <c r="F341" s="18">
        <f t="shared" si="17"/>
        <v>198400</v>
      </c>
    </row>
    <row r="342" spans="1:6" ht="12.75">
      <c r="A342" s="19" t="s">
        <v>438</v>
      </c>
      <c r="B342" s="6" t="s">
        <v>309</v>
      </c>
      <c r="C342" s="13">
        <v>25000</v>
      </c>
      <c r="D342" s="17">
        <f t="shared" si="15"/>
        <v>200</v>
      </c>
      <c r="E342" s="17">
        <f t="shared" si="16"/>
        <v>200</v>
      </c>
      <c r="F342" s="18">
        <f t="shared" si="17"/>
        <v>24800</v>
      </c>
    </row>
    <row r="343" spans="1:6" ht="25.5">
      <c r="A343" s="19" t="s">
        <v>438</v>
      </c>
      <c r="B343" s="6" t="s">
        <v>310</v>
      </c>
      <c r="C343" s="13">
        <v>500000</v>
      </c>
      <c r="D343" s="17">
        <f t="shared" si="15"/>
        <v>4000</v>
      </c>
      <c r="E343" s="17">
        <f t="shared" si="16"/>
        <v>4000</v>
      </c>
      <c r="F343" s="18">
        <f t="shared" si="17"/>
        <v>496000</v>
      </c>
    </row>
    <row r="344" spans="1:6" ht="12.75">
      <c r="A344" s="19" t="s">
        <v>438</v>
      </c>
      <c r="B344" s="6" t="s">
        <v>313</v>
      </c>
      <c r="C344" s="13">
        <v>150000</v>
      </c>
      <c r="D344" s="17">
        <f t="shared" si="15"/>
        <v>1200</v>
      </c>
      <c r="E344" s="17">
        <f t="shared" si="16"/>
        <v>1200</v>
      </c>
      <c r="F344" s="18">
        <f t="shared" si="17"/>
        <v>148800</v>
      </c>
    </row>
    <row r="345" spans="1:6" ht="25.5">
      <c r="A345" s="19" t="s">
        <v>438</v>
      </c>
      <c r="B345" s="6" t="s">
        <v>314</v>
      </c>
      <c r="C345" s="13">
        <v>250000</v>
      </c>
      <c r="D345" s="17">
        <f t="shared" si="15"/>
        <v>2000</v>
      </c>
      <c r="E345" s="17">
        <f t="shared" si="16"/>
        <v>2000</v>
      </c>
      <c r="F345" s="18">
        <f t="shared" si="17"/>
        <v>248000</v>
      </c>
    </row>
    <row r="346" spans="1:6" ht="12.75">
      <c r="A346" s="19" t="s">
        <v>438</v>
      </c>
      <c r="B346" s="6" t="s">
        <v>315</v>
      </c>
      <c r="C346" s="13">
        <v>150000</v>
      </c>
      <c r="D346" s="17">
        <f t="shared" si="15"/>
        <v>1200</v>
      </c>
      <c r="E346" s="17">
        <f t="shared" si="16"/>
        <v>1200</v>
      </c>
      <c r="F346" s="18">
        <f t="shared" si="17"/>
        <v>148800</v>
      </c>
    </row>
    <row r="347" spans="1:7" ht="38.25">
      <c r="A347" s="19" t="s">
        <v>438</v>
      </c>
      <c r="B347" s="6" t="s">
        <v>321</v>
      </c>
      <c r="C347" s="13">
        <v>200000</v>
      </c>
      <c r="D347" s="17">
        <f t="shared" si="15"/>
        <v>1600</v>
      </c>
      <c r="E347" s="17">
        <f t="shared" si="16"/>
        <v>1600</v>
      </c>
      <c r="F347" s="18">
        <f t="shared" si="17"/>
        <v>198400</v>
      </c>
      <c r="G347" s="28"/>
    </row>
    <row r="348" spans="1:6" ht="25.5">
      <c r="A348" s="19" t="s">
        <v>438</v>
      </c>
      <c r="B348" s="6" t="s">
        <v>326</v>
      </c>
      <c r="C348" s="13">
        <v>100000</v>
      </c>
      <c r="D348" s="17">
        <f t="shared" si="15"/>
        <v>800</v>
      </c>
      <c r="E348" s="17">
        <f t="shared" si="16"/>
        <v>800</v>
      </c>
      <c r="F348" s="18">
        <f t="shared" si="17"/>
        <v>99200</v>
      </c>
    </row>
    <row r="349" spans="1:6" ht="25.5">
      <c r="A349" s="19" t="s">
        <v>438</v>
      </c>
      <c r="B349" s="6" t="s">
        <v>335</v>
      </c>
      <c r="C349" s="13">
        <v>100000</v>
      </c>
      <c r="D349" s="17">
        <f t="shared" si="15"/>
        <v>800</v>
      </c>
      <c r="E349" s="17">
        <f t="shared" si="16"/>
        <v>800</v>
      </c>
      <c r="F349" s="18">
        <f t="shared" si="17"/>
        <v>99200</v>
      </c>
    </row>
    <row r="350" spans="1:6" ht="25.5">
      <c r="A350" s="19" t="s">
        <v>438</v>
      </c>
      <c r="B350" s="6" t="s">
        <v>341</v>
      </c>
      <c r="C350" s="13">
        <v>750000</v>
      </c>
      <c r="D350" s="17">
        <f t="shared" si="15"/>
        <v>6000</v>
      </c>
      <c r="E350" s="17">
        <f t="shared" si="16"/>
        <v>6000</v>
      </c>
      <c r="F350" s="18">
        <f t="shared" si="17"/>
        <v>744000</v>
      </c>
    </row>
    <row r="351" spans="1:6" ht="25.5">
      <c r="A351" s="19" t="s">
        <v>438</v>
      </c>
      <c r="B351" s="6" t="s">
        <v>342</v>
      </c>
      <c r="C351" s="13">
        <v>25000</v>
      </c>
      <c r="D351" s="17">
        <f t="shared" si="15"/>
        <v>200</v>
      </c>
      <c r="E351" s="17">
        <f t="shared" si="16"/>
        <v>200</v>
      </c>
      <c r="F351" s="18">
        <f t="shared" si="17"/>
        <v>24800</v>
      </c>
    </row>
    <row r="352" spans="1:6" ht="12.75">
      <c r="A352" s="19" t="s">
        <v>438</v>
      </c>
      <c r="B352" s="6" t="s">
        <v>348</v>
      </c>
      <c r="C352" s="13">
        <v>170000</v>
      </c>
      <c r="D352" s="17">
        <f t="shared" si="15"/>
        <v>1360</v>
      </c>
      <c r="E352" s="17">
        <f t="shared" si="16"/>
        <v>1360</v>
      </c>
      <c r="F352" s="18">
        <f t="shared" si="17"/>
        <v>168640</v>
      </c>
    </row>
    <row r="353" spans="1:6" ht="25.5">
      <c r="A353" s="19" t="s">
        <v>438</v>
      </c>
      <c r="B353" s="6" t="s">
        <v>349</v>
      </c>
      <c r="C353" s="13">
        <v>200000</v>
      </c>
      <c r="D353" s="17">
        <f t="shared" si="15"/>
        <v>1600</v>
      </c>
      <c r="E353" s="17">
        <f t="shared" si="16"/>
        <v>1600</v>
      </c>
      <c r="F353" s="18">
        <f t="shared" si="17"/>
        <v>198400</v>
      </c>
    </row>
    <row r="354" spans="1:6" ht="25.5">
      <c r="A354" s="19" t="s">
        <v>438</v>
      </c>
      <c r="B354" s="6" t="s">
        <v>358</v>
      </c>
      <c r="C354" s="13">
        <v>750000</v>
      </c>
      <c r="D354" s="17">
        <f t="shared" si="15"/>
        <v>6000</v>
      </c>
      <c r="E354" s="17">
        <f t="shared" si="16"/>
        <v>6000</v>
      </c>
      <c r="F354" s="18">
        <f t="shared" si="17"/>
        <v>744000</v>
      </c>
    </row>
    <row r="355" spans="1:6" ht="25.5">
      <c r="A355" s="19" t="s">
        <v>438</v>
      </c>
      <c r="B355" s="6" t="s">
        <v>377</v>
      </c>
      <c r="C355" s="13">
        <v>100000</v>
      </c>
      <c r="D355" s="17">
        <f t="shared" si="15"/>
        <v>800</v>
      </c>
      <c r="E355" s="17">
        <f t="shared" si="16"/>
        <v>800</v>
      </c>
      <c r="F355" s="18">
        <f t="shared" si="17"/>
        <v>99200</v>
      </c>
    </row>
    <row r="356" spans="1:6" ht="12.75">
      <c r="A356" s="19" t="s">
        <v>438</v>
      </c>
      <c r="B356" s="6" t="s">
        <v>378</v>
      </c>
      <c r="C356" s="13">
        <v>130000</v>
      </c>
      <c r="D356" s="17">
        <f t="shared" si="15"/>
        <v>1040</v>
      </c>
      <c r="E356" s="17">
        <f t="shared" si="16"/>
        <v>1040</v>
      </c>
      <c r="F356" s="18">
        <f t="shared" si="17"/>
        <v>128960</v>
      </c>
    </row>
    <row r="357" spans="1:6" ht="25.5">
      <c r="A357" s="19" t="s">
        <v>438</v>
      </c>
      <c r="B357" s="6" t="s">
        <v>10</v>
      </c>
      <c r="C357" s="13">
        <v>100000</v>
      </c>
      <c r="D357" s="17">
        <f t="shared" si="15"/>
        <v>800</v>
      </c>
      <c r="E357" s="17">
        <f t="shared" si="16"/>
        <v>800</v>
      </c>
      <c r="F357" s="18">
        <f t="shared" si="17"/>
        <v>99200</v>
      </c>
    </row>
    <row r="358" spans="1:6" ht="12.75">
      <c r="A358" s="19" t="s">
        <v>438</v>
      </c>
      <c r="B358" s="6" t="s">
        <v>156</v>
      </c>
      <c r="C358" s="13">
        <v>100000</v>
      </c>
      <c r="D358" s="17">
        <f t="shared" si="15"/>
        <v>800</v>
      </c>
      <c r="E358" s="17">
        <f t="shared" si="16"/>
        <v>800</v>
      </c>
      <c r="F358" s="18">
        <f t="shared" si="17"/>
        <v>99200</v>
      </c>
    </row>
    <row r="359" spans="1:6" ht="12.75">
      <c r="A359" s="19" t="s">
        <v>438</v>
      </c>
      <c r="B359" s="6" t="s">
        <v>166</v>
      </c>
      <c r="C359" s="13">
        <v>100000</v>
      </c>
      <c r="D359" s="17">
        <f t="shared" si="15"/>
        <v>800</v>
      </c>
      <c r="E359" s="17">
        <f t="shared" si="16"/>
        <v>800</v>
      </c>
      <c r="F359" s="18">
        <f t="shared" si="17"/>
        <v>99200</v>
      </c>
    </row>
    <row r="360" spans="1:6" ht="12.75">
      <c r="A360" s="19" t="s">
        <v>438</v>
      </c>
      <c r="B360" s="6" t="s">
        <v>167</v>
      </c>
      <c r="C360" s="13">
        <v>1000000</v>
      </c>
      <c r="D360" s="17">
        <f t="shared" si="15"/>
        <v>8000</v>
      </c>
      <c r="E360" s="17">
        <f t="shared" si="16"/>
        <v>8000</v>
      </c>
      <c r="F360" s="18">
        <f t="shared" si="17"/>
        <v>992000</v>
      </c>
    </row>
    <row r="361" spans="1:6" ht="25.5">
      <c r="A361" s="19" t="s">
        <v>438</v>
      </c>
      <c r="B361" s="6" t="s">
        <v>168</v>
      </c>
      <c r="C361" s="13">
        <v>100000</v>
      </c>
      <c r="D361" s="17">
        <f t="shared" si="15"/>
        <v>800</v>
      </c>
      <c r="E361" s="17">
        <f t="shared" si="16"/>
        <v>800</v>
      </c>
      <c r="F361" s="18">
        <f t="shared" si="17"/>
        <v>99200</v>
      </c>
    </row>
    <row r="362" spans="1:6" ht="25.5">
      <c r="A362" s="19" t="s">
        <v>438</v>
      </c>
      <c r="B362" s="6" t="s">
        <v>169</v>
      </c>
      <c r="C362" s="13">
        <v>200000</v>
      </c>
      <c r="D362" s="17">
        <f t="shared" si="15"/>
        <v>1600</v>
      </c>
      <c r="E362" s="17">
        <f t="shared" si="16"/>
        <v>1600</v>
      </c>
      <c r="F362" s="18">
        <f t="shared" si="17"/>
        <v>198400</v>
      </c>
    </row>
    <row r="363" spans="1:6" ht="25.5">
      <c r="A363" s="19" t="s">
        <v>438</v>
      </c>
      <c r="B363" s="6" t="s">
        <v>170</v>
      </c>
      <c r="C363" s="13">
        <v>100000</v>
      </c>
      <c r="D363" s="17">
        <f t="shared" si="15"/>
        <v>800</v>
      </c>
      <c r="E363" s="17">
        <f t="shared" si="16"/>
        <v>800</v>
      </c>
      <c r="F363" s="18">
        <f t="shared" si="17"/>
        <v>99200</v>
      </c>
    </row>
    <row r="364" spans="1:6" ht="12.75">
      <c r="A364" s="19" t="s">
        <v>462</v>
      </c>
      <c r="B364" s="6" t="s">
        <v>93</v>
      </c>
      <c r="C364" s="13">
        <v>265000</v>
      </c>
      <c r="D364" s="17">
        <f t="shared" si="15"/>
        <v>2120</v>
      </c>
      <c r="E364" s="17">
        <f t="shared" si="16"/>
        <v>2120</v>
      </c>
      <c r="F364" s="18">
        <f t="shared" si="17"/>
        <v>262880</v>
      </c>
    </row>
    <row r="365" spans="1:6" ht="25.5">
      <c r="A365" s="19" t="s">
        <v>462</v>
      </c>
      <c r="B365" s="6" t="s">
        <v>317</v>
      </c>
      <c r="C365" s="13">
        <v>700000</v>
      </c>
      <c r="D365" s="17">
        <f t="shared" si="15"/>
        <v>5600</v>
      </c>
      <c r="E365" s="17">
        <f t="shared" si="16"/>
        <v>5600</v>
      </c>
      <c r="F365" s="18">
        <f t="shared" si="17"/>
        <v>694400</v>
      </c>
    </row>
    <row r="366" spans="1:6" ht="25.5">
      <c r="A366" s="19" t="s">
        <v>462</v>
      </c>
      <c r="B366" s="6" t="s">
        <v>323</v>
      </c>
      <c r="C366" s="13">
        <v>75000</v>
      </c>
      <c r="D366" s="17">
        <f t="shared" si="15"/>
        <v>600</v>
      </c>
      <c r="E366" s="17">
        <f t="shared" si="16"/>
        <v>600</v>
      </c>
      <c r="F366" s="18">
        <f t="shared" si="17"/>
        <v>74400</v>
      </c>
    </row>
    <row r="367" spans="1:6" ht="25.5">
      <c r="A367" s="19" t="s">
        <v>462</v>
      </c>
      <c r="B367" s="6" t="s">
        <v>336</v>
      </c>
      <c r="C367" s="13">
        <v>400000</v>
      </c>
      <c r="D367" s="17">
        <f t="shared" si="15"/>
        <v>3200</v>
      </c>
      <c r="E367" s="17">
        <f t="shared" si="16"/>
        <v>3200</v>
      </c>
      <c r="F367" s="18">
        <f t="shared" si="17"/>
        <v>396800</v>
      </c>
    </row>
    <row r="368" spans="1:6" ht="12.75">
      <c r="A368" s="19" t="s">
        <v>456</v>
      </c>
      <c r="B368" s="6" t="s">
        <v>71</v>
      </c>
      <c r="C368" s="13">
        <v>250000</v>
      </c>
      <c r="D368" s="17">
        <f t="shared" si="15"/>
        <v>2000</v>
      </c>
      <c r="E368" s="17">
        <f t="shared" si="16"/>
        <v>2000</v>
      </c>
      <c r="F368" s="18">
        <f t="shared" si="17"/>
        <v>248000</v>
      </c>
    </row>
    <row r="369" spans="1:6" ht="12.75">
      <c r="A369" s="19" t="s">
        <v>456</v>
      </c>
      <c r="B369" s="6" t="s">
        <v>355</v>
      </c>
      <c r="C369" s="13">
        <v>350000</v>
      </c>
      <c r="D369" s="17">
        <f t="shared" si="15"/>
        <v>2800</v>
      </c>
      <c r="E369" s="17">
        <f t="shared" si="16"/>
        <v>2800</v>
      </c>
      <c r="F369" s="18">
        <f t="shared" si="17"/>
        <v>347200</v>
      </c>
    </row>
    <row r="370" spans="1:6" ht="25.5">
      <c r="A370" s="19" t="s">
        <v>456</v>
      </c>
      <c r="B370" s="6" t="s">
        <v>382</v>
      </c>
      <c r="C370" s="13">
        <v>250000</v>
      </c>
      <c r="D370" s="17">
        <f t="shared" si="15"/>
        <v>2000</v>
      </c>
      <c r="E370" s="17">
        <f t="shared" si="16"/>
        <v>2000</v>
      </c>
      <c r="F370" s="18">
        <f t="shared" si="17"/>
        <v>248000</v>
      </c>
    </row>
    <row r="371" spans="1:6" ht="12.75">
      <c r="A371" s="19" t="s">
        <v>456</v>
      </c>
      <c r="B371" s="6" t="s">
        <v>430</v>
      </c>
      <c r="C371" s="13">
        <v>5000000</v>
      </c>
      <c r="D371" s="17">
        <f t="shared" si="15"/>
        <v>40000</v>
      </c>
      <c r="E371" s="17">
        <f t="shared" si="16"/>
        <v>40000</v>
      </c>
      <c r="F371" s="18">
        <f t="shared" si="17"/>
        <v>4960000</v>
      </c>
    </row>
    <row r="372" spans="1:6" ht="12.75">
      <c r="A372" s="19" t="s">
        <v>456</v>
      </c>
      <c r="B372" s="6" t="s">
        <v>173</v>
      </c>
      <c r="C372" s="13">
        <v>650000</v>
      </c>
      <c r="D372" s="17">
        <f t="shared" si="15"/>
        <v>5200</v>
      </c>
      <c r="E372" s="17">
        <f t="shared" si="16"/>
        <v>5200</v>
      </c>
      <c r="F372" s="18">
        <f t="shared" si="17"/>
        <v>644800</v>
      </c>
    </row>
    <row r="373" spans="1:6" ht="12.75">
      <c r="A373" s="19" t="s">
        <v>465</v>
      </c>
      <c r="B373" s="6" t="s">
        <v>99</v>
      </c>
      <c r="C373" s="13">
        <v>250000</v>
      </c>
      <c r="D373" s="17">
        <f t="shared" si="15"/>
        <v>2000</v>
      </c>
      <c r="E373" s="17">
        <f t="shared" si="16"/>
        <v>2000</v>
      </c>
      <c r="F373" s="18">
        <f t="shared" si="17"/>
        <v>248000</v>
      </c>
    </row>
    <row r="374" spans="1:6" ht="12.75">
      <c r="A374" s="19" t="s">
        <v>465</v>
      </c>
      <c r="B374" s="6" t="s">
        <v>201</v>
      </c>
      <c r="C374" s="13">
        <v>150000</v>
      </c>
      <c r="D374" s="17">
        <f t="shared" si="15"/>
        <v>1200</v>
      </c>
      <c r="E374" s="17">
        <f t="shared" si="16"/>
        <v>1200</v>
      </c>
      <c r="F374" s="18">
        <f t="shared" si="17"/>
        <v>148800</v>
      </c>
    </row>
    <row r="375" spans="1:6" ht="12.75">
      <c r="A375" s="19" t="s">
        <v>465</v>
      </c>
      <c r="B375" s="6" t="s">
        <v>303</v>
      </c>
      <c r="C375" s="13">
        <v>250000</v>
      </c>
      <c r="D375" s="17">
        <f t="shared" si="15"/>
        <v>2000</v>
      </c>
      <c r="E375" s="17">
        <f t="shared" si="16"/>
        <v>2000</v>
      </c>
      <c r="F375" s="18">
        <f t="shared" si="17"/>
        <v>248000</v>
      </c>
    </row>
    <row r="376" spans="1:6" ht="12.75">
      <c r="A376" s="19" t="s">
        <v>465</v>
      </c>
      <c r="B376" s="6" t="s">
        <v>351</v>
      </c>
      <c r="C376" s="13">
        <v>250000</v>
      </c>
      <c r="D376" s="17">
        <f t="shared" si="15"/>
        <v>2000</v>
      </c>
      <c r="E376" s="17">
        <f t="shared" si="16"/>
        <v>2000</v>
      </c>
      <c r="F376" s="18">
        <f t="shared" si="17"/>
        <v>248000</v>
      </c>
    </row>
    <row r="377" spans="1:6" ht="12.75">
      <c r="A377" s="19" t="s">
        <v>446</v>
      </c>
      <c r="B377" s="6" t="s">
        <v>42</v>
      </c>
      <c r="C377" s="13">
        <v>100000</v>
      </c>
      <c r="D377" s="17">
        <f t="shared" si="15"/>
        <v>800</v>
      </c>
      <c r="E377" s="17">
        <f t="shared" si="16"/>
        <v>800</v>
      </c>
      <c r="F377" s="18">
        <f t="shared" si="17"/>
        <v>99200</v>
      </c>
    </row>
    <row r="378" spans="1:6" ht="25.5">
      <c r="A378" s="19" t="s">
        <v>446</v>
      </c>
      <c r="B378" s="6" t="s">
        <v>248</v>
      </c>
      <c r="C378" s="13">
        <v>300000</v>
      </c>
      <c r="D378" s="17">
        <f t="shared" si="15"/>
        <v>2400</v>
      </c>
      <c r="E378" s="17">
        <f t="shared" si="16"/>
        <v>2400</v>
      </c>
      <c r="F378" s="18">
        <f t="shared" si="17"/>
        <v>297600</v>
      </c>
    </row>
    <row r="379" spans="1:6" ht="12.75">
      <c r="A379" s="19" t="s">
        <v>446</v>
      </c>
      <c r="B379" s="6" t="s">
        <v>251</v>
      </c>
      <c r="C379" s="13">
        <v>150000</v>
      </c>
      <c r="D379" s="17">
        <f t="shared" si="15"/>
        <v>1200</v>
      </c>
      <c r="E379" s="17">
        <f t="shared" si="16"/>
        <v>1200</v>
      </c>
      <c r="F379" s="18">
        <f t="shared" si="17"/>
        <v>148800</v>
      </c>
    </row>
    <row r="380" spans="1:6" ht="25.5">
      <c r="A380" s="19" t="s">
        <v>446</v>
      </c>
      <c r="B380" s="6" t="s">
        <v>258</v>
      </c>
      <c r="C380" s="13">
        <v>100000</v>
      </c>
      <c r="D380" s="17">
        <f t="shared" si="15"/>
        <v>800</v>
      </c>
      <c r="E380" s="17">
        <f t="shared" si="16"/>
        <v>800</v>
      </c>
      <c r="F380" s="18">
        <f t="shared" si="17"/>
        <v>99200</v>
      </c>
    </row>
    <row r="381" spans="1:6" ht="25.5">
      <c r="A381" s="19" t="s">
        <v>446</v>
      </c>
      <c r="B381" s="6" t="s">
        <v>324</v>
      </c>
      <c r="C381" s="13">
        <v>250000</v>
      </c>
      <c r="D381" s="17">
        <f t="shared" si="15"/>
        <v>2000</v>
      </c>
      <c r="E381" s="17">
        <f t="shared" si="16"/>
        <v>2000</v>
      </c>
      <c r="F381" s="18">
        <f t="shared" si="17"/>
        <v>248000</v>
      </c>
    </row>
    <row r="382" spans="1:6" ht="25.5">
      <c r="A382" s="19" t="s">
        <v>446</v>
      </c>
      <c r="B382" s="6" t="s">
        <v>408</v>
      </c>
      <c r="C382" s="13">
        <v>250000</v>
      </c>
      <c r="D382" s="17">
        <f t="shared" si="15"/>
        <v>2000</v>
      </c>
      <c r="E382" s="17">
        <f t="shared" si="16"/>
        <v>2000</v>
      </c>
      <c r="F382" s="18">
        <f t="shared" si="17"/>
        <v>248000</v>
      </c>
    </row>
    <row r="383" spans="1:6" ht="12.75">
      <c r="A383" s="19" t="s">
        <v>446</v>
      </c>
      <c r="B383" s="6" t="s">
        <v>11</v>
      </c>
      <c r="C383" s="13">
        <v>250000</v>
      </c>
      <c r="D383" s="17">
        <f t="shared" si="15"/>
        <v>2000</v>
      </c>
      <c r="E383" s="17">
        <f t="shared" si="16"/>
        <v>2000</v>
      </c>
      <c r="F383" s="18">
        <f t="shared" si="17"/>
        <v>248000</v>
      </c>
    </row>
    <row r="384" spans="1:6" ht="25.5">
      <c r="A384" s="19" t="s">
        <v>443</v>
      </c>
      <c r="B384" s="6" t="s">
        <v>37</v>
      </c>
      <c r="C384" s="13">
        <v>500000</v>
      </c>
      <c r="D384" s="17">
        <f t="shared" si="15"/>
        <v>4000</v>
      </c>
      <c r="E384" s="17">
        <f t="shared" si="16"/>
        <v>4000</v>
      </c>
      <c r="F384" s="18">
        <f t="shared" si="17"/>
        <v>496000</v>
      </c>
    </row>
    <row r="385" spans="1:6" ht="12.75">
      <c r="A385" s="19" t="s">
        <v>443</v>
      </c>
      <c r="B385" s="6" t="s">
        <v>103</v>
      </c>
      <c r="C385" s="13">
        <v>340000</v>
      </c>
      <c r="D385" s="17">
        <f t="shared" si="15"/>
        <v>2720</v>
      </c>
      <c r="E385" s="17">
        <f t="shared" si="16"/>
        <v>2720</v>
      </c>
      <c r="F385" s="18">
        <f t="shared" si="17"/>
        <v>337280</v>
      </c>
    </row>
    <row r="386" spans="1:6" ht="12.75">
      <c r="A386" s="19" t="s">
        <v>443</v>
      </c>
      <c r="B386" s="6" t="s">
        <v>229</v>
      </c>
      <c r="C386" s="13">
        <v>250000</v>
      </c>
      <c r="D386" s="17">
        <f t="shared" si="15"/>
        <v>2000</v>
      </c>
      <c r="E386" s="17">
        <f t="shared" si="16"/>
        <v>2000</v>
      </c>
      <c r="F386" s="18">
        <f t="shared" si="17"/>
        <v>248000</v>
      </c>
    </row>
    <row r="387" spans="1:6" ht="12.75">
      <c r="A387" s="19" t="s">
        <v>443</v>
      </c>
      <c r="B387" s="6" t="s">
        <v>361</v>
      </c>
      <c r="C387" s="13">
        <v>500000</v>
      </c>
      <c r="D387" s="17">
        <f t="shared" si="15"/>
        <v>4000</v>
      </c>
      <c r="E387" s="17">
        <f t="shared" si="16"/>
        <v>4000</v>
      </c>
      <c r="F387" s="18">
        <f t="shared" si="17"/>
        <v>496000</v>
      </c>
    </row>
    <row r="388" spans="1:6" ht="25.5">
      <c r="A388" s="19" t="s">
        <v>443</v>
      </c>
      <c r="B388" s="6" t="s">
        <v>373</v>
      </c>
      <c r="C388" s="13">
        <v>350000</v>
      </c>
      <c r="D388" s="17">
        <f t="shared" si="15"/>
        <v>2800</v>
      </c>
      <c r="E388" s="17">
        <f t="shared" si="16"/>
        <v>2800</v>
      </c>
      <c r="F388" s="18">
        <f t="shared" si="17"/>
        <v>347200</v>
      </c>
    </row>
    <row r="389" spans="1:6" ht="25.5">
      <c r="A389" s="19" t="s">
        <v>443</v>
      </c>
      <c r="B389" s="6" t="s">
        <v>374</v>
      </c>
      <c r="C389" s="13">
        <v>250000</v>
      </c>
      <c r="D389" s="17">
        <f t="shared" si="15"/>
        <v>2000</v>
      </c>
      <c r="E389" s="17">
        <f t="shared" si="16"/>
        <v>2000</v>
      </c>
      <c r="F389" s="18">
        <f t="shared" si="17"/>
        <v>248000</v>
      </c>
    </row>
    <row r="390" spans="1:6" ht="12.75">
      <c r="A390" s="19" t="s">
        <v>443</v>
      </c>
      <c r="B390" s="6" t="s">
        <v>375</v>
      </c>
      <c r="C390" s="13">
        <v>250000</v>
      </c>
      <c r="D390" s="17">
        <f t="shared" si="15"/>
        <v>2000</v>
      </c>
      <c r="E390" s="17">
        <f t="shared" si="16"/>
        <v>2000</v>
      </c>
      <c r="F390" s="18">
        <f t="shared" si="17"/>
        <v>248000</v>
      </c>
    </row>
    <row r="391" spans="1:6" ht="12.75">
      <c r="A391" s="19" t="s">
        <v>443</v>
      </c>
      <c r="B391" s="6" t="s">
        <v>376</v>
      </c>
      <c r="C391" s="13">
        <v>411000</v>
      </c>
      <c r="D391" s="17">
        <f t="shared" si="15"/>
        <v>3288</v>
      </c>
      <c r="E391" s="17">
        <f t="shared" si="16"/>
        <v>3288</v>
      </c>
      <c r="F391" s="18">
        <f t="shared" si="17"/>
        <v>407712</v>
      </c>
    </row>
    <row r="392" spans="1:6" ht="25.5">
      <c r="A392" s="19" t="s">
        <v>443</v>
      </c>
      <c r="B392" s="6" t="s">
        <v>419</v>
      </c>
      <c r="C392" s="13">
        <v>250000</v>
      </c>
      <c r="D392" s="17">
        <f t="shared" si="15"/>
        <v>2000</v>
      </c>
      <c r="E392" s="17">
        <f t="shared" si="16"/>
        <v>2000</v>
      </c>
      <c r="F392" s="18">
        <f t="shared" si="17"/>
        <v>248000</v>
      </c>
    </row>
    <row r="393" spans="1:6" ht="25.5">
      <c r="A393" s="19" t="s">
        <v>443</v>
      </c>
      <c r="B393" s="6" t="s">
        <v>420</v>
      </c>
      <c r="C393" s="13">
        <v>250000</v>
      </c>
      <c r="D393" s="17">
        <f t="shared" si="15"/>
        <v>2000</v>
      </c>
      <c r="E393" s="17">
        <f t="shared" si="16"/>
        <v>2000</v>
      </c>
      <c r="F393" s="18">
        <f t="shared" si="17"/>
        <v>248000</v>
      </c>
    </row>
    <row r="394" spans="1:6" ht="25.5">
      <c r="A394" s="19" t="s">
        <v>443</v>
      </c>
      <c r="B394" s="6" t="s">
        <v>421</v>
      </c>
      <c r="C394" s="13">
        <v>240000</v>
      </c>
      <c r="D394" s="17">
        <f t="shared" si="15"/>
        <v>1920</v>
      </c>
      <c r="E394" s="17">
        <f t="shared" si="16"/>
        <v>1920</v>
      </c>
      <c r="F394" s="18">
        <f t="shared" si="17"/>
        <v>238080</v>
      </c>
    </row>
    <row r="395" spans="1:6" ht="12.75">
      <c r="A395" s="19" t="s">
        <v>443</v>
      </c>
      <c r="B395" s="6" t="s">
        <v>3</v>
      </c>
      <c r="C395" s="13">
        <v>1000000</v>
      </c>
      <c r="D395" s="17">
        <f t="shared" si="15"/>
        <v>8000</v>
      </c>
      <c r="E395" s="17">
        <f t="shared" si="16"/>
        <v>8000</v>
      </c>
      <c r="F395" s="18">
        <f t="shared" si="17"/>
        <v>992000</v>
      </c>
    </row>
    <row r="396" spans="1:6" ht="25.5">
      <c r="A396" s="19" t="s">
        <v>443</v>
      </c>
      <c r="B396" s="6" t="s">
        <v>4</v>
      </c>
      <c r="C396" s="13">
        <v>250000</v>
      </c>
      <c r="D396" s="17">
        <f t="shared" si="15"/>
        <v>2000</v>
      </c>
      <c r="E396" s="17">
        <f t="shared" si="16"/>
        <v>2000</v>
      </c>
      <c r="F396" s="18">
        <f t="shared" si="17"/>
        <v>248000</v>
      </c>
    </row>
    <row r="397" spans="1:6" ht="25.5">
      <c r="A397" s="19" t="s">
        <v>443</v>
      </c>
      <c r="B397" s="6" t="s">
        <v>5</v>
      </c>
      <c r="C397" s="13">
        <v>640000</v>
      </c>
      <c r="D397" s="17">
        <f t="shared" si="15"/>
        <v>5120</v>
      </c>
      <c r="E397" s="17">
        <f t="shared" si="16"/>
        <v>5120</v>
      </c>
      <c r="F397" s="18">
        <f t="shared" si="17"/>
        <v>634880</v>
      </c>
    </row>
    <row r="398" spans="1:6" ht="12.75">
      <c r="A398" s="19" t="s">
        <v>443</v>
      </c>
      <c r="B398" s="6" t="s">
        <v>6</v>
      </c>
      <c r="C398" s="13">
        <v>500000</v>
      </c>
      <c r="D398" s="17">
        <f t="shared" si="15"/>
        <v>4000</v>
      </c>
      <c r="E398" s="17">
        <f t="shared" si="16"/>
        <v>4000</v>
      </c>
      <c r="F398" s="18">
        <f t="shared" si="17"/>
        <v>496000</v>
      </c>
    </row>
    <row r="399" spans="1:6" ht="12.75">
      <c r="A399" s="19" t="s">
        <v>443</v>
      </c>
      <c r="B399" s="6" t="s">
        <v>7</v>
      </c>
      <c r="C399" s="13">
        <v>500000</v>
      </c>
      <c r="D399" s="17">
        <f t="shared" si="15"/>
        <v>4000</v>
      </c>
      <c r="E399" s="17">
        <f t="shared" si="16"/>
        <v>4000</v>
      </c>
      <c r="F399" s="18">
        <f t="shared" si="17"/>
        <v>496000</v>
      </c>
    </row>
    <row r="400" spans="1:6" ht="25.5">
      <c r="A400" s="19" t="s">
        <v>443</v>
      </c>
      <c r="B400" s="6" t="s">
        <v>164</v>
      </c>
      <c r="C400" s="13">
        <v>500000</v>
      </c>
      <c r="D400" s="17">
        <f t="shared" si="15"/>
        <v>4000</v>
      </c>
      <c r="E400" s="17">
        <f t="shared" si="16"/>
        <v>4000</v>
      </c>
      <c r="F400" s="18">
        <f t="shared" si="17"/>
        <v>496000</v>
      </c>
    </row>
    <row r="401" spans="1:6" ht="25.5">
      <c r="A401" s="19" t="s">
        <v>474</v>
      </c>
      <c r="B401" s="6" t="s">
        <v>279</v>
      </c>
      <c r="C401" s="13">
        <v>300000</v>
      </c>
      <c r="D401" s="17">
        <f aca="true" t="shared" si="18" ref="D401:D433">C401*$C$7</f>
        <v>2400</v>
      </c>
      <c r="E401" s="17">
        <f aca="true" t="shared" si="19" ref="E401:E433">ROUND(D401,0)</f>
        <v>2400</v>
      </c>
      <c r="F401" s="18">
        <f aca="true" t="shared" si="20" ref="F401:F433">C401-E401</f>
        <v>297600</v>
      </c>
    </row>
    <row r="402" spans="1:6" ht="12.75">
      <c r="A402" s="19" t="s">
        <v>474</v>
      </c>
      <c r="B402" s="6" t="s">
        <v>353</v>
      </c>
      <c r="C402" s="13">
        <v>200000</v>
      </c>
      <c r="D402" s="17">
        <f t="shared" si="18"/>
        <v>1600</v>
      </c>
      <c r="E402" s="17">
        <f t="shared" si="19"/>
        <v>1600</v>
      </c>
      <c r="F402" s="18">
        <f t="shared" si="20"/>
        <v>198400</v>
      </c>
    </row>
    <row r="403" spans="1:6" ht="25.5">
      <c r="A403" s="19" t="s">
        <v>474</v>
      </c>
      <c r="B403" s="6" t="s">
        <v>143</v>
      </c>
      <c r="C403" s="13">
        <v>125000</v>
      </c>
      <c r="D403" s="17">
        <f t="shared" si="18"/>
        <v>1000</v>
      </c>
      <c r="E403" s="17">
        <f t="shared" si="19"/>
        <v>1000</v>
      </c>
      <c r="F403" s="18">
        <f t="shared" si="20"/>
        <v>124000</v>
      </c>
    </row>
    <row r="404" spans="1:6" ht="12.75">
      <c r="A404" s="19" t="s">
        <v>474</v>
      </c>
      <c r="B404" s="6" t="s">
        <v>144</v>
      </c>
      <c r="C404" s="13">
        <v>50000</v>
      </c>
      <c r="D404" s="17">
        <f t="shared" si="18"/>
        <v>400</v>
      </c>
      <c r="E404" s="17">
        <f t="shared" si="19"/>
        <v>400</v>
      </c>
      <c r="F404" s="18">
        <f t="shared" si="20"/>
        <v>49600</v>
      </c>
    </row>
    <row r="405" spans="1:6" ht="25.5">
      <c r="A405" s="19" t="s">
        <v>474</v>
      </c>
      <c r="B405" s="6" t="s">
        <v>158</v>
      </c>
      <c r="C405" s="13">
        <v>800000</v>
      </c>
      <c r="D405" s="17">
        <f t="shared" si="18"/>
        <v>6400</v>
      </c>
      <c r="E405" s="17">
        <f t="shared" si="19"/>
        <v>6400</v>
      </c>
      <c r="F405" s="18">
        <f t="shared" si="20"/>
        <v>793600</v>
      </c>
    </row>
    <row r="406" spans="1:6" ht="12.75">
      <c r="A406" s="19" t="s">
        <v>457</v>
      </c>
      <c r="B406" s="6" t="s">
        <v>74</v>
      </c>
      <c r="C406" s="13">
        <v>200000</v>
      </c>
      <c r="D406" s="17">
        <f t="shared" si="18"/>
        <v>1600</v>
      </c>
      <c r="E406" s="17">
        <f t="shared" si="19"/>
        <v>1600</v>
      </c>
      <c r="F406" s="18">
        <f t="shared" si="20"/>
        <v>198400</v>
      </c>
    </row>
    <row r="407" spans="1:6" ht="25.5">
      <c r="A407" s="19" t="s">
        <v>457</v>
      </c>
      <c r="B407" s="6" t="s">
        <v>250</v>
      </c>
      <c r="C407" s="13">
        <v>100000</v>
      </c>
      <c r="D407" s="17">
        <f t="shared" si="18"/>
        <v>800</v>
      </c>
      <c r="E407" s="17">
        <f t="shared" si="19"/>
        <v>800</v>
      </c>
      <c r="F407" s="18">
        <f t="shared" si="20"/>
        <v>99200</v>
      </c>
    </row>
    <row r="408" spans="1:6" ht="38.25">
      <c r="A408" s="19" t="s">
        <v>457</v>
      </c>
      <c r="B408" s="6" t="s">
        <v>384</v>
      </c>
      <c r="C408" s="13">
        <v>125000</v>
      </c>
      <c r="D408" s="17">
        <f t="shared" si="18"/>
        <v>1000</v>
      </c>
      <c r="E408" s="17">
        <f t="shared" si="19"/>
        <v>1000</v>
      </c>
      <c r="F408" s="18">
        <f t="shared" si="20"/>
        <v>124000</v>
      </c>
    </row>
    <row r="409" spans="1:6" ht="12.75">
      <c r="A409" s="19" t="s">
        <v>457</v>
      </c>
      <c r="B409" s="6" t="s">
        <v>426</v>
      </c>
      <c r="C409" s="13">
        <v>100000</v>
      </c>
      <c r="D409" s="17">
        <f t="shared" si="18"/>
        <v>800</v>
      </c>
      <c r="E409" s="17">
        <f t="shared" si="19"/>
        <v>800</v>
      </c>
      <c r="F409" s="18">
        <f t="shared" si="20"/>
        <v>99200</v>
      </c>
    </row>
    <row r="410" spans="1:6" ht="12.75">
      <c r="A410" s="19" t="s">
        <v>457</v>
      </c>
      <c r="B410" s="6" t="s">
        <v>14</v>
      </c>
      <c r="C410" s="13">
        <v>1400000</v>
      </c>
      <c r="D410" s="17">
        <f t="shared" si="18"/>
        <v>11200</v>
      </c>
      <c r="E410" s="17">
        <f t="shared" si="19"/>
        <v>11200</v>
      </c>
      <c r="F410" s="18">
        <f t="shared" si="20"/>
        <v>1388800</v>
      </c>
    </row>
    <row r="411" spans="1:6" ht="25.5">
      <c r="A411" s="19" t="s">
        <v>457</v>
      </c>
      <c r="B411" s="6" t="s">
        <v>146</v>
      </c>
      <c r="C411" s="13">
        <v>500000</v>
      </c>
      <c r="D411" s="17">
        <f t="shared" si="18"/>
        <v>4000</v>
      </c>
      <c r="E411" s="17">
        <f t="shared" si="19"/>
        <v>4000</v>
      </c>
      <c r="F411" s="18">
        <f t="shared" si="20"/>
        <v>496000</v>
      </c>
    </row>
    <row r="412" spans="1:6" ht="12.75">
      <c r="A412" s="19" t="s">
        <v>457</v>
      </c>
      <c r="B412" s="6" t="s">
        <v>147</v>
      </c>
      <c r="C412" s="13">
        <v>350000</v>
      </c>
      <c r="D412" s="17">
        <f t="shared" si="18"/>
        <v>2800</v>
      </c>
      <c r="E412" s="17">
        <f t="shared" si="19"/>
        <v>2800</v>
      </c>
      <c r="F412" s="18">
        <f t="shared" si="20"/>
        <v>347200</v>
      </c>
    </row>
    <row r="413" spans="1:6" ht="25.5">
      <c r="A413" s="19" t="s">
        <v>482</v>
      </c>
      <c r="B413" s="6" t="s">
        <v>13</v>
      </c>
      <c r="C413" s="13">
        <v>300000</v>
      </c>
      <c r="D413" s="17">
        <f t="shared" si="18"/>
        <v>2400</v>
      </c>
      <c r="E413" s="17">
        <f t="shared" si="19"/>
        <v>2400</v>
      </c>
      <c r="F413" s="18">
        <f t="shared" si="20"/>
        <v>297600</v>
      </c>
    </row>
    <row r="414" spans="1:6" ht="12.75">
      <c r="A414" s="19" t="s">
        <v>482</v>
      </c>
      <c r="B414" s="6" t="s">
        <v>172</v>
      </c>
      <c r="C414" s="13">
        <v>100000</v>
      </c>
      <c r="D414" s="17">
        <f t="shared" si="18"/>
        <v>800</v>
      </c>
      <c r="E414" s="17">
        <f t="shared" si="19"/>
        <v>800</v>
      </c>
      <c r="F414" s="18">
        <f t="shared" si="20"/>
        <v>99200</v>
      </c>
    </row>
    <row r="415" spans="1:6" ht="25.5">
      <c r="A415" s="19" t="s">
        <v>455</v>
      </c>
      <c r="B415" s="6" t="s">
        <v>70</v>
      </c>
      <c r="C415" s="13">
        <v>200000</v>
      </c>
      <c r="D415" s="17">
        <f t="shared" si="18"/>
        <v>1600</v>
      </c>
      <c r="E415" s="17">
        <f t="shared" si="19"/>
        <v>1600</v>
      </c>
      <c r="F415" s="18">
        <f t="shared" si="20"/>
        <v>198400</v>
      </c>
    </row>
    <row r="416" spans="1:6" ht="12.75">
      <c r="A416" s="19" t="s">
        <v>455</v>
      </c>
      <c r="B416" s="6" t="s">
        <v>122</v>
      </c>
      <c r="C416" s="13">
        <v>100000</v>
      </c>
      <c r="D416" s="17">
        <f t="shared" si="18"/>
        <v>800</v>
      </c>
      <c r="E416" s="17">
        <f t="shared" si="19"/>
        <v>800</v>
      </c>
      <c r="F416" s="18">
        <f t="shared" si="20"/>
        <v>99200</v>
      </c>
    </row>
    <row r="417" spans="1:6" ht="25.5">
      <c r="A417" s="19" t="s">
        <v>455</v>
      </c>
      <c r="B417" s="6" t="s">
        <v>127</v>
      </c>
      <c r="C417" s="13">
        <v>600000</v>
      </c>
      <c r="D417" s="17">
        <f t="shared" si="18"/>
        <v>4800</v>
      </c>
      <c r="E417" s="17">
        <f t="shared" si="19"/>
        <v>4800</v>
      </c>
      <c r="F417" s="18">
        <f t="shared" si="20"/>
        <v>595200</v>
      </c>
    </row>
    <row r="418" spans="1:6" ht="12.75">
      <c r="A418" s="19" t="s">
        <v>455</v>
      </c>
      <c r="B418" s="6" t="s">
        <v>196</v>
      </c>
      <c r="C418" s="13">
        <v>320000</v>
      </c>
      <c r="D418" s="17">
        <f t="shared" si="18"/>
        <v>2560</v>
      </c>
      <c r="E418" s="17">
        <f t="shared" si="19"/>
        <v>2560</v>
      </c>
      <c r="F418" s="18">
        <f t="shared" si="20"/>
        <v>317440</v>
      </c>
    </row>
    <row r="419" spans="1:6" ht="25.5">
      <c r="A419" s="19" t="s">
        <v>455</v>
      </c>
      <c r="B419" s="6" t="s">
        <v>307</v>
      </c>
      <c r="C419" s="13">
        <v>950000</v>
      </c>
      <c r="D419" s="17">
        <f t="shared" si="18"/>
        <v>7600</v>
      </c>
      <c r="E419" s="17">
        <f t="shared" si="19"/>
        <v>7600</v>
      </c>
      <c r="F419" s="18">
        <f t="shared" si="20"/>
        <v>942400</v>
      </c>
    </row>
    <row r="420" spans="1:6" ht="12.75">
      <c r="A420" s="19" t="s">
        <v>455</v>
      </c>
      <c r="B420" s="6" t="s">
        <v>350</v>
      </c>
      <c r="C420" s="13">
        <v>700000</v>
      </c>
      <c r="D420" s="17">
        <f t="shared" si="18"/>
        <v>5600</v>
      </c>
      <c r="E420" s="17">
        <f t="shared" si="19"/>
        <v>5600</v>
      </c>
      <c r="F420" s="18">
        <f t="shared" si="20"/>
        <v>694400</v>
      </c>
    </row>
    <row r="421" spans="1:6" ht="25.5">
      <c r="A421" s="19" t="s">
        <v>455</v>
      </c>
      <c r="B421" s="6" t="s">
        <v>371</v>
      </c>
      <c r="C421" s="13">
        <v>450000</v>
      </c>
      <c r="D421" s="17">
        <f t="shared" si="18"/>
        <v>3600</v>
      </c>
      <c r="E421" s="17">
        <f t="shared" si="19"/>
        <v>3600</v>
      </c>
      <c r="F421" s="18">
        <f t="shared" si="20"/>
        <v>446400</v>
      </c>
    </row>
    <row r="422" spans="1:6" ht="25.5">
      <c r="A422" s="19" t="s">
        <v>455</v>
      </c>
      <c r="B422" s="6" t="s">
        <v>153</v>
      </c>
      <c r="C422" s="13">
        <v>250000</v>
      </c>
      <c r="D422" s="17">
        <f t="shared" si="18"/>
        <v>2000</v>
      </c>
      <c r="E422" s="17">
        <f t="shared" si="19"/>
        <v>2000</v>
      </c>
      <c r="F422" s="18">
        <f t="shared" si="20"/>
        <v>248000</v>
      </c>
    </row>
    <row r="423" spans="1:6" ht="25.5">
      <c r="A423" s="19" t="s">
        <v>472</v>
      </c>
      <c r="B423" s="6" t="s">
        <v>247</v>
      </c>
      <c r="C423" s="13">
        <v>200000</v>
      </c>
      <c r="D423" s="17">
        <f t="shared" si="18"/>
        <v>1600</v>
      </c>
      <c r="E423" s="17">
        <f t="shared" si="19"/>
        <v>1600</v>
      </c>
      <c r="F423" s="18">
        <f t="shared" si="20"/>
        <v>198400</v>
      </c>
    </row>
    <row r="424" spans="1:6" ht="25.5">
      <c r="A424" s="19" t="s">
        <v>472</v>
      </c>
      <c r="B424" s="6" t="s">
        <v>322</v>
      </c>
      <c r="C424" s="13">
        <v>250000</v>
      </c>
      <c r="D424" s="17">
        <f t="shared" si="18"/>
        <v>2000</v>
      </c>
      <c r="E424" s="17">
        <f t="shared" si="19"/>
        <v>2000</v>
      </c>
      <c r="F424" s="18">
        <f t="shared" si="20"/>
        <v>248000</v>
      </c>
    </row>
    <row r="425" spans="1:6" ht="25.5">
      <c r="A425" s="19" t="s">
        <v>472</v>
      </c>
      <c r="B425" s="6" t="s">
        <v>15</v>
      </c>
      <c r="C425" s="13">
        <v>50000</v>
      </c>
      <c r="D425" s="17">
        <f t="shared" si="18"/>
        <v>400</v>
      </c>
      <c r="E425" s="17">
        <f t="shared" si="19"/>
        <v>400</v>
      </c>
      <c r="F425" s="18">
        <f t="shared" si="20"/>
        <v>49600</v>
      </c>
    </row>
    <row r="426" spans="1:6" ht="25.5">
      <c r="A426" s="19" t="s">
        <v>472</v>
      </c>
      <c r="B426" s="6" t="s">
        <v>16</v>
      </c>
      <c r="C426" s="13">
        <v>300000</v>
      </c>
      <c r="D426" s="17">
        <f t="shared" si="18"/>
        <v>2400</v>
      </c>
      <c r="E426" s="17">
        <f t="shared" si="19"/>
        <v>2400</v>
      </c>
      <c r="F426" s="18">
        <f t="shared" si="20"/>
        <v>297600</v>
      </c>
    </row>
    <row r="427" spans="1:6" ht="25.5">
      <c r="A427" s="19" t="s">
        <v>472</v>
      </c>
      <c r="B427" s="6" t="s">
        <v>17</v>
      </c>
      <c r="C427" s="13">
        <v>250000</v>
      </c>
      <c r="D427" s="17">
        <f t="shared" si="18"/>
        <v>2000</v>
      </c>
      <c r="E427" s="17">
        <f t="shared" si="19"/>
        <v>2000</v>
      </c>
      <c r="F427" s="18">
        <f t="shared" si="20"/>
        <v>248000</v>
      </c>
    </row>
    <row r="428" spans="1:6" ht="12.75">
      <c r="A428" s="19" t="s">
        <v>472</v>
      </c>
      <c r="B428" s="6" t="s">
        <v>18</v>
      </c>
      <c r="C428" s="13">
        <v>275000</v>
      </c>
      <c r="D428" s="17">
        <f t="shared" si="18"/>
        <v>2200</v>
      </c>
      <c r="E428" s="17">
        <f t="shared" si="19"/>
        <v>2200</v>
      </c>
      <c r="F428" s="18">
        <f t="shared" si="20"/>
        <v>272800</v>
      </c>
    </row>
    <row r="429" spans="1:6" ht="25.5">
      <c r="A429" s="19" t="s">
        <v>472</v>
      </c>
      <c r="B429" s="6" t="s">
        <v>19</v>
      </c>
      <c r="C429" s="13">
        <v>150000</v>
      </c>
      <c r="D429" s="17">
        <f t="shared" si="18"/>
        <v>1200</v>
      </c>
      <c r="E429" s="17">
        <f t="shared" si="19"/>
        <v>1200</v>
      </c>
      <c r="F429" s="18">
        <f t="shared" si="20"/>
        <v>148800</v>
      </c>
    </row>
    <row r="430" spans="1:6" ht="12.75">
      <c r="A430" s="19" t="s">
        <v>472</v>
      </c>
      <c r="B430" s="6" t="s">
        <v>20</v>
      </c>
      <c r="C430" s="13">
        <v>400000</v>
      </c>
      <c r="D430" s="17">
        <f t="shared" si="18"/>
        <v>3200</v>
      </c>
      <c r="E430" s="17">
        <f t="shared" si="19"/>
        <v>3200</v>
      </c>
      <c r="F430" s="18">
        <f t="shared" si="20"/>
        <v>396800</v>
      </c>
    </row>
    <row r="431" spans="1:6" ht="25.5">
      <c r="A431" s="19" t="s">
        <v>472</v>
      </c>
      <c r="B431" s="6" t="s">
        <v>171</v>
      </c>
      <c r="C431" s="13">
        <v>800000</v>
      </c>
      <c r="D431" s="17">
        <f t="shared" si="18"/>
        <v>6400</v>
      </c>
      <c r="E431" s="17">
        <f t="shared" si="19"/>
        <v>6400</v>
      </c>
      <c r="F431" s="18">
        <f t="shared" si="20"/>
        <v>793600</v>
      </c>
    </row>
    <row r="432" spans="1:6" ht="12.75">
      <c r="A432" s="19" t="s">
        <v>483</v>
      </c>
      <c r="B432" s="6" t="s">
        <v>21</v>
      </c>
      <c r="C432" s="13">
        <v>400000</v>
      </c>
      <c r="D432" s="17">
        <f t="shared" si="18"/>
        <v>3200</v>
      </c>
      <c r="E432" s="17">
        <f t="shared" si="19"/>
        <v>3200</v>
      </c>
      <c r="F432" s="18">
        <f t="shared" si="20"/>
        <v>396800</v>
      </c>
    </row>
    <row r="433" spans="1:6" ht="13.5" thickBot="1">
      <c r="A433" s="19" t="s">
        <v>483</v>
      </c>
      <c r="B433" s="6" t="s">
        <v>141</v>
      </c>
      <c r="C433" s="13">
        <v>315000</v>
      </c>
      <c r="D433" s="17">
        <f t="shared" si="18"/>
        <v>2520</v>
      </c>
      <c r="E433" s="17">
        <f t="shared" si="19"/>
        <v>2520</v>
      </c>
      <c r="F433" s="18">
        <f t="shared" si="20"/>
        <v>312480</v>
      </c>
    </row>
    <row r="434" spans="1:6" ht="13.5" thickTop="1">
      <c r="A434" s="10"/>
      <c r="B434" s="23" t="s">
        <v>134</v>
      </c>
      <c r="C434" s="20">
        <f>SUM(C16:C433)</f>
        <v>146360000</v>
      </c>
      <c r="D434" s="20">
        <f>SUM(D16:D433)</f>
        <v>1170880</v>
      </c>
      <c r="E434" s="20">
        <f>SUM(E16:E433)</f>
        <v>1170880</v>
      </c>
      <c r="F434" s="20">
        <f>SUM(F16:F433)</f>
        <v>145189120</v>
      </c>
    </row>
  </sheetData>
  <printOptions gridLines="1" horizontalCentered="1"/>
  <pageMargins left="0.5" right="0.5" top="0.75" bottom="0.75" header="0.5" footer="0.5"/>
  <pageSetup fitToHeight="9" fitToWidth="1" horizontalDpi="300" verticalDpi="300" orientation="portrait" scale="63" r:id="rId1"/>
  <headerFooter alignWithMargins="0">
    <oddHeader>&amp;C&amp;"Arial,Bold"&amp;12&amp;UFY 2005 FIPSE Appropriation</oddHeader>
    <oddFooter>&amp;C&amp;P of &amp;N&amp;RBudget Service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Congressionally Directed Grants 2005</dc:title>
  <dc:subject/>
  <dc:creator>Phillip R. Juengst</dc:creator>
  <cp:keywords/>
  <dc:description/>
  <cp:lastModifiedBy> Philip Schulz</cp:lastModifiedBy>
  <cp:lastPrinted>2004-12-15T15:52:30Z</cp:lastPrinted>
  <dcterms:created xsi:type="dcterms:W3CDTF">1999-11-03T15:22:55Z</dcterms:created>
  <dcterms:modified xsi:type="dcterms:W3CDTF">2005-01-14T19:10:45Z</dcterms:modified>
  <cp:category/>
  <cp:version/>
  <cp:contentType/>
  <cp:contentStatus/>
</cp:coreProperties>
</file>