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educed Hours" sheetId="1" r:id="rId1"/>
    <sheet name="Intermittent Closings" sheetId="2" r:id="rId2"/>
  </sheets>
  <definedNames>
    <definedName name="_xlnm.Print_Area" localSheetId="1">'Intermittent Closings'!$A$1:$H$30</definedName>
    <definedName name="_xlnm.Print_Area" localSheetId="0">'Reduced Hours'!$A$1:$H$43</definedName>
    <definedName name="_xlnm.Print_Titles" localSheetId="1">'Intermittent Closings'!$1:$4</definedName>
    <definedName name="_xlnm.Print_Titles" localSheetId="0">'Reduced Hours'!$1:$4</definedName>
  </definedNames>
  <calcPr fullCalcOnLoad="1"/>
</workbook>
</file>

<file path=xl/sharedStrings.xml><?xml version="1.0" encoding="utf-8"?>
<sst xmlns="http://schemas.openxmlformats.org/spreadsheetml/2006/main" count="254" uniqueCount="145">
  <si>
    <t xml:space="preserve">   Comments</t>
  </si>
  <si>
    <t>D01PRXC</t>
  </si>
  <si>
    <t>B01MEXC</t>
  </si>
  <si>
    <t>B01MAXC</t>
  </si>
  <si>
    <t>B01RIXC</t>
  </si>
  <si>
    <t>D02CTXC</t>
  </si>
  <si>
    <t>D02NYNC</t>
  </si>
  <si>
    <t>D03PAWC</t>
  </si>
  <si>
    <t>B03NJXC</t>
  </si>
  <si>
    <t>D04MDXC</t>
  </si>
  <si>
    <t>D04NCWC</t>
  </si>
  <si>
    <t>D04SCXC</t>
  </si>
  <si>
    <t>DO4VAEC</t>
  </si>
  <si>
    <t>D04VAWC</t>
  </si>
  <si>
    <t>D04WVSC</t>
  </si>
  <si>
    <t>D04NCEC</t>
  </si>
  <si>
    <t>B04VAEC</t>
  </si>
  <si>
    <t>D05LAWC</t>
  </si>
  <si>
    <t>D05MSSC</t>
  </si>
  <si>
    <t>D05MSNC</t>
  </si>
  <si>
    <t>Due to funding/staffing constraints, beginning October 2005 the Greenville Division Office will no longer offer public hours.</t>
  </si>
  <si>
    <t>D05TXNC</t>
  </si>
  <si>
    <t>B05LAMC</t>
  </si>
  <si>
    <t>B05MSSC</t>
  </si>
  <si>
    <t>D06OHNC</t>
  </si>
  <si>
    <t>B06KYEC</t>
  </si>
  <si>
    <t>B06TNWC</t>
  </si>
  <si>
    <t>D07INNC</t>
  </si>
  <si>
    <t>D08AREC</t>
  </si>
  <si>
    <t>D08ARWC</t>
  </si>
  <si>
    <t>D08IASC</t>
  </si>
  <si>
    <t>D08MOEC</t>
  </si>
  <si>
    <t>D08NDXC</t>
  </si>
  <si>
    <t>D08SDXC</t>
  </si>
  <si>
    <t>D09HIXC</t>
  </si>
  <si>
    <t>D09AKXC</t>
  </si>
  <si>
    <t>D09CANC</t>
  </si>
  <si>
    <t>D09CACC</t>
  </si>
  <si>
    <t>D09MTXC</t>
  </si>
  <si>
    <t>D09ORXC</t>
  </si>
  <si>
    <t>D09WAEC</t>
  </si>
  <si>
    <t>D09GUXC</t>
  </si>
  <si>
    <t>D09NVXC</t>
  </si>
  <si>
    <t>B09MTXC</t>
  </si>
  <si>
    <t>B09NVXC</t>
  </si>
  <si>
    <t>B10COXC</t>
  </si>
  <si>
    <t>B10OKNC</t>
  </si>
  <si>
    <t>B10WYXC</t>
  </si>
  <si>
    <t>D11FLSC</t>
  </si>
  <si>
    <t>D11FLNC</t>
  </si>
  <si>
    <t>B11ALMC</t>
  </si>
  <si>
    <t>B11FLMC</t>
  </si>
  <si>
    <t>B11FLSC</t>
  </si>
  <si>
    <t>B11GANC</t>
  </si>
  <si>
    <t>District</t>
  </si>
  <si>
    <t>Court Type</t>
  </si>
  <si>
    <t>District of Columbia</t>
  </si>
  <si>
    <t>Bankruptcy</t>
  </si>
  <si>
    <t>District Code</t>
  </si>
  <si>
    <t>DDCDCXC</t>
  </si>
  <si>
    <t>BDCDCXC</t>
  </si>
  <si>
    <t>Circuit</t>
  </si>
  <si>
    <t>Judicial District</t>
  </si>
  <si>
    <t>Puerto Rico</t>
  </si>
  <si>
    <t>Maine</t>
  </si>
  <si>
    <t>Rhode Island</t>
  </si>
  <si>
    <t>Connecticut</t>
  </si>
  <si>
    <t>New York-Northern</t>
  </si>
  <si>
    <t>New Jersey</t>
  </si>
  <si>
    <t>Maryland</t>
  </si>
  <si>
    <t>North Carolina-Western</t>
  </si>
  <si>
    <t>South Carolina</t>
  </si>
  <si>
    <t>North Carolina-Eastern</t>
  </si>
  <si>
    <t>Virginia-Eastern</t>
  </si>
  <si>
    <t>Louisiana-Western</t>
  </si>
  <si>
    <t>Mississippi-Southern</t>
  </si>
  <si>
    <t>Mississippi-Northern</t>
  </si>
  <si>
    <t>Texas-Northern</t>
  </si>
  <si>
    <t>Louisiana-Middle</t>
  </si>
  <si>
    <t>Ohio-Northern</t>
  </si>
  <si>
    <t>Kentucky-Eastern</t>
  </si>
  <si>
    <t>Tennessee-Western</t>
  </si>
  <si>
    <t>Indiana-Northern</t>
  </si>
  <si>
    <t>Arkansas-Eastern</t>
  </si>
  <si>
    <t>Arkansas-Western</t>
  </si>
  <si>
    <t>Iowa-Southern</t>
  </si>
  <si>
    <t>Missouri-Eastern</t>
  </si>
  <si>
    <t>North Dakota</t>
  </si>
  <si>
    <t>Hawaii</t>
  </si>
  <si>
    <t>Alaska</t>
  </si>
  <si>
    <t>Montana</t>
  </si>
  <si>
    <t>Oregon</t>
  </si>
  <si>
    <t>Washington-Eastern</t>
  </si>
  <si>
    <t>Guam</t>
  </si>
  <si>
    <t>Nevada</t>
  </si>
  <si>
    <t>Colorado</t>
  </si>
  <si>
    <t>Oklahoma-Northern</t>
  </si>
  <si>
    <t>Wyoming</t>
  </si>
  <si>
    <t>Florida-Southern</t>
  </si>
  <si>
    <t>Florida-Northern</t>
  </si>
  <si>
    <t>Alabama-Middle</t>
  </si>
  <si>
    <t>Florida-Middle</t>
  </si>
  <si>
    <t>Georgia-Northern</t>
  </si>
  <si>
    <t>DC</t>
  </si>
  <si>
    <t>Virginia-Western</t>
  </si>
  <si>
    <t>West Virginia-Southern</t>
  </si>
  <si>
    <t>South Dakota</t>
  </si>
  <si>
    <t>California-Central</t>
  </si>
  <si>
    <t>California-Northern</t>
  </si>
  <si>
    <t>Massachusetts</t>
  </si>
  <si>
    <t>Pennsylvania-Western</t>
  </si>
  <si>
    <t>6 = (4 x 5)</t>
  </si>
  <si>
    <r>
      <t>2</t>
    </r>
    <r>
      <rPr>
        <vertAlign val="superscript"/>
        <sz val="12"/>
        <color indexed="8"/>
        <rFont val="Times New Roman"/>
        <family val="1"/>
      </rPr>
      <t>nd</t>
    </r>
  </si>
  <si>
    <r>
      <t>3</t>
    </r>
    <r>
      <rPr>
        <vertAlign val="superscript"/>
        <sz val="12"/>
        <color indexed="8"/>
        <rFont val="Times New Roman"/>
        <family val="1"/>
      </rPr>
      <t>rd</t>
    </r>
  </si>
  <si>
    <r>
      <t>4</t>
    </r>
    <r>
      <rPr>
        <vertAlign val="superscript"/>
        <sz val="12"/>
        <color indexed="8"/>
        <rFont val="Times New Roman"/>
        <family val="1"/>
      </rPr>
      <t>th</t>
    </r>
  </si>
  <si>
    <r>
      <t>5</t>
    </r>
    <r>
      <rPr>
        <vertAlign val="superscript"/>
        <sz val="12"/>
        <color indexed="8"/>
        <rFont val="Times New Roman"/>
        <family val="1"/>
      </rPr>
      <t>th</t>
    </r>
  </si>
  <si>
    <r>
      <t>6</t>
    </r>
    <r>
      <rPr>
        <vertAlign val="superscript"/>
        <sz val="12"/>
        <color indexed="8"/>
        <rFont val="Times New Roman"/>
        <family val="1"/>
      </rPr>
      <t>th</t>
    </r>
  </si>
  <si>
    <r>
      <t>8</t>
    </r>
    <r>
      <rPr>
        <vertAlign val="superscript"/>
        <sz val="12"/>
        <color indexed="8"/>
        <rFont val="Times New Roman"/>
        <family val="1"/>
      </rPr>
      <t>th</t>
    </r>
  </si>
  <si>
    <r>
      <t>9</t>
    </r>
    <r>
      <rPr>
        <vertAlign val="superscript"/>
        <sz val="12"/>
        <color indexed="8"/>
        <rFont val="Times New Roman"/>
        <family val="1"/>
      </rPr>
      <t>th</t>
    </r>
  </si>
  <si>
    <t>6-10 Times Per Year</t>
  </si>
  <si>
    <t>X</t>
  </si>
  <si>
    <r>
      <t>1</t>
    </r>
    <r>
      <rPr>
        <vertAlign val="superscript"/>
        <sz val="12"/>
        <color indexed="8"/>
        <rFont val="Times New Roman"/>
        <family val="1"/>
      </rPr>
      <t>st</t>
    </r>
  </si>
  <si>
    <r>
      <t>7</t>
    </r>
    <r>
      <rPr>
        <vertAlign val="superscript"/>
        <sz val="12"/>
        <color indexed="8"/>
        <rFont val="Times New Roman"/>
        <family val="1"/>
      </rPr>
      <t>th</t>
    </r>
  </si>
  <si>
    <r>
      <t>10</t>
    </r>
    <r>
      <rPr>
        <vertAlign val="superscript"/>
        <sz val="12"/>
        <color indexed="8"/>
        <rFont val="Times New Roman"/>
        <family val="1"/>
      </rPr>
      <t>th</t>
    </r>
  </si>
  <si>
    <r>
      <t>11</t>
    </r>
    <r>
      <rPr>
        <vertAlign val="superscript"/>
        <sz val="12"/>
        <color indexed="8"/>
        <rFont val="Times New Roman"/>
        <family val="1"/>
      </rPr>
      <t>th</t>
    </r>
  </si>
  <si>
    <r>
      <t>12</t>
    </r>
    <r>
      <rPr>
        <vertAlign val="superscript"/>
        <sz val="12"/>
        <color indexed="8"/>
        <rFont val="Times New Roman"/>
        <family val="1"/>
      </rPr>
      <t>th</t>
    </r>
  </si>
  <si>
    <r>
      <t>13</t>
    </r>
    <r>
      <rPr>
        <vertAlign val="superscript"/>
        <sz val="12"/>
        <color indexed="8"/>
        <rFont val="Times New Roman"/>
        <family val="1"/>
      </rPr>
      <t>th</t>
    </r>
  </si>
  <si>
    <t>Clerk’s office was closed to public on Jan. 7, 2005 because the entire staff was furloughed for the day due to budget constraints.</t>
  </si>
  <si>
    <r>
      <t>Number of Locations in District Affected</t>
    </r>
    <r>
      <rPr>
        <b/>
        <vertAlign val="superscript"/>
        <sz val="12"/>
        <rFont val="Times New Roman"/>
        <family val="1"/>
      </rPr>
      <t>1</t>
    </r>
  </si>
  <si>
    <t>1-5 Times Per Year</t>
  </si>
  <si>
    <t>Other Reduced Hours Reported by Clerks' Offices</t>
  </si>
  <si>
    <t>10+ Times Per Year</t>
  </si>
  <si>
    <t>NUMBER OF DISTRICT AND BANKRUPTCY CLERKS' OFFICES REPORTING REDUCED HOURS</t>
  </si>
  <si>
    <t>TOTAL NUMBER OF DISTRICT AND BANKRUPTCY CLERKS' OFFICES</t>
  </si>
  <si>
    <t>PERCENTAGE REPORTING REDUCED HOURS</t>
  </si>
  <si>
    <t>Public hours were reduced in Miami (reduced 17.5 hours per week) and, effective May 2004 Key West became a permanently unstaffed location used only for trials, as necessary (reduced 37.5 hours per week).</t>
  </si>
  <si>
    <t>Clerk’s office was closed to public on Nov. 3, 2004 because entire staff was furloughed for the day due to budget constraints.</t>
  </si>
  <si>
    <t>UNSCHEDULED TEMPORARY OFFICE CLOSINGS AND OTHER REDUCED HOURS REPORTED BY CLERKS</t>
  </si>
  <si>
    <t>Frequency of Unscheduled Temporary Office Closings Due to Staffing Shortages</t>
  </si>
  <si>
    <t>Avg. Reduced Public Office Hours Per Week (Per Location)</t>
  </si>
  <si>
    <t>Total Reduced Hours Per Week</t>
  </si>
  <si>
    <t>CLERKS' OFFICES REPORTING A SCHEDULE OF REDUCED HOURS IN EFFECT</t>
  </si>
  <si>
    <t>TOTAL REDUCED PUBLIC HOURS PER WEEK</t>
  </si>
  <si>
    <t>TOTAL REDUCED PUBLIC HOURS PER YEAR</t>
  </si>
  <si>
    <t>Clerk's office is not able to establish a staffed divisional office in Ft. Myers because of funding/staffing constraints.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</si>
</sst>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"/>
  </numFmts>
  <fonts count="13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8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0" xfId="0" applyFont="1" applyAlignment="1">
      <alignment/>
    </xf>
    <xf numFmtId="165" fontId="10" fillId="0" borderId="0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9" fontId="5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right" vertical="top" wrapText="1"/>
    </xf>
    <xf numFmtId="166" fontId="6" fillId="0" borderId="16" xfId="0" applyNumberFormat="1" applyFont="1" applyBorder="1" applyAlignment="1">
      <alignment horizontal="right" vertical="top" wrapText="1"/>
    </xf>
    <xf numFmtId="166" fontId="6" fillId="0" borderId="16" xfId="0" applyNumberFormat="1" applyFont="1" applyFill="1" applyBorder="1" applyAlignment="1">
      <alignment horizontal="right" vertical="top" wrapText="1"/>
    </xf>
    <xf numFmtId="0" fontId="7" fillId="0" borderId="17" xfId="0" applyFont="1" applyBorder="1" applyAlignment="1">
      <alignment vertical="top"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166" fontId="6" fillId="0" borderId="17" xfId="0" applyNumberFormat="1" applyFont="1" applyBorder="1" applyAlignment="1">
      <alignment horizontal="right" vertical="top" wrapText="1"/>
    </xf>
    <xf numFmtId="166" fontId="6" fillId="0" borderId="17" xfId="0" applyNumberFormat="1" applyFont="1" applyFill="1" applyBorder="1" applyAlignment="1">
      <alignment horizontal="right" vertical="top" wrapText="1"/>
    </xf>
    <xf numFmtId="0" fontId="7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top" wrapText="1"/>
    </xf>
    <xf numFmtId="166" fontId="6" fillId="0" borderId="18" xfId="0" applyNumberFormat="1" applyFont="1" applyBorder="1" applyAlignment="1">
      <alignment horizontal="right" vertical="top" wrapText="1"/>
    </xf>
    <xf numFmtId="166" fontId="6" fillId="0" borderId="18" xfId="0" applyNumberFormat="1" applyFont="1" applyFill="1" applyBorder="1" applyAlignment="1">
      <alignment horizontal="righ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vertical="top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top" wrapText="1"/>
    </xf>
    <xf numFmtId="166" fontId="6" fillId="0" borderId="6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3" fontId="6" fillId="0" borderId="26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6" fontId="6" fillId="0" borderId="15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3" fontId="6" fillId="0" borderId="29" xfId="0" applyNumberFormat="1" applyFont="1" applyBorder="1" applyAlignment="1">
      <alignment horizontal="center" vertical="top" wrapText="1"/>
    </xf>
    <xf numFmtId="166" fontId="6" fillId="0" borderId="16" xfId="0" applyNumberFormat="1" applyFont="1" applyBorder="1" applyAlignment="1">
      <alignment horizontal="center" vertical="top" wrapText="1"/>
    </xf>
    <xf numFmtId="166" fontId="6" fillId="0" borderId="14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0" xfId="0" applyFont="1" applyBorder="1" applyAlignment="1">
      <alignment vertical="top"/>
    </xf>
    <xf numFmtId="0" fontId="6" fillId="0" borderId="3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center" vertical="top" wrapText="1"/>
    </xf>
    <xf numFmtId="166" fontId="6" fillId="0" borderId="30" xfId="0" applyNumberFormat="1" applyFont="1" applyBorder="1" applyAlignment="1">
      <alignment horizontal="center" vertical="top" wrapText="1"/>
    </xf>
    <xf numFmtId="166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8" fillId="0" borderId="30" xfId="0" applyFont="1" applyBorder="1" applyAlignment="1">
      <alignment/>
    </xf>
    <xf numFmtId="0" fontId="5" fillId="0" borderId="31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22" xfId="0" applyFont="1" applyBorder="1" applyAlignment="1">
      <alignment horizontal="left" vertical="top" wrapText="1"/>
    </xf>
    <xf numFmtId="3" fontId="6" fillId="0" borderId="22" xfId="0" applyNumberFormat="1" applyFont="1" applyBorder="1" applyAlignment="1">
      <alignment horizontal="right" vertical="top" wrapText="1"/>
    </xf>
    <xf numFmtId="166" fontId="6" fillId="0" borderId="22" xfId="0" applyNumberFormat="1" applyFont="1" applyBorder="1" applyAlignment="1">
      <alignment horizontal="right" vertical="top" wrapText="1"/>
    </xf>
    <xf numFmtId="166" fontId="6" fillId="0" borderId="22" xfId="0" applyNumberFormat="1" applyFont="1" applyFill="1" applyBorder="1" applyAlignment="1">
      <alignment horizontal="right" vertical="top" wrapText="1"/>
    </xf>
    <xf numFmtId="0" fontId="8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center" vertical="top"/>
    </xf>
    <xf numFmtId="0" fontId="6" fillId="0" borderId="30" xfId="0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horizontal="right" vertical="top" wrapText="1"/>
    </xf>
    <xf numFmtId="166" fontId="6" fillId="0" borderId="30" xfId="0" applyNumberFormat="1" applyFont="1" applyBorder="1" applyAlignment="1">
      <alignment horizontal="right" vertical="top" wrapText="1"/>
    </xf>
    <xf numFmtId="166" fontId="6" fillId="0" borderId="30" xfId="0" applyNumberFormat="1" applyFont="1" applyFill="1" applyBorder="1" applyAlignment="1">
      <alignment horizontal="right" vertical="top" wrapText="1"/>
    </xf>
    <xf numFmtId="0" fontId="7" fillId="0" borderId="34" xfId="0" applyFont="1" applyBorder="1" applyAlignment="1">
      <alignment vertical="top"/>
    </xf>
    <xf numFmtId="0" fontId="6" fillId="0" borderId="34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horizontal="right" vertical="top" wrapText="1"/>
    </xf>
    <xf numFmtId="166" fontId="6" fillId="0" borderId="34" xfId="0" applyNumberFormat="1" applyFont="1" applyBorder="1" applyAlignment="1">
      <alignment horizontal="right" vertical="top" wrapText="1"/>
    </xf>
    <xf numFmtId="166" fontId="6" fillId="0" borderId="34" xfId="0" applyNumberFormat="1" applyFont="1" applyFill="1" applyBorder="1" applyAlignment="1">
      <alignment horizontal="right" vertical="top" wrapText="1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8" fillId="0" borderId="39" xfId="0" applyFont="1" applyBorder="1" applyAlignment="1">
      <alignment/>
    </xf>
    <xf numFmtId="0" fontId="5" fillId="0" borderId="39" xfId="0" applyFont="1" applyBorder="1" applyAlignment="1">
      <alignment horizontal="left" vertical="top"/>
    </xf>
    <xf numFmtId="4" fontId="5" fillId="0" borderId="39" xfId="0" applyNumberFormat="1" applyFont="1" applyFill="1" applyBorder="1" applyAlignment="1">
      <alignment horizontal="right" vertical="top"/>
    </xf>
    <xf numFmtId="0" fontId="5" fillId="0" borderId="39" xfId="0" applyFont="1" applyBorder="1" applyAlignment="1">
      <alignment horizontal="left" vertical="top" wrapText="1"/>
    </xf>
    <xf numFmtId="0" fontId="8" fillId="0" borderId="3" xfId="0" applyFont="1" applyBorder="1" applyAlignment="1">
      <alignment/>
    </xf>
    <xf numFmtId="0" fontId="5" fillId="0" borderId="4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66" fontId="5" fillId="0" borderId="22" xfId="0" applyNumberFormat="1" applyFont="1" applyFill="1" applyBorder="1" applyAlignment="1">
      <alignment horizontal="right" vertical="top"/>
    </xf>
    <xf numFmtId="166" fontId="5" fillId="0" borderId="30" xfId="0" applyNumberFormat="1" applyFont="1" applyFill="1" applyBorder="1" applyAlignment="1">
      <alignment horizontal="right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3" fontId="6" fillId="0" borderId="43" xfId="0" applyNumberFormat="1" applyFont="1" applyBorder="1" applyAlignment="1">
      <alignment horizontal="center" vertical="top" wrapText="1"/>
    </xf>
    <xf numFmtId="166" fontId="6" fillId="0" borderId="34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60" zoomScaleNormal="60" workbookViewId="0" topLeftCell="A1">
      <selection activeCell="B49" sqref="B49"/>
    </sheetView>
  </sheetViews>
  <sheetFormatPr defaultColWidth="9.140625" defaultRowHeight="12.75"/>
  <cols>
    <col min="1" max="1" width="8.57421875" style="3" customWidth="1"/>
    <col min="2" max="2" width="23.57421875" style="3" customWidth="1"/>
    <col min="3" max="3" width="12.421875" style="2" hidden="1" customWidth="1"/>
    <col min="4" max="4" width="12.7109375" style="2" customWidth="1"/>
    <col min="5" max="5" width="13.8515625" style="2" customWidth="1"/>
    <col min="6" max="6" width="17.7109375" style="2" customWidth="1"/>
    <col min="7" max="7" width="14.8515625" style="2" customWidth="1"/>
    <col min="8" max="8" width="44.00390625" style="1" customWidth="1"/>
    <col min="9" max="16384" width="9.140625" style="3" customWidth="1"/>
  </cols>
  <sheetData>
    <row r="1" spans="1:8" s="8" customFormat="1" ht="18.75">
      <c r="A1" s="119" t="s">
        <v>141</v>
      </c>
      <c r="B1" s="119"/>
      <c r="C1" s="119"/>
      <c r="D1" s="119"/>
      <c r="E1" s="119"/>
      <c r="F1" s="119"/>
      <c r="G1" s="119"/>
      <c r="H1" s="119"/>
    </row>
    <row r="2" spans="1:8" s="8" customFormat="1" ht="18.75">
      <c r="A2" s="9"/>
      <c r="B2" s="9"/>
      <c r="C2" s="9"/>
      <c r="D2" s="9"/>
      <c r="E2" s="9"/>
      <c r="F2" s="9"/>
      <c r="G2" s="9"/>
      <c r="H2" s="14">
        <f ca="1">NOW()</f>
        <v>38625.597966319445</v>
      </c>
    </row>
    <row r="3" spans="1:8" ht="16.5" thickBot="1">
      <c r="A3" s="10">
        <v>1</v>
      </c>
      <c r="B3" s="10">
        <v>2</v>
      </c>
      <c r="C3" s="11"/>
      <c r="D3" s="11">
        <v>3</v>
      </c>
      <c r="E3" s="12">
        <v>4</v>
      </c>
      <c r="F3" s="11">
        <v>5</v>
      </c>
      <c r="G3" s="11" t="s">
        <v>111</v>
      </c>
      <c r="H3" s="4">
        <v>7</v>
      </c>
    </row>
    <row r="4" spans="1:8" ht="102.75" customHeight="1" thickBot="1">
      <c r="A4" s="21" t="s">
        <v>61</v>
      </c>
      <c r="B4" s="89" t="s">
        <v>62</v>
      </c>
      <c r="C4" s="83" t="s">
        <v>58</v>
      </c>
      <c r="D4" s="83" t="s">
        <v>55</v>
      </c>
      <c r="E4" s="83" t="s">
        <v>128</v>
      </c>
      <c r="F4" s="83" t="s">
        <v>139</v>
      </c>
      <c r="G4" s="83" t="s">
        <v>140</v>
      </c>
      <c r="H4" s="23" t="s">
        <v>0</v>
      </c>
    </row>
    <row r="5" spans="1:9" ht="16.5" thickBot="1">
      <c r="A5" s="84" t="s">
        <v>103</v>
      </c>
      <c r="B5" s="53" t="s">
        <v>56</v>
      </c>
      <c r="C5" s="85" t="s">
        <v>59</v>
      </c>
      <c r="D5" s="85" t="s">
        <v>54</v>
      </c>
      <c r="E5" s="86">
        <v>1</v>
      </c>
      <c r="F5" s="87">
        <v>2.5</v>
      </c>
      <c r="G5" s="88">
        <f>F5*E5</f>
        <v>2.5</v>
      </c>
      <c r="H5" s="5"/>
      <c r="I5" s="3">
        <v>1</v>
      </c>
    </row>
    <row r="6" spans="1:9" ht="15.75">
      <c r="A6" s="91">
        <v>1</v>
      </c>
      <c r="B6" s="39" t="s">
        <v>64</v>
      </c>
      <c r="C6" s="40" t="s">
        <v>2</v>
      </c>
      <c r="D6" s="40" t="s">
        <v>57</v>
      </c>
      <c r="E6" s="41">
        <v>1</v>
      </c>
      <c r="F6" s="42">
        <v>5</v>
      </c>
      <c r="G6" s="43">
        <f aca="true" t="shared" si="0" ref="G6:G26">F6*E6</f>
        <v>5</v>
      </c>
      <c r="H6" s="31"/>
      <c r="I6" s="3">
        <f>I5+1</f>
        <v>2</v>
      </c>
    </row>
    <row r="7" spans="1:12" ht="18.75">
      <c r="A7" s="101"/>
      <c r="B7" s="44" t="s">
        <v>109</v>
      </c>
      <c r="C7" s="45" t="s">
        <v>3</v>
      </c>
      <c r="D7" s="45" t="s">
        <v>57</v>
      </c>
      <c r="E7" s="46">
        <v>1</v>
      </c>
      <c r="F7" s="47">
        <v>4</v>
      </c>
      <c r="G7" s="48">
        <f t="shared" si="0"/>
        <v>4</v>
      </c>
      <c r="H7" s="32"/>
      <c r="I7" s="3">
        <f aca="true" t="shared" si="1" ref="I7:I40">I6+1</f>
        <v>3</v>
      </c>
      <c r="L7" s="6" t="s">
        <v>121</v>
      </c>
    </row>
    <row r="8" spans="1:12" ht="19.5" thickBot="1">
      <c r="A8" s="50"/>
      <c r="B8" s="34" t="s">
        <v>65</v>
      </c>
      <c r="C8" s="35" t="s">
        <v>4</v>
      </c>
      <c r="D8" s="35" t="s">
        <v>57</v>
      </c>
      <c r="E8" s="36">
        <v>1</v>
      </c>
      <c r="F8" s="37">
        <v>5</v>
      </c>
      <c r="G8" s="38">
        <f t="shared" si="0"/>
        <v>5</v>
      </c>
      <c r="H8" s="30"/>
      <c r="I8" s="3">
        <f t="shared" si="1"/>
        <v>4</v>
      </c>
      <c r="L8" s="6" t="s">
        <v>113</v>
      </c>
    </row>
    <row r="9" spans="1:12" ht="18.75">
      <c r="A9" s="91">
        <v>2</v>
      </c>
      <c r="B9" s="39" t="s">
        <v>66</v>
      </c>
      <c r="C9" s="40" t="s">
        <v>5</v>
      </c>
      <c r="D9" s="40" t="s">
        <v>54</v>
      </c>
      <c r="E9" s="41">
        <v>3</v>
      </c>
      <c r="F9" s="42">
        <v>10</v>
      </c>
      <c r="G9" s="43">
        <f t="shared" si="0"/>
        <v>30</v>
      </c>
      <c r="H9" s="33"/>
      <c r="I9" s="3">
        <f t="shared" si="1"/>
        <v>5</v>
      </c>
      <c r="L9" s="6" t="s">
        <v>114</v>
      </c>
    </row>
    <row r="10" spans="1:12" ht="18" customHeight="1" thickBot="1">
      <c r="A10" s="102"/>
      <c r="B10" s="34" t="s">
        <v>67</v>
      </c>
      <c r="C10" s="35" t="s">
        <v>6</v>
      </c>
      <c r="D10" s="35" t="s">
        <v>54</v>
      </c>
      <c r="E10" s="36">
        <v>4</v>
      </c>
      <c r="F10" s="37">
        <v>7.5</v>
      </c>
      <c r="G10" s="38">
        <f t="shared" si="0"/>
        <v>30</v>
      </c>
      <c r="H10" s="30"/>
      <c r="I10" s="3">
        <f t="shared" si="1"/>
        <v>6</v>
      </c>
      <c r="L10" s="6" t="s">
        <v>115</v>
      </c>
    </row>
    <row r="11" spans="1:12" ht="18.75">
      <c r="A11" s="91">
        <v>4</v>
      </c>
      <c r="B11" s="39" t="s">
        <v>69</v>
      </c>
      <c r="C11" s="40" t="s">
        <v>9</v>
      </c>
      <c r="D11" s="40" t="s">
        <v>54</v>
      </c>
      <c r="E11" s="41">
        <v>2</v>
      </c>
      <c r="F11" s="42">
        <v>10</v>
      </c>
      <c r="G11" s="43">
        <f t="shared" si="0"/>
        <v>20</v>
      </c>
      <c r="H11" s="33"/>
      <c r="I11" s="3">
        <f t="shared" si="1"/>
        <v>7</v>
      </c>
      <c r="L11" s="6" t="s">
        <v>117</v>
      </c>
    </row>
    <row r="12" spans="1:12" ht="18.75">
      <c r="A12" s="101"/>
      <c r="B12" s="44" t="s">
        <v>70</v>
      </c>
      <c r="C12" s="45" t="s">
        <v>10</v>
      </c>
      <c r="D12" s="45" t="s">
        <v>54</v>
      </c>
      <c r="E12" s="46">
        <v>3</v>
      </c>
      <c r="F12" s="47">
        <v>10</v>
      </c>
      <c r="G12" s="48">
        <f t="shared" si="0"/>
        <v>30</v>
      </c>
      <c r="H12" s="20"/>
      <c r="I12" s="3">
        <f t="shared" si="1"/>
        <v>8</v>
      </c>
      <c r="L12" s="6" t="s">
        <v>123</v>
      </c>
    </row>
    <row r="13" spans="1:12" ht="18.75">
      <c r="A13" s="101"/>
      <c r="B13" s="44" t="s">
        <v>71</v>
      </c>
      <c r="C13" s="45" t="s">
        <v>11</v>
      </c>
      <c r="D13" s="45" t="s">
        <v>54</v>
      </c>
      <c r="E13" s="46">
        <v>4</v>
      </c>
      <c r="F13" s="47">
        <v>2.5</v>
      </c>
      <c r="G13" s="48">
        <f t="shared" si="0"/>
        <v>10</v>
      </c>
      <c r="H13" s="20"/>
      <c r="I13" s="3">
        <f t="shared" si="1"/>
        <v>9</v>
      </c>
      <c r="L13" s="6" t="s">
        <v>124</v>
      </c>
    </row>
    <row r="14" spans="1:12" ht="18.75">
      <c r="A14" s="101"/>
      <c r="B14" s="44" t="s">
        <v>73</v>
      </c>
      <c r="C14" s="45" t="s">
        <v>16</v>
      </c>
      <c r="D14" s="45" t="s">
        <v>57</v>
      </c>
      <c r="E14" s="46">
        <v>4</v>
      </c>
      <c r="F14" s="47">
        <v>7.5</v>
      </c>
      <c r="G14" s="48">
        <f t="shared" si="0"/>
        <v>30</v>
      </c>
      <c r="H14" s="20"/>
      <c r="I14" s="3">
        <f t="shared" si="1"/>
        <v>10</v>
      </c>
      <c r="L14" s="6" t="s">
        <v>125</v>
      </c>
    </row>
    <row r="15" spans="1:12" ht="19.5" thickBot="1">
      <c r="A15" s="50"/>
      <c r="B15" s="34" t="s">
        <v>73</v>
      </c>
      <c r="C15" s="35" t="s">
        <v>12</v>
      </c>
      <c r="D15" s="35" t="s">
        <v>54</v>
      </c>
      <c r="E15" s="36">
        <v>4</v>
      </c>
      <c r="F15" s="37">
        <v>12.5</v>
      </c>
      <c r="G15" s="38">
        <f t="shared" si="0"/>
        <v>50</v>
      </c>
      <c r="H15" s="30"/>
      <c r="I15" s="3">
        <f t="shared" si="1"/>
        <v>11</v>
      </c>
      <c r="L15" s="6" t="s">
        <v>126</v>
      </c>
    </row>
    <row r="16" spans="1:9" ht="15.75">
      <c r="A16" s="91">
        <v>5</v>
      </c>
      <c r="B16" s="39" t="s">
        <v>78</v>
      </c>
      <c r="C16" s="40" t="s">
        <v>22</v>
      </c>
      <c r="D16" s="40" t="s">
        <v>57</v>
      </c>
      <c r="E16" s="41">
        <v>1</v>
      </c>
      <c r="F16" s="42">
        <v>5</v>
      </c>
      <c r="G16" s="43">
        <f t="shared" si="0"/>
        <v>5</v>
      </c>
      <c r="H16" s="33"/>
      <c r="I16" s="3">
        <f t="shared" si="1"/>
        <v>12</v>
      </c>
    </row>
    <row r="17" spans="1:9" ht="18.75" customHeight="1">
      <c r="A17" s="101"/>
      <c r="B17" s="44" t="s">
        <v>74</v>
      </c>
      <c r="C17" s="45" t="s">
        <v>17</v>
      </c>
      <c r="D17" s="45" t="s">
        <v>54</v>
      </c>
      <c r="E17" s="46">
        <v>3</v>
      </c>
      <c r="F17" s="47">
        <v>6</v>
      </c>
      <c r="G17" s="48">
        <f t="shared" si="0"/>
        <v>18</v>
      </c>
      <c r="H17" s="20"/>
      <c r="I17" s="3">
        <f t="shared" si="1"/>
        <v>13</v>
      </c>
    </row>
    <row r="18" spans="1:9" ht="51" customHeight="1">
      <c r="A18" s="101"/>
      <c r="B18" s="44" t="s">
        <v>76</v>
      </c>
      <c r="C18" s="45" t="s">
        <v>19</v>
      </c>
      <c r="D18" s="45" t="s">
        <v>54</v>
      </c>
      <c r="E18" s="46">
        <v>1</v>
      </c>
      <c r="F18" s="47">
        <v>40</v>
      </c>
      <c r="G18" s="48">
        <f t="shared" si="0"/>
        <v>40</v>
      </c>
      <c r="H18" s="20" t="s">
        <v>20</v>
      </c>
      <c r="I18" s="3">
        <f t="shared" si="1"/>
        <v>14</v>
      </c>
    </row>
    <row r="19" spans="1:9" ht="15.75">
      <c r="A19" s="101"/>
      <c r="B19" s="44" t="s">
        <v>75</v>
      </c>
      <c r="C19" s="45" t="s">
        <v>23</v>
      </c>
      <c r="D19" s="45" t="s">
        <v>57</v>
      </c>
      <c r="E19" s="46">
        <v>2</v>
      </c>
      <c r="F19" s="47">
        <v>5</v>
      </c>
      <c r="G19" s="48">
        <f t="shared" si="0"/>
        <v>10</v>
      </c>
      <c r="H19" s="20"/>
      <c r="I19" s="3">
        <f t="shared" si="1"/>
        <v>15</v>
      </c>
    </row>
    <row r="20" spans="1:9" ht="18.75" customHeight="1" thickBot="1">
      <c r="A20" s="50"/>
      <c r="B20" s="53" t="s">
        <v>77</v>
      </c>
      <c r="C20" s="85" t="s">
        <v>21</v>
      </c>
      <c r="D20" s="85" t="s">
        <v>54</v>
      </c>
      <c r="E20" s="86">
        <v>2</v>
      </c>
      <c r="F20" s="87">
        <v>5</v>
      </c>
      <c r="G20" s="88">
        <f t="shared" si="0"/>
        <v>10</v>
      </c>
      <c r="H20" s="5"/>
      <c r="I20" s="3">
        <f t="shared" si="1"/>
        <v>16</v>
      </c>
    </row>
    <row r="21" spans="1:9" ht="15.75">
      <c r="A21" s="103">
        <v>6</v>
      </c>
      <c r="B21" s="96" t="s">
        <v>80</v>
      </c>
      <c r="C21" s="97" t="s">
        <v>25</v>
      </c>
      <c r="D21" s="97" t="s">
        <v>57</v>
      </c>
      <c r="E21" s="98">
        <v>1</v>
      </c>
      <c r="F21" s="99">
        <v>2.5</v>
      </c>
      <c r="G21" s="100">
        <f t="shared" si="0"/>
        <v>2.5</v>
      </c>
      <c r="H21" s="24"/>
      <c r="I21" s="3">
        <f t="shared" si="1"/>
        <v>17</v>
      </c>
    </row>
    <row r="22" spans="1:9" ht="18.75" customHeight="1">
      <c r="A22" s="101"/>
      <c r="B22" s="39" t="s">
        <v>79</v>
      </c>
      <c r="C22" s="40" t="s">
        <v>24</v>
      </c>
      <c r="D22" s="40" t="s">
        <v>54</v>
      </c>
      <c r="E22" s="41">
        <v>1</v>
      </c>
      <c r="F22" s="42">
        <v>3.75</v>
      </c>
      <c r="G22" s="43">
        <f t="shared" si="0"/>
        <v>3.75</v>
      </c>
      <c r="H22" s="33"/>
      <c r="I22" s="3">
        <f t="shared" si="1"/>
        <v>18</v>
      </c>
    </row>
    <row r="23" spans="1:9" ht="16.5" thickBot="1">
      <c r="A23" s="50"/>
      <c r="B23" s="34" t="s">
        <v>81</v>
      </c>
      <c r="C23" s="35" t="s">
        <v>26</v>
      </c>
      <c r="D23" s="35" t="s">
        <v>57</v>
      </c>
      <c r="E23" s="36">
        <v>2</v>
      </c>
      <c r="F23" s="37">
        <v>2.5</v>
      </c>
      <c r="G23" s="38">
        <f t="shared" si="0"/>
        <v>5</v>
      </c>
      <c r="H23" s="30"/>
      <c r="I23" s="3">
        <f t="shared" si="1"/>
        <v>19</v>
      </c>
    </row>
    <row r="24" spans="1:9" ht="16.5" thickBot="1">
      <c r="A24" s="72">
        <v>7</v>
      </c>
      <c r="B24" s="73" t="s">
        <v>82</v>
      </c>
      <c r="C24" s="92" t="s">
        <v>27</v>
      </c>
      <c r="D24" s="92" t="s">
        <v>54</v>
      </c>
      <c r="E24" s="93">
        <v>4</v>
      </c>
      <c r="F24" s="94">
        <v>10</v>
      </c>
      <c r="G24" s="95">
        <f t="shared" si="0"/>
        <v>40</v>
      </c>
      <c r="H24" s="79"/>
      <c r="I24" s="3">
        <f t="shared" si="1"/>
        <v>20</v>
      </c>
    </row>
    <row r="25" spans="1:9" ht="15.75">
      <c r="A25" s="104">
        <v>8</v>
      </c>
      <c r="B25" s="96" t="s">
        <v>86</v>
      </c>
      <c r="C25" s="97" t="s">
        <v>31</v>
      </c>
      <c r="D25" s="97" t="s">
        <v>54</v>
      </c>
      <c r="E25" s="98">
        <v>2</v>
      </c>
      <c r="F25" s="99">
        <v>5</v>
      </c>
      <c r="G25" s="100">
        <f t="shared" si="0"/>
        <v>10</v>
      </c>
      <c r="H25" s="24"/>
      <c r="I25" s="3">
        <f t="shared" si="1"/>
        <v>21</v>
      </c>
    </row>
    <row r="26" spans="1:9" s="13" customFormat="1" ht="18.75" customHeight="1" thickBot="1">
      <c r="A26" s="50"/>
      <c r="B26" s="34" t="s">
        <v>87</v>
      </c>
      <c r="C26" s="35" t="s">
        <v>32</v>
      </c>
      <c r="D26" s="35" t="s">
        <v>54</v>
      </c>
      <c r="E26" s="36">
        <v>2</v>
      </c>
      <c r="F26" s="37">
        <v>6</v>
      </c>
      <c r="G26" s="38">
        <f t="shared" si="0"/>
        <v>12</v>
      </c>
      <c r="H26" s="30"/>
      <c r="I26" s="3">
        <f t="shared" si="1"/>
        <v>22</v>
      </c>
    </row>
    <row r="27" spans="1:9" ht="15.75">
      <c r="A27" s="91">
        <v>9</v>
      </c>
      <c r="B27" s="39" t="s">
        <v>89</v>
      </c>
      <c r="C27" s="40" t="s">
        <v>35</v>
      </c>
      <c r="D27" s="40" t="s">
        <v>54</v>
      </c>
      <c r="E27" s="41">
        <v>1</v>
      </c>
      <c r="F27" s="42">
        <v>5</v>
      </c>
      <c r="G27" s="43">
        <f aca="true" t="shared" si="2" ref="G27:G40">F27*E27</f>
        <v>5</v>
      </c>
      <c r="H27" s="33"/>
      <c r="I27" s="3">
        <f t="shared" si="1"/>
        <v>23</v>
      </c>
    </row>
    <row r="28" spans="1:9" ht="15.75">
      <c r="A28" s="91"/>
      <c r="B28" s="39" t="s">
        <v>89</v>
      </c>
      <c r="C28" s="40" t="s">
        <v>35</v>
      </c>
      <c r="D28" s="40" t="s">
        <v>57</v>
      </c>
      <c r="E28" s="41">
        <v>1</v>
      </c>
      <c r="F28" s="42">
        <v>5</v>
      </c>
      <c r="G28" s="43">
        <f>F28*E28</f>
        <v>5</v>
      </c>
      <c r="H28" s="33"/>
      <c r="I28" s="3">
        <f t="shared" si="1"/>
        <v>24</v>
      </c>
    </row>
    <row r="29" spans="1:9" ht="15.75">
      <c r="A29" s="101"/>
      <c r="B29" s="44" t="s">
        <v>107</v>
      </c>
      <c r="C29" s="45" t="s">
        <v>37</v>
      </c>
      <c r="D29" s="45" t="s">
        <v>54</v>
      </c>
      <c r="E29" s="46">
        <v>5</v>
      </c>
      <c r="F29" s="47">
        <v>7.5</v>
      </c>
      <c r="G29" s="48">
        <f t="shared" si="2"/>
        <v>37.5</v>
      </c>
      <c r="H29" s="20"/>
      <c r="I29" s="3">
        <f t="shared" si="1"/>
        <v>25</v>
      </c>
    </row>
    <row r="30" spans="1:9" ht="18.75" customHeight="1">
      <c r="A30" s="101"/>
      <c r="B30" s="44" t="s">
        <v>108</v>
      </c>
      <c r="C30" s="45" t="s">
        <v>36</v>
      </c>
      <c r="D30" s="45" t="s">
        <v>54</v>
      </c>
      <c r="E30" s="46">
        <v>3</v>
      </c>
      <c r="F30" s="47">
        <v>7.5</v>
      </c>
      <c r="G30" s="48">
        <f t="shared" si="2"/>
        <v>22.5</v>
      </c>
      <c r="H30" s="20"/>
      <c r="I30" s="3">
        <f t="shared" si="1"/>
        <v>26</v>
      </c>
    </row>
    <row r="31" spans="1:9" ht="15.75">
      <c r="A31" s="101"/>
      <c r="B31" s="44" t="s">
        <v>93</v>
      </c>
      <c r="C31" s="45" t="s">
        <v>41</v>
      </c>
      <c r="D31" s="45" t="s">
        <v>54</v>
      </c>
      <c r="E31" s="46">
        <v>1</v>
      </c>
      <c r="F31" s="47">
        <v>10</v>
      </c>
      <c r="G31" s="48">
        <f t="shared" si="2"/>
        <v>10</v>
      </c>
      <c r="H31" s="20"/>
      <c r="I31" s="3">
        <f t="shared" si="1"/>
        <v>27</v>
      </c>
    </row>
    <row r="32" spans="1:9" ht="15.75">
      <c r="A32" s="101"/>
      <c r="B32" s="44" t="s">
        <v>88</v>
      </c>
      <c r="C32" s="45" t="s">
        <v>34</v>
      </c>
      <c r="D32" s="45" t="s">
        <v>54</v>
      </c>
      <c r="E32" s="46">
        <v>1</v>
      </c>
      <c r="F32" s="47">
        <v>7.5</v>
      </c>
      <c r="G32" s="48">
        <f t="shared" si="2"/>
        <v>7.5</v>
      </c>
      <c r="H32" s="20"/>
      <c r="I32" s="3">
        <f t="shared" si="1"/>
        <v>28</v>
      </c>
    </row>
    <row r="33" spans="1:9" ht="15.75">
      <c r="A33" s="101"/>
      <c r="B33" s="44" t="s">
        <v>94</v>
      </c>
      <c r="C33" s="45" t="s">
        <v>44</v>
      </c>
      <c r="D33" s="45" t="s">
        <v>57</v>
      </c>
      <c r="E33" s="46">
        <v>2</v>
      </c>
      <c r="F33" s="47">
        <v>10</v>
      </c>
      <c r="G33" s="48">
        <f t="shared" si="2"/>
        <v>20</v>
      </c>
      <c r="H33" s="20"/>
      <c r="I33" s="3">
        <f t="shared" si="1"/>
        <v>29</v>
      </c>
    </row>
    <row r="34" spans="1:9" ht="16.5" thickBot="1">
      <c r="A34" s="50"/>
      <c r="B34" s="34" t="s">
        <v>94</v>
      </c>
      <c r="C34" s="35" t="s">
        <v>42</v>
      </c>
      <c r="D34" s="35" t="s">
        <v>54</v>
      </c>
      <c r="E34" s="36">
        <v>2</v>
      </c>
      <c r="F34" s="37">
        <v>10</v>
      </c>
      <c r="G34" s="38">
        <f t="shared" si="2"/>
        <v>20</v>
      </c>
      <c r="H34" s="30"/>
      <c r="I34" s="3">
        <f t="shared" si="1"/>
        <v>30</v>
      </c>
    </row>
    <row r="35" spans="1:9" ht="15.75">
      <c r="A35" s="104">
        <v>10</v>
      </c>
      <c r="B35" s="39" t="s">
        <v>95</v>
      </c>
      <c r="C35" s="40" t="s">
        <v>45</v>
      </c>
      <c r="D35" s="40" t="s">
        <v>57</v>
      </c>
      <c r="E35" s="41">
        <v>1</v>
      </c>
      <c r="F35" s="42">
        <v>5</v>
      </c>
      <c r="G35" s="43">
        <f t="shared" si="2"/>
        <v>5</v>
      </c>
      <c r="H35" s="33"/>
      <c r="I35" s="3">
        <f t="shared" si="1"/>
        <v>31</v>
      </c>
    </row>
    <row r="36" spans="1:9" ht="16.5" thickBot="1">
      <c r="A36" s="50"/>
      <c r="B36" s="34" t="s">
        <v>96</v>
      </c>
      <c r="C36" s="35" t="s">
        <v>46</v>
      </c>
      <c r="D36" s="35" t="s">
        <v>57</v>
      </c>
      <c r="E36" s="36">
        <v>1</v>
      </c>
      <c r="F36" s="37">
        <v>1.5</v>
      </c>
      <c r="G36" s="38">
        <f t="shared" si="2"/>
        <v>1.5</v>
      </c>
      <c r="H36" s="30"/>
      <c r="I36" s="3">
        <f t="shared" si="1"/>
        <v>32</v>
      </c>
    </row>
    <row r="37" spans="1:9" ht="15.75">
      <c r="A37" s="91">
        <v>11</v>
      </c>
      <c r="B37" s="39" t="s">
        <v>100</v>
      </c>
      <c r="C37" s="40" t="s">
        <v>50</v>
      </c>
      <c r="D37" s="40" t="s">
        <v>57</v>
      </c>
      <c r="E37" s="41">
        <v>1</v>
      </c>
      <c r="F37" s="42">
        <v>7.5</v>
      </c>
      <c r="G37" s="43">
        <f t="shared" si="2"/>
        <v>7.5</v>
      </c>
      <c r="H37" s="33"/>
      <c r="I37" s="3">
        <f t="shared" si="1"/>
        <v>33</v>
      </c>
    </row>
    <row r="38" spans="1:9" ht="18.75" customHeight="1">
      <c r="A38" s="101"/>
      <c r="B38" s="44" t="s">
        <v>98</v>
      </c>
      <c r="C38" s="45" t="s">
        <v>52</v>
      </c>
      <c r="D38" s="45" t="s">
        <v>57</v>
      </c>
      <c r="E38" s="46">
        <v>3</v>
      </c>
      <c r="F38" s="47">
        <v>5</v>
      </c>
      <c r="G38" s="48">
        <f t="shared" si="2"/>
        <v>15</v>
      </c>
      <c r="H38" s="20"/>
      <c r="I38" s="3">
        <f t="shared" si="1"/>
        <v>34</v>
      </c>
    </row>
    <row r="39" spans="1:9" ht="84.75" customHeight="1">
      <c r="A39" s="101"/>
      <c r="B39" s="44" t="s">
        <v>98</v>
      </c>
      <c r="C39" s="45" t="s">
        <v>48</v>
      </c>
      <c r="D39" s="45" t="s">
        <v>54</v>
      </c>
      <c r="E39" s="46">
        <v>2</v>
      </c>
      <c r="F39" s="47">
        <v>27.5</v>
      </c>
      <c r="G39" s="48">
        <f t="shared" si="2"/>
        <v>55</v>
      </c>
      <c r="H39" s="20" t="s">
        <v>135</v>
      </c>
      <c r="I39" s="3">
        <f t="shared" si="1"/>
        <v>35</v>
      </c>
    </row>
    <row r="40" spans="1:9" ht="16.5" thickBot="1">
      <c r="A40" s="50"/>
      <c r="B40" s="34" t="s">
        <v>102</v>
      </c>
      <c r="C40" s="35" t="s">
        <v>53</v>
      </c>
      <c r="D40" s="35" t="s">
        <v>57</v>
      </c>
      <c r="E40" s="36">
        <v>4</v>
      </c>
      <c r="F40" s="37">
        <v>3.75</v>
      </c>
      <c r="G40" s="38">
        <f t="shared" si="2"/>
        <v>15</v>
      </c>
      <c r="H40" s="30"/>
      <c r="I40" s="3">
        <f t="shared" si="1"/>
        <v>36</v>
      </c>
    </row>
    <row r="41" spans="1:8" ht="21.75" customHeight="1" thickBot="1">
      <c r="A41" s="16"/>
      <c r="B41" s="17" t="s">
        <v>142</v>
      </c>
      <c r="C41" s="18"/>
      <c r="D41" s="18"/>
      <c r="E41" s="18"/>
      <c r="F41" s="90"/>
      <c r="G41" s="112">
        <f>SUM(G6:G40)</f>
        <v>596.75</v>
      </c>
      <c r="H41" s="19"/>
    </row>
    <row r="42" spans="1:8" ht="10.5" customHeight="1" thickBot="1">
      <c r="A42" s="105"/>
      <c r="B42" s="105"/>
      <c r="C42" s="106"/>
      <c r="D42" s="106"/>
      <c r="E42" s="106"/>
      <c r="F42" s="106"/>
      <c r="G42" s="107"/>
      <c r="H42" s="108"/>
    </row>
    <row r="43" spans="1:8" ht="26.25" customHeight="1" thickBot="1">
      <c r="A43" s="109"/>
      <c r="B43" s="105" t="s">
        <v>143</v>
      </c>
      <c r="C43" s="106"/>
      <c r="D43" s="106"/>
      <c r="E43" s="106"/>
      <c r="F43" s="110"/>
      <c r="G43" s="113">
        <f>G41*52</f>
        <v>31031</v>
      </c>
      <c r="H43" s="111"/>
    </row>
    <row r="44" ht="15.75">
      <c r="B44" s="26"/>
    </row>
    <row r="45" spans="2:7" ht="38.25" customHeight="1" hidden="1">
      <c r="B45" s="120" t="s">
        <v>132</v>
      </c>
      <c r="C45" s="121"/>
      <c r="D45" s="121"/>
      <c r="E45" s="121"/>
      <c r="F45" s="121"/>
      <c r="G45" s="27">
        <v>35</v>
      </c>
    </row>
    <row r="46" spans="2:7" ht="33" customHeight="1" hidden="1">
      <c r="B46" s="122" t="s">
        <v>133</v>
      </c>
      <c r="C46" s="123"/>
      <c r="D46" s="123"/>
      <c r="E46" s="123"/>
      <c r="F46" s="123"/>
      <c r="G46" s="28">
        <v>187</v>
      </c>
    </row>
    <row r="47" spans="2:7" ht="16.5" hidden="1" thickBot="1">
      <c r="B47" s="16" t="s">
        <v>134</v>
      </c>
      <c r="C47" s="18"/>
      <c r="D47" s="18"/>
      <c r="E47" s="18"/>
      <c r="F47" s="18"/>
      <c r="G47" s="29">
        <f>G45/G46</f>
        <v>0.18716577540106952</v>
      </c>
    </row>
    <row r="49" ht="15.75">
      <c r="B49" s="3" t="str">
        <f ca="1">CELL("filename")</f>
        <v>C:\DOCUME~1\murphye\LOCALS~1\Temp\notesFFF692\[Reduced Hours Q&amp;A_Attachments_Final.xls]Reduced Hours</v>
      </c>
    </row>
  </sheetData>
  <mergeCells count="3">
    <mergeCell ref="A1:H1"/>
    <mergeCell ref="B45:F45"/>
    <mergeCell ref="B46:F46"/>
  </mergeCells>
  <printOptions horizontalCentered="1"/>
  <pageMargins left="0" right="0" top="0.5" bottom="0.5" header="0.25" footer="0.25"/>
  <pageSetup horizontalDpi="300" verticalDpi="300" orientation="landscape" r:id="rId1"/>
  <headerFooter alignWithMargins="0">
    <oddHeader>&amp;R&amp;"Times New Roman,Bold"Attachment 1</oddHeader>
    <oddFooter>&amp;L&amp;"Times New Roman,Bold"&amp;X1&amp;"Times New Roman,Regular"&amp;XIncludes branch and divisional offices.&amp;RAttachment 1 -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0" zoomScaleNormal="70" workbookViewId="0" topLeftCell="A34">
      <selection activeCell="E36" sqref="E36"/>
    </sheetView>
  </sheetViews>
  <sheetFormatPr defaultColWidth="9.140625" defaultRowHeight="12.75"/>
  <cols>
    <col min="1" max="1" width="8.57421875" style="3" customWidth="1"/>
    <col min="2" max="2" width="24.00390625" style="3" customWidth="1"/>
    <col min="3" max="3" width="11.421875" style="2" hidden="1" customWidth="1"/>
    <col min="4" max="4" width="12.7109375" style="2" customWidth="1"/>
    <col min="5" max="7" width="13.7109375" style="2" customWidth="1"/>
    <col min="8" max="8" width="46.7109375" style="1" customWidth="1"/>
    <col min="9" max="16384" width="9.140625" style="3" customWidth="1"/>
  </cols>
  <sheetData>
    <row r="1" spans="1:8" s="8" customFormat="1" ht="18.75">
      <c r="A1" s="119" t="s">
        <v>137</v>
      </c>
      <c r="B1" s="119"/>
      <c r="C1" s="119"/>
      <c r="D1" s="119"/>
      <c r="E1" s="119"/>
      <c r="F1" s="119"/>
      <c r="G1" s="119"/>
      <c r="H1" s="119"/>
    </row>
    <row r="2" spans="1:8" s="8" customFormat="1" ht="19.5" thickBot="1">
      <c r="A2" s="9"/>
      <c r="B2" s="9"/>
      <c r="C2" s="9"/>
      <c r="D2" s="9"/>
      <c r="E2" s="9"/>
      <c r="F2" s="9"/>
      <c r="G2" s="9"/>
      <c r="H2" s="14">
        <f ca="1">NOW()</f>
        <v>38625.597966319445</v>
      </c>
    </row>
    <row r="3" spans="1:8" ht="37.5" customHeight="1" thickBot="1">
      <c r="A3" s="10"/>
      <c r="B3" s="10"/>
      <c r="C3" s="11"/>
      <c r="D3" s="11"/>
      <c r="E3" s="124" t="s">
        <v>138</v>
      </c>
      <c r="F3" s="125"/>
      <c r="G3" s="126"/>
      <c r="H3" s="127" t="s">
        <v>130</v>
      </c>
    </row>
    <row r="4" spans="1:8" ht="32.25" thickBot="1">
      <c r="A4" s="7" t="s">
        <v>61</v>
      </c>
      <c r="B4" s="80" t="s">
        <v>62</v>
      </c>
      <c r="C4" s="81" t="s">
        <v>58</v>
      </c>
      <c r="D4" s="22" t="s">
        <v>55</v>
      </c>
      <c r="E4" s="82" t="s">
        <v>129</v>
      </c>
      <c r="F4" s="83" t="s">
        <v>119</v>
      </c>
      <c r="G4" s="23" t="s">
        <v>131</v>
      </c>
      <c r="H4" s="128"/>
    </row>
    <row r="5" spans="1:12" ht="19.5" customHeight="1" thickBot="1">
      <c r="A5" s="50" t="s">
        <v>103</v>
      </c>
      <c r="B5" s="53" t="s">
        <v>56</v>
      </c>
      <c r="C5" s="52" t="s">
        <v>60</v>
      </c>
      <c r="D5" s="49" t="s">
        <v>57</v>
      </c>
      <c r="E5" s="56" t="s">
        <v>120</v>
      </c>
      <c r="F5" s="61"/>
      <c r="G5" s="58"/>
      <c r="H5" s="5"/>
      <c r="I5" s="3">
        <v>1</v>
      </c>
      <c r="L5" s="6" t="s">
        <v>112</v>
      </c>
    </row>
    <row r="6" spans="1:12" ht="49.5" customHeight="1" thickBot="1">
      <c r="A6" s="72">
        <v>1</v>
      </c>
      <c r="B6" s="73" t="s">
        <v>63</v>
      </c>
      <c r="C6" s="74" t="s">
        <v>1</v>
      </c>
      <c r="D6" s="75" t="s">
        <v>54</v>
      </c>
      <c r="E6" s="76"/>
      <c r="F6" s="77"/>
      <c r="G6" s="78"/>
      <c r="H6" s="79" t="s">
        <v>127</v>
      </c>
      <c r="I6" s="3">
        <f>I5+1</f>
        <v>2</v>
      </c>
      <c r="L6" s="6" t="s">
        <v>115</v>
      </c>
    </row>
    <row r="7" spans="1:12" ht="19.5" customHeight="1" thickBot="1">
      <c r="A7" s="72">
        <v>2</v>
      </c>
      <c r="B7" s="73" t="s">
        <v>67</v>
      </c>
      <c r="C7" s="74" t="s">
        <v>6</v>
      </c>
      <c r="D7" s="75" t="s">
        <v>54</v>
      </c>
      <c r="E7" s="76" t="s">
        <v>120</v>
      </c>
      <c r="F7" s="77"/>
      <c r="G7" s="78"/>
      <c r="H7" s="79"/>
      <c r="I7" s="3">
        <f aca="true" t="shared" si="0" ref="I7:I30">I6+1</f>
        <v>3</v>
      </c>
      <c r="L7" s="6" t="s">
        <v>116</v>
      </c>
    </row>
    <row r="8" spans="1:12" ht="51.75" customHeight="1">
      <c r="A8" s="104">
        <v>3</v>
      </c>
      <c r="B8" s="39" t="s">
        <v>68</v>
      </c>
      <c r="C8" s="62" t="s">
        <v>8</v>
      </c>
      <c r="D8" s="63" t="s">
        <v>57</v>
      </c>
      <c r="E8" s="64"/>
      <c r="F8" s="65"/>
      <c r="G8" s="66"/>
      <c r="H8" s="33" t="s">
        <v>136</v>
      </c>
      <c r="I8" s="3">
        <f t="shared" si="0"/>
        <v>4</v>
      </c>
      <c r="L8" s="6" t="s">
        <v>122</v>
      </c>
    </row>
    <row r="9" spans="1:12" ht="19.5" customHeight="1" thickBot="1">
      <c r="A9" s="50"/>
      <c r="B9" s="34" t="s">
        <v>110</v>
      </c>
      <c r="C9" s="67" t="s">
        <v>7</v>
      </c>
      <c r="D9" s="68" t="s">
        <v>54</v>
      </c>
      <c r="E9" s="69" t="s">
        <v>120</v>
      </c>
      <c r="F9" s="70"/>
      <c r="G9" s="71"/>
      <c r="H9" s="30"/>
      <c r="I9" s="3">
        <f t="shared" si="0"/>
        <v>5</v>
      </c>
      <c r="L9" s="6" t="s">
        <v>118</v>
      </c>
    </row>
    <row r="10" spans="1:9" ht="19.5" customHeight="1">
      <c r="A10" s="91">
        <v>4</v>
      </c>
      <c r="B10" s="39" t="s">
        <v>72</v>
      </c>
      <c r="C10" s="62" t="s">
        <v>15</v>
      </c>
      <c r="D10" s="63" t="s">
        <v>54</v>
      </c>
      <c r="E10" s="64"/>
      <c r="F10" s="65"/>
      <c r="G10" s="66" t="s">
        <v>120</v>
      </c>
      <c r="H10" s="33"/>
      <c r="I10" s="3">
        <f t="shared" si="0"/>
        <v>6</v>
      </c>
    </row>
    <row r="11" spans="1:9" ht="19.5" customHeight="1">
      <c r="A11" s="101"/>
      <c r="B11" s="44" t="s">
        <v>104</v>
      </c>
      <c r="C11" s="51" t="s">
        <v>13</v>
      </c>
      <c r="D11" s="25" t="s">
        <v>54</v>
      </c>
      <c r="E11" s="54" t="s">
        <v>120</v>
      </c>
      <c r="F11" s="59"/>
      <c r="G11" s="57"/>
      <c r="H11" s="20"/>
      <c r="I11" s="3">
        <f t="shared" si="0"/>
        <v>7</v>
      </c>
    </row>
    <row r="12" spans="1:9" ht="18.75" customHeight="1" thickBot="1">
      <c r="A12" s="50"/>
      <c r="B12" s="34" t="s">
        <v>105</v>
      </c>
      <c r="C12" s="67" t="s">
        <v>14</v>
      </c>
      <c r="D12" s="68" t="s">
        <v>54</v>
      </c>
      <c r="E12" s="69" t="s">
        <v>120</v>
      </c>
      <c r="F12" s="70"/>
      <c r="G12" s="71"/>
      <c r="H12" s="30"/>
      <c r="I12" s="3">
        <f t="shared" si="0"/>
        <v>8</v>
      </c>
    </row>
    <row r="13" spans="1:9" ht="18.75" customHeight="1">
      <c r="A13" s="91">
        <v>5</v>
      </c>
      <c r="B13" s="39" t="s">
        <v>74</v>
      </c>
      <c r="C13" s="62" t="s">
        <v>17</v>
      </c>
      <c r="D13" s="63" t="s">
        <v>54</v>
      </c>
      <c r="E13" s="64" t="s">
        <v>120</v>
      </c>
      <c r="F13" s="65"/>
      <c r="G13" s="66"/>
      <c r="H13" s="33"/>
      <c r="I13" s="3">
        <f t="shared" si="0"/>
        <v>9</v>
      </c>
    </row>
    <row r="14" spans="1:9" ht="18.75" customHeight="1">
      <c r="A14" s="101"/>
      <c r="B14" s="44" t="s">
        <v>76</v>
      </c>
      <c r="C14" s="51" t="s">
        <v>18</v>
      </c>
      <c r="D14" s="25" t="s">
        <v>54</v>
      </c>
      <c r="E14" s="54"/>
      <c r="F14" s="59" t="s">
        <v>120</v>
      </c>
      <c r="G14" s="57"/>
      <c r="H14" s="20"/>
      <c r="I14" s="3">
        <f t="shared" si="0"/>
        <v>10</v>
      </c>
    </row>
    <row r="15" spans="1:9" ht="19.5" customHeight="1">
      <c r="A15" s="101"/>
      <c r="B15" s="44" t="s">
        <v>75</v>
      </c>
      <c r="C15" s="51" t="s">
        <v>18</v>
      </c>
      <c r="D15" s="25" t="s">
        <v>54</v>
      </c>
      <c r="E15" s="54" t="s">
        <v>120</v>
      </c>
      <c r="F15" s="59"/>
      <c r="G15" s="57"/>
      <c r="H15" s="20"/>
      <c r="I15" s="3">
        <f t="shared" si="0"/>
        <v>11</v>
      </c>
    </row>
    <row r="16" spans="1:9" ht="19.5" customHeight="1" thickBot="1">
      <c r="A16" s="50"/>
      <c r="B16" s="34" t="s">
        <v>77</v>
      </c>
      <c r="C16" s="67" t="s">
        <v>21</v>
      </c>
      <c r="D16" s="68" t="s">
        <v>54</v>
      </c>
      <c r="E16" s="69" t="s">
        <v>120</v>
      </c>
      <c r="F16" s="70"/>
      <c r="G16" s="71"/>
      <c r="H16" s="30"/>
      <c r="I16" s="3">
        <f t="shared" si="0"/>
        <v>12</v>
      </c>
    </row>
    <row r="17" spans="1:9" ht="19.5" customHeight="1" thickBot="1">
      <c r="A17" s="72">
        <v>6</v>
      </c>
      <c r="B17" s="73" t="s">
        <v>79</v>
      </c>
      <c r="C17" s="74" t="s">
        <v>24</v>
      </c>
      <c r="D17" s="75" t="s">
        <v>54</v>
      </c>
      <c r="E17" s="76" t="s">
        <v>120</v>
      </c>
      <c r="F17" s="77"/>
      <c r="G17" s="78"/>
      <c r="H17" s="79"/>
      <c r="I17" s="3">
        <f t="shared" si="0"/>
        <v>13</v>
      </c>
    </row>
    <row r="18" spans="1:9" ht="18.75" customHeight="1">
      <c r="A18" s="91">
        <v>8</v>
      </c>
      <c r="B18" s="39" t="s">
        <v>83</v>
      </c>
      <c r="C18" s="62" t="s">
        <v>28</v>
      </c>
      <c r="D18" s="63" t="s">
        <v>54</v>
      </c>
      <c r="E18" s="64" t="s">
        <v>120</v>
      </c>
      <c r="F18" s="65"/>
      <c r="G18" s="66"/>
      <c r="H18" s="33"/>
      <c r="I18" s="3">
        <f t="shared" si="0"/>
        <v>14</v>
      </c>
    </row>
    <row r="19" spans="1:9" ht="18.75" customHeight="1">
      <c r="A19" s="101"/>
      <c r="B19" s="44" t="s">
        <v>84</v>
      </c>
      <c r="C19" s="51" t="s">
        <v>29</v>
      </c>
      <c r="D19" s="25" t="s">
        <v>54</v>
      </c>
      <c r="E19" s="54" t="s">
        <v>120</v>
      </c>
      <c r="F19" s="59"/>
      <c r="G19" s="57"/>
      <c r="H19" s="20"/>
      <c r="I19" s="3">
        <f t="shared" si="0"/>
        <v>15</v>
      </c>
    </row>
    <row r="20" spans="1:9" ht="18.75" customHeight="1">
      <c r="A20" s="101"/>
      <c r="B20" s="44" t="s">
        <v>85</v>
      </c>
      <c r="C20" s="51" t="s">
        <v>30</v>
      </c>
      <c r="D20" s="25" t="s">
        <v>54</v>
      </c>
      <c r="E20" s="54"/>
      <c r="F20" s="59" t="s">
        <v>120</v>
      </c>
      <c r="G20" s="57"/>
      <c r="H20" s="20"/>
      <c r="I20" s="3">
        <f t="shared" si="0"/>
        <v>16</v>
      </c>
    </row>
    <row r="21" spans="1:9" ht="18.75" customHeight="1" thickBot="1">
      <c r="A21" s="50"/>
      <c r="B21" s="34" t="s">
        <v>106</v>
      </c>
      <c r="C21" s="67" t="s">
        <v>33</v>
      </c>
      <c r="D21" s="68" t="s">
        <v>54</v>
      </c>
      <c r="E21" s="69" t="s">
        <v>120</v>
      </c>
      <c r="F21" s="70"/>
      <c r="G21" s="71"/>
      <c r="H21" s="30"/>
      <c r="I21" s="3">
        <f t="shared" si="0"/>
        <v>17</v>
      </c>
    </row>
    <row r="22" spans="1:9" ht="18.75" customHeight="1">
      <c r="A22" s="104">
        <v>9</v>
      </c>
      <c r="B22" s="96" t="s">
        <v>89</v>
      </c>
      <c r="C22" s="114"/>
      <c r="D22" s="115" t="s">
        <v>57</v>
      </c>
      <c r="E22" s="116" t="s">
        <v>120</v>
      </c>
      <c r="F22" s="117"/>
      <c r="G22" s="118"/>
      <c r="H22" s="24"/>
      <c r="I22" s="3">
        <f t="shared" si="0"/>
        <v>18</v>
      </c>
    </row>
    <row r="23" spans="1:9" ht="18.75" customHeight="1">
      <c r="A23" s="91"/>
      <c r="B23" s="39" t="s">
        <v>108</v>
      </c>
      <c r="C23" s="62" t="s">
        <v>36</v>
      </c>
      <c r="D23" s="63" t="s">
        <v>54</v>
      </c>
      <c r="E23" s="64" t="s">
        <v>120</v>
      </c>
      <c r="F23" s="65"/>
      <c r="G23" s="66"/>
      <c r="H23" s="33"/>
      <c r="I23" s="3">
        <f t="shared" si="0"/>
        <v>19</v>
      </c>
    </row>
    <row r="24" spans="1:9" ht="18.75" customHeight="1">
      <c r="A24" s="101"/>
      <c r="B24" s="44" t="s">
        <v>90</v>
      </c>
      <c r="C24" s="51" t="s">
        <v>43</v>
      </c>
      <c r="D24" s="25" t="s">
        <v>57</v>
      </c>
      <c r="E24" s="55" t="s">
        <v>120</v>
      </c>
      <c r="F24" s="60"/>
      <c r="G24" s="57"/>
      <c r="H24" s="20"/>
      <c r="I24" s="3">
        <f t="shared" si="0"/>
        <v>20</v>
      </c>
    </row>
    <row r="25" spans="1:9" ht="19.5" customHeight="1">
      <c r="A25" s="101"/>
      <c r="B25" s="44" t="s">
        <v>90</v>
      </c>
      <c r="C25" s="51" t="s">
        <v>38</v>
      </c>
      <c r="D25" s="25" t="s">
        <v>54</v>
      </c>
      <c r="E25" s="54"/>
      <c r="F25" s="59"/>
      <c r="G25" s="57" t="s">
        <v>120</v>
      </c>
      <c r="H25" s="20"/>
      <c r="I25" s="3">
        <f t="shared" si="0"/>
        <v>21</v>
      </c>
    </row>
    <row r="26" spans="1:9" ht="19.5" customHeight="1">
      <c r="A26" s="101"/>
      <c r="B26" s="44" t="s">
        <v>91</v>
      </c>
      <c r="C26" s="51" t="s">
        <v>39</v>
      </c>
      <c r="D26" s="25" t="s">
        <v>54</v>
      </c>
      <c r="E26" s="54" t="s">
        <v>120</v>
      </c>
      <c r="F26" s="59"/>
      <c r="G26" s="57"/>
      <c r="H26" s="20"/>
      <c r="I26" s="3">
        <f t="shared" si="0"/>
        <v>22</v>
      </c>
    </row>
    <row r="27" spans="1:9" ht="19.5" customHeight="1" thickBot="1">
      <c r="A27" s="50"/>
      <c r="B27" s="34" t="s">
        <v>92</v>
      </c>
      <c r="C27" s="67" t="s">
        <v>40</v>
      </c>
      <c r="D27" s="68" t="s">
        <v>54</v>
      </c>
      <c r="E27" s="69"/>
      <c r="F27" s="70" t="s">
        <v>120</v>
      </c>
      <c r="G27" s="71"/>
      <c r="H27" s="30"/>
      <c r="I27" s="3">
        <f t="shared" si="0"/>
        <v>23</v>
      </c>
    </row>
    <row r="28" spans="1:9" ht="19.5" customHeight="1" thickBot="1">
      <c r="A28" s="72">
        <v>10</v>
      </c>
      <c r="B28" s="73" t="s">
        <v>97</v>
      </c>
      <c r="C28" s="74" t="s">
        <v>47</v>
      </c>
      <c r="D28" s="75" t="s">
        <v>57</v>
      </c>
      <c r="E28" s="76" t="s">
        <v>120</v>
      </c>
      <c r="F28" s="77"/>
      <c r="G28" s="78"/>
      <c r="H28" s="79"/>
      <c r="I28" s="3">
        <f t="shared" si="0"/>
        <v>24</v>
      </c>
    </row>
    <row r="29" spans="1:9" ht="50.25" customHeight="1">
      <c r="A29" s="104">
        <v>11</v>
      </c>
      <c r="B29" s="39" t="s">
        <v>101</v>
      </c>
      <c r="C29" s="62" t="s">
        <v>51</v>
      </c>
      <c r="D29" s="63" t="s">
        <v>57</v>
      </c>
      <c r="E29" s="64"/>
      <c r="F29" s="65"/>
      <c r="G29" s="66"/>
      <c r="H29" s="33" t="s">
        <v>144</v>
      </c>
      <c r="I29" s="3">
        <f t="shared" si="0"/>
        <v>25</v>
      </c>
    </row>
    <row r="30" spans="1:9" ht="19.5" customHeight="1" thickBot="1">
      <c r="A30" s="50"/>
      <c r="B30" s="53" t="s">
        <v>99</v>
      </c>
      <c r="C30" s="52" t="s">
        <v>49</v>
      </c>
      <c r="D30" s="49" t="s">
        <v>54</v>
      </c>
      <c r="E30" s="56" t="s">
        <v>120</v>
      </c>
      <c r="F30" s="61"/>
      <c r="G30" s="58"/>
      <c r="H30" s="5"/>
      <c r="I30" s="3">
        <f t="shared" si="0"/>
        <v>26</v>
      </c>
    </row>
    <row r="32" ht="15.75">
      <c r="G32" s="15"/>
    </row>
    <row r="33" spans="2:4" ht="15.75">
      <c r="B33"/>
      <c r="C33"/>
      <c r="D33"/>
    </row>
    <row r="34" spans="1:4" ht="15.75">
      <c r="A34"/>
      <c r="B34"/>
      <c r="C34"/>
      <c r="D34"/>
    </row>
    <row r="35" spans="1:4" ht="15.75">
      <c r="A35"/>
      <c r="B35"/>
      <c r="C35"/>
      <c r="D35"/>
    </row>
    <row r="36" spans="1:4" ht="15.75">
      <c r="A36"/>
      <c r="B36"/>
      <c r="C36"/>
      <c r="D36"/>
    </row>
    <row r="37" spans="1:4" ht="15.75">
      <c r="A37"/>
      <c r="B37"/>
      <c r="C37"/>
      <c r="D3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/>
      <c r="B46"/>
      <c r="C46"/>
      <c r="D46"/>
    </row>
    <row r="47" spans="1:4" ht="15.75">
      <c r="A47"/>
      <c r="B47"/>
      <c r="C47"/>
      <c r="D47"/>
    </row>
    <row r="48" spans="1:4" ht="15.75">
      <c r="A48"/>
      <c r="B48"/>
      <c r="C48"/>
      <c r="D48"/>
    </row>
    <row r="49" spans="1:4" ht="15.75">
      <c r="A49"/>
      <c r="B49"/>
      <c r="C49"/>
      <c r="D49"/>
    </row>
    <row r="50" spans="1:4" ht="15.75">
      <c r="A50"/>
      <c r="B50"/>
      <c r="C50"/>
      <c r="D50"/>
    </row>
    <row r="51" spans="1:4" ht="15.75">
      <c r="A51"/>
      <c r="B51"/>
      <c r="C51"/>
      <c r="D51"/>
    </row>
    <row r="52" spans="1:4" ht="15.75">
      <c r="A52"/>
      <c r="B52"/>
      <c r="C52"/>
      <c r="D52"/>
    </row>
    <row r="53" spans="1:4" ht="15.75">
      <c r="A53"/>
      <c r="B53"/>
      <c r="C53"/>
      <c r="D53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  <row r="84" spans="1:4" ht="15.75">
      <c r="A84"/>
      <c r="B84"/>
      <c r="C84"/>
      <c r="D84"/>
    </row>
    <row r="85" spans="1:4" ht="15.75">
      <c r="A85"/>
      <c r="B85"/>
      <c r="C85"/>
      <c r="D85"/>
    </row>
    <row r="86" spans="1:4" ht="15.75">
      <c r="A86"/>
      <c r="B86"/>
      <c r="C86"/>
      <c r="D86"/>
    </row>
    <row r="87" spans="1:4" ht="15.75">
      <c r="A87"/>
      <c r="B87"/>
      <c r="C87"/>
      <c r="D87"/>
    </row>
    <row r="88" spans="1:4" ht="15.75">
      <c r="A88"/>
      <c r="B88"/>
      <c r="C88"/>
      <c r="D88"/>
    </row>
    <row r="89" spans="1:4" ht="15.75">
      <c r="A89"/>
      <c r="B89"/>
      <c r="C89"/>
      <c r="D89"/>
    </row>
    <row r="90" spans="1:4" ht="15.75">
      <c r="A90"/>
      <c r="B90"/>
      <c r="C90"/>
      <c r="D90"/>
    </row>
  </sheetData>
  <mergeCells count="3">
    <mergeCell ref="A1:H1"/>
    <mergeCell ref="E3:G3"/>
    <mergeCell ref="H3:H4"/>
  </mergeCells>
  <printOptions horizontalCentered="1"/>
  <pageMargins left="0.25" right="0.25" top="1" bottom="0.5" header="0.5" footer="0.25"/>
  <pageSetup horizontalDpi="300" verticalDpi="300" orientation="landscape" r:id="rId1"/>
  <headerFooter alignWithMargins="0">
    <oddHeader>&amp;R&amp;"Times New Roman,Bold"Attachment 2</oddHeader>
    <oddFooter>&amp;R  Attachment 2 -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okanee</dc:creator>
  <cp:keywords/>
  <dc:description/>
  <cp:lastModifiedBy>AOuser</cp:lastModifiedBy>
  <cp:lastPrinted>2005-09-15T15:26:46Z</cp:lastPrinted>
  <dcterms:created xsi:type="dcterms:W3CDTF">2005-08-30T15:51:55Z</dcterms:created>
  <dcterms:modified xsi:type="dcterms:W3CDTF">2005-09-30T18:21:35Z</dcterms:modified>
  <cp:category/>
  <cp:version/>
  <cp:contentType/>
  <cp:contentStatus/>
</cp:coreProperties>
</file>