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12.xml" ContentType="application/vnd.openxmlformats-officedocument.spreadsheetml.pivotTable+xml"/>
  <Override PartName="/xl/pivotTables/pivotTable3.xml" ContentType="application/vnd.openxmlformats-officedocument.spreadsheetml.pivotTable+xml"/>
  <Override PartName="/xl/pivotTables/pivotTable1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2396" windowHeight="9312" tabRatio="772" activeTab="0"/>
  </bookViews>
  <sheets>
    <sheet name="Instructions" sheetId="1" r:id="rId1"/>
    <sheet name="Legend and Terminology" sheetId="2" r:id="rId2"/>
    <sheet name="Jurisdiction Summary" sheetId="3" r:id="rId3"/>
    <sheet name="Identifiers and Linkages" sheetId="4" r:id="rId4"/>
    <sheet name="Message Content" sheetId="5" r:id="rId5"/>
    <sheet name="Data Exchange" sheetId="6" r:id="rId6"/>
    <sheet name="Chain of Custody" sheetId="7" r:id="rId7"/>
    <sheet name="Vocabulary Standards" sheetId="8" r:id="rId8"/>
    <sheet name="Operations" sheetId="9" r:id="rId9"/>
    <sheet name="Summary" sheetId="10" r:id="rId10"/>
    <sheet name="Exit Point Scores" sheetId="11" r:id="rId11"/>
    <sheet name="Version History" sheetId="12" r:id="rId12"/>
  </sheets>
  <definedNames>
    <definedName name="_xlnm.Print_Area" localSheetId="6">'Chain of Custody'!$A$1:$F$8</definedName>
    <definedName name="_xlnm.Print_Area" localSheetId="5">'Data Exchange'!$A$1:$F$7</definedName>
    <definedName name="_xlnm.Print_Area" localSheetId="10">'Exit Point Scores'!$A$1:$L$2</definedName>
    <definedName name="_xlnm.Print_Area" localSheetId="3">'Identifiers and Linkages'!$A$1:$F$26</definedName>
    <definedName name="_xlnm.Print_Area" localSheetId="0">'Instructions'!$A$2:$C$12</definedName>
    <definedName name="_xlnm.Print_Area" localSheetId="2">'Jurisdiction Summary'!$A$2:$G$39</definedName>
    <definedName name="_xlnm.Print_Area" localSheetId="1">'Legend and Terminology'!$A$2:$F$6</definedName>
    <definedName name="_xlnm.Print_Area" localSheetId="4">'Message Content'!$A$1:$F$10</definedName>
    <definedName name="_xlnm.Print_Area" localSheetId="8">'Operations'!$A$1:$F$9</definedName>
    <definedName name="_xlnm.Print_Area" localSheetId="9">'Summary'!$A$2:$G$46</definedName>
    <definedName name="_xlnm.Print_Area" localSheetId="11">'Version History'!$A$1:$H$11</definedName>
    <definedName name="_xlnm.Print_Area" localSheetId="7">'Vocabulary Standards'!$A$1:$F$10</definedName>
    <definedName name="_xlnm.Print_Titles" localSheetId="6">'Chain of Custody'!$1:$3</definedName>
    <definedName name="_xlnm.Print_Titles" localSheetId="5">'Data Exchange'!$1:$3</definedName>
    <definedName name="_xlnm.Print_Titles" localSheetId="3">'Identifiers and Linkages'!$1:$3</definedName>
    <definedName name="_xlnm.Print_Titles" localSheetId="4">'Message Content'!$1:$3</definedName>
    <definedName name="_xlnm.Print_Titles" localSheetId="8">'Operations'!$1:$3</definedName>
    <definedName name="_xlnm.Print_Titles" localSheetId="7">'Vocabulary Standards'!$1:$3</definedName>
  </definedNames>
  <calcPr fullCalcOnLoad="1"/>
  <pivotCaches>
    <pivotCache cacheId="14" r:id="rId13"/>
    <pivotCache cacheId="18" r:id="rId14"/>
    <pivotCache cacheId="21" r:id="rId15"/>
    <pivotCache cacheId="26" r:id="rId16"/>
    <pivotCache cacheId="22" r:id="rId17"/>
    <pivotCache cacheId="30" r:id="rId18"/>
    <pivotCache cacheId="27" r:id="rId19"/>
    <pivotCache cacheId="13" r:id="rId20"/>
    <pivotCache cacheId="28" r:id="rId21"/>
    <pivotCache cacheId="17" r:id="rId22"/>
    <pivotCache cacheId="25" r:id="rId23"/>
    <pivotCache cacheId="29" r:id="rId24"/>
  </pivotCaches>
</workbook>
</file>

<file path=xl/sharedStrings.xml><?xml version="1.0" encoding="utf-8"?>
<sst xmlns="http://schemas.openxmlformats.org/spreadsheetml/2006/main" count="866" uniqueCount="223">
  <si>
    <t>Does the service perform this function or capture this information?
(Answer is Y or N)</t>
  </si>
  <si>
    <t>Instructions for Completing the Worksheets</t>
  </si>
  <si>
    <t>Operations</t>
  </si>
  <si>
    <t>Does the system perform this function or capture this information?
(Answer is Y or N)</t>
  </si>
  <si>
    <t>Critical
Non Critical</t>
  </si>
  <si>
    <t>Critical</t>
  </si>
  <si>
    <t>Non-Critical</t>
  </si>
  <si>
    <t>No way to track functionality</t>
  </si>
  <si>
    <t>State process is 100% manual</t>
  </si>
  <si>
    <t>State process is mostly manual with minimal automation</t>
  </si>
  <si>
    <t>State process is mostly automated with some manual processes</t>
  </si>
  <si>
    <t>Critical Requirements</t>
  </si>
  <si>
    <t>Non-Critical Requirements</t>
  </si>
  <si>
    <t>Total Points</t>
  </si>
  <si>
    <t>Critical
 or 
Non Critical</t>
  </si>
  <si>
    <t>Passing Score</t>
  </si>
  <si>
    <t>Pass
Fail</t>
  </si>
  <si>
    <t>PHIN Cert Score</t>
  </si>
  <si>
    <t>[Type your jurisdiction name here]</t>
  </si>
  <si>
    <t>P</t>
  </si>
  <si>
    <t>F</t>
  </si>
  <si>
    <t>To be completed by PHIN Cert Team based on the responses and documentation you have provided.</t>
  </si>
  <si>
    <t>PHIN equivalent - fully automated</t>
  </si>
  <si>
    <t>ID Number from Functional Requirements Docs</t>
  </si>
  <si>
    <t>There is a separate workbook for each functional requirement section.</t>
  </si>
  <si>
    <t>Preferred Validation Method</t>
  </si>
  <si>
    <t>Y</t>
  </si>
  <si>
    <t>N</t>
  </si>
  <si>
    <t>Does your system perform this function or capture this information?</t>
  </si>
  <si>
    <t>Certification Team Comments</t>
  </si>
  <si>
    <t>To be completed by the Certification Team based on the responses and documentation you have provided and based on the formal interview with the jurisdiction.</t>
  </si>
  <si>
    <t>The jurisdiction should document any constraints or issues.
Examples:  
Constraint:
There is a PHIN Requirement to answer a specific question with Y for Yes, N for No, or U for Unknown.  The jurisdiction only captures Yes or No; there is no provision for Unknown.
Issue:
The jurisdiction captures the data but there are state regulations that prohibit the reporting of this information.</t>
  </si>
  <si>
    <t>Preferred Validation Method
(The Cert Team will describe preferred method by which jurisdiction can demonstrate compliance.)
(Examples:  Demo; User Manual; Screen Prints)</t>
  </si>
  <si>
    <t>Special considerations or special issues or special training needed to perform this function or to capture this information.</t>
  </si>
  <si>
    <t>The jurisdiction must complete columns E and F</t>
  </si>
  <si>
    <t>This section is hidden.  Information to be completed by Cert Team.</t>
  </si>
  <si>
    <t>Functionality does not exist</t>
  </si>
  <si>
    <t>Total % Passed</t>
  </si>
  <si>
    <t>Possible Points</t>
  </si>
  <si>
    <t>Minimum Points</t>
  </si>
  <si>
    <t>Number Passed</t>
  </si>
  <si>
    <t>Number Failed</t>
  </si>
  <si>
    <t>Total % Compliant - Critical</t>
  </si>
  <si>
    <t>Total % Compliant - Non-Critical</t>
  </si>
  <si>
    <t>Approval Legend</t>
  </si>
  <si>
    <t>&gt; 25% Critical - Level 1 Approval</t>
  </si>
  <si>
    <t>&gt; 50% Critical - Level 2 Approval</t>
  </si>
  <si>
    <t>&gt; 75% Critical - Level 3 Approval</t>
  </si>
  <si>
    <t>&gt; xx% Critical - Approved to be Considered for Full Certification</t>
  </si>
  <si>
    <t>Tracking #</t>
  </si>
  <si>
    <t>Requirement</t>
  </si>
  <si>
    <t>Validation Method</t>
  </si>
  <si>
    <t>Jurisdiction Captures</t>
  </si>
  <si>
    <t>Special Considerations</t>
  </si>
  <si>
    <t>Critical?
Not Critical?</t>
  </si>
  <si>
    <t>PHIN Functional Specification:</t>
  </si>
  <si>
    <t>% Answered Yes</t>
  </si>
  <si>
    <t>Number No</t>
  </si>
  <si>
    <t>Number Yes</t>
  </si>
  <si>
    <t>User Demo</t>
  </si>
  <si>
    <t>% No. Passed</t>
  </si>
  <si>
    <t>This information is provided to the jurisdiction by the Certification Team</t>
  </si>
  <si>
    <t>Total % Answered Yes</t>
  </si>
  <si>
    <t>Total % - Critical</t>
  </si>
  <si>
    <t>Total % - Non-Critical</t>
  </si>
  <si>
    <t>PHIN Compliance Score</t>
  </si>
  <si>
    <t>Policy, guidelines, training materials</t>
  </si>
  <si>
    <t>Documentation and User Demo</t>
  </si>
  <si>
    <t>%Passed</t>
  </si>
  <si>
    <t>%Failed</t>
  </si>
  <si>
    <t>%Yes</t>
  </si>
  <si>
    <t>%No</t>
  </si>
  <si>
    <t>Connecting Laboratory Systems</t>
  </si>
  <si>
    <t>User Demo, Documentation</t>
  </si>
  <si>
    <t>Data</t>
  </si>
  <si>
    <t>Total</t>
  </si>
  <si>
    <t>Sum of Passing Score</t>
  </si>
  <si>
    <t>Count of Pass
Fail</t>
  </si>
  <si>
    <t>Count of Jurisdiction Captures</t>
  </si>
  <si>
    <t>Critical Sum of Passing Score</t>
  </si>
  <si>
    <t>Critical Count of Pass
Fail</t>
  </si>
  <si>
    <t>Critical Count of Jurisdiction Captures</t>
  </si>
  <si>
    <t>Non-Critical Sum of Passing Score</t>
  </si>
  <si>
    <t>Non-Critical Count of Pass
Fail</t>
  </si>
  <si>
    <t>Non-Critical Count of Jurisdiction Captures</t>
  </si>
  <si>
    <t>Critical Total</t>
  </si>
  <si>
    <t>Non-Critical Total</t>
  </si>
  <si>
    <t>The PHIN Cert team will suggest the preferred method by which the jurisdiction can demonstrate compliance.
Examples:
1.  System Demonstration
2.  Screen Prints
3.  Data Extract File
4.  Process procedures</t>
  </si>
  <si>
    <t>Functional Requirement #x</t>
  </si>
  <si>
    <t>Special considerations or special issues or training needed to perform this function or to capture this information.</t>
  </si>
  <si>
    <t>The Jurisdiction should complete this section.
The Jurisdiction will answer from a drop down menu. Y for Yes; N for No</t>
  </si>
  <si>
    <t xml:space="preserve">The Certification Team uses this section to document the minimum score to Pass this function.  </t>
  </si>
  <si>
    <t>PHIN Requirement Cross Reference Number</t>
  </si>
  <si>
    <t>Chain of Custody</t>
  </si>
  <si>
    <t>2.1.1.1</t>
  </si>
  <si>
    <t>2.1.1.2</t>
  </si>
  <si>
    <t>2.1.1.3</t>
  </si>
  <si>
    <t>2.1.2.1</t>
  </si>
  <si>
    <t>2.1.2.4</t>
  </si>
  <si>
    <t>2.1.2.2</t>
  </si>
  <si>
    <t>2.1.2.3</t>
  </si>
  <si>
    <t>2.1.3.1</t>
  </si>
  <si>
    <t>2.1.3.2</t>
  </si>
  <si>
    <t>2.1.3.3</t>
  </si>
  <si>
    <t>2.1.3.4</t>
  </si>
  <si>
    <t>2.1.3.5</t>
  </si>
  <si>
    <t>2.1.3.6</t>
  </si>
  <si>
    <t>Chain of Custody - Section 2.4</t>
  </si>
  <si>
    <t>2.4.1</t>
  </si>
  <si>
    <t>2.4.2</t>
  </si>
  <si>
    <t>2.4.3</t>
  </si>
  <si>
    <t>2.6.1</t>
  </si>
  <si>
    <t>2.6.2</t>
  </si>
  <si>
    <t>2.6.3</t>
  </si>
  <si>
    <t xml:space="preserve">
Preferred Validation Method
(The Cert Team will describe preferred method by which jurisdiction can demonstrate compliance.)
(Examples:  Demo; User Manual; Screen Prints)
</t>
  </si>
  <si>
    <t>2.3.3</t>
  </si>
  <si>
    <t xml:space="preserve">Does the CLS solution maintain the specimen identifier assigned by an external requestor of laboratory services?
</t>
  </si>
  <si>
    <t xml:space="preserve">Documentation and User Demo </t>
  </si>
  <si>
    <t>Operations - Personnel, roles, and responsibilities necessary to support laboratory data exchange should be clearly defined.</t>
  </si>
  <si>
    <t>Revision History</t>
  </si>
  <si>
    <t>Date</t>
  </si>
  <si>
    <t>Change</t>
  </si>
  <si>
    <t>Changed By</t>
  </si>
  <si>
    <t>J Esquibel</t>
  </si>
  <si>
    <t>This is an intentionally blank page</t>
  </si>
  <si>
    <t xml:space="preserve">Is the CLS solution able to store all identifiers that are assigned to a specimen/sample?  
    - This includes field assigned as 
        well as lab assigned specimen 
        identifiers.
</t>
  </si>
  <si>
    <t xml:space="preserve">Does the CLS solution retain use of the original subject and specimen identifiers throughout the course of testing and link the identifiers to any child specimens created from the specimen?
</t>
  </si>
  <si>
    <t xml:space="preserve">Does the CLS solution support chain of custody records for routine specimens/samples handled internal to the laboratory or for samples redirected to external testing facilities?
</t>
  </si>
  <si>
    <t xml:space="preserve">Is test capacity communicated with partner organizations and during public health emergencies are capacity updates provided?
</t>
  </si>
  <si>
    <t xml:space="preserve">v1.3.1 From Functional Requirements revisions received on Mar 30; based on CLS RSv1.1
</t>
  </si>
  <si>
    <t xml:space="preserve">From Functional Requirements RSv1.0
</t>
  </si>
  <si>
    <t>From Functional Requirements CLS V1.0, RSv1.4 dated 4/22/2005</t>
  </si>
  <si>
    <t>Identifiers and Linkages</t>
  </si>
  <si>
    <t>Message Content</t>
  </si>
  <si>
    <t>System Integration &amp; Data Exchange</t>
  </si>
  <si>
    <t>Vocabulary Standards</t>
  </si>
  <si>
    <t>Identifiers and Linkages - Section 2.1</t>
  </si>
  <si>
    <t>System Integration and Data Exchange - Section 2.3</t>
  </si>
  <si>
    <t>Vocabulary Standards - Section 2.5</t>
  </si>
  <si>
    <t>System Integration and Data Exchange</t>
  </si>
  <si>
    <t xml:space="preserve">Identifiers and Linkages - Laboratory data must be assigned unambiguous identifiers and support traceable linkages among related data.  </t>
  </si>
  <si>
    <t xml:space="preserve">
Message Content - Messages exchanged by systems supporting CLS must adhere to the appropriate PHIN standards and messaging implementation guides, and contain the appropriate information to assist the laboratory and the message recipients in interpreting the messages.
</t>
  </si>
  <si>
    <t xml:space="preserve">
System Integration and Data Exchange - Public health laboratory data must be communicated reliably and securely between partner organizations.  All public health organizations need to be interconnected with the appropriate technology to support these secure, electronic communications.
</t>
  </si>
  <si>
    <t xml:space="preserve">
Chain of Custody - Often originating outside the public health laboratory, a detailed record must be kept of the movement of the specimen/sample from the collection point through the testing and result reporting process. 
</t>
  </si>
  <si>
    <t xml:space="preserve">
Vocabulary Standards - Standard coding systems and data structures have been defined by standard organizations.  Where they exist, connected laboratory systems should use them.  As additional standards are defined, they should be accepted and implemented.
</t>
  </si>
  <si>
    <t xml:space="preserve">Does the CLS solution maintain the subject identifier assigned by an external requestor of laboratory services?
</t>
  </si>
  <si>
    <t>Subject Identifiers - Section 2.1.1</t>
  </si>
  <si>
    <t>Specimen Identifiers - Section 2.1.2</t>
  </si>
  <si>
    <t>Linkages - Section 2.1.3</t>
  </si>
  <si>
    <t>2.1.1.4</t>
  </si>
  <si>
    <t>2.1.2.5</t>
  </si>
  <si>
    <t>2.1.2.6</t>
  </si>
  <si>
    <t>2.1.2.5.a</t>
  </si>
  <si>
    <t>2.1.3.7</t>
  </si>
  <si>
    <t xml:space="preserve">Does the CLS solution trace specimens/samples common to a subject back to that subject?
</t>
  </si>
  <si>
    <t xml:space="preserve">Where child specimens are created, does the CLS solution maintain the relationship between the child and the original parent specimen through multiple generations (e.g. parent, child, grandchild)? 
</t>
  </si>
  <si>
    <t>2.1.3.6.a</t>
  </si>
  <si>
    <r>
      <t>Does the message content of the CLS solution comply with the PHIN Preparedness message implementation guides that are available at www.cdc.gov/phin?</t>
    </r>
    <r>
      <rPr>
        <b/>
        <sz val="8"/>
        <rFont val="Arial"/>
        <family val="2"/>
      </rPr>
      <t xml:space="preserve">
</t>
    </r>
  </si>
  <si>
    <t>2.2.1</t>
  </si>
  <si>
    <t>2.2.2</t>
  </si>
  <si>
    <t>2.2.3</t>
  </si>
  <si>
    <t>2.2.4</t>
  </si>
  <si>
    <t>2.2.5</t>
  </si>
  <si>
    <t>2.2.6</t>
  </si>
  <si>
    <t xml:space="preserve">Do the laboratory test request messages include packing and shipping information?
</t>
  </si>
  <si>
    <t xml:space="preserve">When the information is appropriate and available, do the laboratory result messages include quality control data?
</t>
  </si>
  <si>
    <t xml:space="preserve">Do the laboratory results messages include the result status (e.g., initial, final, partial, corrected) of a laboratory result?
</t>
  </si>
  <si>
    <t xml:space="preserve">Do the laboratory test request messages specify if the testing is for confirmatory purposes?
</t>
  </si>
  <si>
    <t xml:space="preserve">Is the CLS solution able to exchange messages for acknowledging acceptance or indicating refusal of the test request?
</t>
  </si>
  <si>
    <t>2.3.4</t>
  </si>
  <si>
    <t>2.3.5</t>
  </si>
  <si>
    <t xml:space="preserve">Can data collected by the CLS solution be linked to data in other systems that contain demographic or epidemiologic data (e.g., such as a state's Master Patient Index or a jurisdiction's surveillance system)?
</t>
  </si>
  <si>
    <t>2.4.4</t>
  </si>
  <si>
    <t>2.5.1</t>
  </si>
  <si>
    <t>2.5.2</t>
  </si>
  <si>
    <t>2.5.3</t>
  </si>
  <si>
    <t>2.5.4</t>
  </si>
  <si>
    <t>2.5.5</t>
  </si>
  <si>
    <t>2.5.6</t>
  </si>
  <si>
    <t>Operations - Section 2.6</t>
  </si>
  <si>
    <t>2.6.1.1</t>
  </si>
  <si>
    <t>2.6.1.2</t>
  </si>
  <si>
    <t xml:space="preserve">Is the redirection of specimens traceable, including when, why, and where a specimen was redirected as described in section 2.4 Chain of Custody of the CLS functional requirements document?
</t>
  </si>
  <si>
    <t xml:space="preserve">Do the laboratories have practices and policies in place to match incoming and outgoing specimens/samples with the appropriate laboratory test request(s)?
</t>
  </si>
  <si>
    <t xml:space="preserve">Does the CLS solution support chain of custody records for forensic and select agent samples handled internal to the laboratory, or for forensic and select agent samples redirected or transferred to external testing facilities?
</t>
  </si>
  <si>
    <t>Connecting Laboratory Systems Version1.0 - Based on RSv1.0 of the Requirements Document</t>
  </si>
  <si>
    <t>Connecting Laboratory Systems V1.0 - Based on RSv1.0 of the Requirements Document</t>
  </si>
  <si>
    <t>From Final Review and CLS Functional Requirements v1.0, RSv1.0
received on 5/2/2005</t>
  </si>
  <si>
    <t xml:space="preserve">FSAT_CLS_Ver1.0_Final.xls </t>
  </si>
  <si>
    <t xml:space="preserve">To provide global uniqueness when information is reported externally to public health partners, does the CLS solution combine subject identifiers with an OID (object identifier) for the assigning namespace?
</t>
  </si>
  <si>
    <t xml:space="preserve">Is the CLS solution able to report laboratory results using the subject identifier assigned by the requestor of laboratory services?
</t>
  </si>
  <si>
    <t xml:space="preserve">To provide global uniqueness when information is reported externally to public health partners, does the CLS solution combine specimen identifiers with an OID for the assigning namespace?
</t>
  </si>
  <si>
    <t xml:space="preserve">Is the CLS solution able to report laboratory results using the specimen identifier assigned by the requestor of laboratory services?
</t>
  </si>
  <si>
    <t xml:space="preserve">To reduce the number of identifiers associated with a given sample/specimen, are field collected specimens/samples accessioned using centrally assigned numbers?
</t>
  </si>
  <si>
    <t xml:space="preserve">When additional specimens/samples are created from a parent specimen/sample, such as aliquots and new specimen types created from a source sample, is the CLS solution able to link the child specimens/samples assigned specimen identifiers to the original specimen's identifier?
</t>
  </si>
  <si>
    <t xml:space="preserve">Does the CLS solution track specimens/samples from receipt to result reporting?
</t>
  </si>
  <si>
    <t xml:space="preserve">If they are different, does the CLS solution store and link field assigned specimen identifiers to the corresponding lab assigned specimen identifiers?
</t>
  </si>
  <si>
    <t xml:space="preserve">If a child specimen is assigned a postscript identifier, does the CLS solution specifically capture the parent-child linkage?
</t>
  </si>
  <si>
    <t xml:space="preserve">So that all testing associated with an original (root) specimen can be easily aggregated for review and analysis, does the CLS solution report to the external requestor the parent and child specimen identifiers with all laboratory results? 
</t>
  </si>
  <si>
    <t>Message Content - Section 2.2</t>
  </si>
  <si>
    <t xml:space="preserve">Do the laboratory result messages contain information to assist the recipient in directing the results to the correct program area?
</t>
  </si>
  <si>
    <t xml:space="preserve">Is the CLS solution able to report to the original requestor laboratory results for test requests that were forwarded to another facility?
</t>
  </si>
  <si>
    <t xml:space="preserve">Is the CLS solution able to document custody of the specimen/sample from receipt through its disposal or return to the submitter or other agency, including unique identification of the specimen/sample and all its children, transfer to other facilities for confirmatory testing or overflow, and appropriate digital signatures from all custodians?
</t>
  </si>
  <si>
    <t xml:space="preserve">For forensic and select agent samples, does the CLS solution support documentation of the movement of the specimen/sample through the lab, including the following?
    - Identifier of each individual who 
       handles the specimen/sample
       from its arrival at a lab through
       its ultimate disposition
    - Date and time of collection for
        each specimen/sample
    - Date and time of each redirection
        or transfer for each specimen/
        sample
    - Tracking of the specimen/sample
        into and out of primary storage
    - Specimen/sample disposition, 
        including destruction date and
        individual who destroyed the 
        specimen/sample
    - Unique identifier of the subject
</t>
  </si>
  <si>
    <t xml:space="preserve">Where the codes are available, for test results produced and reported externally by public health laboratories, does the CLS solution use LOINC (Logical Observation Identifiers, Names and Codes) for encoding test names and codes?
</t>
  </si>
  <si>
    <t xml:space="preserve">Where the codes are available, for laboratory test requests, does the CLS solution use LOINC (Logical Observation Identifiers, Names and Codes) for encoding test names and codes?
</t>
  </si>
  <si>
    <t xml:space="preserve">Does human genomic information use the Human Gene Nomenclature (HGNC) that is sponsored by the Human Genome Organization (HUGO)?
</t>
  </si>
  <si>
    <t xml:space="preserve">On occasions when a new assay method is recommended but does not have an assigned LOINC code, or an organism is reported that does not have a corresponding SNOMED code, is the CLS solution able to support the creation of local codes (tests and results) and map the local codes (tests and results) to a standard code when it becomes available?
</t>
  </si>
  <si>
    <t xml:space="preserve">Is the CLS solution able to monitor test capacity, and recognize when capacity has been exceeded so that test requests can be redirected to partner labs that have capacity?
</t>
  </si>
  <si>
    <t xml:space="preserve">Do the laboratories have practices and policies in place to ensure data quality?
</t>
  </si>
  <si>
    <t>Update Header and Footer; Reset Versions to 1.0; Removed DRAFT indicator</t>
  </si>
  <si>
    <t>Remove KPMs from FSAT_CLS Section 2.3 (2.3.1 and 2.3.2); Update Summaries and Calculation Tables</t>
  </si>
  <si>
    <t xml:space="preserve">Does the CLS solution identify each subject ( e.g. person, place, animal, object) of laboratory testing with an identifier (i.e., Subject ID) that is unique within the namespace assigning the identifier?
</t>
  </si>
  <si>
    <t xml:space="preserve">Does the CLS solution identify samples and specimens undergoing laboratory testing with an identifier (i.e., Specimen ID) that is unique within the namespace assigning the identifier?
</t>
  </si>
  <si>
    <t xml:space="preserve">When laboratory data and epidemiology data reside in separate information stores, can the CLS solution associate a subject's epidemiology data with the subject's samples and specimens? 
</t>
  </si>
  <si>
    <t xml:space="preserve">Where the codes are available, for electronic test results reported externally by the public health laboratory, does the CLS solution use the SNOMED CT coding system for encoding laboratory findings?
</t>
  </si>
  <si>
    <t xml:space="preserve">Does the CLS solution adhere to vocabulary standards by mapping local codes to standard codes such as LOINC or SNOMED, by directly implementing standard codes or by a combination of direct implementation and mapping?
</t>
  </si>
  <si>
    <r>
      <t xml:space="preserve">
</t>
    </r>
    <r>
      <rPr>
        <b/>
        <sz val="12"/>
        <rFont val="Arial"/>
        <family val="2"/>
      </rPr>
      <t>Purpose:</t>
    </r>
    <r>
      <rPr>
        <sz val="12"/>
        <rFont val="Arial"/>
        <family val="2"/>
      </rPr>
      <t xml:space="preserve">  This is a score sheet to objectively grade a jurisdictions adherence to specific PHIN functional requirements.  Each function is given a score.  The spreadsheet includes elements of the data exchange.
</t>
    </r>
    <r>
      <rPr>
        <b/>
        <sz val="12"/>
        <rFont val="Arial"/>
        <family val="2"/>
      </rPr>
      <t>Instructions:</t>
    </r>
    <r>
      <rPr>
        <sz val="12"/>
        <rFont val="Arial"/>
        <family val="2"/>
      </rPr>
      <t xml:space="preserve">  For each worksheet, you must complete the sections that are highlighted in yellow .  The notes under each section (Legend for Data Fields) give details about what data is needed to pass the different functional requirements.  All critical requirements must be accounted for in order for a jurisdiction to be recommended for certification.
</t>
    </r>
    <r>
      <rPr>
        <b/>
        <sz val="12"/>
        <rFont val="Arial"/>
        <family val="2"/>
      </rPr>
      <t>To update the summary tables:</t>
    </r>
    <r>
      <rPr>
        <sz val="12"/>
        <rFont val="Arial"/>
        <family val="2"/>
      </rPr>
      <t xml:space="preserve"> The tables are automatically updated when the spreadsheet is </t>
    </r>
    <r>
      <rPr>
        <b/>
        <u val="single"/>
        <sz val="12"/>
        <rFont val="Arial"/>
        <family val="2"/>
      </rPr>
      <t>opened</t>
    </r>
    <r>
      <rPr>
        <sz val="12"/>
        <rFont val="Arial"/>
        <family val="2"/>
      </rPr>
      <t xml:space="preserve">.  
1.  Save your spreadsheet.  
2.  Close the spreadsheet.  
3.  Re-open the spreadsheet.  
4.  Go to the summary workbooks.  
The scores will have been updated from the last time you saved your data.  Remember, the tables are automatically updated when the spreadsheet is </t>
    </r>
    <r>
      <rPr>
        <b/>
        <u val="single"/>
        <sz val="12"/>
        <rFont val="Arial"/>
        <family val="2"/>
      </rPr>
      <t>opened</t>
    </r>
    <r>
      <rPr>
        <sz val="12"/>
        <rFont val="Arial"/>
        <family val="2"/>
      </rPr>
      <t xml:space="preserve">.
See Legend and Terminology for information on filling out the worksheets.
</t>
    </r>
  </si>
  <si>
    <t>Finalized version ready for posting to the Certification Web Pages</t>
  </si>
  <si>
    <t xml:space="preserve">For requirements: The must have vs. the need to have.  Drop down menu pre-completed by PHIN Cert Team  
Examples:
Critical - all critical data elements must be reviewed.  
Non-Critical - these will be scored if flagged on the CertifiedData.xls spreadsheet.
</t>
  </si>
  <si>
    <t>y</t>
  </si>
  <si>
    <t>Jurisdiction Answer Summary</t>
  </si>
  <si>
    <t>PHIN Certification Center Summary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</si>
</sst>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00000000000%"/>
    <numFmt numFmtId="167" formatCode="&quot;$&quot;#,##0.00"/>
    <numFmt numFmtId="168" formatCode="0.0"/>
    <numFmt numFmtId="169" formatCode="mm/dd/yy"/>
  </numFmts>
  <fonts count="10">
    <font>
      <sz val="10"/>
      <name val="Arial"/>
      <family val="0"/>
    </font>
    <font>
      <b/>
      <sz val="10"/>
      <name val="Arial"/>
      <family val="2"/>
    </font>
    <font>
      <b/>
      <sz val="12"/>
      <name val="Arial"/>
      <family val="2"/>
    </font>
    <font>
      <sz val="8"/>
      <name val="Tahoma"/>
      <family val="2"/>
    </font>
    <font>
      <sz val="12"/>
      <name val="Arial"/>
      <family val="2"/>
    </font>
    <font>
      <b/>
      <u val="single"/>
      <sz val="12"/>
      <name val="Arial"/>
      <family val="2"/>
    </font>
    <font>
      <b/>
      <sz val="14"/>
      <name val="Arial"/>
      <family val="2"/>
    </font>
    <font>
      <b/>
      <i/>
      <sz val="12"/>
      <name val="Arial"/>
      <family val="2"/>
    </font>
    <font>
      <sz val="14"/>
      <name val="Arial"/>
      <family val="2"/>
    </font>
    <font>
      <b/>
      <sz val="8"/>
      <name val="Arial"/>
      <family val="2"/>
    </font>
  </fonts>
  <fills count="1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24"/>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lightGrid">
        <fgColor indexed="22"/>
        <bgColor indexed="24"/>
      </patternFill>
    </fill>
    <fill>
      <patternFill patternType="solid">
        <fgColor indexed="54"/>
        <bgColor indexed="64"/>
      </patternFill>
    </fill>
  </fills>
  <borders count="59">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color indexed="63"/>
      </left>
      <right style="thin"/>
      <top style="medium"/>
      <bottom style="thin"/>
    </border>
    <border>
      <left>
        <color indexed="63"/>
      </left>
      <right style="thin"/>
      <top style="thin"/>
      <bottom style="medium"/>
    </border>
    <border>
      <left style="medium"/>
      <right>
        <color indexed="63"/>
      </right>
      <top style="thin">
        <color indexed="8"/>
      </top>
      <bottom>
        <color indexed="63"/>
      </bottom>
    </border>
    <border>
      <left style="medium"/>
      <right>
        <color indexed="63"/>
      </right>
      <top style="thin"/>
      <bottom>
        <color indexed="63"/>
      </bottom>
    </border>
    <border>
      <left style="medium"/>
      <right>
        <color indexed="63"/>
      </right>
      <top style="thin">
        <color indexed="8"/>
      </top>
      <bottom style="medium"/>
    </border>
    <border>
      <left style="thin"/>
      <right>
        <color indexed="63"/>
      </right>
      <top style="thin">
        <color indexed="8"/>
      </top>
      <bottom style="medium"/>
    </border>
    <border>
      <left>
        <color indexed="63"/>
      </left>
      <right style="thin"/>
      <top>
        <color indexed="63"/>
      </top>
      <bottom style="thin"/>
    </border>
    <border>
      <left style="thin"/>
      <right style="medium"/>
      <top>
        <color indexed="63"/>
      </top>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mediu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style="thin">
        <color indexed="8"/>
      </top>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thin">
        <color indexed="8"/>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vertical="top"/>
    </xf>
    <xf numFmtId="0" fontId="0" fillId="2" borderId="1" xfId="0" applyFont="1" applyFill="1" applyBorder="1" applyAlignment="1">
      <alignment horizontal="left"/>
    </xf>
    <xf numFmtId="0" fontId="0" fillId="0" borderId="1" xfId="0" applyNumberFormat="1" applyBorder="1" applyAlignment="1" applyProtection="1">
      <alignment vertical="center" wrapText="1"/>
      <protection/>
    </xf>
    <xf numFmtId="0" fontId="0" fillId="0" borderId="1" xfId="0" applyBorder="1" applyAlignment="1">
      <alignment vertical="center" wrapText="1"/>
    </xf>
    <xf numFmtId="0" fontId="0" fillId="0" borderId="1" xfId="0" applyBorder="1" applyAlignment="1">
      <alignment vertical="center"/>
    </xf>
    <xf numFmtId="164" fontId="0" fillId="0" borderId="1" xfId="0" applyNumberFormat="1" applyBorder="1" applyAlignment="1">
      <alignment horizontal="center" vertical="center"/>
    </xf>
    <xf numFmtId="0" fontId="0" fillId="0" borderId="1" xfId="0" applyFill="1" applyBorder="1" applyAlignment="1">
      <alignment vertical="top" wrapText="1"/>
    </xf>
    <xf numFmtId="0" fontId="0" fillId="0" borderId="0" xfId="0" applyBorder="1" applyAlignment="1">
      <alignment/>
    </xf>
    <xf numFmtId="0" fontId="1" fillId="0" borderId="1" xfId="0" applyFont="1" applyBorder="1" applyAlignment="1">
      <alignment vertical="top" wrapText="1"/>
    </xf>
    <xf numFmtId="1" fontId="0" fillId="0" borderId="1" xfId="0" applyNumberFormat="1" applyBorder="1" applyAlignment="1" applyProtection="1">
      <alignment vertical="center" wrapText="1"/>
      <protection/>
    </xf>
    <xf numFmtId="9" fontId="0" fillId="0" borderId="1" xfId="0" applyNumberFormat="1" applyBorder="1" applyAlignment="1" applyProtection="1">
      <alignment vertical="center" wrapText="1"/>
      <protection/>
    </xf>
    <xf numFmtId="2" fontId="0" fillId="0" borderId="1" xfId="0" applyNumberFormat="1" applyBorder="1" applyAlignment="1" applyProtection="1">
      <alignment vertical="center" wrapText="1"/>
      <protection/>
    </xf>
    <xf numFmtId="0" fontId="0" fillId="0" borderId="1" xfId="0" applyNumberFormat="1" applyBorder="1" applyAlignment="1">
      <alignment vertical="top" wrapText="1"/>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0" xfId="0" applyAlignment="1">
      <alignment vertical="center" wrapText="1"/>
    </xf>
    <xf numFmtId="0" fontId="0" fillId="0" borderId="1" xfId="0" applyBorder="1" applyAlignment="1">
      <alignment horizontal="center"/>
    </xf>
    <xf numFmtId="9" fontId="0" fillId="0" borderId="0" xfId="0" applyNumberFormat="1" applyBorder="1" applyAlignment="1">
      <alignment horizontal="center"/>
    </xf>
    <xf numFmtId="9" fontId="0" fillId="0" borderId="2" xfId="0" applyNumberFormat="1" applyBorder="1" applyAlignment="1">
      <alignment horizontal="center"/>
    </xf>
    <xf numFmtId="0" fontId="0" fillId="0" borderId="1" xfId="0" applyNumberFormat="1" applyBorder="1" applyAlignment="1">
      <alignment horizontal="center" vertical="center"/>
    </xf>
    <xf numFmtId="1" fontId="0" fillId="0" borderId="1" xfId="0" applyNumberFormat="1" applyBorder="1" applyAlignment="1">
      <alignment horizontal="center"/>
    </xf>
    <xf numFmtId="0" fontId="0"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top" wrapText="1"/>
    </xf>
    <xf numFmtId="0" fontId="0" fillId="3" borderId="3" xfId="0"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0" borderId="1" xfId="0" applyBorder="1" applyAlignment="1">
      <alignment/>
    </xf>
    <xf numFmtId="0" fontId="4" fillId="0" borderId="0" xfId="0" applyFont="1" applyAlignment="1">
      <alignment/>
    </xf>
    <xf numFmtId="0" fontId="4" fillId="0" borderId="0" xfId="0" applyFont="1" applyFill="1" applyAlignment="1">
      <alignment/>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xf>
    <xf numFmtId="0" fontId="4" fillId="0" borderId="9" xfId="0" applyFont="1" applyFill="1" applyBorder="1" applyAlignment="1">
      <alignment/>
    </xf>
    <xf numFmtId="0" fontId="0" fillId="0" borderId="0" xfId="0" applyAlignment="1">
      <alignment/>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164" fontId="2" fillId="4" borderId="11" xfId="0" applyNumberFormat="1" applyFont="1" applyFill="1" applyBorder="1" applyAlignment="1">
      <alignment horizontal="center" vertical="center" wrapText="1"/>
    </xf>
    <xf numFmtId="164" fontId="2" fillId="4" borderId="12" xfId="0" applyNumberFormat="1" applyFont="1" applyFill="1" applyBorder="1" applyAlignment="1">
      <alignment horizontal="center" vertical="center" wrapText="1"/>
    </xf>
    <xf numFmtId="164" fontId="1" fillId="0" borderId="1" xfId="0" applyNumberFormat="1" applyFont="1" applyFill="1" applyBorder="1" applyAlignment="1">
      <alignment vertical="top" wrapText="1"/>
    </xf>
    <xf numFmtId="0" fontId="0" fillId="0" borderId="1" xfId="0" applyFont="1" applyFill="1" applyBorder="1" applyAlignment="1">
      <alignment horizontal="center" vertical="center"/>
    </xf>
    <xf numFmtId="0" fontId="0" fillId="0" borderId="1" xfId="0" applyNumberFormat="1" applyFont="1" applyFill="1" applyBorder="1" applyAlignment="1">
      <alignment vertical="top" wrapText="1"/>
    </xf>
    <xf numFmtId="0" fontId="0" fillId="0" borderId="1" xfId="0" applyFill="1" applyBorder="1" applyAlignment="1">
      <alignment horizontal="center" vertical="center"/>
    </xf>
    <xf numFmtId="0" fontId="0" fillId="0" borderId="1" xfId="0" applyNumberFormat="1" applyFill="1" applyBorder="1" applyAlignment="1">
      <alignment vertical="top" wrapText="1"/>
    </xf>
    <xf numFmtId="1" fontId="0" fillId="0" borderId="13" xfId="0" applyNumberFormat="1" applyBorder="1" applyAlignment="1">
      <alignment horizontal="center"/>
    </xf>
    <xf numFmtId="0" fontId="1" fillId="0" borderId="14" xfId="0" applyFont="1" applyFill="1"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wrapText="1"/>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0" fillId="0" borderId="18" xfId="0" applyBorder="1" applyAlignment="1">
      <alignment horizontal="center"/>
    </xf>
    <xf numFmtId="0" fontId="2" fillId="6" borderId="19" xfId="0" applyFont="1" applyFill="1" applyBorder="1" applyAlignment="1">
      <alignment horizontal="right" vertical="center" wrapText="1"/>
    </xf>
    <xf numFmtId="0" fontId="1" fillId="0" borderId="20" xfId="0" applyFont="1" applyFill="1" applyBorder="1" applyAlignment="1">
      <alignment horizontal="right"/>
    </xf>
    <xf numFmtId="0" fontId="0" fillId="0" borderId="21" xfId="0" applyBorder="1" applyAlignment="1">
      <alignment/>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1" fillId="0" borderId="21" xfId="0" applyFont="1" applyBorder="1" applyAlignment="1">
      <alignment horizontal="center"/>
    </xf>
    <xf numFmtId="0" fontId="0" fillId="0" borderId="22" xfId="0" applyBorder="1" applyAlignment="1">
      <alignment horizontal="center"/>
    </xf>
    <xf numFmtId="0" fontId="0" fillId="0" borderId="21" xfId="0" applyFill="1" applyBorder="1" applyAlignment="1">
      <alignment horizontal="right"/>
    </xf>
    <xf numFmtId="0" fontId="0" fillId="0" borderId="19" xfId="0" applyFill="1" applyBorder="1" applyAlignment="1">
      <alignment horizontal="right"/>
    </xf>
    <xf numFmtId="0" fontId="6" fillId="6" borderId="20" xfId="0" applyFont="1" applyFill="1" applyBorder="1" applyAlignment="1">
      <alignment horizontal="center" vertical="center" wrapText="1"/>
    </xf>
    <xf numFmtId="0" fontId="6" fillId="6" borderId="20" xfId="0" applyFont="1" applyFill="1" applyBorder="1" applyAlignment="1">
      <alignment horizontal="center" vertical="center"/>
    </xf>
    <xf numFmtId="168"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9" fontId="0" fillId="0" borderId="1" xfId="0" applyNumberFormat="1" applyBorder="1" applyAlignment="1">
      <alignment vertical="top" wrapText="1"/>
    </xf>
    <xf numFmtId="0" fontId="0" fillId="0" borderId="0" xfId="0" applyFill="1" applyBorder="1" applyAlignment="1">
      <alignment/>
    </xf>
    <xf numFmtId="0" fontId="1" fillId="0" borderId="0" xfId="0" applyFont="1" applyFill="1" applyBorder="1" applyAlignment="1">
      <alignment horizontal="center"/>
    </xf>
    <xf numFmtId="9" fontId="0" fillId="0" borderId="0" xfId="0" applyNumberFormat="1" applyFill="1" applyBorder="1" applyAlignment="1">
      <alignment/>
    </xf>
    <xf numFmtId="0" fontId="0" fillId="0" borderId="0" xfId="0" applyFill="1" applyBorder="1" applyAlignment="1">
      <alignment horizontal="center"/>
    </xf>
    <xf numFmtId="0" fontId="0" fillId="0" borderId="16" xfId="0" applyFill="1" applyBorder="1" applyAlignment="1">
      <alignment/>
    </xf>
    <xf numFmtId="0" fontId="0" fillId="0" borderId="16"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3" xfId="0" applyBorder="1" applyAlignment="1">
      <alignment/>
    </xf>
    <xf numFmtId="9" fontId="0" fillId="7" borderId="13" xfId="0" applyNumberFormat="1" applyFill="1" applyBorder="1" applyAlignment="1">
      <alignment/>
    </xf>
    <xf numFmtId="9" fontId="0" fillId="7" borderId="1" xfId="0" applyNumberFormat="1" applyFill="1" applyBorder="1" applyAlignment="1">
      <alignment/>
    </xf>
    <xf numFmtId="0" fontId="0" fillId="0" borderId="13" xfId="0" applyFill="1" applyBorder="1" applyAlignment="1">
      <alignment/>
    </xf>
    <xf numFmtId="0" fontId="0" fillId="0" borderId="7" xfId="0" applyFill="1" applyBorder="1" applyAlignment="1">
      <alignment/>
    </xf>
    <xf numFmtId="0" fontId="0" fillId="7" borderId="1" xfId="0" applyFill="1" applyBorder="1" applyAlignment="1">
      <alignment horizontal="center"/>
    </xf>
    <xf numFmtId="0" fontId="0" fillId="7" borderId="13" xfId="0" applyFill="1" applyBorder="1" applyAlignment="1">
      <alignment horizontal="center"/>
    </xf>
    <xf numFmtId="0" fontId="0" fillId="7" borderId="1" xfId="0" applyFill="1" applyBorder="1" applyAlignment="1">
      <alignment/>
    </xf>
    <xf numFmtId="0" fontId="0" fillId="7" borderId="13" xfId="0" applyFill="1" applyBorder="1" applyAlignment="1">
      <alignment/>
    </xf>
    <xf numFmtId="0" fontId="1" fillId="8"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0" fontId="2" fillId="9" borderId="11" xfId="0" applyFont="1" applyFill="1" applyBorder="1" applyAlignment="1">
      <alignment horizontal="center" vertical="center" wrapText="1"/>
    </xf>
    <xf numFmtId="0" fontId="4" fillId="9" borderId="6" xfId="0" applyFont="1" applyFill="1" applyBorder="1" applyAlignment="1">
      <alignment vertical="top" wrapText="1"/>
    </xf>
    <xf numFmtId="164" fontId="2" fillId="4" borderId="29" xfId="0" applyNumberFormat="1" applyFont="1" applyFill="1" applyBorder="1" applyAlignment="1">
      <alignment horizontal="center" vertical="center" wrapText="1"/>
    </xf>
    <xf numFmtId="0" fontId="4" fillId="0" borderId="30" xfId="0" applyFont="1" applyFill="1" applyBorder="1" applyAlignment="1">
      <alignment vertical="top" wrapText="1"/>
    </xf>
    <xf numFmtId="164" fontId="2" fillId="9" borderId="12" xfId="0" applyNumberFormat="1" applyFont="1" applyFill="1" applyBorder="1" applyAlignment="1">
      <alignment horizontal="center" vertical="center" wrapText="1"/>
    </xf>
    <xf numFmtId="164" fontId="4" fillId="9" borderId="7" xfId="0" applyNumberFormat="1" applyFont="1" applyFill="1" applyBorder="1" applyAlignment="1">
      <alignment horizontal="left" vertical="top" wrapText="1"/>
    </xf>
    <xf numFmtId="0" fontId="4" fillId="7" borderId="3" xfId="0" applyFont="1" applyFill="1" applyBorder="1" applyAlignment="1">
      <alignment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wrapText="1"/>
    </xf>
    <xf numFmtId="0" fontId="0" fillId="0" borderId="1" xfId="0" applyFont="1" applyFill="1" applyBorder="1" applyAlignment="1">
      <alignment horizontal="left"/>
    </xf>
    <xf numFmtId="0" fontId="0" fillId="0" borderId="0" xfId="0" applyNumberFormat="1" applyBorder="1" applyAlignment="1">
      <alignment/>
    </xf>
    <xf numFmtId="0" fontId="0" fillId="0" borderId="4" xfId="0" applyBorder="1" applyAlignment="1">
      <alignment/>
    </xf>
    <xf numFmtId="9" fontId="0" fillId="0" borderId="4" xfId="0" applyNumberFormat="1" applyFill="1" applyBorder="1" applyAlignment="1">
      <alignment/>
    </xf>
    <xf numFmtId="9" fontId="0" fillId="7" borderId="4" xfId="0" applyNumberFormat="1" applyFill="1" applyBorder="1" applyAlignment="1">
      <alignment/>
    </xf>
    <xf numFmtId="9" fontId="0" fillId="0" borderId="4" xfId="0" applyNumberFormat="1" applyBorder="1" applyAlignment="1">
      <alignment/>
    </xf>
    <xf numFmtId="9" fontId="0" fillId="0" borderId="30" xfId="0" applyNumberFormat="1" applyFill="1" applyBorder="1" applyAlignment="1">
      <alignment/>
    </xf>
    <xf numFmtId="0" fontId="0" fillId="0" borderId="31" xfId="0" applyBorder="1" applyAlignment="1">
      <alignment/>
    </xf>
    <xf numFmtId="0" fontId="0" fillId="0" borderId="32" xfId="0" applyBorder="1" applyAlignment="1">
      <alignment/>
    </xf>
    <xf numFmtId="0" fontId="0" fillId="0" borderId="22" xfId="0" applyFill="1" applyBorder="1" applyAlignment="1">
      <alignment/>
    </xf>
    <xf numFmtId="0" fontId="0" fillId="0" borderId="33" xfId="0" applyBorder="1" applyAlignment="1">
      <alignment/>
    </xf>
    <xf numFmtId="0" fontId="0" fillId="0" borderId="34" xfId="0" applyBorder="1" applyAlignment="1">
      <alignment/>
    </xf>
    <xf numFmtId="0" fontId="0" fillId="0" borderId="2" xfId="0" applyFill="1" applyBorder="1" applyAlignment="1">
      <alignment/>
    </xf>
    <xf numFmtId="9" fontId="0" fillId="0" borderId="2" xfId="0" applyNumberFormat="1" applyFill="1" applyBorder="1" applyAlignment="1">
      <alignment/>
    </xf>
    <xf numFmtId="0" fontId="0" fillId="0" borderId="23" xfId="0" applyFill="1" applyBorder="1" applyAlignment="1">
      <alignment/>
    </xf>
    <xf numFmtId="0" fontId="1" fillId="7" borderId="35" xfId="0" applyFont="1" applyFill="1" applyBorder="1" applyAlignment="1">
      <alignment horizontal="center"/>
    </xf>
    <xf numFmtId="0" fontId="1" fillId="7" borderId="36" xfId="0" applyFont="1" applyFill="1" applyBorder="1" applyAlignment="1">
      <alignment horizontal="center"/>
    </xf>
    <xf numFmtId="0" fontId="0" fillId="0" borderId="0" xfId="0" applyFont="1" applyFill="1" applyAlignment="1">
      <alignment/>
    </xf>
    <xf numFmtId="0" fontId="1" fillId="0" borderId="1" xfId="0" applyFont="1" applyFill="1" applyBorder="1" applyAlignment="1">
      <alignment vertical="center" wrapText="1"/>
    </xf>
    <xf numFmtId="0" fontId="1" fillId="0" borderId="9" xfId="0" applyFont="1" applyFill="1" applyBorder="1" applyAlignment="1">
      <alignment horizontal="center" vertical="center"/>
    </xf>
    <xf numFmtId="0" fontId="0" fillId="0" borderId="37" xfId="0" applyBorder="1" applyAlignment="1">
      <alignment horizontal="center"/>
    </xf>
    <xf numFmtId="0" fontId="0" fillId="0" borderId="38" xfId="0" applyBorder="1" applyAlignment="1">
      <alignment horizontal="center"/>
    </xf>
    <xf numFmtId="0" fontId="0" fillId="8" borderId="38" xfId="0" applyFill="1" applyBorder="1" applyAlignment="1">
      <alignment horizontal="center"/>
    </xf>
    <xf numFmtId="0" fontId="1" fillId="0" borderId="39" xfId="0" applyFont="1" applyBorder="1" applyAlignment="1">
      <alignment horizontal="center"/>
    </xf>
    <xf numFmtId="0" fontId="1" fillId="0" borderId="38" xfId="0" applyFont="1" applyBorder="1" applyAlignment="1">
      <alignment horizontal="center"/>
    </xf>
    <xf numFmtId="0" fontId="1" fillId="0" borderId="37" xfId="0" applyFont="1" applyBorder="1" applyAlignment="1">
      <alignment horizontal="center"/>
    </xf>
    <xf numFmtId="0" fontId="0" fillId="0" borderId="1" xfId="0" applyFill="1" applyBorder="1" applyAlignment="1">
      <alignment vertical="center" wrapText="1"/>
    </xf>
    <xf numFmtId="0" fontId="0" fillId="0" borderId="0" xfId="0" applyFill="1" applyBorder="1" applyAlignment="1">
      <alignment/>
    </xf>
    <xf numFmtId="9" fontId="0" fillId="0" borderId="0" xfId="0" applyNumberFormat="1" applyFill="1" applyBorder="1" applyAlignment="1">
      <alignment/>
    </xf>
    <xf numFmtId="0" fontId="0" fillId="0" borderId="0" xfId="0" applyNumberFormat="1" applyFill="1" applyBorder="1" applyAlignment="1">
      <alignment/>
    </xf>
    <xf numFmtId="0" fontId="0" fillId="0" borderId="0" xfId="0" applyBorder="1" applyAlignment="1">
      <alignment/>
    </xf>
    <xf numFmtId="0" fontId="0" fillId="0" borderId="0" xfId="0" applyNumberFormat="1" applyBorder="1" applyAlignment="1">
      <alignment/>
    </xf>
    <xf numFmtId="0" fontId="0" fillId="0" borderId="38" xfId="0" applyBorder="1" applyAlignment="1">
      <alignment/>
    </xf>
    <xf numFmtId="0" fontId="0" fillId="0" borderId="37" xfId="0" applyBorder="1" applyAlignment="1">
      <alignment/>
    </xf>
    <xf numFmtId="0" fontId="0" fillId="0" borderId="40" xfId="0" applyBorder="1" applyAlignment="1">
      <alignment/>
    </xf>
    <xf numFmtId="0" fontId="0" fillId="0" borderId="36" xfId="0" applyBorder="1" applyAlignment="1">
      <alignment/>
    </xf>
    <xf numFmtId="0" fontId="1" fillId="0" borderId="39" xfId="0" applyFont="1" applyFill="1" applyBorder="1" applyAlignment="1">
      <alignment horizontal="center"/>
    </xf>
    <xf numFmtId="0" fontId="0" fillId="8" borderId="37" xfId="0" applyFill="1" applyBorder="1" applyAlignment="1">
      <alignment horizontal="center"/>
    </xf>
    <xf numFmtId="0" fontId="0" fillId="0" borderId="25" xfId="0" applyBorder="1" applyAlignment="1">
      <alignment/>
    </xf>
    <xf numFmtId="0" fontId="0" fillId="0" borderId="41" xfId="0" applyBorder="1" applyAlignment="1">
      <alignment/>
    </xf>
    <xf numFmtId="0" fontId="0" fillId="0" borderId="41" xfId="0" applyNumberFormat="1" applyBorder="1" applyAlignment="1">
      <alignment/>
    </xf>
    <xf numFmtId="0" fontId="0" fillId="0" borderId="42" xfId="0" applyNumberFormat="1" applyBorder="1" applyAlignment="1">
      <alignment/>
    </xf>
    <xf numFmtId="0" fontId="0" fillId="0" borderId="31" xfId="0" applyBorder="1" applyAlignment="1">
      <alignment/>
    </xf>
    <xf numFmtId="0" fontId="0" fillId="0" borderId="43" xfId="0" applyNumberFormat="1" applyBorder="1" applyAlignment="1">
      <alignment/>
    </xf>
    <xf numFmtId="164" fontId="1" fillId="0" borderId="9" xfId="0" applyNumberFormat="1" applyFont="1" applyFill="1" applyBorder="1" applyAlignment="1">
      <alignment horizontal="center" vertical="center" wrapText="1"/>
    </xf>
    <xf numFmtId="0" fontId="0" fillId="0" borderId="44" xfId="0" applyBorder="1" applyAlignment="1">
      <alignment/>
    </xf>
    <xf numFmtId="0" fontId="0" fillId="0" borderId="44" xfId="0" applyNumberFormat="1" applyBorder="1" applyAlignment="1">
      <alignment/>
    </xf>
    <xf numFmtId="0" fontId="0" fillId="0" borderId="45" xfId="0" applyNumberFormat="1" applyBorder="1" applyAlignment="1">
      <alignment/>
    </xf>
    <xf numFmtId="0" fontId="0" fillId="0" borderId="46" xfId="0" applyNumberFormat="1" applyBorder="1" applyAlignment="1">
      <alignment/>
    </xf>
    <xf numFmtId="0" fontId="1" fillId="0" borderId="1" xfId="0" applyFont="1" applyFill="1" applyBorder="1" applyAlignment="1">
      <alignment horizontal="left" vertical="top" wrapText="1"/>
    </xf>
    <xf numFmtId="0" fontId="4" fillId="7" borderId="1" xfId="0" applyFont="1" applyFill="1" applyBorder="1" applyAlignment="1">
      <alignment wrapText="1"/>
    </xf>
    <xf numFmtId="0" fontId="0" fillId="3" borderId="1" xfId="0" applyFill="1" applyBorder="1" applyAlignment="1">
      <alignment horizontal="center" vertical="center" wrapText="1"/>
    </xf>
    <xf numFmtId="0" fontId="0" fillId="3" borderId="1" xfId="0" applyFill="1" applyBorder="1" applyAlignment="1">
      <alignment wrapText="1"/>
    </xf>
    <xf numFmtId="0" fontId="0" fillId="10" borderId="47" xfId="0" applyFill="1" applyBorder="1" applyAlignment="1">
      <alignment horizontal="center"/>
    </xf>
    <xf numFmtId="0" fontId="0" fillId="10" borderId="48" xfId="0" applyFill="1" applyBorder="1" applyAlignment="1">
      <alignment horizontal="center"/>
    </xf>
    <xf numFmtId="169" fontId="0" fillId="0" borderId="40" xfId="0" applyNumberFormat="1" applyFill="1" applyBorder="1" applyAlignment="1">
      <alignment horizontal="center" vertical="top" wrapText="1"/>
    </xf>
    <xf numFmtId="0" fontId="0" fillId="0" borderId="40" xfId="0" applyNumberFormat="1" applyFill="1" applyBorder="1" applyAlignment="1">
      <alignment horizontal="center" vertical="top" wrapText="1"/>
    </xf>
    <xf numFmtId="169" fontId="0" fillId="0" borderId="1" xfId="0" applyNumberFormat="1" applyFill="1" applyBorder="1" applyAlignment="1">
      <alignment horizontal="center" vertical="top"/>
    </xf>
    <xf numFmtId="0" fontId="0" fillId="0" borderId="0" xfId="0" applyAlignment="1">
      <alignment vertical="top"/>
    </xf>
    <xf numFmtId="0" fontId="0" fillId="0" borderId="1" xfId="0" applyNumberFormat="1" applyFill="1" applyBorder="1" applyAlignment="1">
      <alignment horizontal="center" vertical="top" wrapText="1"/>
    </xf>
    <xf numFmtId="0" fontId="1" fillId="8" borderId="1" xfId="0" applyFont="1" applyFill="1" applyBorder="1" applyAlignment="1">
      <alignment horizontal="left" vertical="center" wrapText="1" indent="1"/>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0" borderId="50" xfId="0" applyFont="1" applyBorder="1" applyAlignment="1">
      <alignment horizontal="center"/>
    </xf>
    <xf numFmtId="0" fontId="0" fillId="0" borderId="53" xfId="0" applyBorder="1" applyAlignment="1">
      <alignment/>
    </xf>
    <xf numFmtId="164" fontId="1" fillId="11" borderId="1" xfId="0" applyNumberFormat="1" applyFont="1" applyFill="1" applyBorder="1" applyAlignment="1" applyProtection="1">
      <alignment horizontal="center" vertical="center" wrapText="1"/>
      <protection locked="0"/>
    </xf>
    <xf numFmtId="164" fontId="1" fillId="11" borderId="1" xfId="0" applyNumberFormat="1" applyFont="1" applyFill="1" applyBorder="1" applyAlignment="1" applyProtection="1">
      <alignment vertical="top" wrapText="1"/>
      <protection locked="0"/>
    </xf>
    <xf numFmtId="0" fontId="1" fillId="0" borderId="1" xfId="0" applyFont="1" applyFill="1" applyBorder="1" applyAlignment="1" applyProtection="1">
      <alignment horizontal="center" vertical="center"/>
      <protection locked="0"/>
    </xf>
    <xf numFmtId="164" fontId="1" fillId="0" borderId="1" xfId="0" applyNumberFormat="1" applyFont="1" applyFill="1" applyBorder="1" applyAlignment="1" applyProtection="1">
      <alignment vertical="top" wrapText="1"/>
      <protection locked="0"/>
    </xf>
    <xf numFmtId="0" fontId="4" fillId="0" borderId="0" xfId="0" applyFont="1" applyBorder="1" applyAlignment="1">
      <alignment vertical="top" wrapText="1"/>
    </xf>
    <xf numFmtId="0" fontId="0" fillId="0" borderId="0" xfId="0" applyBorder="1" applyAlignment="1">
      <alignment wrapText="1"/>
    </xf>
    <xf numFmtId="0" fontId="2" fillId="0" borderId="0" xfId="0" applyFont="1" applyBorder="1" applyAlignment="1">
      <alignment vertical="top" wrapText="1"/>
    </xf>
    <xf numFmtId="0" fontId="6" fillId="0" borderId="0" xfId="0" applyFont="1" applyBorder="1" applyAlignment="1">
      <alignment horizontal="center"/>
    </xf>
    <xf numFmtId="0" fontId="8" fillId="0" borderId="0" xfId="0" applyFont="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2" fillId="12" borderId="38" xfId="0" applyFont="1" applyFill="1" applyBorder="1" applyAlignment="1">
      <alignment horizontal="center" vertical="center"/>
    </xf>
    <xf numFmtId="0" fontId="0" fillId="0" borderId="38" xfId="0" applyBorder="1" applyAlignment="1">
      <alignment vertical="center"/>
    </xf>
    <xf numFmtId="0" fontId="0" fillId="0" borderId="37" xfId="0" applyBorder="1" applyAlignment="1">
      <alignment vertical="center"/>
    </xf>
    <xf numFmtId="0" fontId="2" fillId="12" borderId="39" xfId="0" applyFont="1" applyFill="1" applyBorder="1" applyAlignment="1">
      <alignment horizontal="center" vertical="center"/>
    </xf>
    <xf numFmtId="0" fontId="0" fillId="12" borderId="37" xfId="0" applyFill="1"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9" fontId="0" fillId="0" borderId="29" xfId="0" applyNumberFormat="1" applyBorder="1" applyAlignment="1">
      <alignment horizontal="center"/>
    </xf>
    <xf numFmtId="9" fontId="0" fillId="0" borderId="11" xfId="0" applyNumberFormat="1" applyBorder="1" applyAlignment="1">
      <alignment/>
    </xf>
    <xf numFmtId="1" fontId="0" fillId="0" borderId="29" xfId="0" applyNumberFormat="1" applyBorder="1" applyAlignment="1">
      <alignment horizontal="center"/>
    </xf>
    <xf numFmtId="1" fontId="0" fillId="0" borderId="11" xfId="0" applyNumberFormat="1" applyBorder="1" applyAlignment="1">
      <alignment/>
    </xf>
    <xf numFmtId="9" fontId="0" fillId="0" borderId="47" xfId="0" applyNumberFormat="1" applyBorder="1" applyAlignment="1">
      <alignment horizontal="center"/>
    </xf>
    <xf numFmtId="0" fontId="0" fillId="0" borderId="48" xfId="0" applyBorder="1" applyAlignment="1">
      <alignment horizontal="center"/>
    </xf>
    <xf numFmtId="1" fontId="0" fillId="13" borderId="39" xfId="0" applyNumberFormat="1" applyFill="1" applyBorder="1" applyAlignment="1">
      <alignment horizontal="center"/>
    </xf>
    <xf numFmtId="0" fontId="0" fillId="0" borderId="37" xfId="0" applyFill="1" applyBorder="1" applyAlignment="1">
      <alignment/>
    </xf>
    <xf numFmtId="0" fontId="1" fillId="5" borderId="50" xfId="0" applyFont="1" applyFill="1" applyBorder="1" applyAlignment="1">
      <alignment horizontal="center" vertical="center" wrapText="1"/>
    </xf>
    <xf numFmtId="0" fontId="0" fillId="0" borderId="54" xfId="0" applyBorder="1" applyAlignment="1">
      <alignment horizontal="center"/>
    </xf>
    <xf numFmtId="1" fontId="0" fillId="13" borderId="47" xfId="0" applyNumberFormat="1" applyFill="1" applyBorder="1" applyAlignment="1">
      <alignment horizontal="center"/>
    </xf>
    <xf numFmtId="0" fontId="0" fillId="0" borderId="48" xfId="0" applyFill="1" applyBorder="1" applyAlignment="1">
      <alignment/>
    </xf>
    <xf numFmtId="0" fontId="0" fillId="0" borderId="48" xfId="0" applyFill="1" applyBorder="1" applyAlignment="1">
      <alignment horizontal="center"/>
    </xf>
    <xf numFmtId="0" fontId="1" fillId="5" borderId="49" xfId="0" applyFont="1" applyFill="1" applyBorder="1" applyAlignment="1">
      <alignment horizontal="center" vertical="center" wrapText="1"/>
    </xf>
    <xf numFmtId="0" fontId="0" fillId="0" borderId="54" xfId="0" applyBorder="1" applyAlignment="1">
      <alignment/>
    </xf>
    <xf numFmtId="9" fontId="1" fillId="0" borderId="47" xfId="0" applyNumberFormat="1" applyFont="1" applyBorder="1" applyAlignment="1">
      <alignment horizontal="center"/>
    </xf>
    <xf numFmtId="0" fontId="0" fillId="0" borderId="48" xfId="0" applyBorder="1" applyAlignment="1">
      <alignment/>
    </xf>
    <xf numFmtId="0" fontId="6" fillId="6" borderId="50" xfId="0" applyFont="1" applyFill="1" applyBorder="1" applyAlignment="1">
      <alignment horizontal="center" vertical="center"/>
    </xf>
    <xf numFmtId="0" fontId="8" fillId="0" borderId="49" xfId="0" applyFont="1" applyBorder="1" applyAlignment="1">
      <alignment vertical="center"/>
    </xf>
    <xf numFmtId="0" fontId="8" fillId="0" borderId="54" xfId="0" applyFont="1" applyBorder="1" applyAlignment="1">
      <alignment vertical="center"/>
    </xf>
    <xf numFmtId="0" fontId="8" fillId="0" borderId="19" xfId="0" applyFont="1" applyBorder="1" applyAlignment="1">
      <alignment vertical="center"/>
    </xf>
    <xf numFmtId="0" fontId="8" fillId="0" borderId="2" xfId="0" applyFont="1" applyBorder="1" applyAlignment="1">
      <alignment vertical="center"/>
    </xf>
    <xf numFmtId="0" fontId="8" fillId="0" borderId="23" xfId="0" applyFont="1" applyBorder="1" applyAlignment="1">
      <alignment vertical="center"/>
    </xf>
    <xf numFmtId="0" fontId="0" fillId="5" borderId="14" xfId="0" applyFill="1" applyBorder="1" applyAlignment="1">
      <alignment/>
    </xf>
    <xf numFmtId="0" fontId="0" fillId="0" borderId="55" xfId="0" applyBorder="1" applyAlignment="1">
      <alignment/>
    </xf>
    <xf numFmtId="9" fontId="1" fillId="0" borderId="39" xfId="0" applyNumberFormat="1" applyFont="1" applyBorder="1" applyAlignment="1">
      <alignment horizontal="center"/>
    </xf>
    <xf numFmtId="0" fontId="0" fillId="0" borderId="37" xfId="0" applyBorder="1" applyAlignment="1">
      <alignment/>
    </xf>
    <xf numFmtId="0" fontId="0" fillId="5" borderId="19" xfId="0" applyFill="1" applyBorder="1" applyAlignment="1">
      <alignment/>
    </xf>
    <xf numFmtId="0" fontId="0" fillId="0" borderId="38" xfId="0" applyBorder="1" applyAlignment="1">
      <alignment/>
    </xf>
    <xf numFmtId="0" fontId="0" fillId="0" borderId="37" xfId="0" applyFill="1" applyBorder="1" applyAlignment="1">
      <alignment horizontal="center"/>
    </xf>
    <xf numFmtId="0" fontId="1" fillId="14" borderId="39" xfId="0" applyFont="1" applyFill="1" applyBorder="1" applyAlignment="1">
      <alignment horizontal="center" wrapText="1"/>
    </xf>
    <xf numFmtId="0" fontId="1" fillId="14" borderId="38" xfId="0" applyFont="1" applyFill="1" applyBorder="1" applyAlignment="1">
      <alignment horizontal="center" wrapText="1"/>
    </xf>
    <xf numFmtId="0" fontId="1" fillId="14" borderId="37" xfId="0" applyFont="1" applyFill="1" applyBorder="1" applyAlignment="1">
      <alignment horizontal="center" wrapText="1"/>
    </xf>
    <xf numFmtId="0" fontId="6" fillId="6" borderId="39" xfId="0" applyFont="1" applyFill="1" applyBorder="1" applyAlignment="1">
      <alignment horizontal="center"/>
    </xf>
    <xf numFmtId="0" fontId="6" fillId="6" borderId="38" xfId="0" applyFont="1" applyFill="1" applyBorder="1" applyAlignment="1">
      <alignment horizontal="center"/>
    </xf>
    <xf numFmtId="0" fontId="8" fillId="0" borderId="37" xfId="0" applyFont="1" applyBorder="1" applyAlignment="1">
      <alignment horizontal="center"/>
    </xf>
    <xf numFmtId="9" fontId="8" fillId="5" borderId="39" xfId="0" applyNumberFormat="1" applyFont="1" applyFill="1" applyBorder="1" applyAlignment="1">
      <alignment horizontal="center"/>
    </xf>
    <xf numFmtId="9" fontId="8" fillId="5" borderId="38" xfId="0" applyNumberFormat="1" applyFont="1" applyFill="1" applyBorder="1" applyAlignment="1">
      <alignment horizontal="center"/>
    </xf>
    <xf numFmtId="0" fontId="8" fillId="0" borderId="38" xfId="0" applyFont="1" applyBorder="1" applyAlignment="1">
      <alignment horizontal="center"/>
    </xf>
    <xf numFmtId="0" fontId="0" fillId="0" borderId="54" xfId="0" applyBorder="1" applyAlignment="1">
      <alignment vertical="center" wrapText="1"/>
    </xf>
    <xf numFmtId="0" fontId="6" fillId="6" borderId="39" xfId="0" applyFont="1" applyFill="1" applyBorder="1" applyAlignment="1">
      <alignment horizontal="center" vertical="center"/>
    </xf>
    <xf numFmtId="0" fontId="8" fillId="0" borderId="38" xfId="0" applyFont="1" applyBorder="1" applyAlignment="1">
      <alignment vertical="center"/>
    </xf>
    <xf numFmtId="0" fontId="8" fillId="0" borderId="37" xfId="0" applyFont="1" applyBorder="1" applyAlignment="1">
      <alignment vertical="center"/>
    </xf>
    <xf numFmtId="0" fontId="7" fillId="6" borderId="2" xfId="0" applyFont="1" applyFill="1" applyBorder="1" applyAlignment="1">
      <alignment horizontal="center" vertical="center" wrapText="1"/>
    </xf>
    <xf numFmtId="0" fontId="7" fillId="6" borderId="23" xfId="0" applyFont="1" applyFill="1" applyBorder="1" applyAlignment="1">
      <alignment horizontal="center" vertical="center"/>
    </xf>
    <xf numFmtId="0" fontId="6" fillId="5" borderId="50" xfId="0" applyFont="1" applyFill="1" applyBorder="1" applyAlignment="1">
      <alignment horizontal="center" vertical="center"/>
    </xf>
    <xf numFmtId="0" fontId="8" fillId="5" borderId="19" xfId="0" applyFont="1" applyFill="1" applyBorder="1" applyAlignment="1">
      <alignment horizontal="center" vertical="center"/>
    </xf>
    <xf numFmtId="0" fontId="0" fillId="0" borderId="2" xfId="0" applyBorder="1" applyAlignment="1">
      <alignment horizontal="center" vertical="center" wrapText="1"/>
    </xf>
    <xf numFmtId="0" fontId="1"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0" fillId="11" borderId="1" xfId="0" applyFill="1" applyBorder="1" applyAlignment="1">
      <alignment horizontal="center" vertical="center" wrapText="1"/>
    </xf>
    <xf numFmtId="0" fontId="2" fillId="7" borderId="1" xfId="0" applyFont="1" applyFill="1" applyBorder="1" applyAlignment="1">
      <alignment horizontal="center" vertical="center" wrapText="1"/>
    </xf>
    <xf numFmtId="0" fontId="0" fillId="0" borderId="1" xfId="0" applyBorder="1" applyAlignment="1">
      <alignment wrapText="1"/>
    </xf>
    <xf numFmtId="0" fontId="0" fillId="7" borderId="1" xfId="0" applyFill="1" applyBorder="1" applyAlignment="1">
      <alignment wrapText="1"/>
    </xf>
    <xf numFmtId="0" fontId="2" fillId="7" borderId="56" xfId="0" applyFont="1" applyFill="1" applyBorder="1" applyAlignment="1">
      <alignment horizontal="center" vertical="center" wrapText="1"/>
    </xf>
    <xf numFmtId="0" fontId="0" fillId="7" borderId="3" xfId="0" applyFill="1" applyBorder="1" applyAlignment="1">
      <alignment wrapText="1"/>
    </xf>
    <xf numFmtId="0" fontId="1" fillId="11" borderId="56"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4" xfId="0" applyFill="1" applyBorder="1" applyAlignment="1">
      <alignment horizontal="center" vertical="center" wrapText="1"/>
    </xf>
    <xf numFmtId="0" fontId="0" fillId="0" borderId="3" xfId="0" applyBorder="1" applyAlignment="1">
      <alignment wrapText="1"/>
    </xf>
    <xf numFmtId="0" fontId="1" fillId="0" borderId="39" xfId="0" applyFont="1" applyBorder="1" applyAlignment="1">
      <alignment/>
    </xf>
    <xf numFmtId="0" fontId="2" fillId="10" borderId="39" xfId="0" applyFont="1" applyFill="1" applyBorder="1" applyAlignment="1">
      <alignment horizontal="center"/>
    </xf>
    <xf numFmtId="0" fontId="0" fillId="10" borderId="38" xfId="0" applyFill="1" applyBorder="1" applyAlignment="1">
      <alignment horizontal="center"/>
    </xf>
    <xf numFmtId="0" fontId="0" fillId="10" borderId="37" xfId="0" applyFill="1" applyBorder="1" applyAlignment="1">
      <alignment horizontal="center"/>
    </xf>
    <xf numFmtId="0" fontId="0" fillId="10" borderId="55" xfId="0" applyFill="1" applyBorder="1" applyAlignment="1">
      <alignment horizontal="center" wrapText="1"/>
    </xf>
    <xf numFmtId="0" fontId="0" fillId="0" borderId="57" xfId="0" applyFill="1" applyBorder="1" applyAlignment="1">
      <alignment vertical="top" wrapText="1"/>
    </xf>
    <xf numFmtId="0" fontId="0" fillId="0" borderId="58" xfId="0" applyBorder="1" applyAlignment="1">
      <alignment wrapText="1"/>
    </xf>
    <xf numFmtId="0" fontId="0" fillId="0" borderId="29" xfId="0" applyBorder="1" applyAlignment="1">
      <alignment wrapText="1"/>
    </xf>
    <xf numFmtId="0" fontId="0" fillId="0" borderId="56" xfId="0" applyFill="1" applyBorder="1" applyAlignment="1">
      <alignment vertical="top" wrapText="1"/>
    </xf>
    <xf numFmtId="0" fontId="0" fillId="0" borderId="4" xfId="0" applyBorder="1" applyAlignment="1">
      <alignment wrapText="1"/>
    </xf>
    <xf numFmtId="0" fontId="1"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4">
    <dxf>
      <border>
        <left style="medium"/>
        <right style="medium"/>
        <bottom style="medium"/>
      </border>
    </dxf>
    <dxf>
      <border>
        <left style="medium"/>
        <bottom style="medium"/>
      </border>
    </dxf>
    <dxf>
      <border>
        <bottom style="medium"/>
      </border>
    </dxf>
    <dxf>
      <border>
        <left style="medium"/>
        <top style="mediu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4.xml" /><Relationship Id="rId14" Type="http://schemas.openxmlformats.org/officeDocument/2006/relationships/pivotCacheDefinition" Target="pivotCache/pivotCacheDefinition6.xml" /><Relationship Id="rId15" Type="http://schemas.openxmlformats.org/officeDocument/2006/relationships/pivotCacheDefinition" Target="pivotCache/pivotCacheDefinition7.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8.xml" /><Relationship Id="rId18" Type="http://schemas.openxmlformats.org/officeDocument/2006/relationships/pivotCacheDefinition" Target="pivotCache/pivotCacheDefinition12.xml" /><Relationship Id="rId19" Type="http://schemas.openxmlformats.org/officeDocument/2006/relationships/pivotCacheDefinition" Target="pivotCache/pivotCacheDefinition9.xml" /><Relationship Id="rId20" Type="http://schemas.openxmlformats.org/officeDocument/2006/relationships/pivotCacheDefinition" Target="pivotCache/pivotCacheDefinition3.xml" /><Relationship Id="rId21" Type="http://schemas.openxmlformats.org/officeDocument/2006/relationships/pivotCacheDefinition" Target="pivotCache/pivotCacheDefinition10.xml" /><Relationship Id="rId22" Type="http://schemas.openxmlformats.org/officeDocument/2006/relationships/pivotCacheDefinition" Target="pivotCache/pivotCacheDefinition5.xml" /><Relationship Id="rId23" Type="http://schemas.openxmlformats.org/officeDocument/2006/relationships/pivotCacheDefinition" Target="pivotCache/pivotCacheDefinition1.xml" /><Relationship Id="rId24" Type="http://schemas.openxmlformats.org/officeDocument/2006/relationships/pivotCacheDefinition" Target="pivotCache/pivotCacheDefinition1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12.xml.rels><?xml version="1.0" encoding="utf-8" standalone="yes"?><Relationships xmlns="http://schemas.openxmlformats.org/package/2006/relationships"><Relationship Id="rId1" Type="http://schemas.openxmlformats.org/officeDocument/2006/relationships/pivotCacheRecords" Target="pivotCacheRecords12.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2" sheet="Message Content"/>
  </cacheSource>
  <cacheFields count="10">
    <cacheField name="Critical?&#10;Not Critical?">
      <sharedItems containsBlank="1" containsMixedTypes="0" count="13">
        <s v="Message Content - Section 2.2"/>
        <s v="Critical"/>
        <s v="Non-Critical"/>
        <m/>
        <s v="HL7 Messaging Requirements - Section 2.6"/>
        <s v="Message Addressing Requirements - Section 2.7"/>
        <s v="Mutual Assistance - Electronic Laboratory Request Requirements - Section 3.1"/>
        <s v="Messaging Types and Content - Section 2.2"/>
        <s v="Message Content - Section 2.2.1"/>
        <s v="Construction - Section 2.2.2"/>
        <s v="Parsing - Section 2.2.3"/>
        <s v="Terminology Standards - Section 2.2.4"/>
        <s v="Messaging Content - Section 2.2"/>
      </sharedItems>
    </cacheField>
    <cacheField name="Tracking #">
      <sharedItems containsBlank="1" containsMixedTypes="0" count="7">
        <m/>
        <s v="2.2.1"/>
        <s v="2.2.2"/>
        <s v="2.2.3"/>
        <s v="2.2.4"/>
        <s v="2.2.5"/>
        <s v="2.2.6"/>
      </sharedItems>
    </cacheField>
    <cacheField name="Requirement">
      <sharedItems containsBlank="1" containsMixedTypes="0" count="7">
        <m/>
        <s v="Does the message content of the CLS solution comply with the PHIN Preparedness message implementation guides that are available at www.cdc.gov/phin?&#10;"/>
        <s v="Do the laboratory test request messages include packing and shipping information?&#10;"/>
        <s v="When the information is appropriate and available, do the laboratory result messages include quality control data?&#10;"/>
        <s v="Do the laboratory results messages include the result status (e.g., initial, final, partial, corrected) of a laboratory result?&#10;"/>
        <s v="Do the laboratory test request messages specify if the testing is for confirmatory purposes?&#10;"/>
        <s v="Do the laboratory result messages contain information to assist the recipient in directing the results to the correct program area?&#10;"/>
      </sharedItems>
    </cacheField>
    <cacheField name="Validation Method">
      <sharedItems containsBlank="1" containsMixedTypes="0" count="3">
        <m/>
        <s v="User Demo, Documentation"/>
        <s v="User Demo"/>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0" sheet="Data Exchange"/>
  </cacheSource>
  <cacheFields count="10">
    <cacheField name="Critical?&#10;Not Critical?">
      <sharedItems containsBlank="1" containsMixedTypes="0" count="5">
        <s v="System Integration and Data Exchange - Section 2.3"/>
        <s v="Non-Critical"/>
        <m/>
        <s v="Critical"/>
        <s v="Data Exchange - Section 2.3"/>
      </sharedItems>
    </cacheField>
    <cacheField name="Tracking #">
      <sharedItems containsBlank="1" containsMixedTypes="0" count="4">
        <m/>
        <s v="2.3.3"/>
        <s v="2.3.4"/>
        <s v="2.3.5"/>
      </sharedItems>
    </cacheField>
    <cacheField name="Requirement">
      <sharedItems containsBlank="1" containsMixedTypes="0" count="4">
        <m/>
        <s v="Is the CLS solution able to exchange messages for acknowledging acceptance or indicating refusal of the test request?&#10;"/>
        <s v="Is the CLS solution able to report to the original requestor laboratory results for test requests that were forwarded to another facility?&#10;"/>
        <s v="Can data collected by the CLS solution be linked to data in other systems that contain demographic or epidemiologic data (e.g., such as a state's Master Patient Index or a jurisdiction's surveillance system)?&#10;"/>
      </sharedItems>
    </cacheField>
    <cacheField name="Validation Method">
      <sharedItems containsBlank="1" containsMixedTypes="0" count="2">
        <m/>
        <s v="User Demo"/>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3" sheet="Vocabulary Standards"/>
  </cacheSource>
  <cacheFields count="10">
    <cacheField name="Critical?&#10;Not Critical?">
      <sharedItems containsBlank="1" containsMixedTypes="0" count="6">
        <s v="Vocabulary Standards - Section 2.5"/>
        <s v="Critical"/>
        <s v="Non-Critical"/>
        <m/>
        <s v="Terminology Standards - Section 2.6"/>
        <s v="Vocabulary Standards - Section 2.6"/>
      </sharedItems>
    </cacheField>
    <cacheField name="Tracking #">
      <sharedItems containsBlank="1" containsMixedTypes="0" count="7">
        <m/>
        <s v="2.5.1"/>
        <s v="2.5.2"/>
        <s v="2.5.3"/>
        <s v="2.5.4"/>
        <s v="2.5.5"/>
        <s v="2.5.6"/>
      </sharedItems>
    </cacheField>
    <cacheField name="Requirement">
      <sharedItems containsBlank="1" containsMixedTypes="0" count="7">
        <m/>
        <s v="Where the codes are available, for test results produced and reported externally by public health laboratories, does the CLS solution use LOINC (Logical Observation Identifiers, Names and Codes) for encoding test names and codes?&#10;"/>
        <s v="Where the codes are available, for electronic test results reported externally by the public health laboratory, does the CLS solution use the SNOMED CT coding system for encoding laboratory findings?&#10;&#10;"/>
        <s v="Where the codes are available, for laboratory test requests, does the CLS solution use LOINC (Logical Observation Identifiers, Names and Codes) for encoding test names and codes?&#10;"/>
        <s v="Does human genomic information use the Human Gene Nomenclature (HGNC) that is sponsored by the Human Genome Organization (HUGO)?&#10;"/>
        <s v="Does the CLS solution adhere to vocabulary standards by mapping local codes to standard codes such as LOINC or SNOMED, by directly implementing standard codes or by a combination of direct implementation and mapping?&#10;"/>
        <s v="On occasions when a new assay method is recommended but does not have an assigned LOINC code, or an organism is reported that does not have a corresponding SNOMED code, is the CLS solution able to support the creation of local codes (tests and results) an"/>
      </sharedItems>
    </cacheField>
    <cacheField name="Validation Method">
      <sharedItems containsBlank="1" containsMixedTypes="0" count="2">
        <m/>
        <s v="User Demo, Documentation"/>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12.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3" sheet="Vocabulary Standards"/>
  </cacheSource>
  <cacheFields count="10">
    <cacheField name="Critical?&#10;Not Critical?">
      <sharedItems containsBlank="1" containsMixedTypes="0" count="6">
        <s v="Vocabulary Standards - Section 2.5"/>
        <s v="Critical"/>
        <s v="Non-Critical"/>
        <m/>
        <s v="Terminology Standards - Section 2.6"/>
        <s v="Vocabulary Standards - Section 2.6"/>
      </sharedItems>
    </cacheField>
    <cacheField name="Tracking #">
      <sharedItems containsBlank="1" containsMixedTypes="0" count="7">
        <m/>
        <s v="2.5.1"/>
        <s v="2.5.2"/>
        <s v="2.5.3"/>
        <s v="2.5.4"/>
        <s v="2.5.5"/>
        <s v="2.5.6"/>
      </sharedItems>
    </cacheField>
    <cacheField name="Requirement">
      <sharedItems containsBlank="1" containsMixedTypes="0" count="7">
        <m/>
        <s v="Where the codes are available, for test results produced and reported externally by public health laboratories, does the CLS solution use LOINC (Logical Observation Identifiers, Names and Codes) for encoding test names and codes?&#10;"/>
        <s v="Where the codes are available, for electronic test results reported externally by the public health laboratory, does the CLS solution use the SNOMED CT coding system for encoding laboratory findings?&#10;&#10;"/>
        <s v="Where the codes are available, for laboratory test requests, does the CLS solution use LOINC (Logical Observation Identifiers, Names and Codes) for encoding test names and codes?&#10;"/>
        <s v="Does human genomic information use the Human Gene Nomenclature (HGNC) that is sponsored by the Human Genome Organization (HUGO)?&#10;"/>
        <s v="Does the CLS solution adhere to vocabulary standards by mapping local codes to standard codes such as LOINC or SNOMED, by directly implementing standard codes or by a combination of direct implementation and mapping?&#10;"/>
        <s v="On occasions when a new assay method is recommended but does not have an assigned LOINC code, or an organism is reported that does not have a corresponding SNOMED code, is the CLS solution able to support the creation of local codes (tests and results) an"/>
      </sharedItems>
    </cacheField>
    <cacheField name="Validation Method">
      <sharedItems containsBlank="1" containsMixedTypes="0" count="2">
        <m/>
        <s v="User Demo, Documentation"/>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2" sheet="Message Content"/>
  </cacheSource>
  <cacheFields count="10">
    <cacheField name="Critical?&#10;Not Critical?">
      <sharedItems containsBlank="1" containsMixedTypes="0" count="13">
        <s v="Message Content - Section 2.2"/>
        <s v="Critical"/>
        <s v="Non-Critical"/>
        <m/>
        <s v="HL7 Messaging Requirements - Section 2.6"/>
        <s v="Message Addressing Requirements - Section 2.7"/>
        <s v="Mutual Assistance - Electronic Laboratory Request Requirements - Section 3.1"/>
        <s v="Messaging Types and Content - Section 2.2"/>
        <s v="Message Content - Section 2.2.1"/>
        <s v="Construction - Section 2.2.2"/>
        <s v="Parsing - Section 2.2.3"/>
        <s v="Terminology Standards - Section 2.2.4"/>
        <s v="Messaging Content - Section 2.2"/>
      </sharedItems>
    </cacheField>
    <cacheField name="Tracking #">
      <sharedItems containsBlank="1" containsMixedTypes="0" count="7">
        <m/>
        <s v="2.2.1"/>
        <s v="2.2.2"/>
        <s v="2.2.3"/>
        <s v="2.2.4"/>
        <s v="2.2.5"/>
        <s v="2.2.6"/>
      </sharedItems>
    </cacheField>
    <cacheField name="Requirement">
      <sharedItems containsBlank="1" containsMixedTypes="0" count="7">
        <m/>
        <s v="Does the message content of the CLS solution comply with the PHIN Preparedness message implementation guides that are available at www.cdc.gov/phin?&#10;"/>
        <s v="Do the laboratory test request messages include packing and shipping information?&#10;"/>
        <s v="When the information is appropriate and available, do the laboratory result messages include quality control data?&#10;"/>
        <s v="Do the laboratory results messages include the result status (e.g., initial, final, partial, corrected) of a laboratory result?&#10;"/>
        <s v="Do the laboratory test request messages specify if the testing is for confirmatory purposes?&#10;"/>
        <s v="Do the laboratory result messages contain information to assist the recipient in directing the results to the correct program area?&#10;"/>
      </sharedItems>
    </cacheField>
    <cacheField name="Validation Method">
      <sharedItems containsBlank="1" containsMixedTypes="0" count="3">
        <m/>
        <s v="User Demo, Documentation"/>
        <s v="User Demo"/>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7" sheet="Chain of Custody"/>
  </cacheSource>
  <cacheFields count="10">
    <cacheField name="Critical?&#10;Not Critical?">
      <sharedItems containsBlank="1" containsMixedTypes="0" count="5">
        <s v="Chain of Custody - Section 2.4"/>
        <s v="Non-Critical"/>
        <s v="Critical"/>
        <m/>
        <s v="Secure Message Transport  Requirements - Section 2.7"/>
      </sharedItems>
    </cacheField>
    <cacheField name="Tracking #">
      <sharedItems containsBlank="1" containsMixedTypes="0" count="5">
        <m/>
        <s v="2.4.1"/>
        <s v="2.4.2"/>
        <s v="2.4.3"/>
        <s v="2.4.4"/>
      </sharedItems>
    </cacheField>
    <cacheField name="Requirement">
      <sharedItems containsBlank="1" containsMixedTypes="0" count="5">
        <m/>
        <s v="Does the CLS solution support chain of custody records for routine specimens/samples handled internal to the laboratory or for samples redirected to external testing facilities?&#10;"/>
        <s v="Does the CLS solution support chain of custody records for forensic and select agent samples handled internal to the laboratory, or for forensic and select agent samples redirected or transferred to external testing facilities?&#10;"/>
        <s v="For forensic and select agent samples, does the CLS solution support documentation of the movement of the specimen/sample through the lab, including the following?&#10;    - Identifier of each individual who &#10;       handles the specimen/sample&#10;       from its"/>
        <s v="Is the CLS solution able to document custody of the specimen/sample from receipt through its disposal or return to the submitter or other agency, including unique identification of the specimen/sample and all its children, transfer to other facilities for"/>
      </sharedItems>
    </cacheField>
    <cacheField name="Validation Method">
      <sharedItems containsBlank="1" containsMixedTypes="0" count="2">
        <m/>
        <s v="User Demo, Documentation"/>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7" sheet="Chain of Custody"/>
  </cacheSource>
  <cacheFields count="10">
    <cacheField name="Critical?&#10;Not Critical?">
      <sharedItems containsBlank="1" containsMixedTypes="0" count="5">
        <s v="Chain of Custody - Section 2.4"/>
        <s v="Non-Critical"/>
        <s v="Critical"/>
        <m/>
        <s v="Secure Message Transport  Requirements - Section 2.7"/>
      </sharedItems>
    </cacheField>
    <cacheField name="Tracking #">
      <sharedItems containsBlank="1" containsMixedTypes="0" count="5">
        <m/>
        <s v="2.4.1"/>
        <s v="2.4.2"/>
        <s v="2.4.3"/>
        <s v="2.4.4"/>
      </sharedItems>
    </cacheField>
    <cacheField name="Requirement">
      <sharedItems containsBlank="1" containsMixedTypes="0" count="5">
        <m/>
        <s v="Does the CLS solution support chain of custody records for routine specimens/samples handled internal to the laboratory or for samples redirected to external testing facilities?&#10;"/>
        <s v="Does the CLS solution support chain of custody records for forensic and select agent samples handled internal to the laboratory, or for forensic and select agent samples redirected or transferred to external testing facilities?&#10;"/>
        <s v="For forensic and select agent samples, does the CLS solution support documentation of the movement of the specimen/sample through the lab, including the following?&#10;    - Identifier of each individual who &#10;       handles the specimen/sample&#10;       from its"/>
        <s v="Is the CLS solution able to document custody of the specimen/sample from receipt through its disposal or return to the submitter or other agency, including unique identification of the specimen/sample and all its children, transfer to other facilities for"/>
      </sharedItems>
    </cacheField>
    <cacheField name="Validation Method">
      <sharedItems containsBlank="1" containsMixedTypes="0" count="2">
        <m/>
        <s v="User Demo, Documentation"/>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2" sheet="Operations"/>
  </cacheSource>
  <cacheFields count="10">
    <cacheField name="Critical?&#10;Not Critical?">
      <sharedItems containsBlank="1" containsMixedTypes="0" count="7">
        <s v="Operations - Section 2.6"/>
        <s v="Critical"/>
        <s v="Non-Critical"/>
        <m/>
        <s v="Section 2.1.7"/>
        <s v="Operations - Section 2.7"/>
        <s v="Operations - Section 2.5"/>
      </sharedItems>
    </cacheField>
    <cacheField name="Tracking #">
      <sharedItems containsBlank="1" containsMixedTypes="0" count="6">
        <m/>
        <s v="2.6.1"/>
        <s v="2.6.1.1"/>
        <s v="2.6.1.2"/>
        <s v="2.6.2"/>
        <s v="2.6.3"/>
      </sharedItems>
    </cacheField>
    <cacheField name="Requirement">
      <sharedItems containsBlank="1" containsMixedTypes="0" count="6">
        <m/>
        <s v="Is the CLS solution able to monitor test capacity, and recognize when capacity has been exceeded so that test requests can be redirected to partner labs that have capacity?&#10;"/>
        <s v="Is the redirection of specimens traceable, including when, why, and where a specimen was redirected as described in section 2.4 Chain of Custody of the CLS functional requirements document?&#10;"/>
        <s v="Is test capacity communicated with partner organizations and during public health emergencies are capacity updates provided?&#10;"/>
        <s v="Do the laboratories have practices and policies in place to match incoming and outgoing specimens/samples with the appropriate laboratory test request(s)?&#10;"/>
        <s v="Do the laboratories have practices and policies in place to ensure data quality?&#10;"/>
      </sharedItems>
    </cacheField>
    <cacheField name="Validation Method">
      <sharedItems containsBlank="1" containsMixedTypes="0" count="2">
        <m/>
        <s v="Policy, guidelines, training materials"/>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2" sheet="Operations"/>
  </cacheSource>
  <cacheFields count="10">
    <cacheField name="Critical?&#10;Not Critical?">
      <sharedItems containsBlank="1" containsMixedTypes="0" count="7">
        <s v="Operations - Section 2.6"/>
        <s v="Critical"/>
        <s v="Non-Critical"/>
        <m/>
        <s v="Section 2.1.7"/>
        <s v="Operations - Section 2.7"/>
        <s v="Operations - Section 2.5"/>
      </sharedItems>
    </cacheField>
    <cacheField name="Tracking #">
      <sharedItems containsBlank="1" containsMixedTypes="0" count="6">
        <m/>
        <s v="2.6.1"/>
        <s v="2.6.1.1"/>
        <s v="2.6.1.2"/>
        <s v="2.6.2"/>
        <s v="2.6.3"/>
      </sharedItems>
    </cacheField>
    <cacheField name="Requirement">
      <sharedItems containsBlank="1" containsMixedTypes="0" count="6">
        <m/>
        <s v="Is the CLS solution able to monitor test capacity, and recognize when capacity has been exceeded so that test requests can be redirected to partner labs that have capacity?&#10;"/>
        <s v="Is the redirection of specimens traceable, including when, why, and where a specimen was redirected as described in section 2.4 Chain of Custody of the CLS functional requirements document?&#10;"/>
        <s v="Is test capacity communicated with partner organizations and during public health emergencies are capacity updates provided?&#10;"/>
        <s v="Do the laboratories have practices and policies in place to match incoming and outgoing specimens/samples with the appropriate laboratory test request(s)?&#10;"/>
        <s v="Do the laboratories have practices and policies in place to ensure data quality?&#10;"/>
      </sharedItems>
    </cacheField>
    <cacheField name="Validation Method">
      <sharedItems containsBlank="1" containsMixedTypes="0" count="2">
        <m/>
        <s v="Policy, guidelines, training materials"/>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26" sheet="Identifiers and Linkages"/>
  </cacheSource>
  <cacheFields count="10">
    <cacheField name="Critical?&#10;Not Critical?">
      <sharedItems containsBlank="1" containsMixedTypes="0" count="13">
        <s v="Identifiers and Linkages - Section 2.1"/>
        <s v="Subject Identifiers - Section 2.1.1"/>
        <s v="Critical"/>
        <s v="Specimen Identifiers - Section 2.1.2"/>
        <s v="Non-Critical"/>
        <s v="Linkages - Section 2.1.3"/>
        <s v="Patient Identifiers Requirements - Section 2.1"/>
        <m/>
        <s v="Identifier Namespaces - Section 2.1.1"/>
        <s v="Structural Concepts - Section 2.1"/>
        <s v="Subject Identifiers - Section 2.1.2"/>
        <s v="Specimen Identifiers - Section 2.1.3"/>
        <s v="Linkages - Section 2.1.4"/>
      </sharedItems>
    </cacheField>
    <cacheField name="Tracking #">
      <sharedItems containsBlank="1" containsMixedTypes="0" count="20">
        <m/>
        <s v="2.1.1.1"/>
        <s v="2.1.1.2"/>
        <s v="2.1.1.3"/>
        <s v="2.1.1.4"/>
        <s v="2.1.2.1"/>
        <s v="2.1.2.2"/>
        <s v="2.1.2.3"/>
        <s v="2.1.2.4"/>
        <s v="2.1.2.5"/>
        <s v="2.1.2.5.a"/>
        <s v="2.1.2.6"/>
        <s v="2.1.3.1"/>
        <s v="2.1.3.2"/>
        <s v="2.1.3.3"/>
        <s v="2.1.3.4"/>
        <s v="2.1.3.5"/>
        <s v="2.1.3.6"/>
        <s v="2.1.3.6.a"/>
        <s v="2.1.3.7"/>
      </sharedItems>
    </cacheField>
    <cacheField name="Requirement">
      <sharedItems containsBlank="1" containsMixedTypes="0" count="20">
        <m/>
        <s v="Does the CLS solution identify each subject ( e.g. person, place, animal, object) of laboratory testing with an identifier (i.e., Subject ID) that is unique within the namespace assigning the identifier?&#10;"/>
        <s v="To provide global uniqueness when information is reported externally to public health partners, does the CLS solution combine subject identifiers with an OID (object identifier) for the assigning namespace?&#10;"/>
        <s v="Does the CLS solution maintain the subject identifier assigned by an external requestor of laboratory services?&#10;&#10;"/>
        <s v="Is the CLS solution able to report laboratory results using the subject identifier assigned by the requestor of laboratory services?&#10;"/>
        <s v="Does the CLS solution identify samples and specimens undergoing laboratory testing with an identifier (i.e., Specimen ID) that is unique within the namespace assigning the identifier?&#10;"/>
        <s v="To provide global uniqueness when information is reported externally to public health partners, does the CLS solution combine specimen identifiers with an OID for the assigning namespace?&#10;"/>
        <s v="Does the CLS solution maintain the specimen identifier assigned by an external requestor of laboratory services?&#10;"/>
        <s v="Is the CLS solution able to report laboratory results using the specimen identifier assigned by the requestor of laboratory services?&#10;"/>
        <s v="Is the CLS solution able to store all identifiers that are assigned to a specimen/sample?  &#10;&#10;    - This includes field assigned as &#10;        well as lab assigned specimen &#10;        identifiers.&#10;"/>
        <s v="To reduce the number of identifiers associated with a given sample/specimen, are field collected specimens/samples accessioned using centrally assigned numbers?&#10;"/>
        <s v="When additional specimens/samples are created from a parent specimen/sample, such as aliquots and new specimen types created from a source sample, is the CLS solution able to link the child specimens/samples assigned specimen identifiers to the original s"/>
        <s v="Does the CLS solution track specimens/samples from receipt to result reporting?&#10;"/>
        <s v="Does the CLS solution trace specimens/samples common to a subject back to that subject?&#10;"/>
        <s v="If they are different, does the CLS solution store and link field assigned specimen identifiers to the corresponding lab assigned specimen identifiers?&#10;"/>
        <s v="When laboratory data and epidemiology data reside in separate information stores, can the CLS solution associate a subject's epidemiology data with the subject's samples and specimens? &#10;"/>
        <s v="Does the CLS solution retain use of the original subject and specimen identifiers throughout the course of testing and link the identifiers to any child specimens created from the specimen?&#10;&#10;"/>
        <s v="Where child specimens are created, does the CLS solution maintain the relationship between the child and the original parent specimen through multiple generations (e.g. parent, child, grandchild)? &#10;"/>
        <s v="If a child specimen is assigned a postscript identifier, does the CLS solution specifically capture the parent-child linkage?&#10;"/>
        <s v="So that all testing associated with an original (root) specimen can be easily aggregated for review and analysis, does the CLS solution report to the external requestor the parent and child specimen identifiers with all laboratory results? &#10;&#10;"/>
      </sharedItems>
    </cacheField>
    <cacheField name="Validation Method">
      <sharedItems containsBlank="1" containsMixedTypes="0" count="3">
        <m/>
        <s v="Documentation and User Demo"/>
        <s v="Documentation and User Demo "/>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26" sheet="Identifiers and Linkages"/>
  </cacheSource>
  <cacheFields count="10">
    <cacheField name="Critical?&#10;Not Critical?">
      <sharedItems containsBlank="1" containsMixedTypes="0" count="13">
        <s v="Identifiers and Linkages - Section 2.1"/>
        <s v="Subject Identifiers - Section 2.1.1"/>
        <s v="Critical"/>
        <s v="Specimen Identifiers - Section 2.1.2"/>
        <s v="Non-Critical"/>
        <s v="Linkages - Section 2.1.3"/>
        <s v="Patient Identifiers Requirements - Section 2.1"/>
        <m/>
        <s v="Identifier Namespaces - Section 2.1.1"/>
        <s v="Structural Concepts - Section 2.1"/>
        <s v="Subject Identifiers - Section 2.1.2"/>
        <s v="Specimen Identifiers - Section 2.1.3"/>
        <s v="Linkages - Section 2.1.4"/>
      </sharedItems>
    </cacheField>
    <cacheField name="Tracking #">
      <sharedItems containsBlank="1" containsMixedTypes="0" count="20">
        <m/>
        <s v="2.1.1.1"/>
        <s v="2.1.1.2"/>
        <s v="2.1.1.3"/>
        <s v="2.1.1.4"/>
        <s v="2.1.2.1"/>
        <s v="2.1.2.2"/>
        <s v="2.1.2.3"/>
        <s v="2.1.2.4"/>
        <s v="2.1.2.5"/>
        <s v="2.1.2.5.a"/>
        <s v="2.1.2.6"/>
        <s v="2.1.3.1"/>
        <s v="2.1.3.2"/>
        <s v="2.1.3.3"/>
        <s v="2.1.3.4"/>
        <s v="2.1.3.5"/>
        <s v="2.1.3.6"/>
        <s v="2.1.3.6.a"/>
        <s v="2.1.3.7"/>
      </sharedItems>
    </cacheField>
    <cacheField name="Requirement">
      <sharedItems containsBlank="1" containsMixedTypes="0" count="20">
        <m/>
        <s v="Does the CLS solution identify each subject ( e.g. person, place, animal, object) of laboratory testing with an identifier (i.e., Subject ID) that is unique within the namespace assigning the identifier?&#10;"/>
        <s v="To provide global uniqueness when information is reported externally to public health partners, does the CLS solution combine subject identifiers with an OID (object identifier) for the assigning namespace?&#10;"/>
        <s v="Does the CLS solution maintain the subject identifier assigned by an external requestor of laboratory services?&#10;&#10;"/>
        <s v="Is the CLS solution able to report laboratory results using the subject identifier assigned by the requestor of laboratory services?&#10;"/>
        <s v="Does the CLS solution identify samples and specimens undergoing laboratory testing with an identifier (i.e., Specimen ID) that is unique within the namespace assigning the identifier?&#10;"/>
        <s v="To provide global uniqueness when information is reported externally to public health partners, does the CLS solution combine specimen identifiers with an OID for the assigning namespace?&#10;"/>
        <s v="Does the CLS solution maintain the specimen identifier assigned by an external requestor of laboratory services?&#10;"/>
        <s v="Is the CLS solution able to report laboratory results using the specimen identifier assigned by the requestor of laboratory services?&#10;"/>
        <s v="Is the CLS solution able to store all identifiers that are assigned to a specimen/sample?  &#10;&#10;    - This includes field assigned as &#10;        well as lab assigned specimen &#10;        identifiers.&#10;"/>
        <s v="To reduce the number of identifiers associated with a given sample/specimen, are field collected specimens/samples accessioned using centrally assigned numbers?&#10;"/>
        <s v="When additional specimens/samples are created from a parent specimen/sample, such as aliquots and new specimen types created from a source sample, is the CLS solution able to link the child specimens/samples assigned specimen identifiers to the original s"/>
        <s v="Does the CLS solution track specimens/samples from receipt to result reporting?&#10;"/>
        <s v="Does the CLS solution trace specimens/samples common to a subject back to that subject?&#10;"/>
        <s v="If they are different, does the CLS solution store and link field assigned specimen identifiers to the corresponding lab assigned specimen identifiers?&#10;"/>
        <s v="When laboratory data and epidemiology data reside in separate information stores, can the CLS solution associate a subject's epidemiology data with the subject's samples and specimens? &#10;"/>
        <s v="Does the CLS solution retain use of the original subject and specimen identifiers throughout the course of testing and link the identifiers to any child specimens created from the specimen?&#10;&#10;"/>
        <s v="Where child specimens are created, does the CLS solution maintain the relationship between the child and the original parent specimen through multiple generations (e.g. parent, child, grandchild)? &#10;"/>
        <s v="If a child specimen is assigned a postscript identifier, does the CLS solution specifically capture the parent-child linkage?&#10;"/>
        <s v="So that all testing associated with an original (root) specimen can be easily aggregated for review and analysis, does the CLS solution report to the external requestor the parent and child specimen identifiers with all laboratory results? &#10;&#10;"/>
      </sharedItems>
    </cacheField>
    <cacheField name="Validation Method">
      <sharedItems containsBlank="1" containsMixedTypes="0" count="3">
        <m/>
        <s v="Documentation and User Demo"/>
        <s v="Documentation and User Demo "/>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0" sheet="Data Exchange"/>
  </cacheSource>
  <cacheFields count="10">
    <cacheField name="Critical?&#10;Not Critical?">
      <sharedItems containsBlank="1" containsMixedTypes="0" count="5">
        <s v="System Integration and Data Exchange - Section 2.3"/>
        <s v="Non-Critical"/>
        <m/>
        <s v="Critical"/>
        <s v="Data Exchange - Section 2.3"/>
      </sharedItems>
    </cacheField>
    <cacheField name="Tracking #">
      <sharedItems containsBlank="1" containsMixedTypes="0" count="4">
        <m/>
        <s v="2.3.3"/>
        <s v="2.3.4"/>
        <s v="2.3.5"/>
      </sharedItems>
    </cacheField>
    <cacheField name="Requirement">
      <sharedItems containsBlank="1" containsMixedTypes="0" count="4">
        <m/>
        <s v="Is the CLS solution able to exchange messages for acknowledging acceptance or indicating refusal of the test request?&#10;"/>
        <s v="Is the CLS solution able to report to the original requestor laboratory results for test requests that were forwarded to another facility?&#10;"/>
        <s v="Can data collected by the CLS solution be linked to data in other systems that contain demographic or epidemiologic data (e.g., such as a state's Master Patient Index or a jurisdiction's surveillance system)?&#10;"/>
      </sharedItems>
    </cacheField>
    <cacheField name="Validation Method">
      <sharedItems containsBlank="1" containsMixedTypes="0" count="2">
        <m/>
        <s v="User Demo"/>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11.xml><?xml version="1.0" encoding="utf-8"?>
<pivotCacheRecords xmlns="http://schemas.openxmlformats.org/spreadsheetml/2006/main" xmlns:r="http://schemas.openxmlformats.org/officeDocument/2006/relationships" count="0"/>
</file>

<file path=xl/pivotCache/pivotCacheRecords12.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pivotTable1.xml><?xml version="1.0" encoding="utf-8"?>
<pivotTableDefinition xmlns="http://schemas.openxmlformats.org/spreadsheetml/2006/main" name="PivotTable19" cacheId="18"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211:J218" firstHeaderRow="2" firstDataRow="2" firstDataCol="2"/>
  <pivotFields count="10">
    <pivotField axis="axisRow" compact="0" outline="0" subtotalTop="0">
      <items count="8">
        <item x="1"/>
        <item x="2"/>
        <item h="1" m="1" x="4"/>
        <item h="1" x="3"/>
        <item h="1" m="1" x="5"/>
        <item h="1" m="1" x="6"/>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5" cacheId="29"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170:D188" firstHeaderRow="1" firstDataRow="1" firstDataCol="3"/>
  <pivotFields count="10">
    <pivotField axis="axisRow" compact="0" outline="0" subtotalTop="0">
      <items count="7">
        <item x="1"/>
        <item x="2"/>
        <item h="1" m="1" x="4"/>
        <item h="1" x="3"/>
        <item h="1" m="1" x="5"/>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0"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170:J177" firstHeaderRow="2" firstDataRow="2" firstDataCol="2"/>
  <pivotFields count="10">
    <pivotField axis="axisRow" compact="0" outline="0" subtotalTop="0">
      <items count="7">
        <item x="1"/>
        <item x="2"/>
        <item h="1" m="1" x="4"/>
        <item h="1" x="3"/>
        <item h="1" m="1" x="5"/>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27"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86:D104" firstHeaderRow="1" firstDataRow="1" firstDataCol="3"/>
  <pivotFields count="10">
    <pivotField axis="axisRow" compact="0" outline="0" subtotalTop="0">
      <items count="6">
        <item m="1" x="3"/>
        <item h="1" m="1" x="4"/>
        <item x="1"/>
        <item h="1" x="2"/>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h="1" x="0"/>
        <item m="1" x="2"/>
        <item t="default"/>
      </items>
    </pivotField>
    <pivotField compact="0" outline="0" subtotalTop="0" showAll="0"/>
    <pivotField compact="0" outline="0" subtotalTop="0" showAll="0"/>
  </pivotFields>
  <rowFields count="3">
    <field x="0"/>
    <field x="7"/>
    <field x="-2"/>
  </rowFields>
  <rowItems count="18">
    <i>
      <x/>
      <x/>
      <x/>
    </i>
    <i i="1" r="2">
      <x v="1"/>
    </i>
    <i i="2" r="2">
      <x v="2"/>
    </i>
    <i r="1">
      <x v="2"/>
      <x/>
    </i>
    <i i="1" r="2">
      <x v="1"/>
    </i>
    <i i="2" r="2">
      <x v="2"/>
    </i>
    <i t="default">
      <x/>
    </i>
    <i t="default" i="1">
      <x/>
    </i>
    <i t="default" i="2">
      <x/>
    </i>
    <i>
      <x v="2"/>
      <x/>
      <x/>
    </i>
    <i i="1" r="2">
      <x v="1"/>
    </i>
    <i i="2" r="2">
      <x v="2"/>
    </i>
    <i r="1">
      <x v="2"/>
      <x/>
    </i>
    <i i="1" r="2">
      <x v="1"/>
    </i>
    <i i="2" r="2">
      <x v="2"/>
    </i>
    <i t="default">
      <x v="2"/>
    </i>
    <i t="default" i="1">
      <x v="2"/>
    </i>
    <i t="default" i="2">
      <x v="2"/>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8" cacheId="17"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211:D229" firstHeaderRow="1" firstDataRow="1" firstDataCol="3"/>
  <pivotFields count="10">
    <pivotField axis="axisRow" compact="0" outline="0" subtotalTop="0">
      <items count="8">
        <item x="1"/>
        <item x="2"/>
        <item h="1" m="1" x="4"/>
        <item h="1" x="3"/>
        <item h="1" m="1" x="5"/>
        <item h="1" m="1" x="6"/>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5" cacheId="1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127:J134" firstHeaderRow="2" firstDataRow="2" firstDataCol="2"/>
  <pivotFields count="10">
    <pivotField axis="axisRow" compact="0" outline="0" subtotalTop="0">
      <items count="6">
        <item x="2"/>
        <item x="1"/>
        <item h="1" m="1" x="4"/>
        <item h="1" x="3"/>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1">
      <pivotArea outline="0" fieldPosition="0" dataOnly="0" type="all"/>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4" cacheId="13"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127:D145" firstHeaderRow="1" firstDataRow="1" firstDataCol="3"/>
  <pivotFields count="10">
    <pivotField axis="axisRow" compact="0" outline="0" subtotalTop="0">
      <items count="6">
        <item x="2"/>
        <item x="1"/>
        <item h="1" m="1" x="4"/>
        <item h="1" x="3"/>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1">
      <pivotArea outline="0" fieldPosition="0" dataOnly="0" type="all"/>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2" cacheId="26"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45:J52" firstHeaderRow="2" firstDataRow="2" firstDataCol="2"/>
  <pivotFields count="10">
    <pivotField axis="axisRow" compact="0" outline="0" subtotalTop="0">
      <items count="14">
        <item x="1"/>
        <item h="1" m="1" x="4"/>
        <item h="1" m="1" x="5"/>
        <item h="1" m="1" x="6"/>
        <item x="2"/>
        <item h="1" x="3"/>
        <item h="1" m="1" x="7"/>
        <item h="1" m="1" x="8"/>
        <item h="1" m="1" x="9"/>
        <item h="1" m="1" x="10"/>
        <item h="1" m="1" x="11"/>
        <item h="1" m="1" x="12"/>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4"/>
      <x/>
    </i>
    <i r="1">
      <x v="1"/>
    </i>
    <i t="default">
      <x v="4"/>
    </i>
  </rowItems>
  <colItems count="1">
    <i/>
  </colItems>
  <dataFields count="1">
    <dataField name="Count of Jurisdiction Captures" fld="4" subtotal="count" baseField="0" baseItem="0"/>
  </dataFields>
  <formats count="3">
    <format dxfId="1">
      <pivotArea outline="0" fieldPosition="0" dataOnly="0" type="all"/>
    </format>
    <format dxfId="2">
      <pivotArea outline="0" fieldPosition="0" dataOnly="0" type="all"/>
    </format>
    <format dxfId="3">
      <pivotArea outline="0" fieldPosition="0" dataOnly="0" type="all"/>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2"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4:J11" firstHeaderRow="2" firstDataRow="2" firstDataCol="2"/>
  <pivotFields count="10">
    <pivotField axis="axisRow" compact="0" outline="0" subtotalTop="0">
      <items count="14">
        <item x="2"/>
        <item x="4"/>
        <item h="1" m="1" x="6"/>
        <item h="1" m="1" x="7"/>
        <item h="1" m="1" x="8"/>
        <item h="1" m="1" x="9"/>
        <item h="1" x="3"/>
        <item h="1" x="5"/>
        <item h="1" m="1" x="10"/>
        <item h="1" m="1" x="11"/>
        <item h="1" m="1" x="12"/>
        <item h="1" x="0"/>
        <item h="1" x="1"/>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1">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 cacheId="21"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4:D22" firstHeaderRow="1" firstDataRow="1" firstDataCol="3"/>
  <pivotFields count="10">
    <pivotField axis="axisRow" compact="0" outline="0" subtotalTop="0">
      <items count="14">
        <item x="2"/>
        <item x="4"/>
        <item h="1" m="1" x="6"/>
        <item h="1" m="1" x="7"/>
        <item h="1" m="1" x="8"/>
        <item h="1" m="1" x="9"/>
        <item h="1" x="3"/>
        <item h="1" x="5"/>
        <item h="1" m="1" x="10"/>
        <item h="1" m="1" x="11"/>
        <item h="1" m="1" x="12"/>
        <item h="1" x="0"/>
        <item h="1" x="1"/>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1">
      <pivotArea outline="0" fieldPosition="0" dataOnly="0" type="all"/>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1" cacheId="25"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45:D63" firstHeaderRow="1" firstDataRow="1" firstDataCol="3"/>
  <pivotFields count="10">
    <pivotField axis="axisRow" compact="0" outline="0" subtotalTop="0">
      <items count="14">
        <item x="1"/>
        <item h="1" m="1" x="4"/>
        <item h="1" m="1" x="5"/>
        <item h="1" m="1" x="6"/>
        <item x="2"/>
        <item h="1" x="3"/>
        <item h="1" m="1" x="7"/>
        <item h="1" m="1" x="8"/>
        <item h="1" m="1" x="9"/>
        <item h="1" m="1" x="10"/>
        <item h="1" m="1" x="11"/>
        <item h="1" m="1" x="12"/>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4"/>
      <x/>
      <x/>
    </i>
    <i i="1" r="2">
      <x v="1"/>
    </i>
    <i i="2" r="2">
      <x v="2"/>
    </i>
    <i r="1">
      <x v="1"/>
      <x/>
    </i>
    <i i="1" r="2">
      <x v="1"/>
    </i>
    <i i="2" r="2">
      <x v="2"/>
    </i>
    <i t="default">
      <x v="4"/>
    </i>
    <i t="default" i="1">
      <x v="4"/>
    </i>
    <i t="default" i="2">
      <x v="4"/>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3">
    <format dxfId="1">
      <pivotArea outline="0" fieldPosition="0" dataOnly="0" type="all"/>
    </format>
    <format dxfId="2">
      <pivotArea outline="0" fieldPosition="0" dataOnly="0" type="all"/>
    </format>
    <format dxfId="3">
      <pivotArea outline="0" fieldPosition="0" dataOnly="0" type="all"/>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8"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86:J93" firstHeaderRow="2" firstDataRow="2" firstDataCol="2"/>
  <pivotFields count="10">
    <pivotField axis="axisRow" compact="0" outline="0" subtotalTop="0">
      <items count="6">
        <item m="1" x="3"/>
        <item h="1" m="1" x="4"/>
        <item x="1"/>
        <item h="1" x="2"/>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2"/>
      <x/>
    </i>
    <i r="1">
      <x v="1"/>
    </i>
    <i t="default">
      <x v="2"/>
    </i>
  </rowItems>
  <colItems count="1">
    <i/>
  </colItems>
  <dataFields count="1">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 Id="rId3" Type="http://schemas.openxmlformats.org/officeDocument/2006/relationships/pivotTable" Target="../pivotTables/pivotTable1.xml" /><Relationship Id="rId4" Type="http://schemas.openxmlformats.org/officeDocument/2006/relationships/pivotTable" Target="../pivotTables/pivotTable2.xml" /><Relationship Id="rId5" Type="http://schemas.openxmlformats.org/officeDocument/2006/relationships/pivotTable" Target="../pivotTables/pivotTable3.xml" /><Relationship Id="rId6" Type="http://schemas.openxmlformats.org/officeDocument/2006/relationships/pivotTable" Target="../pivotTables/pivotTable4.xml" /><Relationship Id="rId7" Type="http://schemas.openxmlformats.org/officeDocument/2006/relationships/pivotTable" Target="../pivotTables/pivotTable5.xml" /><Relationship Id="rId8" Type="http://schemas.openxmlformats.org/officeDocument/2006/relationships/pivotTable" Target="../pivotTables/pivotTable6.xml" /><Relationship Id="rId9" Type="http://schemas.openxmlformats.org/officeDocument/2006/relationships/pivotTable" Target="../pivotTables/pivotTable7.xml" /><Relationship Id="rId10" Type="http://schemas.openxmlformats.org/officeDocument/2006/relationships/pivotTable" Target="../pivotTables/pivotTable8.xml" /><Relationship Id="rId11" Type="http://schemas.openxmlformats.org/officeDocument/2006/relationships/pivotTable" Target="../pivotTables/pivotTable9.xml" /><Relationship Id="rId12" Type="http://schemas.openxmlformats.org/officeDocument/2006/relationships/pivotTable" Target="../pivotTables/pivotTable10.xml" /><Relationship Id="rId13" Type="http://schemas.openxmlformats.org/officeDocument/2006/relationships/pivotTable" Target="../pivotTables/pivotTable11.xml" /><Relationship Id="rId14" Type="http://schemas.openxmlformats.org/officeDocument/2006/relationships/pivotTable" Target="../pivotTables/pivotTable12.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2"/>
  <sheetViews>
    <sheetView tabSelected="1" zoomScale="75" zoomScaleNormal="75" zoomScaleSheetLayoutView="75" workbookViewId="0" topLeftCell="A1">
      <selection activeCell="F12" sqref="F12"/>
    </sheetView>
  </sheetViews>
  <sheetFormatPr defaultColWidth="9.140625" defaultRowHeight="12.75"/>
  <cols>
    <col min="1" max="2" width="30.7109375" style="0" customWidth="1"/>
    <col min="3" max="3" width="39.7109375" style="0" customWidth="1"/>
  </cols>
  <sheetData>
    <row r="1" spans="1:3" ht="12.75">
      <c r="A1" s="187" t="s">
        <v>186</v>
      </c>
      <c r="B1" s="187"/>
      <c r="C1" s="187"/>
    </row>
    <row r="2" spans="1:3" ht="17.25">
      <c r="A2" s="185"/>
      <c r="B2" s="186"/>
      <c r="C2" s="186"/>
    </row>
    <row r="3" spans="1:3" ht="17.25">
      <c r="A3" s="185" t="s">
        <v>188</v>
      </c>
      <c r="B3" s="186"/>
      <c r="C3" s="186"/>
    </row>
    <row r="4" spans="1:3" ht="12.75">
      <c r="A4" s="182" t="s">
        <v>217</v>
      </c>
      <c r="B4" s="183"/>
      <c r="C4" s="183"/>
    </row>
    <row r="5" spans="1:3" ht="12.75">
      <c r="A5" s="184"/>
      <c r="B5" s="183"/>
      <c r="C5" s="183"/>
    </row>
    <row r="6" spans="1:3" ht="12.75">
      <c r="A6" s="183"/>
      <c r="B6" s="183"/>
      <c r="C6" s="183"/>
    </row>
    <row r="7" spans="1:3" ht="12.75">
      <c r="A7" s="183"/>
      <c r="B7" s="183"/>
      <c r="C7" s="183"/>
    </row>
    <row r="8" spans="1:3" ht="12.75">
      <c r="A8" s="183"/>
      <c r="B8" s="183"/>
      <c r="C8" s="183"/>
    </row>
    <row r="9" spans="1:3" ht="12.75">
      <c r="A9" s="183"/>
      <c r="B9" s="183"/>
      <c r="C9" s="183"/>
    </row>
    <row r="10" spans="1:3" ht="12.75">
      <c r="A10" s="183"/>
      <c r="B10" s="183"/>
      <c r="C10" s="183"/>
    </row>
    <row r="11" spans="1:3" ht="12.75">
      <c r="A11" s="183"/>
      <c r="B11" s="183"/>
      <c r="C11" s="183"/>
    </row>
    <row r="12" spans="1:3" ht="240" customHeight="1">
      <c r="A12" s="183"/>
      <c r="B12" s="183"/>
      <c r="C12" s="183"/>
    </row>
  </sheetData>
  <sheetProtection password="CF09" sheet="1" objects="1" scenarios="1"/>
  <mergeCells count="4">
    <mergeCell ref="A4:C12"/>
    <mergeCell ref="A3:C3"/>
    <mergeCell ref="A2:C2"/>
    <mergeCell ref="A1:C1"/>
  </mergeCells>
  <printOptions horizontalCentered="1"/>
  <pageMargins left="0.75" right="0.75" top="1" bottom="1" header="0.5" footer="0.5"/>
  <pageSetup horizontalDpi="600" verticalDpi="600" orientation="portrait" paperSize="5" scale="89" r:id="rId1"/>
  <headerFooter alignWithMargins="0">
    <oddHeader>&amp;C&amp;16Functional Self Assessment Form</oddHeader>
    <oddFooter>&amp;L&amp;9FSAT_CLS Version 1.0
CLS_RSv1.0
05/02/2005&amp;C&amp;P of &amp;N</oddFooter>
  </headerFooter>
</worksheet>
</file>

<file path=xl/worksheets/sheet10.xml><?xml version="1.0" encoding="utf-8"?>
<worksheet xmlns="http://schemas.openxmlformats.org/spreadsheetml/2006/main" xmlns:r="http://schemas.openxmlformats.org/officeDocument/2006/relationships">
  <dimension ref="A1:K46"/>
  <sheetViews>
    <sheetView zoomScale="75" zoomScaleNormal="75" zoomScaleSheetLayoutView="75" workbookViewId="0" topLeftCell="A1">
      <selection activeCell="Q26" sqref="Q26"/>
    </sheetView>
  </sheetViews>
  <sheetFormatPr defaultColWidth="9.140625" defaultRowHeight="12.75"/>
  <cols>
    <col min="1" max="1" width="37.140625" style="0" customWidth="1"/>
    <col min="2" max="3" width="8.7109375" style="0" customWidth="1"/>
    <col min="4" max="5" width="8.7109375" style="16" customWidth="1"/>
    <col min="6" max="7" width="8.7109375" style="0" customWidth="1"/>
    <col min="8" max="11" width="0" style="0" hidden="1" customWidth="1"/>
  </cols>
  <sheetData>
    <row r="1" spans="1:7" ht="13.5" thickBot="1">
      <c r="A1" s="243" t="s">
        <v>186</v>
      </c>
      <c r="B1" s="243"/>
      <c r="C1" s="243"/>
      <c r="D1" s="243"/>
      <c r="E1" s="243"/>
      <c r="F1" s="243"/>
      <c r="G1" s="243"/>
    </row>
    <row r="2" spans="1:7" ht="12.75">
      <c r="A2" s="213" t="s">
        <v>222</v>
      </c>
      <c r="B2" s="214"/>
      <c r="C2" s="214"/>
      <c r="D2" s="214"/>
      <c r="E2" s="214"/>
      <c r="F2" s="214"/>
      <c r="G2" s="215"/>
    </row>
    <row r="3" spans="1:7" ht="13.5" thickBot="1">
      <c r="A3" s="216"/>
      <c r="B3" s="217"/>
      <c r="C3" s="217"/>
      <c r="D3" s="217"/>
      <c r="E3" s="217"/>
      <c r="F3" s="217"/>
      <c r="G3" s="218"/>
    </row>
    <row r="4" spans="1:7" ht="13.5" thickBot="1">
      <c r="A4" s="65"/>
      <c r="B4" s="10"/>
      <c r="C4" s="10"/>
      <c r="D4" s="19"/>
      <c r="E4" s="19"/>
      <c r="F4" s="10"/>
      <c r="G4" s="66"/>
    </row>
    <row r="5" spans="1:7" ht="18" thickBot="1">
      <c r="A5" s="236" t="s">
        <v>18</v>
      </c>
      <c r="B5" s="237"/>
      <c r="C5" s="237"/>
      <c r="D5" s="237"/>
      <c r="E5" s="237"/>
      <c r="F5" s="237"/>
      <c r="G5" s="238"/>
    </row>
    <row r="6" spans="1:7" ht="15.75" thickBot="1">
      <c r="A6" s="63" t="s">
        <v>55</v>
      </c>
      <c r="B6" s="239" t="s">
        <v>72</v>
      </c>
      <c r="C6" s="239"/>
      <c r="D6" s="239"/>
      <c r="E6" s="239"/>
      <c r="F6" s="239"/>
      <c r="G6" s="240"/>
    </row>
    <row r="7" spans="1:7" ht="12.75">
      <c r="A7" s="65"/>
      <c r="B7" s="10"/>
      <c r="C7" s="10"/>
      <c r="D7" s="19"/>
      <c r="E7" s="19"/>
      <c r="F7" s="10"/>
      <c r="G7" s="66"/>
    </row>
    <row r="8" spans="1:7" ht="13.5" thickBot="1">
      <c r="A8" s="65"/>
      <c r="B8" s="10"/>
      <c r="C8" s="10"/>
      <c r="D8" s="19"/>
      <c r="E8" s="19"/>
      <c r="F8" s="10"/>
      <c r="G8" s="66"/>
    </row>
    <row r="9" spans="1:7" ht="18" thickBot="1">
      <c r="A9" s="241" t="s">
        <v>37</v>
      </c>
      <c r="B9" s="229" t="s">
        <v>5</v>
      </c>
      <c r="C9" s="230"/>
      <c r="D9" s="231"/>
      <c r="E9" s="229" t="s">
        <v>6</v>
      </c>
      <c r="F9" s="234"/>
      <c r="G9" s="231"/>
    </row>
    <row r="10" spans="1:7" ht="18" thickBot="1">
      <c r="A10" s="242"/>
      <c r="B10" s="232">
        <f>D24</f>
        <v>0</v>
      </c>
      <c r="C10" s="233"/>
      <c r="D10" s="231"/>
      <c r="E10" s="232">
        <f>D38</f>
        <v>0</v>
      </c>
      <c r="F10" s="234"/>
      <c r="G10" s="231"/>
    </row>
    <row r="11" spans="1:7" ht="12.75">
      <c r="A11" s="65"/>
      <c r="B11" s="10"/>
      <c r="C11" s="10"/>
      <c r="D11" s="19"/>
      <c r="E11" s="19"/>
      <c r="F11" s="10"/>
      <c r="G11" s="66"/>
    </row>
    <row r="12" spans="1:7" ht="13.5" thickBot="1">
      <c r="A12" s="67"/>
      <c r="B12" s="17"/>
      <c r="C12" s="17"/>
      <c r="D12" s="18"/>
      <c r="E12" s="18"/>
      <c r="F12" s="17"/>
      <c r="G12" s="68"/>
    </row>
    <row r="13" spans="1:7" ht="13.5" thickBot="1">
      <c r="A13" s="65"/>
      <c r="B13" s="10"/>
      <c r="C13" s="10"/>
      <c r="D13" s="19"/>
      <c r="E13" s="19"/>
      <c r="F13" s="10"/>
      <c r="G13" s="66"/>
    </row>
    <row r="14" spans="1:11" ht="13.5" thickBot="1">
      <c r="A14" s="69"/>
      <c r="B14" s="19"/>
      <c r="C14" s="19"/>
      <c r="D14" s="19"/>
      <c r="E14" s="19"/>
      <c r="F14" s="19"/>
      <c r="G14" s="70"/>
      <c r="I14" s="226" t="s">
        <v>11</v>
      </c>
      <c r="J14" s="227"/>
      <c r="K14" s="228"/>
    </row>
    <row r="15" spans="1:11" s="20" customFormat="1" ht="27" thickBot="1">
      <c r="A15" s="73" t="s">
        <v>11</v>
      </c>
      <c r="B15" s="209" t="s">
        <v>60</v>
      </c>
      <c r="C15" s="235"/>
      <c r="D15" s="204" t="s">
        <v>40</v>
      </c>
      <c r="E15" s="235"/>
      <c r="F15" s="204" t="s">
        <v>41</v>
      </c>
      <c r="G15" s="235"/>
      <c r="I15" s="59" t="s">
        <v>38</v>
      </c>
      <c r="J15" s="60" t="s">
        <v>39</v>
      </c>
      <c r="K15" s="61" t="s">
        <v>13</v>
      </c>
    </row>
    <row r="16" spans="1:11" ht="13.5" thickBot="1">
      <c r="A16" s="86" t="s">
        <v>132</v>
      </c>
      <c r="B16" s="196">
        <f>'Exit Point Scores'!E9</f>
        <v>0</v>
      </c>
      <c r="C16" s="197"/>
      <c r="D16" s="198">
        <f>'Exit Point Scores'!D9</f>
        <v>0</v>
      </c>
      <c r="E16" s="199"/>
      <c r="F16" s="198">
        <f>'Exit Point Scores'!D6</f>
        <v>16</v>
      </c>
      <c r="G16" s="199"/>
      <c r="I16" s="62">
        <v>10</v>
      </c>
      <c r="J16" s="25">
        <v>8</v>
      </c>
      <c r="K16" s="54">
        <f>'Exit Point Scores'!K14</f>
        <v>0</v>
      </c>
    </row>
    <row r="17" spans="1:11" ht="13.5" thickBot="1">
      <c r="A17" s="57" t="s">
        <v>133</v>
      </c>
      <c r="B17" s="196">
        <f>'Exit Point Scores'!E50</f>
        <v>0</v>
      </c>
      <c r="C17" s="197"/>
      <c r="D17" s="198">
        <f>'Exit Point Scores'!D50</f>
        <v>0</v>
      </c>
      <c r="E17" s="199"/>
      <c r="F17" s="198">
        <f>'Exit Point Scores'!D47</f>
        <v>3</v>
      </c>
      <c r="G17" s="199"/>
      <c r="I17" s="62"/>
      <c r="J17" s="25"/>
      <c r="K17" s="54"/>
    </row>
    <row r="18" spans="1:11" ht="13.5" thickBot="1">
      <c r="A18" s="57" t="s">
        <v>134</v>
      </c>
      <c r="B18" s="196">
        <f>'Exit Point Scores'!E91</f>
        <v>0</v>
      </c>
      <c r="C18" s="197"/>
      <c r="D18" s="198">
        <f>'Exit Point Scores'!D91</f>
        <v>0</v>
      </c>
      <c r="E18" s="199"/>
      <c r="F18" s="198">
        <f>'Exit Point Scores'!D88</f>
        <v>0</v>
      </c>
      <c r="G18" s="199"/>
      <c r="I18" s="62"/>
      <c r="J18" s="25"/>
      <c r="K18" s="54"/>
    </row>
    <row r="19" spans="1:11" ht="13.5" thickBot="1">
      <c r="A19" s="57" t="s">
        <v>93</v>
      </c>
      <c r="B19" s="196">
        <f>'Exit Point Scores'!E132</f>
        <v>0</v>
      </c>
      <c r="C19" s="197"/>
      <c r="D19" s="198">
        <f>'Exit Point Scores'!D132</f>
        <v>0</v>
      </c>
      <c r="E19" s="199"/>
      <c r="F19" s="198">
        <f>'Exit Point Scores'!D129</f>
        <v>3</v>
      </c>
      <c r="G19" s="199"/>
      <c r="H19" s="10"/>
      <c r="I19" s="62"/>
      <c r="J19" s="25"/>
      <c r="K19" s="54"/>
    </row>
    <row r="20" spans="1:11" ht="13.5" thickBot="1">
      <c r="A20" s="84" t="s">
        <v>135</v>
      </c>
      <c r="B20" s="196">
        <f>'Exit Point Scores'!E175</f>
        <v>0</v>
      </c>
      <c r="C20" s="197"/>
      <c r="D20" s="198">
        <f>'Exit Point Scores'!D175</f>
        <v>0</v>
      </c>
      <c r="E20" s="199"/>
      <c r="F20" s="198">
        <f>'Exit Point Scores'!D172</f>
        <v>5</v>
      </c>
      <c r="G20" s="199"/>
      <c r="H20" s="10"/>
      <c r="I20" s="62"/>
      <c r="J20" s="25"/>
      <c r="K20" s="54"/>
    </row>
    <row r="21" spans="1:11" ht="13.5" thickBot="1">
      <c r="A21" s="85" t="s">
        <v>2</v>
      </c>
      <c r="B21" s="196">
        <f>'Exit Point Scores'!E216</f>
        <v>0</v>
      </c>
      <c r="C21" s="197"/>
      <c r="D21" s="198">
        <f>'Exit Point Scores'!D216</f>
        <v>0</v>
      </c>
      <c r="E21" s="199"/>
      <c r="F21" s="198">
        <f>'Exit Point Scores'!D213</f>
        <v>3</v>
      </c>
      <c r="G21" s="199"/>
      <c r="I21" s="62"/>
      <c r="J21" s="25"/>
      <c r="K21" s="54"/>
    </row>
    <row r="22" spans="1:11" ht="13.5" thickBot="1">
      <c r="A22" s="85"/>
      <c r="B22" s="196"/>
      <c r="C22" s="197"/>
      <c r="D22" s="198"/>
      <c r="E22" s="199"/>
      <c r="F22" s="198"/>
      <c r="G22" s="199"/>
      <c r="I22" s="62"/>
      <c r="J22" s="25"/>
      <c r="K22" s="54"/>
    </row>
    <row r="23" spans="1:8" ht="13.5" thickBot="1">
      <c r="A23" s="219"/>
      <c r="B23" s="220"/>
      <c r="C23" s="212"/>
      <c r="D23" s="206">
        <f>SUM(D16:D22)</f>
        <v>0</v>
      </c>
      <c r="E23" s="208"/>
      <c r="F23" s="206">
        <f>SUM(F16:F22)</f>
        <v>30</v>
      </c>
      <c r="G23" s="207"/>
      <c r="H23">
        <f>100/42</f>
        <v>2.380952380952381</v>
      </c>
    </row>
    <row r="24" spans="1:7" ht="13.5" thickBot="1">
      <c r="A24" s="64" t="s">
        <v>42</v>
      </c>
      <c r="B24" s="211"/>
      <c r="C24" s="212"/>
      <c r="D24" s="200">
        <f>SUM((D23*3.333)/100)</f>
        <v>0</v>
      </c>
      <c r="E24" s="201"/>
      <c r="F24" s="200">
        <f>SUM((F23*3.333)/100)</f>
        <v>0.9999000000000001</v>
      </c>
      <c r="G24" s="201"/>
    </row>
    <row r="25" spans="1:7" ht="12.75">
      <c r="A25" s="71"/>
      <c r="B25" s="19"/>
      <c r="C25" s="19"/>
      <c r="D25" s="22"/>
      <c r="E25" s="19"/>
      <c r="F25" s="10"/>
      <c r="G25" s="66"/>
    </row>
    <row r="26" spans="1:7" ht="13.5" thickBot="1">
      <c r="A26" s="72"/>
      <c r="B26" s="18"/>
      <c r="C26" s="18"/>
      <c r="D26" s="23"/>
      <c r="E26" s="18"/>
      <c r="F26" s="17"/>
      <c r="G26" s="68"/>
    </row>
    <row r="27" spans="1:7" ht="13.5" thickBot="1">
      <c r="A27" s="71"/>
      <c r="B27" s="19"/>
      <c r="C27" s="19"/>
      <c r="D27" s="22"/>
      <c r="E27" s="19"/>
      <c r="F27" s="10"/>
      <c r="G27" s="66"/>
    </row>
    <row r="28" spans="1:11" ht="13.5" thickBot="1">
      <c r="A28" s="71"/>
      <c r="B28" s="19"/>
      <c r="C28" s="19"/>
      <c r="D28" s="22"/>
      <c r="E28" s="19"/>
      <c r="F28" s="10"/>
      <c r="G28" s="66"/>
      <c r="I28" s="226" t="s">
        <v>12</v>
      </c>
      <c r="J28" s="227"/>
      <c r="K28" s="228"/>
    </row>
    <row r="29" spans="1:11" ht="27" thickBot="1">
      <c r="A29" s="74" t="s">
        <v>12</v>
      </c>
      <c r="B29" s="209" t="s">
        <v>60</v>
      </c>
      <c r="C29" s="210"/>
      <c r="D29" s="204" t="s">
        <v>40</v>
      </c>
      <c r="E29" s="205"/>
      <c r="F29" s="204" t="s">
        <v>41</v>
      </c>
      <c r="G29" s="210"/>
      <c r="I29" s="59" t="s">
        <v>38</v>
      </c>
      <c r="J29" s="60" t="s">
        <v>39</v>
      </c>
      <c r="K29" s="61" t="s">
        <v>13</v>
      </c>
    </row>
    <row r="30" spans="1:11" ht="13.5" thickBot="1">
      <c r="A30" s="86" t="s">
        <v>132</v>
      </c>
      <c r="B30" s="196">
        <f>'Exit Point Scores'!E18</f>
        <v>0</v>
      </c>
      <c r="C30" s="197"/>
      <c r="D30" s="198">
        <f>'Exit Point Scores'!D18</f>
        <v>0</v>
      </c>
      <c r="E30" s="199"/>
      <c r="F30" s="198">
        <f>'Exit Point Scores'!D15</f>
        <v>3</v>
      </c>
      <c r="G30" s="199"/>
      <c r="I30" s="62">
        <v>10</v>
      </c>
      <c r="J30" s="21">
        <v>8</v>
      </c>
      <c r="K30" s="54">
        <f>'Exit Point Scores'!K165</f>
        <v>0</v>
      </c>
    </row>
    <row r="31" spans="1:11" ht="13.5" thickBot="1">
      <c r="A31" s="57" t="s">
        <v>133</v>
      </c>
      <c r="B31" s="196">
        <f>'Exit Point Scores'!E59</f>
        <v>0</v>
      </c>
      <c r="C31" s="197"/>
      <c r="D31" s="198">
        <f>'Exit Point Scores'!D59</f>
        <v>0</v>
      </c>
      <c r="E31" s="199"/>
      <c r="F31" s="198">
        <f>'Exit Point Scores'!D56</f>
        <v>3</v>
      </c>
      <c r="G31" s="199"/>
      <c r="I31" s="62"/>
      <c r="J31" s="21"/>
      <c r="K31" s="54"/>
    </row>
    <row r="32" spans="1:11" ht="13.5" thickBot="1">
      <c r="A32" s="57" t="s">
        <v>134</v>
      </c>
      <c r="B32" s="196">
        <f>'Exit Point Scores'!E100</f>
        <v>0</v>
      </c>
      <c r="C32" s="197"/>
      <c r="D32" s="198">
        <f>'Exit Point Scores'!D100</f>
        <v>0</v>
      </c>
      <c r="E32" s="199"/>
      <c r="F32" s="198">
        <f>'Exit Point Scores'!D97</f>
        <v>3</v>
      </c>
      <c r="G32" s="199"/>
      <c r="I32" s="62"/>
      <c r="J32" s="21"/>
      <c r="K32" s="54"/>
    </row>
    <row r="33" spans="1:11" ht="13.5" thickBot="1">
      <c r="A33" s="57" t="s">
        <v>93</v>
      </c>
      <c r="B33" s="196">
        <f>'Exit Point Scores'!E141</f>
        <v>0</v>
      </c>
      <c r="C33" s="197"/>
      <c r="D33" s="198">
        <f>'Exit Point Scores'!D141</f>
        <v>0</v>
      </c>
      <c r="E33" s="199"/>
      <c r="F33" s="198">
        <f>'Exit Point Scores'!D138</f>
        <v>1</v>
      </c>
      <c r="G33" s="199"/>
      <c r="I33" s="62"/>
      <c r="J33" s="21"/>
      <c r="K33" s="54"/>
    </row>
    <row r="34" spans="1:11" ht="13.5" thickBot="1">
      <c r="A34" s="84" t="s">
        <v>135</v>
      </c>
      <c r="B34" s="196">
        <f>'Exit Point Scores'!E184</f>
        <v>0</v>
      </c>
      <c r="C34" s="197"/>
      <c r="D34" s="198">
        <f>'Exit Point Scores'!D184</f>
        <v>0</v>
      </c>
      <c r="E34" s="199"/>
      <c r="F34" s="198">
        <f>'Exit Point Scores'!D181</f>
        <v>1</v>
      </c>
      <c r="G34" s="199"/>
      <c r="I34" s="62"/>
      <c r="J34" s="21"/>
      <c r="K34" s="54"/>
    </row>
    <row r="35" spans="1:11" ht="13.5" thickBot="1">
      <c r="A35" s="85" t="s">
        <v>2</v>
      </c>
      <c r="B35" s="196">
        <f>'Exit Point Scores'!E225</f>
        <v>0</v>
      </c>
      <c r="C35" s="197"/>
      <c r="D35" s="198">
        <f>'Exit Point Scores'!D225</f>
        <v>0</v>
      </c>
      <c r="E35" s="199"/>
      <c r="F35" s="198">
        <f>'Exit Point Scores'!D222</f>
        <v>2</v>
      </c>
      <c r="G35" s="199"/>
      <c r="I35" s="62"/>
      <c r="J35" s="21"/>
      <c r="K35" s="54"/>
    </row>
    <row r="36" spans="1:11" ht="13.5" thickBot="1">
      <c r="A36" s="85"/>
      <c r="B36" s="196"/>
      <c r="C36" s="197"/>
      <c r="D36" s="198"/>
      <c r="E36" s="199"/>
      <c r="F36" s="198"/>
      <c r="G36" s="199"/>
      <c r="I36" s="62"/>
      <c r="J36" s="21"/>
      <c r="K36" s="54"/>
    </row>
    <row r="37" spans="1:8" ht="13.5" thickBot="1">
      <c r="A37" s="223"/>
      <c r="B37" s="224"/>
      <c r="C37" s="222"/>
      <c r="D37" s="202">
        <f>SUM(D30:D36)</f>
        <v>0</v>
      </c>
      <c r="E37" s="225"/>
      <c r="F37" s="202">
        <f>SUM(F30:F36)</f>
        <v>13</v>
      </c>
      <c r="G37" s="203"/>
      <c r="H37">
        <f>100/52</f>
        <v>1.9230769230769231</v>
      </c>
    </row>
    <row r="38" spans="1:7" ht="13.5" thickBot="1">
      <c r="A38" s="55" t="s">
        <v>43</v>
      </c>
      <c r="B38" s="221"/>
      <c r="C38" s="222"/>
      <c r="D38" s="200">
        <f>SUM((D37*7.692/100))</f>
        <v>0</v>
      </c>
      <c r="E38" s="201"/>
      <c r="F38" s="200">
        <f>SUM((F37*7.692/100))</f>
        <v>0.9999600000000001</v>
      </c>
      <c r="G38" s="201"/>
    </row>
    <row r="39" spans="1:7" ht="12.75">
      <c r="A39" s="65"/>
      <c r="B39" s="10"/>
      <c r="C39" s="10"/>
      <c r="D39" s="19"/>
      <c r="E39" s="19"/>
      <c r="F39" s="10"/>
      <c r="G39" s="66"/>
    </row>
    <row r="40" spans="1:7" ht="13.5" thickBot="1">
      <c r="A40" s="65"/>
      <c r="B40" s="10"/>
      <c r="C40" s="10"/>
      <c r="D40" s="19"/>
      <c r="E40" s="19"/>
      <c r="F40" s="10"/>
      <c r="G40" s="66"/>
    </row>
    <row r="41" spans="1:7" ht="18" thickBot="1">
      <c r="A41" s="74" t="s">
        <v>44</v>
      </c>
      <c r="B41" s="10"/>
      <c r="C41" s="10"/>
      <c r="D41" s="19"/>
      <c r="E41" s="19"/>
      <c r="F41" s="10"/>
      <c r="G41" s="66"/>
    </row>
    <row r="42" spans="1:7" ht="12.75">
      <c r="A42" s="56" t="s">
        <v>45</v>
      </c>
      <c r="B42" s="10"/>
      <c r="C42" s="10"/>
      <c r="D42" s="19"/>
      <c r="E42" s="19"/>
      <c r="F42" s="10"/>
      <c r="G42" s="66"/>
    </row>
    <row r="43" spans="1:7" ht="12.75">
      <c r="A43" s="57" t="s">
        <v>46</v>
      </c>
      <c r="B43" s="10"/>
      <c r="C43" s="10"/>
      <c r="D43" s="19"/>
      <c r="E43" s="19"/>
      <c r="F43" s="10"/>
      <c r="G43" s="66"/>
    </row>
    <row r="44" spans="1:7" ht="12.75">
      <c r="A44" s="57" t="s">
        <v>47</v>
      </c>
      <c r="B44" s="10"/>
      <c r="C44" s="10"/>
      <c r="D44" s="19"/>
      <c r="E44" s="19"/>
      <c r="F44" s="10"/>
      <c r="G44" s="66"/>
    </row>
    <row r="45" spans="1:7" ht="27" thickBot="1">
      <c r="A45" s="58" t="s">
        <v>48</v>
      </c>
      <c r="B45" s="10"/>
      <c r="C45" s="10"/>
      <c r="D45" s="19"/>
      <c r="E45" s="19"/>
      <c r="F45" s="10"/>
      <c r="G45" s="66"/>
    </row>
    <row r="46" spans="1:7" ht="13.5" thickBot="1">
      <c r="A46" s="67"/>
      <c r="B46" s="17"/>
      <c r="C46" s="17"/>
      <c r="D46" s="18"/>
      <c r="E46" s="18"/>
      <c r="F46" s="17"/>
      <c r="G46" s="68"/>
    </row>
  </sheetData>
  <mergeCells count="71">
    <mergeCell ref="A1:G1"/>
    <mergeCell ref="B22:C22"/>
    <mergeCell ref="D22:E22"/>
    <mergeCell ref="F22:G22"/>
    <mergeCell ref="B20:C20"/>
    <mergeCell ref="D20:E20"/>
    <mergeCell ref="F20:G20"/>
    <mergeCell ref="F21:G21"/>
    <mergeCell ref="D21:E21"/>
    <mergeCell ref="F16:G16"/>
    <mergeCell ref="F36:G36"/>
    <mergeCell ref="B34:C34"/>
    <mergeCell ref="D34:E34"/>
    <mergeCell ref="F34:G34"/>
    <mergeCell ref="B35:C35"/>
    <mergeCell ref="B31:C31"/>
    <mergeCell ref="B29:C29"/>
    <mergeCell ref="D24:E24"/>
    <mergeCell ref="B24:C24"/>
    <mergeCell ref="F38:G38"/>
    <mergeCell ref="D29:E29"/>
    <mergeCell ref="F37:G37"/>
    <mergeCell ref="D37:E37"/>
    <mergeCell ref="F29:G29"/>
    <mergeCell ref="F30:G30"/>
    <mergeCell ref="F31:G31"/>
    <mergeCell ref="F33:G33"/>
    <mergeCell ref="F35:G35"/>
    <mergeCell ref="D32:E32"/>
    <mergeCell ref="B38:C38"/>
    <mergeCell ref="D30:E30"/>
    <mergeCell ref="D31:E31"/>
    <mergeCell ref="D33:E33"/>
    <mergeCell ref="D38:E38"/>
    <mergeCell ref="D35:E35"/>
    <mergeCell ref="B33:C33"/>
    <mergeCell ref="B32:C32"/>
    <mergeCell ref="B36:C36"/>
    <mergeCell ref="D36:E36"/>
    <mergeCell ref="A23:C23"/>
    <mergeCell ref="A37:C37"/>
    <mergeCell ref="F19:G19"/>
    <mergeCell ref="D18:E18"/>
    <mergeCell ref="F18:G18"/>
    <mergeCell ref="F23:G23"/>
    <mergeCell ref="D23:E23"/>
    <mergeCell ref="F32:G32"/>
    <mergeCell ref="F24:G24"/>
    <mergeCell ref="B30:C30"/>
    <mergeCell ref="D17:E17"/>
    <mergeCell ref="B18:C18"/>
    <mergeCell ref="I14:K14"/>
    <mergeCell ref="F17:G17"/>
    <mergeCell ref="I28:K28"/>
    <mergeCell ref="B15:C15"/>
    <mergeCell ref="D15:E15"/>
    <mergeCell ref="F15:G15"/>
    <mergeCell ref="B16:C16"/>
    <mergeCell ref="B19:C19"/>
    <mergeCell ref="B17:C17"/>
    <mergeCell ref="D19:E19"/>
    <mergeCell ref="B21:C21"/>
    <mergeCell ref="D16:E16"/>
    <mergeCell ref="A2:G3"/>
    <mergeCell ref="A5:G5"/>
    <mergeCell ref="B6:G6"/>
    <mergeCell ref="A9:A10"/>
    <mergeCell ref="B9:D9"/>
    <mergeCell ref="B10:D10"/>
    <mergeCell ref="E9:G9"/>
    <mergeCell ref="E10:G10"/>
  </mergeCells>
  <printOptions horizontalCentered="1"/>
  <pageMargins left="0.75" right="0.75" top="1" bottom="1" header="0.5" footer="0.5"/>
  <pageSetup horizontalDpi="600" verticalDpi="600" orientation="portrait" paperSize="5" scale="94" r:id="rId1"/>
  <headerFooter alignWithMargins="0">
    <oddHeader>&amp;C&amp;16Functional Self Assessment Form</oddHeader>
    <oddFooter>&amp;LFSAT_CLS Version 1.0
CLS_RSv1.0
05/02/2005&amp;C&amp;P of &amp;N</oddFooter>
  </headerFooter>
</worksheet>
</file>

<file path=xl/worksheets/sheet11.xml><?xml version="1.0" encoding="utf-8"?>
<worksheet xmlns="http://schemas.openxmlformats.org/spreadsheetml/2006/main" xmlns:r="http://schemas.openxmlformats.org/officeDocument/2006/relationships">
  <dimension ref="A1:M730"/>
  <sheetViews>
    <sheetView zoomScale="75" zoomScaleNormal="75" zoomScaleSheetLayoutView="75" workbookViewId="0" topLeftCell="A223">
      <selection activeCell="G47" sqref="G47"/>
    </sheetView>
  </sheetViews>
  <sheetFormatPr defaultColWidth="9.140625" defaultRowHeight="12.75"/>
  <cols>
    <col min="1" max="1" width="36.421875" style="0" bestFit="1" customWidth="1"/>
    <col min="2" max="2" width="10.7109375" style="0" customWidth="1"/>
    <col min="3" max="3" width="26.140625" style="0" customWidth="1"/>
    <col min="4" max="4" width="4.8515625" style="0" customWidth="1"/>
    <col min="6" max="6" width="7.8515625" style="0" bestFit="1" customWidth="1"/>
    <col min="7" max="7" width="16.28125" style="0" bestFit="1" customWidth="1"/>
    <col min="8" max="8" width="26.140625" style="0" bestFit="1" customWidth="1"/>
    <col min="9" max="9" width="19.8515625" style="0" customWidth="1"/>
    <col min="10" max="10" width="4.8515625" style="0" customWidth="1"/>
    <col min="11" max="12" width="5.7109375" style="0" bestFit="1" customWidth="1"/>
  </cols>
  <sheetData>
    <row r="1" spans="1:13" s="10" customFormat="1" ht="13.5" thickBot="1">
      <c r="A1" s="243" t="s">
        <v>186</v>
      </c>
      <c r="B1" s="243"/>
      <c r="C1" s="243"/>
      <c r="D1" s="243"/>
      <c r="E1" s="243"/>
      <c r="F1" s="243"/>
      <c r="G1" s="243"/>
      <c r="H1" s="243"/>
      <c r="I1" s="243"/>
      <c r="J1" s="243"/>
      <c r="K1" s="243"/>
      <c r="L1" s="243"/>
      <c r="M1" s="80"/>
    </row>
    <row r="2" spans="1:13" s="10" customFormat="1" ht="13.5" thickBot="1">
      <c r="A2" s="243" t="s">
        <v>124</v>
      </c>
      <c r="B2" s="243"/>
      <c r="C2" s="243"/>
      <c r="D2" s="243"/>
      <c r="E2" s="243"/>
      <c r="F2" s="243"/>
      <c r="G2" s="243"/>
      <c r="H2" s="243"/>
      <c r="I2" s="243"/>
      <c r="J2" s="243"/>
      <c r="K2" s="243"/>
      <c r="L2" s="243"/>
      <c r="M2" s="80"/>
    </row>
    <row r="3" spans="1:13" s="10" customFormat="1" ht="13.5" thickBot="1">
      <c r="A3" s="147" t="s">
        <v>132</v>
      </c>
      <c r="B3" s="133"/>
      <c r="C3" s="133"/>
      <c r="D3" s="133"/>
      <c r="E3" s="133"/>
      <c r="F3" s="133"/>
      <c r="G3" s="133"/>
      <c r="H3" s="133"/>
      <c r="I3" s="133"/>
      <c r="J3" s="133"/>
      <c r="K3" s="133"/>
      <c r="L3" s="148"/>
      <c r="M3" s="80"/>
    </row>
    <row r="4" spans="1:13" s="10" customFormat="1" ht="12.75">
      <c r="A4" s="153" t="s">
        <v>54</v>
      </c>
      <c r="B4" s="149" t="s">
        <v>16</v>
      </c>
      <c r="C4" s="149" t="s">
        <v>74</v>
      </c>
      <c r="D4" s="150" t="s">
        <v>75</v>
      </c>
      <c r="E4" s="126" t="s">
        <v>68</v>
      </c>
      <c r="F4" s="127" t="s">
        <v>69</v>
      </c>
      <c r="G4" s="81"/>
      <c r="H4" s="153" t="s">
        <v>78</v>
      </c>
      <c r="I4" s="90"/>
      <c r="J4" s="150"/>
      <c r="K4" s="145"/>
      <c r="L4" s="146"/>
      <c r="M4" s="80"/>
    </row>
    <row r="5" spans="1:13" s="10" customFormat="1" ht="12.75">
      <c r="A5" s="118" t="s">
        <v>5</v>
      </c>
      <c r="B5" s="87" t="s">
        <v>20</v>
      </c>
      <c r="C5" s="87" t="s">
        <v>76</v>
      </c>
      <c r="D5" s="151">
        <v>48</v>
      </c>
      <c r="E5" s="113"/>
      <c r="F5" s="91"/>
      <c r="G5" s="82"/>
      <c r="H5" s="153" t="s">
        <v>54</v>
      </c>
      <c r="I5" s="149" t="s">
        <v>52</v>
      </c>
      <c r="J5" s="150" t="s">
        <v>75</v>
      </c>
      <c r="K5" s="96" t="s">
        <v>70</v>
      </c>
      <c r="L5" s="97" t="s">
        <v>71</v>
      </c>
      <c r="M5" s="83"/>
    </row>
    <row r="6" spans="1:13" s="10" customFormat="1" ht="12.75">
      <c r="A6" s="119"/>
      <c r="B6" s="88"/>
      <c r="C6" s="89" t="s">
        <v>77</v>
      </c>
      <c r="D6" s="152">
        <v>16</v>
      </c>
      <c r="E6" s="114"/>
      <c r="F6" s="92">
        <f>SUM((D6*6.25)/100)</f>
        <v>1</v>
      </c>
      <c r="G6" s="80"/>
      <c r="H6" s="118" t="s">
        <v>5</v>
      </c>
      <c r="I6" s="87" t="s">
        <v>27</v>
      </c>
      <c r="J6" s="151">
        <v>16</v>
      </c>
      <c r="K6" s="93"/>
      <c r="L6" s="92">
        <f>SUM((J6*6.25)/100)</f>
        <v>1</v>
      </c>
      <c r="M6" s="82"/>
    </row>
    <row r="7" spans="1:13" s="10" customFormat="1" ht="12.75">
      <c r="A7" s="119"/>
      <c r="B7" s="88"/>
      <c r="C7" s="89" t="s">
        <v>78</v>
      </c>
      <c r="D7" s="152">
        <v>16</v>
      </c>
      <c r="E7" s="114"/>
      <c r="F7" s="91"/>
      <c r="G7" s="80"/>
      <c r="H7" s="119"/>
      <c r="I7" s="89" t="s">
        <v>220</v>
      </c>
      <c r="J7" s="152"/>
      <c r="K7" s="93">
        <f>SUM((J7*6.25)/100)</f>
        <v>0</v>
      </c>
      <c r="L7" s="92"/>
      <c r="M7" s="82"/>
    </row>
    <row r="8" spans="1:13" s="10" customFormat="1" ht="12.75">
      <c r="A8" s="119"/>
      <c r="B8" s="87" t="s">
        <v>19</v>
      </c>
      <c r="C8" s="87" t="s">
        <v>76</v>
      </c>
      <c r="D8" s="151"/>
      <c r="E8" s="114"/>
      <c r="F8" s="91"/>
      <c r="G8" s="80"/>
      <c r="H8" s="118" t="s">
        <v>85</v>
      </c>
      <c r="I8" s="90"/>
      <c r="J8" s="151">
        <v>16</v>
      </c>
      <c r="K8" s="98"/>
      <c r="L8" s="99"/>
      <c r="M8" s="80"/>
    </row>
    <row r="9" spans="1:13" s="10" customFormat="1" ht="12.75">
      <c r="A9" s="119"/>
      <c r="B9" s="88"/>
      <c r="C9" s="89" t="s">
        <v>77</v>
      </c>
      <c r="D9" s="152"/>
      <c r="E9" s="115">
        <f>SUM((D9*6.25)/100)</f>
        <v>0</v>
      </c>
      <c r="F9" s="91"/>
      <c r="G9" s="82"/>
      <c r="H9" s="118" t="s">
        <v>6</v>
      </c>
      <c r="I9" s="87" t="s">
        <v>27</v>
      </c>
      <c r="J9" s="151">
        <v>3</v>
      </c>
      <c r="K9" s="93"/>
      <c r="L9" s="92">
        <f>SUM((J9*33.333)/100)</f>
        <v>0.9999899999999999</v>
      </c>
      <c r="M9" s="82"/>
    </row>
    <row r="10" spans="1:13" s="10" customFormat="1" ht="12.75">
      <c r="A10" s="119"/>
      <c r="B10" s="88"/>
      <c r="C10" s="89" t="s">
        <v>78</v>
      </c>
      <c r="D10" s="152"/>
      <c r="E10" s="114"/>
      <c r="F10" s="94"/>
      <c r="G10" s="80"/>
      <c r="H10" s="119"/>
      <c r="I10" s="89" t="s">
        <v>220</v>
      </c>
      <c r="J10" s="152"/>
      <c r="K10" s="93">
        <f>SUM((J10*33.333)/100)</f>
        <v>0</v>
      </c>
      <c r="L10" s="92"/>
      <c r="M10" s="82"/>
    </row>
    <row r="11" spans="1:13" s="10" customFormat="1" ht="13.5" thickBot="1">
      <c r="A11" s="118" t="s">
        <v>79</v>
      </c>
      <c r="B11" s="90"/>
      <c r="C11" s="90"/>
      <c r="D11" s="151">
        <v>48</v>
      </c>
      <c r="E11" s="116"/>
      <c r="F11" s="91"/>
      <c r="G11" s="80"/>
      <c r="H11" s="121" t="s">
        <v>86</v>
      </c>
      <c r="I11" s="122"/>
      <c r="J11" s="154">
        <v>3</v>
      </c>
      <c r="K11" s="93"/>
      <c r="L11" s="99"/>
      <c r="M11" s="80"/>
    </row>
    <row r="12" spans="1:13" s="10" customFormat="1" ht="12.75">
      <c r="A12" s="118" t="s">
        <v>80</v>
      </c>
      <c r="B12" s="90"/>
      <c r="C12" s="90"/>
      <c r="D12" s="151">
        <v>16</v>
      </c>
      <c r="E12" s="113"/>
      <c r="F12" s="91"/>
      <c r="G12" s="80"/>
      <c r="H12"/>
      <c r="I12"/>
      <c r="J12"/>
      <c r="K12" s="80"/>
      <c r="L12" s="120"/>
      <c r="M12" s="80"/>
    </row>
    <row r="13" spans="1:13" s="10" customFormat="1" ht="12.75">
      <c r="A13" s="118" t="s">
        <v>81</v>
      </c>
      <c r="B13" s="90"/>
      <c r="C13" s="90"/>
      <c r="D13" s="151">
        <v>16</v>
      </c>
      <c r="E13" s="113"/>
      <c r="F13" s="91"/>
      <c r="G13" s="81"/>
      <c r="H13"/>
      <c r="I13"/>
      <c r="J13"/>
      <c r="K13" s="80"/>
      <c r="L13" s="120"/>
      <c r="M13" s="80"/>
    </row>
    <row r="14" spans="1:13" s="10" customFormat="1" ht="12.75">
      <c r="A14" s="118" t="s">
        <v>6</v>
      </c>
      <c r="B14" s="87" t="s">
        <v>20</v>
      </c>
      <c r="C14" s="87" t="s">
        <v>76</v>
      </c>
      <c r="D14" s="151">
        <v>9</v>
      </c>
      <c r="E14" s="113"/>
      <c r="F14" s="91"/>
      <c r="G14" s="82"/>
      <c r="H14"/>
      <c r="I14"/>
      <c r="J14"/>
      <c r="K14" s="80"/>
      <c r="L14" s="120"/>
      <c r="M14" s="80"/>
    </row>
    <row r="15" spans="1:13" s="10" customFormat="1" ht="12.75">
      <c r="A15" s="119"/>
      <c r="B15" s="88"/>
      <c r="C15" s="89" t="s">
        <v>77</v>
      </c>
      <c r="D15" s="152">
        <v>3</v>
      </c>
      <c r="F15" s="92">
        <f>SUM((D15*33.333)/100)</f>
        <v>0.9999899999999999</v>
      </c>
      <c r="G15" s="80"/>
      <c r="H15"/>
      <c r="I15"/>
      <c r="J15"/>
      <c r="K15" s="80"/>
      <c r="L15" s="120"/>
      <c r="M15" s="80"/>
    </row>
    <row r="16" spans="1:13" s="10" customFormat="1" ht="12.75">
      <c r="A16" s="119"/>
      <c r="B16" s="88"/>
      <c r="C16" s="89" t="s">
        <v>78</v>
      </c>
      <c r="D16" s="152">
        <v>3</v>
      </c>
      <c r="E16" s="114"/>
      <c r="F16" s="91"/>
      <c r="G16" s="80"/>
      <c r="H16"/>
      <c r="I16"/>
      <c r="J16"/>
      <c r="K16" s="80"/>
      <c r="L16" s="120"/>
      <c r="M16" s="80"/>
    </row>
    <row r="17" spans="1:13" s="10" customFormat="1" ht="12.75">
      <c r="A17" s="119"/>
      <c r="B17" s="87" t="s">
        <v>19</v>
      </c>
      <c r="C17" s="87" t="s">
        <v>76</v>
      </c>
      <c r="D17" s="151"/>
      <c r="E17" s="113"/>
      <c r="F17" s="91"/>
      <c r="G17" s="82"/>
      <c r="H17"/>
      <c r="I17"/>
      <c r="J17"/>
      <c r="K17" s="80"/>
      <c r="L17" s="120"/>
      <c r="M17" s="80"/>
    </row>
    <row r="18" spans="1:13" s="10" customFormat="1" ht="12.75">
      <c r="A18" s="119"/>
      <c r="B18" s="88"/>
      <c r="C18" s="89" t="s">
        <v>77</v>
      </c>
      <c r="D18" s="152"/>
      <c r="E18" s="115">
        <f>SUM((D18*33.333)/100)</f>
        <v>0</v>
      </c>
      <c r="F18" s="66"/>
      <c r="G18" s="80"/>
      <c r="H18"/>
      <c r="I18"/>
      <c r="J18"/>
      <c r="K18" s="80"/>
      <c r="L18" s="120"/>
      <c r="M18" s="80"/>
    </row>
    <row r="19" spans="1:13" s="10" customFormat="1" ht="12.75">
      <c r="A19" s="119"/>
      <c r="B19" s="88"/>
      <c r="C19" s="89" t="s">
        <v>78</v>
      </c>
      <c r="D19" s="152"/>
      <c r="E19" s="114"/>
      <c r="F19" s="91"/>
      <c r="G19" s="80"/>
      <c r="H19"/>
      <c r="I19"/>
      <c r="J19"/>
      <c r="K19" s="80"/>
      <c r="L19" s="120"/>
      <c r="M19" s="80"/>
    </row>
    <row r="20" spans="1:13" s="10" customFormat="1" ht="12.75">
      <c r="A20" s="118" t="s">
        <v>82</v>
      </c>
      <c r="B20" s="90"/>
      <c r="C20" s="90"/>
      <c r="D20" s="151">
        <v>9</v>
      </c>
      <c r="E20" s="113"/>
      <c r="F20" s="91"/>
      <c r="G20" s="80"/>
      <c r="H20"/>
      <c r="I20"/>
      <c r="J20"/>
      <c r="K20" s="80"/>
      <c r="L20" s="120"/>
      <c r="M20" s="80"/>
    </row>
    <row r="21" spans="1:13" s="10" customFormat="1" ht="12.75">
      <c r="A21" s="118" t="s">
        <v>83</v>
      </c>
      <c r="B21" s="90"/>
      <c r="C21" s="90"/>
      <c r="D21" s="151">
        <v>3</v>
      </c>
      <c r="E21" s="114"/>
      <c r="F21" s="91"/>
      <c r="G21" s="82"/>
      <c r="H21" s="80"/>
      <c r="I21" s="80"/>
      <c r="J21" s="80"/>
      <c r="K21" s="80"/>
      <c r="L21" s="120"/>
      <c r="M21" s="80"/>
    </row>
    <row r="22" spans="1:13" s="10" customFormat="1" ht="13.5" thickBot="1">
      <c r="A22" s="121" t="s">
        <v>84</v>
      </c>
      <c r="B22" s="122"/>
      <c r="C22" s="122"/>
      <c r="D22" s="154">
        <v>3</v>
      </c>
      <c r="E22" s="117"/>
      <c r="F22" s="95"/>
      <c r="G22" s="123"/>
      <c r="H22" s="124"/>
      <c r="I22" s="123"/>
      <c r="J22" s="123"/>
      <c r="K22" s="123"/>
      <c r="L22" s="125"/>
      <c r="M22" s="80"/>
    </row>
    <row r="23" spans="1:13" s="10" customFormat="1" ht="12.75">
      <c r="A23"/>
      <c r="B23"/>
      <c r="C23"/>
      <c r="D23"/>
      <c r="E23" s="82"/>
      <c r="F23" s="80"/>
      <c r="G23" s="80"/>
      <c r="H23" s="82"/>
      <c r="I23" s="80"/>
      <c r="J23" s="80"/>
      <c r="K23" s="80"/>
      <c r="L23" s="80"/>
      <c r="M23" s="80"/>
    </row>
    <row r="24" spans="1:13" s="10" customFormat="1" ht="12.75">
      <c r="A24"/>
      <c r="B24"/>
      <c r="C24"/>
      <c r="D24"/>
      <c r="E24" s="82"/>
      <c r="F24" s="80"/>
      <c r="G24" s="80"/>
      <c r="H24" s="82"/>
      <c r="I24" s="80"/>
      <c r="J24" s="80"/>
      <c r="K24" s="80"/>
      <c r="L24" s="80"/>
      <c r="M24" s="80"/>
    </row>
    <row r="25" spans="1:13" s="10" customFormat="1" ht="12.75">
      <c r="A25"/>
      <c r="B25"/>
      <c r="C25"/>
      <c r="D25"/>
      <c r="E25" s="82"/>
      <c r="F25" s="80"/>
      <c r="G25" s="80"/>
      <c r="H25" s="82"/>
      <c r="I25" s="80"/>
      <c r="J25" s="80"/>
      <c r="K25" s="80"/>
      <c r="L25" s="80"/>
      <c r="M25" s="80"/>
    </row>
    <row r="26" spans="1:13" s="10" customFormat="1" ht="12.75">
      <c r="A26"/>
      <c r="B26"/>
      <c r="C26"/>
      <c r="D26"/>
      <c r="E26" s="82"/>
      <c r="F26" s="80"/>
      <c r="G26" s="80"/>
      <c r="H26" s="82"/>
      <c r="I26" s="80"/>
      <c r="J26" s="80"/>
      <c r="K26" s="80"/>
      <c r="L26" s="80"/>
      <c r="M26" s="80"/>
    </row>
    <row r="27" spans="1:13" s="10" customFormat="1" ht="12.75">
      <c r="A27"/>
      <c r="B27"/>
      <c r="C27"/>
      <c r="D27"/>
      <c r="E27" s="82"/>
      <c r="F27" s="80"/>
      <c r="G27" s="80"/>
      <c r="H27" s="82"/>
      <c r="I27" s="80"/>
      <c r="J27" s="80"/>
      <c r="K27" s="80"/>
      <c r="L27" s="80"/>
      <c r="M27" s="80"/>
    </row>
    <row r="28" spans="1:13" s="10" customFormat="1" ht="12.75">
      <c r="A28"/>
      <c r="B28"/>
      <c r="C28"/>
      <c r="D28"/>
      <c r="E28" s="82"/>
      <c r="F28" s="80"/>
      <c r="G28" s="80"/>
      <c r="H28" s="82"/>
      <c r="I28" s="80"/>
      <c r="J28" s="80"/>
      <c r="K28" s="80"/>
      <c r="L28" s="80"/>
      <c r="M28" s="80"/>
    </row>
    <row r="29" spans="1:13" s="10" customFormat="1" ht="12.75">
      <c r="A29"/>
      <c r="B29"/>
      <c r="C29"/>
      <c r="D29"/>
      <c r="E29" s="82"/>
      <c r="F29" s="80"/>
      <c r="G29" s="80"/>
      <c r="H29" s="82"/>
      <c r="I29" s="80"/>
      <c r="J29" s="80"/>
      <c r="K29" s="80"/>
      <c r="L29" s="80"/>
      <c r="M29" s="80"/>
    </row>
    <row r="30" spans="1:13" s="10" customFormat="1" ht="12.75">
      <c r="A30"/>
      <c r="B30"/>
      <c r="C30"/>
      <c r="D30"/>
      <c r="E30" s="82"/>
      <c r="F30" s="80"/>
      <c r="G30" s="80"/>
      <c r="H30" s="82"/>
      <c r="I30" s="80"/>
      <c r="J30" s="80"/>
      <c r="K30" s="80"/>
      <c r="L30" s="80"/>
      <c r="M30" s="80"/>
    </row>
    <row r="31" spans="1:13" s="10" customFormat="1" ht="12.75">
      <c r="A31"/>
      <c r="B31"/>
      <c r="C31"/>
      <c r="D31"/>
      <c r="E31" s="82"/>
      <c r="F31" s="80"/>
      <c r="G31" s="80"/>
      <c r="H31" s="82"/>
      <c r="I31" s="80"/>
      <c r="J31" s="80"/>
      <c r="K31" s="80"/>
      <c r="L31" s="80"/>
      <c r="M31" s="80"/>
    </row>
    <row r="32" spans="1:13" s="10" customFormat="1" ht="12.75">
      <c r="A32"/>
      <c r="B32"/>
      <c r="C32"/>
      <c r="D32"/>
      <c r="E32" s="82"/>
      <c r="F32" s="80"/>
      <c r="G32" s="80"/>
      <c r="H32" s="82"/>
      <c r="I32" s="80"/>
      <c r="J32" s="80"/>
      <c r="K32" s="80"/>
      <c r="L32" s="80"/>
      <c r="M32" s="80"/>
    </row>
    <row r="33" spans="1:13" s="10" customFormat="1" ht="12.75">
      <c r="A33"/>
      <c r="B33"/>
      <c r="C33"/>
      <c r="D33"/>
      <c r="E33" s="82"/>
      <c r="F33" s="80"/>
      <c r="G33" s="80"/>
      <c r="H33" s="82"/>
      <c r="I33" s="80"/>
      <c r="J33" s="80"/>
      <c r="K33" s="80"/>
      <c r="L33" s="80"/>
      <c r="M33" s="80"/>
    </row>
    <row r="34" spans="1:13" s="10" customFormat="1" ht="12.75">
      <c r="A34"/>
      <c r="B34"/>
      <c r="C34"/>
      <c r="D34"/>
      <c r="E34" s="82"/>
      <c r="F34" s="80"/>
      <c r="G34" s="80"/>
      <c r="H34" s="82"/>
      <c r="I34" s="80"/>
      <c r="J34" s="80"/>
      <c r="K34" s="80"/>
      <c r="L34" s="80"/>
      <c r="M34" s="80"/>
    </row>
    <row r="35" spans="1:13" s="10" customFormat="1" ht="12.75">
      <c r="A35"/>
      <c r="B35"/>
      <c r="C35"/>
      <c r="D35"/>
      <c r="E35" s="82"/>
      <c r="F35" s="80"/>
      <c r="G35" s="80"/>
      <c r="H35" s="82"/>
      <c r="I35" s="80"/>
      <c r="J35" s="80"/>
      <c r="K35" s="80"/>
      <c r="L35" s="80"/>
      <c r="M35" s="80"/>
    </row>
    <row r="36" spans="1:13" s="10" customFormat="1" ht="12.75">
      <c r="A36"/>
      <c r="B36"/>
      <c r="C36"/>
      <c r="D36"/>
      <c r="E36" s="82"/>
      <c r="F36" s="80"/>
      <c r="G36" s="80"/>
      <c r="H36" s="82"/>
      <c r="I36" s="80"/>
      <c r="J36" s="80"/>
      <c r="K36" s="80"/>
      <c r="L36" s="80"/>
      <c r="M36" s="80"/>
    </row>
    <row r="37" spans="1:13" s="10" customFormat="1" ht="12.75">
      <c r="A37"/>
      <c r="B37"/>
      <c r="C37"/>
      <c r="D37"/>
      <c r="E37" s="82"/>
      <c r="F37" s="80"/>
      <c r="G37" s="80"/>
      <c r="H37" s="82"/>
      <c r="I37" s="80"/>
      <c r="J37" s="80"/>
      <c r="K37" s="80"/>
      <c r="L37" s="80"/>
      <c r="M37" s="80"/>
    </row>
    <row r="38" spans="1:13" s="10" customFormat="1" ht="12.75">
      <c r="A38"/>
      <c r="B38"/>
      <c r="C38"/>
      <c r="D38"/>
      <c r="E38" s="82"/>
      <c r="F38" s="80"/>
      <c r="G38" s="80"/>
      <c r="H38" s="82"/>
      <c r="I38" s="80"/>
      <c r="J38" s="80"/>
      <c r="K38" s="80"/>
      <c r="L38" s="80"/>
      <c r="M38" s="80"/>
    </row>
    <row r="39" spans="1:13" s="10" customFormat="1" ht="12.75">
      <c r="A39"/>
      <c r="B39"/>
      <c r="C39"/>
      <c r="D39"/>
      <c r="E39" s="82"/>
      <c r="F39" s="80"/>
      <c r="G39" s="80"/>
      <c r="H39" s="82"/>
      <c r="I39" s="80"/>
      <c r="J39" s="80"/>
      <c r="K39" s="80"/>
      <c r="L39" s="80"/>
      <c r="M39" s="80"/>
    </row>
    <row r="40" spans="1:13" s="10" customFormat="1" ht="12.75">
      <c r="A40"/>
      <c r="B40"/>
      <c r="C40"/>
      <c r="D40"/>
      <c r="E40" s="82"/>
      <c r="F40" s="80"/>
      <c r="G40" s="80"/>
      <c r="H40" s="82"/>
      <c r="I40" s="80"/>
      <c r="J40" s="80"/>
      <c r="K40" s="80"/>
      <c r="L40" s="80"/>
      <c r="M40" s="80"/>
    </row>
    <row r="41" spans="1:13" s="10" customFormat="1" ht="12.75">
      <c r="A41"/>
      <c r="B41"/>
      <c r="C41"/>
      <c r="D41"/>
      <c r="E41" s="82"/>
      <c r="F41" s="80"/>
      <c r="G41" s="80"/>
      <c r="H41" s="82"/>
      <c r="I41" s="80"/>
      <c r="J41" s="80"/>
      <c r="K41" s="80"/>
      <c r="L41" s="80"/>
      <c r="M41" s="80"/>
    </row>
    <row r="42" spans="1:13" s="10" customFormat="1" ht="12.75">
      <c r="A42"/>
      <c r="B42"/>
      <c r="C42"/>
      <c r="D42"/>
      <c r="E42" s="82"/>
      <c r="F42" s="80"/>
      <c r="G42" s="80"/>
      <c r="H42" s="82"/>
      <c r="I42" s="80"/>
      <c r="J42" s="80"/>
      <c r="K42" s="80"/>
      <c r="L42" s="80"/>
      <c r="M42" s="80"/>
    </row>
    <row r="43" spans="1:13" s="10" customFormat="1" ht="13.5" thickBot="1">
      <c r="A43"/>
      <c r="B43"/>
      <c r="C43"/>
      <c r="D43"/>
      <c r="E43" s="82"/>
      <c r="F43" s="80"/>
      <c r="G43" s="80"/>
      <c r="H43" s="82"/>
      <c r="I43" s="80"/>
      <c r="J43" s="80"/>
      <c r="K43" s="80"/>
      <c r="L43" s="80"/>
      <c r="M43" s="80"/>
    </row>
    <row r="44" spans="1:12" s="44" customFormat="1" ht="13.5" thickBot="1">
      <c r="A44" s="176" t="s">
        <v>133</v>
      </c>
      <c r="B44" s="172"/>
      <c r="C44" s="172"/>
      <c r="D44" s="172"/>
      <c r="E44" s="135"/>
      <c r="F44" s="135"/>
      <c r="G44" s="135"/>
      <c r="H44" s="135"/>
      <c r="I44" s="135"/>
      <c r="J44" s="135"/>
      <c r="K44" s="135"/>
      <c r="L44" s="136"/>
    </row>
    <row r="45" spans="1:12" ht="12.75">
      <c r="A45" s="173" t="s">
        <v>54</v>
      </c>
      <c r="B45" s="174" t="s">
        <v>16</v>
      </c>
      <c r="C45" s="174" t="s">
        <v>74</v>
      </c>
      <c r="D45" s="175" t="s">
        <v>75</v>
      </c>
      <c r="E45" s="126" t="s">
        <v>68</v>
      </c>
      <c r="F45" s="127" t="s">
        <v>69</v>
      </c>
      <c r="G45" s="10"/>
      <c r="H45" s="173" t="s">
        <v>78</v>
      </c>
      <c r="I45" s="177"/>
      <c r="J45" s="175"/>
      <c r="K45" s="10"/>
      <c r="L45" s="66"/>
    </row>
    <row r="46" spans="1:12" ht="12.75">
      <c r="A46" s="118" t="s">
        <v>5</v>
      </c>
      <c r="B46" s="87" t="s">
        <v>20</v>
      </c>
      <c r="C46" s="87" t="s">
        <v>76</v>
      </c>
      <c r="D46" s="151">
        <v>9</v>
      </c>
      <c r="E46" s="113"/>
      <c r="F46" s="91"/>
      <c r="G46" s="10"/>
      <c r="H46" s="153" t="s">
        <v>54</v>
      </c>
      <c r="I46" s="149" t="s">
        <v>52</v>
      </c>
      <c r="J46" s="150" t="s">
        <v>75</v>
      </c>
      <c r="K46" s="96" t="s">
        <v>70</v>
      </c>
      <c r="L46" s="97" t="s">
        <v>71</v>
      </c>
    </row>
    <row r="47" spans="1:12" ht="12.75">
      <c r="A47" s="119"/>
      <c r="B47" s="88"/>
      <c r="C47" s="89" t="s">
        <v>77</v>
      </c>
      <c r="D47" s="152">
        <v>3</v>
      </c>
      <c r="E47" s="114"/>
      <c r="F47" s="92">
        <f>SUM((D47*33.333)/100)</f>
        <v>0.9999899999999999</v>
      </c>
      <c r="G47" s="10"/>
      <c r="H47" s="118" t="s">
        <v>5</v>
      </c>
      <c r="I47" s="87" t="s">
        <v>27</v>
      </c>
      <c r="J47" s="151">
        <v>3</v>
      </c>
      <c r="K47" s="93"/>
      <c r="L47" s="92">
        <f>SUM((J47*33.333)/100)</f>
        <v>0.9999899999999999</v>
      </c>
    </row>
    <row r="48" spans="1:12" ht="12.75">
      <c r="A48" s="119"/>
      <c r="B48" s="88"/>
      <c r="C48" s="89" t="s">
        <v>78</v>
      </c>
      <c r="D48" s="152">
        <v>3</v>
      </c>
      <c r="E48" s="114"/>
      <c r="F48" s="91"/>
      <c r="G48" s="10"/>
      <c r="H48" s="119"/>
      <c r="I48" s="89" t="s">
        <v>220</v>
      </c>
      <c r="J48" s="152"/>
      <c r="K48" s="93">
        <f>SUM((J48*33.333)/100)</f>
        <v>0</v>
      </c>
      <c r="L48" s="92"/>
    </row>
    <row r="49" spans="1:12" ht="12.75">
      <c r="A49" s="119"/>
      <c r="B49" s="87" t="s">
        <v>19</v>
      </c>
      <c r="C49" s="87" t="s">
        <v>76</v>
      </c>
      <c r="D49" s="151"/>
      <c r="E49" s="114"/>
      <c r="F49" s="91"/>
      <c r="G49" s="10"/>
      <c r="H49" s="118" t="s">
        <v>85</v>
      </c>
      <c r="I49" s="90"/>
      <c r="J49" s="151">
        <v>3</v>
      </c>
      <c r="K49" s="98"/>
      <c r="L49" s="99"/>
    </row>
    <row r="50" spans="1:12" ht="12.75">
      <c r="A50" s="119"/>
      <c r="B50" s="88"/>
      <c r="C50" s="89" t="s">
        <v>77</v>
      </c>
      <c r="D50" s="152"/>
      <c r="E50" s="115">
        <f>SUM((D50*33.333)/100)</f>
        <v>0</v>
      </c>
      <c r="F50" s="91"/>
      <c r="G50" s="10"/>
      <c r="H50" s="118" t="s">
        <v>6</v>
      </c>
      <c r="I50" s="87" t="s">
        <v>27</v>
      </c>
      <c r="J50" s="151">
        <v>3</v>
      </c>
      <c r="K50" s="93"/>
      <c r="L50" s="92">
        <f>SUM((J50*33.333)/100)</f>
        <v>0.9999899999999999</v>
      </c>
    </row>
    <row r="51" spans="1:12" ht="12.75">
      <c r="A51" s="119"/>
      <c r="B51" s="88"/>
      <c r="C51" s="89" t="s">
        <v>78</v>
      </c>
      <c r="D51" s="152"/>
      <c r="E51" s="114"/>
      <c r="F51" s="94"/>
      <c r="G51" s="10"/>
      <c r="H51" s="119"/>
      <c r="I51" s="89" t="s">
        <v>220</v>
      </c>
      <c r="J51" s="152"/>
      <c r="K51" s="93">
        <f>SUM((J51*33.333)/100)</f>
        <v>0</v>
      </c>
      <c r="L51" s="92"/>
    </row>
    <row r="52" spans="1:12" ht="13.5" thickBot="1">
      <c r="A52" s="118" t="s">
        <v>79</v>
      </c>
      <c r="B52" s="90"/>
      <c r="C52" s="90"/>
      <c r="D52" s="151">
        <v>9</v>
      </c>
      <c r="E52" s="116"/>
      <c r="F52" s="91"/>
      <c r="G52" s="10"/>
      <c r="H52" s="121" t="s">
        <v>86</v>
      </c>
      <c r="I52" s="122"/>
      <c r="J52" s="154">
        <v>3</v>
      </c>
      <c r="K52" s="93"/>
      <c r="L52" s="99"/>
    </row>
    <row r="53" spans="1:12" ht="12.75">
      <c r="A53" s="118" t="s">
        <v>80</v>
      </c>
      <c r="B53" s="90"/>
      <c r="C53" s="90"/>
      <c r="D53" s="151">
        <v>3</v>
      </c>
      <c r="E53" s="113"/>
      <c r="F53" s="91"/>
      <c r="G53" s="10"/>
      <c r="K53" s="10"/>
      <c r="L53" s="66"/>
    </row>
    <row r="54" spans="1:12" ht="12.75">
      <c r="A54" s="118" t="s">
        <v>81</v>
      </c>
      <c r="B54" s="90"/>
      <c r="C54" s="90"/>
      <c r="D54" s="151">
        <v>3</v>
      </c>
      <c r="E54" s="113"/>
      <c r="F54" s="91"/>
      <c r="G54" s="10"/>
      <c r="K54" s="10"/>
      <c r="L54" s="66"/>
    </row>
    <row r="55" spans="1:12" ht="12.75">
      <c r="A55" s="118" t="s">
        <v>6</v>
      </c>
      <c r="B55" s="87" t="s">
        <v>20</v>
      </c>
      <c r="C55" s="87" t="s">
        <v>76</v>
      </c>
      <c r="D55" s="151">
        <v>9</v>
      </c>
      <c r="E55" s="113"/>
      <c r="F55" s="91"/>
      <c r="G55" s="10"/>
      <c r="K55" s="10"/>
      <c r="L55" s="66"/>
    </row>
    <row r="56" spans="1:12" ht="12.75">
      <c r="A56" s="119"/>
      <c r="B56" s="88"/>
      <c r="C56" s="89" t="s">
        <v>77</v>
      </c>
      <c r="D56" s="152">
        <v>3</v>
      </c>
      <c r="E56" s="10"/>
      <c r="F56" s="92">
        <f>SUM((D56*33.333)/100)</f>
        <v>0.9999899999999999</v>
      </c>
      <c r="G56" s="10"/>
      <c r="H56" s="10"/>
      <c r="I56" s="10"/>
      <c r="J56" s="10"/>
      <c r="K56" s="10"/>
      <c r="L56" s="66"/>
    </row>
    <row r="57" spans="1:12" ht="12.75">
      <c r="A57" s="119"/>
      <c r="B57" s="88"/>
      <c r="C57" s="89" t="s">
        <v>78</v>
      </c>
      <c r="D57" s="152">
        <v>3</v>
      </c>
      <c r="E57" s="114"/>
      <c r="F57" s="91"/>
      <c r="G57" s="10"/>
      <c r="H57" s="10"/>
      <c r="I57" s="10"/>
      <c r="J57" s="10"/>
      <c r="K57" s="10"/>
      <c r="L57" s="66"/>
    </row>
    <row r="58" spans="1:12" ht="12.75">
      <c r="A58" s="119"/>
      <c r="B58" s="87" t="s">
        <v>19</v>
      </c>
      <c r="C58" s="87" t="s">
        <v>76</v>
      </c>
      <c r="D58" s="151"/>
      <c r="E58" s="113"/>
      <c r="F58" s="91"/>
      <c r="G58" s="10"/>
      <c r="H58" s="10"/>
      <c r="I58" s="10"/>
      <c r="J58" s="10"/>
      <c r="K58" s="10"/>
      <c r="L58" s="66"/>
    </row>
    <row r="59" spans="1:12" ht="12.75">
      <c r="A59" s="119"/>
      <c r="B59" s="88"/>
      <c r="C59" s="89" t="s">
        <v>77</v>
      </c>
      <c r="D59" s="152"/>
      <c r="E59" s="115">
        <f>SUM((D59*33.333)/100)</f>
        <v>0</v>
      </c>
      <c r="F59" s="66"/>
      <c r="G59" s="10"/>
      <c r="H59" s="10"/>
      <c r="I59" s="10"/>
      <c r="J59" s="10"/>
      <c r="K59" s="10"/>
      <c r="L59" s="66"/>
    </row>
    <row r="60" spans="1:12" ht="12.75">
      <c r="A60" s="119"/>
      <c r="B60" s="88"/>
      <c r="C60" s="89" t="s">
        <v>78</v>
      </c>
      <c r="D60" s="152"/>
      <c r="E60" s="114"/>
      <c r="F60" s="91"/>
      <c r="G60" s="10"/>
      <c r="H60" s="10"/>
      <c r="I60" s="10"/>
      <c r="J60" s="10"/>
      <c r="K60" s="10"/>
      <c r="L60" s="66"/>
    </row>
    <row r="61" spans="1:12" ht="12.75">
      <c r="A61" s="118" t="s">
        <v>82</v>
      </c>
      <c r="B61" s="90"/>
      <c r="C61" s="90"/>
      <c r="D61" s="151">
        <v>9</v>
      </c>
      <c r="E61" s="113"/>
      <c r="F61" s="91"/>
      <c r="G61" s="10"/>
      <c r="H61" s="10"/>
      <c r="I61" s="10"/>
      <c r="J61" s="10"/>
      <c r="K61" s="10"/>
      <c r="L61" s="66"/>
    </row>
    <row r="62" spans="1:12" ht="12.75">
      <c r="A62" s="118" t="s">
        <v>83</v>
      </c>
      <c r="B62" s="90"/>
      <c r="C62" s="90"/>
      <c r="D62" s="151">
        <v>3</v>
      </c>
      <c r="E62" s="114"/>
      <c r="F62" s="91"/>
      <c r="G62" s="10"/>
      <c r="H62" s="10"/>
      <c r="I62" s="10"/>
      <c r="J62" s="10"/>
      <c r="K62" s="10"/>
      <c r="L62" s="66"/>
    </row>
    <row r="63" spans="1:12" ht="13.5" thickBot="1">
      <c r="A63" s="121" t="s">
        <v>84</v>
      </c>
      <c r="B63" s="122"/>
      <c r="C63" s="122"/>
      <c r="D63" s="154">
        <v>3</v>
      </c>
      <c r="E63" s="117"/>
      <c r="F63" s="95"/>
      <c r="G63" s="17"/>
      <c r="H63" s="17"/>
      <c r="I63" s="17"/>
      <c r="J63" s="17"/>
      <c r="K63" s="17"/>
      <c r="L63" s="68"/>
    </row>
    <row r="64" spans="5:12" ht="12.75">
      <c r="E64" s="82"/>
      <c r="F64" s="80"/>
      <c r="G64" s="10"/>
      <c r="H64" s="10"/>
      <c r="I64" s="10"/>
      <c r="J64" s="10"/>
      <c r="K64" s="10"/>
      <c r="L64" s="10"/>
    </row>
    <row r="65" spans="5:12" ht="12.75">
      <c r="E65" s="82"/>
      <c r="F65" s="80"/>
      <c r="G65" s="10"/>
      <c r="H65" s="10"/>
      <c r="I65" s="10"/>
      <c r="J65" s="10"/>
      <c r="K65" s="10"/>
      <c r="L65" s="10"/>
    </row>
    <row r="66" spans="5:12" ht="12.75">
      <c r="E66" s="82"/>
      <c r="F66" s="80"/>
      <c r="G66" s="10"/>
      <c r="H66" s="10"/>
      <c r="I66" s="10"/>
      <c r="J66" s="10"/>
      <c r="K66" s="10"/>
      <c r="L66" s="10"/>
    </row>
    <row r="67" spans="5:12" ht="12.75">
      <c r="E67" s="82"/>
      <c r="F67" s="80"/>
      <c r="G67" s="10"/>
      <c r="H67" s="10"/>
      <c r="I67" s="10"/>
      <c r="J67" s="10"/>
      <c r="K67" s="10"/>
      <c r="L67" s="10"/>
    </row>
    <row r="68" spans="5:12" ht="12.75">
      <c r="E68" s="82"/>
      <c r="F68" s="80"/>
      <c r="G68" s="10"/>
      <c r="H68" s="10"/>
      <c r="I68" s="10"/>
      <c r="J68" s="10"/>
      <c r="K68" s="10"/>
      <c r="L68" s="10"/>
    </row>
    <row r="69" spans="5:12" ht="12.75">
      <c r="E69" s="82"/>
      <c r="F69" s="80"/>
      <c r="G69" s="10"/>
      <c r="H69" s="10"/>
      <c r="I69" s="10"/>
      <c r="J69" s="10"/>
      <c r="K69" s="10"/>
      <c r="L69" s="10"/>
    </row>
    <row r="70" spans="5:12" ht="12.75">
      <c r="E70" s="82"/>
      <c r="F70" s="80"/>
      <c r="G70" s="10"/>
      <c r="H70" s="10"/>
      <c r="I70" s="10"/>
      <c r="J70" s="10"/>
      <c r="K70" s="10"/>
      <c r="L70" s="10"/>
    </row>
    <row r="71" spans="5:12" ht="12.75">
      <c r="E71" s="82"/>
      <c r="F71" s="80"/>
      <c r="G71" s="10"/>
      <c r="H71" s="10"/>
      <c r="I71" s="10"/>
      <c r="J71" s="10"/>
      <c r="K71" s="10"/>
      <c r="L71" s="10"/>
    </row>
    <row r="72" spans="5:12" ht="12.75">
      <c r="E72" s="82"/>
      <c r="F72" s="80"/>
      <c r="G72" s="10"/>
      <c r="H72" s="10"/>
      <c r="I72" s="10"/>
      <c r="J72" s="10"/>
      <c r="K72" s="10"/>
      <c r="L72" s="10"/>
    </row>
    <row r="73" spans="1:12" ht="12.75">
      <c r="A73" s="10"/>
      <c r="B73" s="10"/>
      <c r="C73" s="10"/>
      <c r="D73" s="112"/>
      <c r="E73" s="82"/>
      <c r="F73" s="80"/>
      <c r="G73" s="10"/>
      <c r="H73" s="10"/>
      <c r="I73" s="10"/>
      <c r="J73" s="10"/>
      <c r="K73" s="10"/>
      <c r="L73" s="10"/>
    </row>
    <row r="74" spans="1:12" ht="12.75">
      <c r="A74" s="10"/>
      <c r="B74" s="10"/>
      <c r="C74" s="10"/>
      <c r="D74" s="112"/>
      <c r="E74" s="82"/>
      <c r="F74" s="80"/>
      <c r="G74" s="10"/>
      <c r="H74" s="10"/>
      <c r="I74" s="10"/>
      <c r="J74" s="10"/>
      <c r="K74" s="10"/>
      <c r="L74" s="10"/>
    </row>
    <row r="75" spans="1:12" ht="12.75">
      <c r="A75" s="10"/>
      <c r="B75" s="10"/>
      <c r="C75" s="10"/>
      <c r="D75" s="112"/>
      <c r="E75" s="82"/>
      <c r="F75" s="80"/>
      <c r="G75" s="10"/>
      <c r="H75" s="10"/>
      <c r="I75" s="10"/>
      <c r="J75" s="10"/>
      <c r="K75" s="10"/>
      <c r="L75" s="10"/>
    </row>
    <row r="76" spans="1:12" ht="12.75">
      <c r="A76" s="10"/>
      <c r="B76" s="10"/>
      <c r="C76" s="10"/>
      <c r="D76" s="112"/>
      <c r="E76" s="82"/>
      <c r="F76" s="80"/>
      <c r="G76" s="10"/>
      <c r="H76" s="10"/>
      <c r="I76" s="10"/>
      <c r="J76" s="10"/>
      <c r="K76" s="10"/>
      <c r="L76" s="10"/>
    </row>
    <row r="77" spans="1:12" ht="12.75">
      <c r="A77" s="10"/>
      <c r="B77" s="10"/>
      <c r="C77" s="10"/>
      <c r="D77" s="112"/>
      <c r="E77" s="82"/>
      <c r="F77" s="80"/>
      <c r="G77" s="10"/>
      <c r="H77" s="10"/>
      <c r="I77" s="10"/>
      <c r="J77" s="10"/>
      <c r="K77" s="10"/>
      <c r="L77" s="10"/>
    </row>
    <row r="78" spans="1:12" ht="12.75">
      <c r="A78" s="10"/>
      <c r="B78" s="10"/>
      <c r="C78" s="10"/>
      <c r="D78" s="112"/>
      <c r="E78" s="82"/>
      <c r="F78" s="80"/>
      <c r="G78" s="10"/>
      <c r="H78" s="10"/>
      <c r="I78" s="10"/>
      <c r="J78" s="10"/>
      <c r="K78" s="10"/>
      <c r="L78" s="10"/>
    </row>
    <row r="79" spans="1:12" ht="12.75">
      <c r="A79" s="10"/>
      <c r="B79" s="10"/>
      <c r="C79" s="10"/>
      <c r="D79" s="112"/>
      <c r="E79" s="82"/>
      <c r="F79" s="80"/>
      <c r="G79" s="10"/>
      <c r="H79" s="10"/>
      <c r="I79" s="10"/>
      <c r="J79" s="10"/>
      <c r="K79" s="10"/>
      <c r="L79" s="10"/>
    </row>
    <row r="80" spans="1:12" ht="12.75">
      <c r="A80" s="10"/>
      <c r="B80" s="10"/>
      <c r="C80" s="10"/>
      <c r="D80" s="112"/>
      <c r="E80" s="82"/>
      <c r="F80" s="80"/>
      <c r="G80" s="10"/>
      <c r="H80" s="10"/>
      <c r="I80" s="10"/>
      <c r="J80" s="10"/>
      <c r="K80" s="10"/>
      <c r="L80" s="10"/>
    </row>
    <row r="81" spans="1:12" ht="12.75">
      <c r="A81" s="10"/>
      <c r="B81" s="10"/>
      <c r="C81" s="10"/>
      <c r="D81" s="112"/>
      <c r="E81" s="82"/>
      <c r="F81" s="80"/>
      <c r="G81" s="10"/>
      <c r="H81" s="10"/>
      <c r="I81" s="10"/>
      <c r="J81" s="10"/>
      <c r="K81" s="10"/>
      <c r="L81" s="10"/>
    </row>
    <row r="82" spans="1:12" ht="12.75">
      <c r="A82" s="10"/>
      <c r="B82" s="10"/>
      <c r="C82" s="10"/>
      <c r="D82" s="112"/>
      <c r="E82" s="82"/>
      <c r="F82" s="80"/>
      <c r="G82" s="10"/>
      <c r="H82" s="10"/>
      <c r="I82" s="10"/>
      <c r="J82" s="10"/>
      <c r="K82" s="10"/>
      <c r="L82" s="10"/>
    </row>
    <row r="83" spans="1:12" ht="12.75">
      <c r="A83" s="10"/>
      <c r="B83" s="10"/>
      <c r="C83" s="10"/>
      <c r="D83" s="112"/>
      <c r="E83" s="82"/>
      <c r="F83" s="80"/>
      <c r="G83" s="10"/>
      <c r="H83" s="10"/>
      <c r="I83" s="10"/>
      <c r="J83" s="10"/>
      <c r="K83" s="10"/>
      <c r="L83" s="10"/>
    </row>
    <row r="84" spans="1:12" ht="13.5" thickBot="1">
      <c r="A84" s="10"/>
      <c r="B84" s="10"/>
      <c r="C84" s="10"/>
      <c r="D84" s="112"/>
      <c r="E84" s="82"/>
      <c r="F84" s="80"/>
      <c r="G84" s="10"/>
      <c r="H84" s="10"/>
      <c r="I84" s="10"/>
      <c r="J84" s="10"/>
      <c r="K84" s="10"/>
      <c r="L84" s="10"/>
    </row>
    <row r="85" spans="1:12" ht="13.5" thickBot="1">
      <c r="A85" s="256" t="s">
        <v>139</v>
      </c>
      <c r="B85" s="224"/>
      <c r="C85" s="224"/>
      <c r="D85" s="224"/>
      <c r="E85" s="224"/>
      <c r="F85" s="224"/>
      <c r="G85" s="224"/>
      <c r="H85" s="224"/>
      <c r="I85" s="224"/>
      <c r="J85" s="224"/>
      <c r="K85" s="224"/>
      <c r="L85" s="222"/>
    </row>
    <row r="86" spans="1:12" ht="12.75">
      <c r="A86" s="153" t="s">
        <v>54</v>
      </c>
      <c r="B86" s="149" t="s">
        <v>16</v>
      </c>
      <c r="C86" s="149" t="s">
        <v>74</v>
      </c>
      <c r="D86" s="156" t="s">
        <v>75</v>
      </c>
      <c r="E86" s="126" t="s">
        <v>68</v>
      </c>
      <c r="F86" s="127" t="s">
        <v>69</v>
      </c>
      <c r="G86" s="10"/>
      <c r="H86" s="153" t="s">
        <v>78</v>
      </c>
      <c r="I86" s="90"/>
      <c r="J86" s="156"/>
      <c r="K86" s="10"/>
      <c r="L86" s="66"/>
    </row>
    <row r="87" spans="1:12" ht="12.75">
      <c r="A87" s="118" t="s">
        <v>5</v>
      </c>
      <c r="B87" s="87" t="s">
        <v>20</v>
      </c>
      <c r="C87" s="87" t="s">
        <v>76</v>
      </c>
      <c r="D87" s="157"/>
      <c r="E87" s="113"/>
      <c r="F87" s="91"/>
      <c r="G87" s="10"/>
      <c r="H87" s="153" t="s">
        <v>54</v>
      </c>
      <c r="I87" s="149" t="s">
        <v>52</v>
      </c>
      <c r="J87" s="156" t="s">
        <v>75</v>
      </c>
      <c r="K87" s="96" t="s">
        <v>70</v>
      </c>
      <c r="L87" s="97" t="s">
        <v>71</v>
      </c>
    </row>
    <row r="88" spans="1:12" ht="12.75">
      <c r="A88" s="119"/>
      <c r="B88" s="88"/>
      <c r="C88" s="89" t="s">
        <v>77</v>
      </c>
      <c r="D88" s="158"/>
      <c r="E88" s="114"/>
      <c r="F88" s="92">
        <f>SUM((D88*0)/100)</f>
        <v>0</v>
      </c>
      <c r="G88" s="10"/>
      <c r="H88" s="118" t="s">
        <v>5</v>
      </c>
      <c r="I88" s="87" t="s">
        <v>27</v>
      </c>
      <c r="J88" s="157"/>
      <c r="K88" s="93"/>
      <c r="L88" s="92">
        <f>SUM((J88*0)/100)</f>
        <v>0</v>
      </c>
    </row>
    <row r="89" spans="1:12" ht="12.75">
      <c r="A89" s="119"/>
      <c r="B89" s="88"/>
      <c r="C89" s="89" t="s">
        <v>78</v>
      </c>
      <c r="D89" s="158"/>
      <c r="E89" s="114"/>
      <c r="F89" s="91"/>
      <c r="G89" s="10"/>
      <c r="H89" s="119"/>
      <c r="I89" s="89" t="s">
        <v>220</v>
      </c>
      <c r="J89" s="158"/>
      <c r="K89" s="93">
        <f>SUM((J89*0)/100)</f>
        <v>0</v>
      </c>
      <c r="L89" s="92"/>
    </row>
    <row r="90" spans="1:12" ht="12.75">
      <c r="A90" s="119"/>
      <c r="B90" s="87" t="s">
        <v>19</v>
      </c>
      <c r="C90" s="87" t="s">
        <v>76</v>
      </c>
      <c r="D90" s="157"/>
      <c r="E90" s="114"/>
      <c r="F90" s="91"/>
      <c r="G90" s="10"/>
      <c r="H90" s="118" t="s">
        <v>85</v>
      </c>
      <c r="I90" s="90"/>
      <c r="J90" s="157"/>
      <c r="K90" s="98"/>
      <c r="L90" s="99"/>
    </row>
    <row r="91" spans="1:12" ht="12.75">
      <c r="A91" s="119"/>
      <c r="B91" s="88"/>
      <c r="C91" s="89" t="s">
        <v>77</v>
      </c>
      <c r="D91" s="158"/>
      <c r="E91" s="115">
        <f>SUM((D91*0)/100)</f>
        <v>0</v>
      </c>
      <c r="F91" s="91"/>
      <c r="G91" s="10"/>
      <c r="H91" s="118" t="s">
        <v>6</v>
      </c>
      <c r="I91" s="87" t="s">
        <v>27</v>
      </c>
      <c r="J91" s="157">
        <v>3</v>
      </c>
      <c r="K91" s="93"/>
      <c r="L91" s="92">
        <f>SUM((J91*33.333)/100)</f>
        <v>0.9999899999999999</v>
      </c>
    </row>
    <row r="92" spans="1:12" ht="12.75">
      <c r="A92" s="119"/>
      <c r="B92" s="88"/>
      <c r="C92" s="89" t="s">
        <v>78</v>
      </c>
      <c r="D92" s="158"/>
      <c r="E92" s="114"/>
      <c r="F92" s="94"/>
      <c r="G92" s="10"/>
      <c r="H92" s="119"/>
      <c r="I92" s="89" t="s">
        <v>220</v>
      </c>
      <c r="J92" s="158"/>
      <c r="K92" s="93">
        <f>SUM((J92*33.333)/100)</f>
        <v>0</v>
      </c>
      <c r="L92" s="92"/>
    </row>
    <row r="93" spans="1:12" ht="13.5" thickBot="1">
      <c r="A93" s="118" t="s">
        <v>79</v>
      </c>
      <c r="B93" s="90"/>
      <c r="C93" s="90"/>
      <c r="D93" s="157"/>
      <c r="E93" s="116"/>
      <c r="F93" s="91"/>
      <c r="G93" s="10"/>
      <c r="H93" s="121" t="s">
        <v>86</v>
      </c>
      <c r="I93" s="122"/>
      <c r="J93" s="159">
        <v>3</v>
      </c>
      <c r="K93" s="93"/>
      <c r="L93" s="99"/>
    </row>
    <row r="94" spans="1:12" ht="12.75">
      <c r="A94" s="118" t="s">
        <v>80</v>
      </c>
      <c r="B94" s="90"/>
      <c r="C94" s="90"/>
      <c r="D94" s="157"/>
      <c r="E94" s="113"/>
      <c r="F94" s="91"/>
      <c r="G94" s="10"/>
      <c r="K94" s="10"/>
      <c r="L94" s="66"/>
    </row>
    <row r="95" spans="1:12" ht="12.75">
      <c r="A95" s="118" t="s">
        <v>81</v>
      </c>
      <c r="B95" s="90"/>
      <c r="C95" s="90"/>
      <c r="D95" s="157"/>
      <c r="E95" s="113"/>
      <c r="F95" s="91"/>
      <c r="G95" s="10"/>
      <c r="K95" s="10"/>
      <c r="L95" s="66"/>
    </row>
    <row r="96" spans="1:12" ht="12.75">
      <c r="A96" s="118" t="s">
        <v>6</v>
      </c>
      <c r="B96" s="87" t="s">
        <v>20</v>
      </c>
      <c r="C96" s="87" t="s">
        <v>76</v>
      </c>
      <c r="D96" s="157">
        <v>9</v>
      </c>
      <c r="E96" s="113"/>
      <c r="F96" s="91"/>
      <c r="G96" s="10"/>
      <c r="K96" s="10"/>
      <c r="L96" s="66"/>
    </row>
    <row r="97" spans="1:12" ht="12.75">
      <c r="A97" s="119"/>
      <c r="B97" s="88"/>
      <c r="C97" s="89" t="s">
        <v>77</v>
      </c>
      <c r="D97" s="158">
        <v>3</v>
      </c>
      <c r="E97" s="10"/>
      <c r="F97" s="92">
        <f>SUM((D97*33.333)/100)</f>
        <v>0.9999899999999999</v>
      </c>
      <c r="G97" s="10"/>
      <c r="H97" s="10"/>
      <c r="I97" s="10"/>
      <c r="J97" s="10"/>
      <c r="K97" s="10"/>
      <c r="L97" s="66"/>
    </row>
    <row r="98" spans="1:12" ht="12.75">
      <c r="A98" s="119"/>
      <c r="B98" s="88"/>
      <c r="C98" s="89" t="s">
        <v>78</v>
      </c>
      <c r="D98" s="158">
        <v>3</v>
      </c>
      <c r="E98" s="114"/>
      <c r="F98" s="91"/>
      <c r="G98" s="10"/>
      <c r="H98" s="10"/>
      <c r="I98" s="10"/>
      <c r="J98" s="10"/>
      <c r="K98" s="10"/>
      <c r="L98" s="66"/>
    </row>
    <row r="99" spans="1:12" ht="12.75">
      <c r="A99" s="119"/>
      <c r="B99" s="87" t="s">
        <v>19</v>
      </c>
      <c r="C99" s="87" t="s">
        <v>76</v>
      </c>
      <c r="D99" s="157"/>
      <c r="E99" s="113"/>
      <c r="F99" s="91"/>
      <c r="G99" s="10"/>
      <c r="H99" s="10"/>
      <c r="I99" s="10"/>
      <c r="J99" s="10"/>
      <c r="K99" s="10"/>
      <c r="L99" s="66"/>
    </row>
    <row r="100" spans="1:12" ht="12.75">
      <c r="A100" s="119"/>
      <c r="B100" s="88"/>
      <c r="C100" s="89" t="s">
        <v>77</v>
      </c>
      <c r="D100" s="158"/>
      <c r="E100" s="115">
        <f>SUM((D100*33.333)/100)</f>
        <v>0</v>
      </c>
      <c r="F100" s="66"/>
      <c r="G100" s="10"/>
      <c r="H100" s="10"/>
      <c r="I100" s="10"/>
      <c r="J100" s="10"/>
      <c r="K100" s="10"/>
      <c r="L100" s="66"/>
    </row>
    <row r="101" spans="1:12" ht="12.75">
      <c r="A101" s="119"/>
      <c r="B101" s="88"/>
      <c r="C101" s="89" t="s">
        <v>78</v>
      </c>
      <c r="D101" s="158"/>
      <c r="E101" s="114"/>
      <c r="F101" s="91"/>
      <c r="G101" s="10"/>
      <c r="H101" s="10"/>
      <c r="I101" s="10"/>
      <c r="J101" s="10"/>
      <c r="K101" s="10"/>
      <c r="L101" s="66"/>
    </row>
    <row r="102" spans="1:12" ht="12.75">
      <c r="A102" s="118" t="s">
        <v>82</v>
      </c>
      <c r="B102" s="90"/>
      <c r="C102" s="90"/>
      <c r="D102" s="157">
        <v>9</v>
      </c>
      <c r="E102" s="113"/>
      <c r="F102" s="91"/>
      <c r="G102" s="10"/>
      <c r="H102" s="10"/>
      <c r="I102" s="10"/>
      <c r="J102" s="10"/>
      <c r="K102" s="10"/>
      <c r="L102" s="66"/>
    </row>
    <row r="103" spans="1:12" ht="12.75">
      <c r="A103" s="118" t="s">
        <v>83</v>
      </c>
      <c r="B103" s="90"/>
      <c r="C103" s="90"/>
      <c r="D103" s="157">
        <v>3</v>
      </c>
      <c r="E103" s="114"/>
      <c r="F103" s="91"/>
      <c r="G103" s="10"/>
      <c r="H103" s="10"/>
      <c r="I103" s="10"/>
      <c r="J103" s="10"/>
      <c r="K103" s="10"/>
      <c r="L103" s="66"/>
    </row>
    <row r="104" spans="1:12" ht="13.5" thickBot="1">
      <c r="A104" s="121" t="s">
        <v>84</v>
      </c>
      <c r="B104" s="122"/>
      <c r="C104" s="122"/>
      <c r="D104" s="159">
        <v>3</v>
      </c>
      <c r="E104" s="117"/>
      <c r="F104" s="95"/>
      <c r="G104" s="17"/>
      <c r="H104" s="17"/>
      <c r="I104" s="17"/>
      <c r="J104" s="17"/>
      <c r="K104" s="17"/>
      <c r="L104" s="68"/>
    </row>
    <row r="105" spans="5:12" ht="12.75">
      <c r="E105" s="82"/>
      <c r="F105" s="80"/>
      <c r="G105" s="10"/>
      <c r="H105" s="10"/>
      <c r="I105" s="10"/>
      <c r="J105" s="10"/>
      <c r="K105" s="10"/>
      <c r="L105" s="10"/>
    </row>
    <row r="106" spans="1:13" s="10" customFormat="1" ht="12.75">
      <c r="A106"/>
      <c r="B106"/>
      <c r="C106"/>
      <c r="D106"/>
      <c r="E106" s="82"/>
      <c r="F106" s="80"/>
      <c r="G106" s="80"/>
      <c r="H106"/>
      <c r="I106"/>
      <c r="J106"/>
      <c r="K106" s="80"/>
      <c r="L106" s="80"/>
      <c r="M106" s="80"/>
    </row>
    <row r="107" spans="1:13" s="10" customFormat="1" ht="12.75">
      <c r="A107"/>
      <c r="B107"/>
      <c r="C107"/>
      <c r="D107"/>
      <c r="E107" s="82"/>
      <c r="F107" s="80"/>
      <c r="G107" s="80"/>
      <c r="H107"/>
      <c r="I107"/>
      <c r="J107"/>
      <c r="K107" s="80"/>
      <c r="L107" s="80"/>
      <c r="M107" s="80"/>
    </row>
    <row r="108" spans="1:13" s="10" customFormat="1" ht="12.75">
      <c r="A108"/>
      <c r="B108"/>
      <c r="C108"/>
      <c r="D108"/>
      <c r="E108" s="82"/>
      <c r="F108" s="80"/>
      <c r="G108" s="80"/>
      <c r="H108"/>
      <c r="I108"/>
      <c r="J108"/>
      <c r="K108" s="80"/>
      <c r="L108" s="80"/>
      <c r="M108" s="80"/>
    </row>
    <row r="109" spans="1:13" s="10" customFormat="1" ht="12.75">
      <c r="A109"/>
      <c r="B109"/>
      <c r="C109"/>
      <c r="D109"/>
      <c r="E109" s="82"/>
      <c r="F109" s="80"/>
      <c r="G109" s="80"/>
      <c r="H109"/>
      <c r="I109"/>
      <c r="J109"/>
      <c r="K109" s="80"/>
      <c r="L109" s="80"/>
      <c r="M109" s="80"/>
    </row>
    <row r="110" spans="1:13" s="10" customFormat="1" ht="12.75">
      <c r="A110"/>
      <c r="B110"/>
      <c r="C110"/>
      <c r="D110"/>
      <c r="E110" s="82"/>
      <c r="F110" s="80"/>
      <c r="G110" s="80"/>
      <c r="H110" s="82"/>
      <c r="I110" s="80"/>
      <c r="J110" s="80"/>
      <c r="K110" s="80"/>
      <c r="L110" s="80"/>
      <c r="M110" s="80"/>
    </row>
    <row r="111" spans="1:13" s="10" customFormat="1" ht="12.75">
      <c r="A111"/>
      <c r="B111"/>
      <c r="C111"/>
      <c r="D111"/>
      <c r="E111" s="82"/>
      <c r="F111" s="80"/>
      <c r="G111" s="80"/>
      <c r="H111" s="82"/>
      <c r="I111" s="80"/>
      <c r="J111" s="80"/>
      <c r="K111" s="80"/>
      <c r="L111" s="80"/>
      <c r="M111" s="80"/>
    </row>
    <row r="112" spans="1:13" s="10" customFormat="1" ht="12.75">
      <c r="A112"/>
      <c r="B112"/>
      <c r="C112"/>
      <c r="D112"/>
      <c r="E112" s="82"/>
      <c r="F112" s="80"/>
      <c r="G112" s="80"/>
      <c r="H112" s="82"/>
      <c r="I112" s="80"/>
      <c r="J112" s="80"/>
      <c r="K112" s="80"/>
      <c r="L112" s="80"/>
      <c r="M112" s="80"/>
    </row>
    <row r="113" spans="1:13" s="10" customFormat="1" ht="12.75">
      <c r="A113"/>
      <c r="B113"/>
      <c r="C113"/>
      <c r="D113"/>
      <c r="E113" s="82"/>
      <c r="F113" s="80"/>
      <c r="G113" s="80"/>
      <c r="H113" s="82"/>
      <c r="I113" s="80"/>
      <c r="J113" s="80"/>
      <c r="K113" s="80"/>
      <c r="L113" s="80"/>
      <c r="M113" s="80"/>
    </row>
    <row r="114" spans="1:13" s="10" customFormat="1" ht="12.75">
      <c r="A114"/>
      <c r="B114"/>
      <c r="C114"/>
      <c r="D114"/>
      <c r="E114" s="82"/>
      <c r="F114" s="80"/>
      <c r="G114" s="80"/>
      <c r="H114" s="82"/>
      <c r="I114" s="80"/>
      <c r="J114" s="80"/>
      <c r="K114" s="80"/>
      <c r="L114" s="80"/>
      <c r="M114" s="80"/>
    </row>
    <row r="115" spans="1:13" s="10" customFormat="1" ht="12.75">
      <c r="A115"/>
      <c r="B115"/>
      <c r="C115"/>
      <c r="D115"/>
      <c r="E115" s="82"/>
      <c r="F115" s="80"/>
      <c r="G115" s="80"/>
      <c r="H115" s="82"/>
      <c r="I115" s="80"/>
      <c r="J115" s="80"/>
      <c r="K115" s="80"/>
      <c r="L115" s="80"/>
      <c r="M115" s="80"/>
    </row>
    <row r="116" spans="1:13" s="10" customFormat="1" ht="12.75">
      <c r="A116"/>
      <c r="B116"/>
      <c r="C116"/>
      <c r="D116"/>
      <c r="E116" s="82"/>
      <c r="F116" s="80"/>
      <c r="G116" s="80"/>
      <c r="H116" s="82"/>
      <c r="I116" s="80"/>
      <c r="J116" s="80"/>
      <c r="K116" s="80"/>
      <c r="L116" s="80"/>
      <c r="M116" s="80"/>
    </row>
    <row r="117" spans="1:13" s="10" customFormat="1" ht="12.75">
      <c r="A117"/>
      <c r="B117"/>
      <c r="C117"/>
      <c r="D117"/>
      <c r="E117" s="82"/>
      <c r="F117" s="80"/>
      <c r="G117" s="80"/>
      <c r="H117" s="82"/>
      <c r="I117" s="80"/>
      <c r="J117" s="80"/>
      <c r="K117" s="80"/>
      <c r="L117" s="80"/>
      <c r="M117" s="80"/>
    </row>
    <row r="118" spans="1:13" s="10" customFormat="1" ht="12.75">
      <c r="A118"/>
      <c r="B118"/>
      <c r="C118"/>
      <c r="D118"/>
      <c r="E118" s="82"/>
      <c r="F118" s="80"/>
      <c r="G118" s="80"/>
      <c r="H118" s="82"/>
      <c r="I118" s="80"/>
      <c r="J118" s="80"/>
      <c r="K118" s="80"/>
      <c r="L118" s="80"/>
      <c r="M118" s="80"/>
    </row>
    <row r="119" spans="1:13" s="10" customFormat="1" ht="12.75">
      <c r="A119"/>
      <c r="B119"/>
      <c r="C119"/>
      <c r="D119"/>
      <c r="E119" s="82"/>
      <c r="F119" s="80"/>
      <c r="G119" s="80"/>
      <c r="H119" s="82"/>
      <c r="I119" s="80"/>
      <c r="J119" s="80"/>
      <c r="K119" s="80"/>
      <c r="L119" s="80"/>
      <c r="M119" s="80"/>
    </row>
    <row r="120" spans="1:13" s="10" customFormat="1" ht="12.75">
      <c r="A120"/>
      <c r="B120"/>
      <c r="C120"/>
      <c r="D120"/>
      <c r="E120" s="82"/>
      <c r="F120" s="80"/>
      <c r="G120" s="80"/>
      <c r="H120" s="82"/>
      <c r="I120" s="80"/>
      <c r="J120" s="80"/>
      <c r="K120" s="80"/>
      <c r="L120" s="80"/>
      <c r="M120" s="80"/>
    </row>
    <row r="121" spans="1:13" s="10" customFormat="1" ht="12.75">
      <c r="A121"/>
      <c r="B121"/>
      <c r="C121"/>
      <c r="D121"/>
      <c r="E121" s="82"/>
      <c r="F121" s="80"/>
      <c r="G121" s="80"/>
      <c r="H121" s="82"/>
      <c r="I121" s="80"/>
      <c r="J121" s="80"/>
      <c r="K121" s="80"/>
      <c r="L121" s="80"/>
      <c r="M121" s="80"/>
    </row>
    <row r="122" spans="1:13" s="10" customFormat="1" ht="12.75">
      <c r="A122"/>
      <c r="B122"/>
      <c r="C122"/>
      <c r="D122"/>
      <c r="E122" s="82"/>
      <c r="F122" s="80"/>
      <c r="G122" s="80"/>
      <c r="H122" s="82"/>
      <c r="I122" s="80"/>
      <c r="J122" s="80"/>
      <c r="K122" s="80"/>
      <c r="L122" s="80"/>
      <c r="M122" s="80"/>
    </row>
    <row r="123" spans="1:13" s="10" customFormat="1" ht="12.75">
      <c r="A123"/>
      <c r="B123"/>
      <c r="C123"/>
      <c r="D123"/>
      <c r="E123" s="82"/>
      <c r="F123" s="80"/>
      <c r="G123" s="80"/>
      <c r="H123" s="82"/>
      <c r="I123" s="80"/>
      <c r="J123" s="80"/>
      <c r="K123" s="80"/>
      <c r="L123" s="80"/>
      <c r="M123" s="80"/>
    </row>
    <row r="124" spans="1:13" s="10" customFormat="1" ht="12.75">
      <c r="A124"/>
      <c r="B124"/>
      <c r="C124"/>
      <c r="D124"/>
      <c r="E124" s="82"/>
      <c r="F124" s="80"/>
      <c r="G124" s="80"/>
      <c r="H124" s="82"/>
      <c r="I124" s="80"/>
      <c r="J124" s="80"/>
      <c r="K124" s="80"/>
      <c r="L124" s="80"/>
      <c r="M124" s="80"/>
    </row>
    <row r="125" spans="1:13" s="10" customFormat="1" ht="13.5" thickBot="1">
      <c r="A125"/>
      <c r="B125"/>
      <c r="C125"/>
      <c r="D125"/>
      <c r="E125" s="82"/>
      <c r="F125" s="80"/>
      <c r="G125" s="80"/>
      <c r="H125" s="82"/>
      <c r="I125" s="80"/>
      <c r="J125" s="80"/>
      <c r="K125" s="80"/>
      <c r="L125" s="80"/>
      <c r="M125" s="80"/>
    </row>
    <row r="126" spans="1:12" ht="13.5" thickBot="1">
      <c r="A126" s="134" t="s">
        <v>93</v>
      </c>
      <c r="B126" s="143"/>
      <c r="C126" s="143"/>
      <c r="D126" s="143"/>
      <c r="E126" s="143"/>
      <c r="F126" s="143"/>
      <c r="G126" s="143"/>
      <c r="H126" s="143"/>
      <c r="I126" s="143"/>
      <c r="J126" s="143"/>
      <c r="K126" s="143"/>
      <c r="L126" s="144"/>
    </row>
    <row r="127" spans="1:12" ht="12.75">
      <c r="A127" s="153" t="s">
        <v>54</v>
      </c>
      <c r="B127" s="149" t="s">
        <v>16</v>
      </c>
      <c r="C127" s="149" t="s">
        <v>74</v>
      </c>
      <c r="D127" s="150" t="s">
        <v>75</v>
      </c>
      <c r="E127" s="126" t="s">
        <v>68</v>
      </c>
      <c r="F127" s="127" t="s">
        <v>69</v>
      </c>
      <c r="G127" s="10"/>
      <c r="H127" s="153" t="s">
        <v>78</v>
      </c>
      <c r="I127" s="90"/>
      <c r="J127" s="150"/>
      <c r="K127" s="10"/>
      <c r="L127" s="66"/>
    </row>
    <row r="128" spans="1:12" ht="12.75">
      <c r="A128" s="118" t="s">
        <v>5</v>
      </c>
      <c r="B128" s="87" t="s">
        <v>20</v>
      </c>
      <c r="C128" s="87" t="s">
        <v>76</v>
      </c>
      <c r="D128" s="151">
        <v>9</v>
      </c>
      <c r="E128" s="113"/>
      <c r="F128" s="91"/>
      <c r="G128" s="10"/>
      <c r="H128" s="153" t="s">
        <v>54</v>
      </c>
      <c r="I128" s="149" t="s">
        <v>52</v>
      </c>
      <c r="J128" s="150" t="s">
        <v>75</v>
      </c>
      <c r="K128" s="96" t="s">
        <v>70</v>
      </c>
      <c r="L128" s="97" t="s">
        <v>71</v>
      </c>
    </row>
    <row r="129" spans="1:12" ht="12.75">
      <c r="A129" s="119"/>
      <c r="B129" s="88"/>
      <c r="C129" s="89" t="s">
        <v>77</v>
      </c>
      <c r="D129" s="152">
        <v>3</v>
      </c>
      <c r="E129" s="114"/>
      <c r="F129" s="92">
        <f>SUM((D129*33.333)/100)</f>
        <v>0.9999899999999999</v>
      </c>
      <c r="G129" s="10"/>
      <c r="H129" s="118" t="s">
        <v>5</v>
      </c>
      <c r="I129" s="87" t="s">
        <v>27</v>
      </c>
      <c r="J129" s="151">
        <v>3</v>
      </c>
      <c r="K129" s="93"/>
      <c r="L129" s="92">
        <f>SUM((J129*33.333)/100)</f>
        <v>0.9999899999999999</v>
      </c>
    </row>
    <row r="130" spans="1:12" ht="12.75">
      <c r="A130" s="119"/>
      <c r="B130" s="88"/>
      <c r="C130" s="89" t="s">
        <v>78</v>
      </c>
      <c r="D130" s="152">
        <v>3</v>
      </c>
      <c r="E130" s="114"/>
      <c r="F130" s="91"/>
      <c r="G130" s="10"/>
      <c r="H130" s="119"/>
      <c r="I130" s="89" t="s">
        <v>220</v>
      </c>
      <c r="J130" s="152"/>
      <c r="K130" s="93">
        <f>SUM((J130*33.333)/100)</f>
        <v>0</v>
      </c>
      <c r="L130" s="92"/>
    </row>
    <row r="131" spans="1:12" ht="12.75">
      <c r="A131" s="119"/>
      <c r="B131" s="87" t="s">
        <v>19</v>
      </c>
      <c r="C131" s="87" t="s">
        <v>76</v>
      </c>
      <c r="D131" s="151"/>
      <c r="E131" s="114"/>
      <c r="F131" s="91"/>
      <c r="G131" s="10"/>
      <c r="H131" s="118" t="s">
        <v>85</v>
      </c>
      <c r="I131" s="90"/>
      <c r="J131" s="151">
        <v>3</v>
      </c>
      <c r="K131" s="98"/>
      <c r="L131" s="99"/>
    </row>
    <row r="132" spans="1:12" ht="12.75">
      <c r="A132" s="119"/>
      <c r="B132" s="88"/>
      <c r="C132" s="89" t="s">
        <v>77</v>
      </c>
      <c r="D132" s="152"/>
      <c r="E132" s="115">
        <f>SUM((D132*33.333)/100)</f>
        <v>0</v>
      </c>
      <c r="F132" s="91"/>
      <c r="G132" s="10"/>
      <c r="H132" s="118" t="s">
        <v>6</v>
      </c>
      <c r="I132" s="87" t="s">
        <v>27</v>
      </c>
      <c r="J132" s="151">
        <v>1</v>
      </c>
      <c r="K132" s="93"/>
      <c r="L132" s="92">
        <f>SUM((J132*100)/100)</f>
        <v>1</v>
      </c>
    </row>
    <row r="133" spans="1:12" ht="12.75">
      <c r="A133" s="119"/>
      <c r="B133" s="88"/>
      <c r="C133" s="89" t="s">
        <v>78</v>
      </c>
      <c r="D133" s="152"/>
      <c r="E133" s="114"/>
      <c r="F133" s="94"/>
      <c r="G133" s="10"/>
      <c r="H133" s="119"/>
      <c r="I133" s="89" t="s">
        <v>220</v>
      </c>
      <c r="J133" s="152"/>
      <c r="K133" s="93">
        <f>SUM((J133*100)/100)</f>
        <v>0</v>
      </c>
      <c r="L133" s="92"/>
    </row>
    <row r="134" spans="1:12" ht="13.5" thickBot="1">
      <c r="A134" s="118" t="s">
        <v>79</v>
      </c>
      <c r="B134" s="90"/>
      <c r="C134" s="90"/>
      <c r="D134" s="151">
        <v>9</v>
      </c>
      <c r="E134" s="116"/>
      <c r="F134" s="91"/>
      <c r="G134" s="10"/>
      <c r="H134" s="121" t="s">
        <v>86</v>
      </c>
      <c r="I134" s="122"/>
      <c r="J134" s="154">
        <v>1</v>
      </c>
      <c r="K134" s="93"/>
      <c r="L134" s="99"/>
    </row>
    <row r="135" spans="1:12" ht="12.75">
      <c r="A135" s="118" t="s">
        <v>80</v>
      </c>
      <c r="B135" s="90"/>
      <c r="C135" s="90"/>
      <c r="D135" s="151">
        <v>3</v>
      </c>
      <c r="E135" s="113"/>
      <c r="F135" s="91"/>
      <c r="G135" s="10"/>
      <c r="K135" s="10"/>
      <c r="L135" s="66"/>
    </row>
    <row r="136" spans="1:12" ht="12.75">
      <c r="A136" s="118" t="s">
        <v>81</v>
      </c>
      <c r="B136" s="90"/>
      <c r="C136" s="90"/>
      <c r="D136" s="151">
        <v>3</v>
      </c>
      <c r="E136" s="113"/>
      <c r="F136" s="91"/>
      <c r="G136" s="10"/>
      <c r="K136" s="10"/>
      <c r="L136" s="66"/>
    </row>
    <row r="137" spans="1:12" ht="12.75">
      <c r="A137" s="118" t="s">
        <v>6</v>
      </c>
      <c r="B137" s="87" t="s">
        <v>20</v>
      </c>
      <c r="C137" s="87" t="s">
        <v>76</v>
      </c>
      <c r="D137" s="151">
        <v>3</v>
      </c>
      <c r="E137" s="113"/>
      <c r="F137" s="91"/>
      <c r="G137" s="10"/>
      <c r="K137" s="10"/>
      <c r="L137" s="66"/>
    </row>
    <row r="138" spans="1:12" ht="12.75">
      <c r="A138" s="119"/>
      <c r="B138" s="88"/>
      <c r="C138" s="89" t="s">
        <v>77</v>
      </c>
      <c r="D138" s="152">
        <v>1</v>
      </c>
      <c r="E138" s="10"/>
      <c r="F138" s="92">
        <f>SUM((D138*100)/100)</f>
        <v>1</v>
      </c>
      <c r="G138" s="10"/>
      <c r="H138" s="10"/>
      <c r="I138" s="10"/>
      <c r="J138" s="10"/>
      <c r="K138" s="10"/>
      <c r="L138" s="66"/>
    </row>
    <row r="139" spans="1:12" ht="12.75">
      <c r="A139" s="119"/>
      <c r="B139" s="88"/>
      <c r="C139" s="89" t="s">
        <v>78</v>
      </c>
      <c r="D139" s="152">
        <v>1</v>
      </c>
      <c r="E139" s="114"/>
      <c r="F139" s="91"/>
      <c r="G139" s="10"/>
      <c r="H139" s="10"/>
      <c r="I139" s="10"/>
      <c r="J139" s="10"/>
      <c r="K139" s="10"/>
      <c r="L139" s="66"/>
    </row>
    <row r="140" spans="1:12" ht="12.75">
      <c r="A140" s="119"/>
      <c r="B140" s="87" t="s">
        <v>19</v>
      </c>
      <c r="C140" s="87" t="s">
        <v>76</v>
      </c>
      <c r="D140" s="151"/>
      <c r="E140" s="113"/>
      <c r="F140" s="91"/>
      <c r="G140" s="10"/>
      <c r="H140" s="10"/>
      <c r="I140" s="10"/>
      <c r="J140" s="10"/>
      <c r="K140" s="10"/>
      <c r="L140" s="66"/>
    </row>
    <row r="141" spans="1:12" ht="12.75">
      <c r="A141" s="119"/>
      <c r="B141" s="88"/>
      <c r="C141" s="89" t="s">
        <v>77</v>
      </c>
      <c r="D141" s="152"/>
      <c r="E141" s="115">
        <f>SUM((D141*100)/100)</f>
        <v>0</v>
      </c>
      <c r="F141" s="66"/>
      <c r="G141" s="10"/>
      <c r="H141" s="10"/>
      <c r="I141" s="10"/>
      <c r="J141" s="10"/>
      <c r="K141" s="10"/>
      <c r="L141" s="66"/>
    </row>
    <row r="142" spans="1:12" ht="12.75">
      <c r="A142" s="119"/>
      <c r="B142" s="88"/>
      <c r="C142" s="89" t="s">
        <v>78</v>
      </c>
      <c r="D142" s="152"/>
      <c r="E142" s="114"/>
      <c r="F142" s="91"/>
      <c r="G142" s="10"/>
      <c r="H142" s="10"/>
      <c r="I142" s="10"/>
      <c r="J142" s="10"/>
      <c r="K142" s="10"/>
      <c r="L142" s="66"/>
    </row>
    <row r="143" spans="1:12" ht="12.75">
      <c r="A143" s="118" t="s">
        <v>82</v>
      </c>
      <c r="B143" s="90"/>
      <c r="C143" s="90"/>
      <c r="D143" s="151">
        <v>3</v>
      </c>
      <c r="E143" s="113"/>
      <c r="F143" s="91"/>
      <c r="G143" s="10"/>
      <c r="H143" s="10"/>
      <c r="I143" s="10"/>
      <c r="J143" s="10"/>
      <c r="K143" s="10"/>
      <c r="L143" s="66"/>
    </row>
    <row r="144" spans="1:12" ht="12.75">
      <c r="A144" s="118" t="s">
        <v>83</v>
      </c>
      <c r="B144" s="90"/>
      <c r="C144" s="90"/>
      <c r="D144" s="151">
        <v>1</v>
      </c>
      <c r="E144" s="114"/>
      <c r="F144" s="91"/>
      <c r="G144" s="10"/>
      <c r="H144" s="10"/>
      <c r="I144" s="10"/>
      <c r="J144" s="10"/>
      <c r="K144" s="10"/>
      <c r="L144" s="66"/>
    </row>
    <row r="145" spans="1:12" ht="13.5" thickBot="1">
      <c r="A145" s="121" t="s">
        <v>84</v>
      </c>
      <c r="B145" s="122"/>
      <c r="C145" s="122"/>
      <c r="D145" s="154">
        <v>1</v>
      </c>
      <c r="E145" s="117"/>
      <c r="F145" s="95"/>
      <c r="G145" s="17"/>
      <c r="H145" s="17"/>
      <c r="I145" s="17"/>
      <c r="J145" s="17"/>
      <c r="K145" s="17"/>
      <c r="L145" s="68"/>
    </row>
    <row r="146" spans="1:13" s="10" customFormat="1" ht="12.75">
      <c r="A146"/>
      <c r="B146"/>
      <c r="C146"/>
      <c r="D146"/>
      <c r="E146" s="82"/>
      <c r="F146" s="80"/>
      <c r="G146" s="80"/>
      <c r="H146" s="82"/>
      <c r="I146" s="80"/>
      <c r="J146" s="80"/>
      <c r="K146" s="80"/>
      <c r="L146" s="80"/>
      <c r="M146" s="80"/>
    </row>
    <row r="147" spans="1:13" s="10" customFormat="1" ht="12.75">
      <c r="A147"/>
      <c r="B147"/>
      <c r="C147"/>
      <c r="D147"/>
      <c r="E147" s="82"/>
      <c r="F147" s="80"/>
      <c r="G147" s="80"/>
      <c r="H147" s="82"/>
      <c r="I147" s="80"/>
      <c r="J147" s="80"/>
      <c r="K147" s="80"/>
      <c r="L147" s="80"/>
      <c r="M147" s="80"/>
    </row>
    <row r="148" spans="1:13" s="10" customFormat="1" ht="12.75">
      <c r="A148"/>
      <c r="B148"/>
      <c r="C148"/>
      <c r="D148"/>
      <c r="E148" s="82"/>
      <c r="F148" s="80"/>
      <c r="G148" s="80"/>
      <c r="H148" s="82"/>
      <c r="I148" s="80"/>
      <c r="J148" s="80"/>
      <c r="K148" s="80"/>
      <c r="L148" s="80"/>
      <c r="M148" s="80"/>
    </row>
    <row r="149" spans="1:13" s="10" customFormat="1" ht="12.75">
      <c r="A149"/>
      <c r="B149"/>
      <c r="C149"/>
      <c r="D149"/>
      <c r="E149" s="82"/>
      <c r="F149" s="80"/>
      <c r="G149" s="80"/>
      <c r="H149" s="82"/>
      <c r="I149" s="80"/>
      <c r="J149" s="80"/>
      <c r="K149" s="80"/>
      <c r="L149" s="80"/>
      <c r="M149" s="80"/>
    </row>
    <row r="150" spans="1:13" s="10" customFormat="1" ht="12.75">
      <c r="A150"/>
      <c r="B150"/>
      <c r="C150"/>
      <c r="D150"/>
      <c r="E150" s="82"/>
      <c r="F150" s="80"/>
      <c r="G150" s="80"/>
      <c r="H150" s="82"/>
      <c r="I150" s="80"/>
      <c r="J150" s="80"/>
      <c r="K150" s="80"/>
      <c r="L150" s="80"/>
      <c r="M150" s="80"/>
    </row>
    <row r="151" spans="1:13" s="10" customFormat="1" ht="12.75">
      <c r="A151"/>
      <c r="B151"/>
      <c r="C151"/>
      <c r="D151"/>
      <c r="E151" s="82"/>
      <c r="F151" s="80"/>
      <c r="G151" s="80"/>
      <c r="H151" s="82"/>
      <c r="I151" s="80"/>
      <c r="J151" s="80"/>
      <c r="K151" s="80"/>
      <c r="L151" s="80"/>
      <c r="M151" s="80"/>
    </row>
    <row r="152" spans="1:13" s="10" customFormat="1" ht="12.75">
      <c r="A152"/>
      <c r="B152"/>
      <c r="C152"/>
      <c r="D152"/>
      <c r="E152" s="82"/>
      <c r="F152" s="80"/>
      <c r="G152" s="80"/>
      <c r="H152" s="82"/>
      <c r="I152" s="80"/>
      <c r="J152" s="80"/>
      <c r="K152" s="80"/>
      <c r="L152" s="80"/>
      <c r="M152" s="80"/>
    </row>
    <row r="153" spans="1:13" s="10" customFormat="1" ht="12.75">
      <c r="A153"/>
      <c r="B153"/>
      <c r="C153"/>
      <c r="D153"/>
      <c r="E153" s="82"/>
      <c r="F153" s="80"/>
      <c r="G153" s="80"/>
      <c r="H153" s="82"/>
      <c r="I153" s="80"/>
      <c r="J153" s="80"/>
      <c r="K153" s="80"/>
      <c r="L153" s="80"/>
      <c r="M153" s="80"/>
    </row>
    <row r="154" spans="1:13" s="10" customFormat="1" ht="12.75">
      <c r="A154"/>
      <c r="B154"/>
      <c r="C154"/>
      <c r="D154"/>
      <c r="E154" s="82"/>
      <c r="F154" s="80"/>
      <c r="G154" s="80"/>
      <c r="H154" s="82"/>
      <c r="I154" s="80"/>
      <c r="J154" s="80"/>
      <c r="K154" s="80"/>
      <c r="L154" s="80"/>
      <c r="M154" s="80"/>
    </row>
    <row r="155" spans="1:13" s="10" customFormat="1" ht="12.75">
      <c r="A155"/>
      <c r="B155"/>
      <c r="C155"/>
      <c r="D155"/>
      <c r="E155" s="82"/>
      <c r="F155" s="80"/>
      <c r="G155" s="80"/>
      <c r="H155" s="82"/>
      <c r="I155" s="80"/>
      <c r="J155" s="80"/>
      <c r="K155" s="80"/>
      <c r="L155" s="80"/>
      <c r="M155" s="80"/>
    </row>
    <row r="156" spans="1:13" s="10" customFormat="1" ht="12.75">
      <c r="A156"/>
      <c r="B156"/>
      <c r="C156"/>
      <c r="D156"/>
      <c r="E156" s="82"/>
      <c r="F156" s="80"/>
      <c r="G156" s="80"/>
      <c r="H156" s="82"/>
      <c r="I156" s="80"/>
      <c r="J156" s="80"/>
      <c r="K156" s="80"/>
      <c r="L156" s="80"/>
      <c r="M156" s="80"/>
    </row>
    <row r="157" spans="1:13" s="10" customFormat="1" ht="12.75">
      <c r="A157"/>
      <c r="B157"/>
      <c r="C157"/>
      <c r="D157"/>
      <c r="E157" s="82"/>
      <c r="F157" s="80"/>
      <c r="G157" s="80"/>
      <c r="H157" s="82"/>
      <c r="I157" s="80"/>
      <c r="J157" s="80"/>
      <c r="K157" s="80"/>
      <c r="L157" s="80"/>
      <c r="M157" s="80"/>
    </row>
    <row r="158" spans="1:13" s="10" customFormat="1" ht="12.75">
      <c r="A158"/>
      <c r="B158"/>
      <c r="C158"/>
      <c r="D158"/>
      <c r="E158" s="82"/>
      <c r="F158" s="80"/>
      <c r="G158" s="80"/>
      <c r="H158" s="82"/>
      <c r="I158" s="80"/>
      <c r="J158" s="80"/>
      <c r="K158" s="80"/>
      <c r="L158" s="80"/>
      <c r="M158" s="80"/>
    </row>
    <row r="159" spans="1:13" s="10" customFormat="1" ht="12.75">
      <c r="A159"/>
      <c r="B159"/>
      <c r="C159"/>
      <c r="D159"/>
      <c r="E159" s="82"/>
      <c r="F159" s="80"/>
      <c r="G159" s="80"/>
      <c r="H159" s="82"/>
      <c r="I159" s="80"/>
      <c r="J159" s="80"/>
      <c r="K159" s="80"/>
      <c r="L159" s="80"/>
      <c r="M159" s="80"/>
    </row>
    <row r="160" spans="1:13" s="10" customFormat="1" ht="12.75">
      <c r="A160"/>
      <c r="B160"/>
      <c r="C160"/>
      <c r="D160"/>
      <c r="E160" s="82"/>
      <c r="F160" s="80"/>
      <c r="G160" s="80"/>
      <c r="H160" s="82"/>
      <c r="I160" s="80"/>
      <c r="J160" s="80"/>
      <c r="K160" s="80"/>
      <c r="L160" s="80"/>
      <c r="M160" s="80"/>
    </row>
    <row r="161" spans="1:13" s="10" customFormat="1" ht="12.75">
      <c r="A161"/>
      <c r="B161"/>
      <c r="C161"/>
      <c r="D161"/>
      <c r="E161" s="82"/>
      <c r="F161" s="80"/>
      <c r="G161" s="80"/>
      <c r="H161" s="82"/>
      <c r="I161" s="80"/>
      <c r="J161" s="80"/>
      <c r="K161" s="80"/>
      <c r="L161" s="80"/>
      <c r="M161" s="80"/>
    </row>
    <row r="162" spans="1:4" s="44" customFormat="1" ht="12.75">
      <c r="A162"/>
      <c r="B162"/>
      <c r="C162"/>
      <c r="D162"/>
    </row>
    <row r="163" spans="1:4" s="44" customFormat="1" ht="12.75">
      <c r="A163"/>
      <c r="B163"/>
      <c r="C163"/>
      <c r="D163"/>
    </row>
    <row r="164" spans="1:4" s="44" customFormat="1" ht="12.75">
      <c r="A164"/>
      <c r="B164"/>
      <c r="C164"/>
      <c r="D164"/>
    </row>
    <row r="165" spans="1:4" s="44" customFormat="1" ht="12.75">
      <c r="A165"/>
      <c r="B165"/>
      <c r="C165"/>
      <c r="D165"/>
    </row>
    <row r="166" spans="1:4" s="44" customFormat="1" ht="12.75">
      <c r="A166"/>
      <c r="B166"/>
      <c r="C166"/>
      <c r="D166"/>
    </row>
    <row r="167" spans="1:12" ht="12.75">
      <c r="A167" s="10"/>
      <c r="B167" s="10"/>
      <c r="C167" s="10"/>
      <c r="D167" s="112"/>
      <c r="E167" s="82"/>
      <c r="F167" s="80"/>
      <c r="G167" s="10"/>
      <c r="H167" s="10"/>
      <c r="I167" s="10"/>
      <c r="J167" s="10"/>
      <c r="K167" s="10"/>
      <c r="L167" s="10"/>
    </row>
    <row r="168" spans="1:12" ht="13.5" thickBot="1">
      <c r="A168" s="10"/>
      <c r="B168" s="10"/>
      <c r="C168" s="10"/>
      <c r="D168" s="112"/>
      <c r="E168" s="82"/>
      <c r="F168" s="80"/>
      <c r="G168" s="10"/>
      <c r="H168" s="10"/>
      <c r="I168" s="10"/>
      <c r="J168" s="10"/>
      <c r="K168" s="10"/>
      <c r="L168" s="10"/>
    </row>
    <row r="169" spans="1:12" ht="13.5" thickBot="1">
      <c r="A169" s="256" t="s">
        <v>135</v>
      </c>
      <c r="B169" s="224"/>
      <c r="C169" s="224"/>
      <c r="D169" s="224"/>
      <c r="E169" s="224"/>
      <c r="F169" s="224"/>
      <c r="G169" s="224"/>
      <c r="H169" s="224"/>
      <c r="I169" s="224"/>
      <c r="J169" s="224"/>
      <c r="K169" s="224"/>
      <c r="L169" s="222"/>
    </row>
    <row r="170" spans="1:12" ht="12.75">
      <c r="A170" s="153" t="s">
        <v>54</v>
      </c>
      <c r="B170" s="149" t="s">
        <v>16</v>
      </c>
      <c r="C170" s="149" t="s">
        <v>74</v>
      </c>
      <c r="D170" s="156" t="s">
        <v>75</v>
      </c>
      <c r="E170" s="126" t="s">
        <v>68</v>
      </c>
      <c r="F170" s="127" t="s">
        <v>69</v>
      </c>
      <c r="G170" s="10"/>
      <c r="H170" s="153" t="s">
        <v>78</v>
      </c>
      <c r="I170" s="90"/>
      <c r="J170" s="156"/>
      <c r="K170" s="10"/>
      <c r="L170" s="66"/>
    </row>
    <row r="171" spans="1:12" ht="12.75">
      <c r="A171" s="118" t="s">
        <v>5</v>
      </c>
      <c r="B171" s="87" t="s">
        <v>20</v>
      </c>
      <c r="C171" s="87" t="s">
        <v>76</v>
      </c>
      <c r="D171" s="157">
        <v>15</v>
      </c>
      <c r="E171" s="113"/>
      <c r="F171" s="91"/>
      <c r="G171" s="10"/>
      <c r="H171" s="153" t="s">
        <v>54</v>
      </c>
      <c r="I171" s="149" t="s">
        <v>52</v>
      </c>
      <c r="J171" s="156" t="s">
        <v>75</v>
      </c>
      <c r="K171" s="96" t="s">
        <v>70</v>
      </c>
      <c r="L171" s="97" t="s">
        <v>71</v>
      </c>
    </row>
    <row r="172" spans="1:12" ht="12.75">
      <c r="A172" s="119"/>
      <c r="B172" s="88"/>
      <c r="C172" s="89" t="s">
        <v>77</v>
      </c>
      <c r="D172" s="158">
        <v>5</v>
      </c>
      <c r="E172" s="114"/>
      <c r="F172" s="92">
        <f>SUM((D172*20)/100)</f>
        <v>1</v>
      </c>
      <c r="G172" s="10"/>
      <c r="H172" s="118" t="s">
        <v>5</v>
      </c>
      <c r="I172" s="87" t="s">
        <v>27</v>
      </c>
      <c r="J172" s="157">
        <v>5</v>
      </c>
      <c r="K172" s="93"/>
      <c r="L172" s="92">
        <f>SUM((J172*20)/100)</f>
        <v>1</v>
      </c>
    </row>
    <row r="173" spans="1:12" ht="12.75">
      <c r="A173" s="119"/>
      <c r="B173" s="88"/>
      <c r="C173" s="89" t="s">
        <v>78</v>
      </c>
      <c r="D173" s="158">
        <v>5</v>
      </c>
      <c r="E173" s="114"/>
      <c r="F173" s="91"/>
      <c r="G173" s="10"/>
      <c r="H173" s="119"/>
      <c r="I173" s="89" t="s">
        <v>220</v>
      </c>
      <c r="J173" s="158"/>
      <c r="K173" s="93">
        <f>SUM((J173*20)/100)</f>
        <v>0</v>
      </c>
      <c r="L173" s="92"/>
    </row>
    <row r="174" spans="1:12" ht="12.75">
      <c r="A174" s="119"/>
      <c r="B174" s="87" t="s">
        <v>19</v>
      </c>
      <c r="C174" s="87" t="s">
        <v>76</v>
      </c>
      <c r="D174" s="157"/>
      <c r="E174" s="114"/>
      <c r="F174" s="91"/>
      <c r="G174" s="10"/>
      <c r="H174" s="118" t="s">
        <v>85</v>
      </c>
      <c r="I174" s="90"/>
      <c r="J174" s="157">
        <v>5</v>
      </c>
      <c r="K174" s="98"/>
      <c r="L174" s="99"/>
    </row>
    <row r="175" spans="1:12" ht="12.75">
      <c r="A175" s="119"/>
      <c r="B175" s="88"/>
      <c r="C175" s="89" t="s">
        <v>77</v>
      </c>
      <c r="D175" s="158"/>
      <c r="E175" s="115">
        <f>SUM((D175*20)/100)</f>
        <v>0</v>
      </c>
      <c r="F175" s="91"/>
      <c r="G175" s="10"/>
      <c r="H175" s="118" t="s">
        <v>6</v>
      </c>
      <c r="I175" s="87" t="s">
        <v>27</v>
      </c>
      <c r="J175" s="157">
        <v>1</v>
      </c>
      <c r="K175" s="93"/>
      <c r="L175" s="92">
        <f>SUM((J175*100)/100)</f>
        <v>1</v>
      </c>
    </row>
    <row r="176" spans="1:12" ht="12.75">
      <c r="A176" s="119"/>
      <c r="B176" s="88"/>
      <c r="C176" s="89" t="s">
        <v>78</v>
      </c>
      <c r="D176" s="158"/>
      <c r="E176" s="114"/>
      <c r="F176" s="94"/>
      <c r="G176" s="10"/>
      <c r="H176" s="119"/>
      <c r="I176" s="89" t="s">
        <v>220</v>
      </c>
      <c r="J176" s="158"/>
      <c r="K176" s="93">
        <f>SUM((J176*100)/100)</f>
        <v>0</v>
      </c>
      <c r="L176" s="92"/>
    </row>
    <row r="177" spans="1:12" ht="13.5" thickBot="1">
      <c r="A177" s="118" t="s">
        <v>79</v>
      </c>
      <c r="B177" s="90"/>
      <c r="C177" s="90"/>
      <c r="D177" s="157">
        <v>15</v>
      </c>
      <c r="E177" s="116"/>
      <c r="F177" s="91"/>
      <c r="G177" s="10"/>
      <c r="H177" s="121" t="s">
        <v>86</v>
      </c>
      <c r="I177" s="122"/>
      <c r="J177" s="159">
        <v>1</v>
      </c>
      <c r="K177" s="93"/>
      <c r="L177" s="99"/>
    </row>
    <row r="178" spans="1:12" ht="12.75">
      <c r="A178" s="118" t="s">
        <v>80</v>
      </c>
      <c r="B178" s="90"/>
      <c r="C178" s="90"/>
      <c r="D178" s="157">
        <v>5</v>
      </c>
      <c r="E178" s="113"/>
      <c r="F178" s="91"/>
      <c r="G178" s="10"/>
      <c r="K178" s="10"/>
      <c r="L178" s="66"/>
    </row>
    <row r="179" spans="1:12" ht="12.75">
      <c r="A179" s="118" t="s">
        <v>81</v>
      </c>
      <c r="B179" s="90"/>
      <c r="C179" s="90"/>
      <c r="D179" s="157">
        <v>5</v>
      </c>
      <c r="E179" s="113"/>
      <c r="F179" s="91"/>
      <c r="G179" s="10"/>
      <c r="K179" s="10"/>
      <c r="L179" s="66"/>
    </row>
    <row r="180" spans="1:12" ht="12.75">
      <c r="A180" s="118" t="s">
        <v>6</v>
      </c>
      <c r="B180" s="87" t="s">
        <v>20</v>
      </c>
      <c r="C180" s="87" t="s">
        <v>76</v>
      </c>
      <c r="D180" s="157">
        <v>3</v>
      </c>
      <c r="E180" s="113"/>
      <c r="F180" s="91"/>
      <c r="G180" s="10"/>
      <c r="K180" s="10"/>
      <c r="L180" s="66"/>
    </row>
    <row r="181" spans="1:12" ht="12.75">
      <c r="A181" s="119"/>
      <c r="B181" s="88"/>
      <c r="C181" s="89" t="s">
        <v>77</v>
      </c>
      <c r="D181" s="158">
        <v>1</v>
      </c>
      <c r="E181" s="10"/>
      <c r="F181" s="92">
        <f>SUM((D181*100)/100)</f>
        <v>1</v>
      </c>
      <c r="G181" s="10"/>
      <c r="H181" s="10"/>
      <c r="I181" s="10"/>
      <c r="J181" s="10"/>
      <c r="K181" s="10"/>
      <c r="L181" s="66"/>
    </row>
    <row r="182" spans="1:12" ht="12.75">
      <c r="A182" s="119"/>
      <c r="B182" s="88"/>
      <c r="C182" s="89" t="s">
        <v>78</v>
      </c>
      <c r="D182" s="158">
        <v>1</v>
      </c>
      <c r="E182" s="114"/>
      <c r="F182" s="91"/>
      <c r="G182" s="10"/>
      <c r="H182" s="10"/>
      <c r="I182" s="10"/>
      <c r="J182" s="10"/>
      <c r="K182" s="10"/>
      <c r="L182" s="66"/>
    </row>
    <row r="183" spans="1:12" ht="12.75">
      <c r="A183" s="119"/>
      <c r="B183" s="87" t="s">
        <v>19</v>
      </c>
      <c r="C183" s="87" t="s">
        <v>76</v>
      </c>
      <c r="D183" s="157"/>
      <c r="E183" s="113"/>
      <c r="F183" s="91"/>
      <c r="G183" s="10"/>
      <c r="H183" s="10"/>
      <c r="I183" s="10"/>
      <c r="J183" s="10"/>
      <c r="K183" s="10"/>
      <c r="L183" s="66"/>
    </row>
    <row r="184" spans="1:12" ht="12.75">
      <c r="A184" s="119"/>
      <c r="B184" s="88"/>
      <c r="C184" s="89" t="s">
        <v>77</v>
      </c>
      <c r="D184" s="158"/>
      <c r="E184" s="115">
        <f>SUM((D184*100)/100)</f>
        <v>0</v>
      </c>
      <c r="F184" s="66"/>
      <c r="G184" s="10"/>
      <c r="H184" s="10"/>
      <c r="I184" s="10"/>
      <c r="J184" s="10"/>
      <c r="K184" s="10"/>
      <c r="L184" s="66"/>
    </row>
    <row r="185" spans="1:12" ht="12.75">
      <c r="A185" s="119"/>
      <c r="B185" s="88"/>
      <c r="C185" s="89" t="s">
        <v>78</v>
      </c>
      <c r="D185" s="158"/>
      <c r="E185" s="114"/>
      <c r="F185" s="91"/>
      <c r="G185" s="10"/>
      <c r="H185" s="10"/>
      <c r="I185" s="10"/>
      <c r="J185" s="10"/>
      <c r="K185" s="10"/>
      <c r="L185" s="66"/>
    </row>
    <row r="186" spans="1:12" ht="12.75">
      <c r="A186" s="118" t="s">
        <v>82</v>
      </c>
      <c r="B186" s="90"/>
      <c r="C186" s="90"/>
      <c r="D186" s="157">
        <v>3</v>
      </c>
      <c r="E186" s="113"/>
      <c r="F186" s="91"/>
      <c r="G186" s="10"/>
      <c r="H186" s="10"/>
      <c r="I186" s="10"/>
      <c r="J186" s="10"/>
      <c r="K186" s="10"/>
      <c r="L186" s="66"/>
    </row>
    <row r="187" spans="1:12" ht="12.75">
      <c r="A187" s="118" t="s">
        <v>83</v>
      </c>
      <c r="B187" s="90"/>
      <c r="C187" s="90"/>
      <c r="D187" s="157">
        <v>1</v>
      </c>
      <c r="E187" s="114"/>
      <c r="F187" s="91"/>
      <c r="G187" s="10"/>
      <c r="H187" s="10"/>
      <c r="I187" s="10"/>
      <c r="J187" s="10"/>
      <c r="K187" s="10"/>
      <c r="L187" s="66"/>
    </row>
    <row r="188" spans="1:12" ht="13.5" thickBot="1">
      <c r="A188" s="121" t="s">
        <v>84</v>
      </c>
      <c r="B188" s="122"/>
      <c r="C188" s="122"/>
      <c r="D188" s="159">
        <v>1</v>
      </c>
      <c r="E188" s="117"/>
      <c r="F188" s="95"/>
      <c r="G188" s="17"/>
      <c r="H188" s="17"/>
      <c r="I188" s="17"/>
      <c r="J188" s="17"/>
      <c r="K188" s="17"/>
      <c r="L188" s="68"/>
    </row>
    <row r="189" spans="5:12" ht="12.75">
      <c r="E189" s="82"/>
      <c r="F189" s="80"/>
      <c r="G189" s="10"/>
      <c r="H189" s="10"/>
      <c r="I189" s="10"/>
      <c r="J189" s="10"/>
      <c r="K189" s="10"/>
      <c r="L189" s="10"/>
    </row>
    <row r="190" spans="1:4" s="44" customFormat="1" ht="12.75">
      <c r="A190"/>
      <c r="B190"/>
      <c r="C190"/>
      <c r="D190"/>
    </row>
    <row r="191" spans="1:4" s="44" customFormat="1" ht="12.75">
      <c r="A191"/>
      <c r="B191"/>
      <c r="C191"/>
      <c r="D191"/>
    </row>
    <row r="192" spans="1:4" s="44" customFormat="1" ht="12.75">
      <c r="A192"/>
      <c r="B192"/>
      <c r="C192"/>
      <c r="D192"/>
    </row>
    <row r="193" spans="1:8" s="80" customFormat="1" ht="12.75">
      <c r="A193"/>
      <c r="B193"/>
      <c r="C193"/>
      <c r="D193"/>
      <c r="E193" s="82"/>
      <c r="G193" s="81"/>
      <c r="H193" s="81"/>
    </row>
    <row r="194" spans="1:8" s="80" customFormat="1" ht="12.75">
      <c r="A194"/>
      <c r="B194"/>
      <c r="C194"/>
      <c r="D194"/>
      <c r="E194" s="82"/>
      <c r="G194" s="81"/>
      <c r="H194" s="81"/>
    </row>
    <row r="195" spans="1:8" s="80" customFormat="1" ht="12.75">
      <c r="A195"/>
      <c r="B195"/>
      <c r="C195"/>
      <c r="D195"/>
      <c r="E195" s="82"/>
      <c r="G195" s="81"/>
      <c r="H195" s="81"/>
    </row>
    <row r="196" spans="1:8" s="80" customFormat="1" ht="12.75">
      <c r="A196"/>
      <c r="B196"/>
      <c r="C196"/>
      <c r="D196"/>
      <c r="E196" s="82"/>
      <c r="G196" s="81"/>
      <c r="H196" s="81"/>
    </row>
    <row r="197" spans="1:8" s="80" customFormat="1" ht="12.75">
      <c r="A197"/>
      <c r="B197"/>
      <c r="C197"/>
      <c r="D197"/>
      <c r="E197" s="82"/>
      <c r="G197" s="81"/>
      <c r="H197" s="81"/>
    </row>
    <row r="198" spans="1:8" s="80" customFormat="1" ht="12.75">
      <c r="A198"/>
      <c r="B198"/>
      <c r="C198"/>
      <c r="D198"/>
      <c r="E198" s="82"/>
      <c r="G198" s="81"/>
      <c r="H198" s="81"/>
    </row>
    <row r="199" spans="1:8" s="80" customFormat="1" ht="12.75">
      <c r="A199"/>
      <c r="B199"/>
      <c r="C199"/>
      <c r="D199"/>
      <c r="E199" s="82"/>
      <c r="G199" s="81"/>
      <c r="H199" s="81"/>
    </row>
    <row r="200" spans="1:8" s="80" customFormat="1" ht="12.75">
      <c r="A200"/>
      <c r="B200"/>
      <c r="C200"/>
      <c r="D200"/>
      <c r="E200" s="82"/>
      <c r="G200" s="81"/>
      <c r="H200" s="81"/>
    </row>
    <row r="201" spans="1:8" s="80" customFormat="1" ht="12.75">
      <c r="A201"/>
      <c r="B201"/>
      <c r="C201"/>
      <c r="D201"/>
      <c r="E201" s="82"/>
      <c r="G201" s="81"/>
      <c r="H201" s="81"/>
    </row>
    <row r="202" spans="1:8" s="80" customFormat="1" ht="12.75">
      <c r="A202"/>
      <c r="B202"/>
      <c r="C202"/>
      <c r="D202"/>
      <c r="E202" s="82"/>
      <c r="G202" s="81"/>
      <c r="H202" s="81"/>
    </row>
    <row r="203" spans="1:8" s="80" customFormat="1" ht="12.75">
      <c r="A203"/>
      <c r="B203"/>
      <c r="C203"/>
      <c r="D203"/>
      <c r="E203" s="82"/>
      <c r="G203" s="81"/>
      <c r="H203" s="81"/>
    </row>
    <row r="204" spans="1:8" s="80" customFormat="1" ht="12.75">
      <c r="A204"/>
      <c r="B204"/>
      <c r="C204"/>
      <c r="D204"/>
      <c r="E204" s="82"/>
      <c r="G204" s="81"/>
      <c r="H204" s="81"/>
    </row>
    <row r="205" spans="1:8" s="80" customFormat="1" ht="12.75">
      <c r="A205"/>
      <c r="B205"/>
      <c r="C205"/>
      <c r="D205"/>
      <c r="E205" s="82"/>
      <c r="G205" s="81"/>
      <c r="H205" s="81"/>
    </row>
    <row r="206" spans="1:8" s="80" customFormat="1" ht="12.75">
      <c r="A206"/>
      <c r="B206"/>
      <c r="C206"/>
      <c r="D206"/>
      <c r="E206" s="82"/>
      <c r="G206" s="81"/>
      <c r="H206" s="81"/>
    </row>
    <row r="207" spans="1:8" s="80" customFormat="1" ht="12.75">
      <c r="A207" s="10"/>
      <c r="B207" s="10"/>
      <c r="C207" s="10"/>
      <c r="D207" s="112"/>
      <c r="E207" s="82"/>
      <c r="G207" s="81"/>
      <c r="H207" s="81"/>
    </row>
    <row r="208" spans="1:8" s="80" customFormat="1" ht="12.75">
      <c r="A208" s="10"/>
      <c r="B208" s="10"/>
      <c r="C208" s="10"/>
      <c r="D208" s="112"/>
      <c r="E208" s="82"/>
      <c r="G208" s="81"/>
      <c r="H208" s="81"/>
    </row>
    <row r="209" spans="1:8" s="80" customFormat="1" ht="13.5" thickBot="1">
      <c r="A209" s="10"/>
      <c r="B209" s="10"/>
      <c r="C209" s="10"/>
      <c r="D209" s="112"/>
      <c r="E209" s="82"/>
      <c r="G209" s="81"/>
      <c r="H209" s="81"/>
    </row>
    <row r="210" spans="1:12" s="44" customFormat="1" ht="13.5" thickBot="1">
      <c r="A210" s="134" t="s">
        <v>2</v>
      </c>
      <c r="B210" s="132"/>
      <c r="C210" s="132"/>
      <c r="D210" s="132"/>
      <c r="E210" s="132"/>
      <c r="F210" s="132"/>
      <c r="G210" s="132"/>
      <c r="H210" s="132"/>
      <c r="I210" s="132"/>
      <c r="J210" s="132"/>
      <c r="K210" s="132"/>
      <c r="L210" s="131"/>
    </row>
    <row r="211" spans="1:12" ht="12.75">
      <c r="A211" s="153" t="s">
        <v>54</v>
      </c>
      <c r="B211" s="149" t="s">
        <v>16</v>
      </c>
      <c r="C211" s="149" t="s">
        <v>74</v>
      </c>
      <c r="D211" s="156" t="s">
        <v>75</v>
      </c>
      <c r="E211" s="126" t="s">
        <v>68</v>
      </c>
      <c r="F211" s="127" t="s">
        <v>69</v>
      </c>
      <c r="G211" s="10"/>
      <c r="H211" s="153" t="s">
        <v>78</v>
      </c>
      <c r="I211" s="90"/>
      <c r="J211" s="156"/>
      <c r="K211" s="2"/>
      <c r="L211" s="91"/>
    </row>
    <row r="212" spans="1:12" ht="12.75">
      <c r="A212" s="118" t="s">
        <v>5</v>
      </c>
      <c r="B212" s="87" t="s">
        <v>20</v>
      </c>
      <c r="C212" s="87" t="s">
        <v>76</v>
      </c>
      <c r="D212" s="157">
        <v>9</v>
      </c>
      <c r="E212" s="113"/>
      <c r="F212" s="91"/>
      <c r="G212" s="10"/>
      <c r="H212" s="153" t="s">
        <v>54</v>
      </c>
      <c r="I212" s="149" t="s">
        <v>52</v>
      </c>
      <c r="J212" s="156" t="s">
        <v>75</v>
      </c>
      <c r="K212" s="96" t="s">
        <v>70</v>
      </c>
      <c r="L212" s="97" t="s">
        <v>71</v>
      </c>
    </row>
    <row r="213" spans="1:12" ht="12.75">
      <c r="A213" s="119"/>
      <c r="B213" s="88"/>
      <c r="C213" s="89" t="s">
        <v>77</v>
      </c>
      <c r="D213" s="158">
        <v>3</v>
      </c>
      <c r="E213" s="114"/>
      <c r="F213" s="92">
        <f>SUM((D213*33.333)/100)</f>
        <v>0.9999899999999999</v>
      </c>
      <c r="G213" s="10"/>
      <c r="H213" s="118" t="s">
        <v>5</v>
      </c>
      <c r="I213" s="87" t="s">
        <v>27</v>
      </c>
      <c r="J213" s="157">
        <v>3</v>
      </c>
      <c r="K213" s="93"/>
      <c r="L213" s="92">
        <f>SUM((J213*33.333)/100)</f>
        <v>0.9999899999999999</v>
      </c>
    </row>
    <row r="214" spans="1:12" ht="12.75">
      <c r="A214" s="119"/>
      <c r="B214" s="88"/>
      <c r="C214" s="89" t="s">
        <v>78</v>
      </c>
      <c r="D214" s="158">
        <v>3</v>
      </c>
      <c r="E214" s="114"/>
      <c r="F214" s="91"/>
      <c r="G214" s="10"/>
      <c r="H214" s="119"/>
      <c r="I214" s="89" t="s">
        <v>220</v>
      </c>
      <c r="J214" s="158"/>
      <c r="K214" s="93">
        <f>SUM((J214*33.333)/100)</f>
        <v>0</v>
      </c>
      <c r="L214" s="92"/>
    </row>
    <row r="215" spans="1:12" ht="12.75">
      <c r="A215" s="119"/>
      <c r="B215" s="87" t="s">
        <v>19</v>
      </c>
      <c r="C215" s="87" t="s">
        <v>76</v>
      </c>
      <c r="D215" s="157"/>
      <c r="E215" s="114"/>
      <c r="F215" s="91"/>
      <c r="G215" s="10"/>
      <c r="H215" s="118" t="s">
        <v>85</v>
      </c>
      <c r="I215" s="90"/>
      <c r="J215" s="157">
        <v>3</v>
      </c>
      <c r="K215" s="98"/>
      <c r="L215" s="99"/>
    </row>
    <row r="216" spans="1:12" ht="12.75">
      <c r="A216" s="119"/>
      <c r="B216" s="88"/>
      <c r="C216" s="89" t="s">
        <v>77</v>
      </c>
      <c r="D216" s="158"/>
      <c r="E216" s="115">
        <f>SUM((D216*33.333)/100)</f>
        <v>0</v>
      </c>
      <c r="F216" s="91"/>
      <c r="G216" s="10"/>
      <c r="H216" s="118" t="s">
        <v>6</v>
      </c>
      <c r="I216" s="87" t="s">
        <v>27</v>
      </c>
      <c r="J216" s="157">
        <v>2</v>
      </c>
      <c r="K216" s="93"/>
      <c r="L216" s="92">
        <f>SUM((J216*50)/100)</f>
        <v>1</v>
      </c>
    </row>
    <row r="217" spans="1:12" ht="12.75">
      <c r="A217" s="119"/>
      <c r="B217" s="88"/>
      <c r="C217" s="89" t="s">
        <v>78</v>
      </c>
      <c r="D217" s="158"/>
      <c r="E217" s="114"/>
      <c r="F217" s="94"/>
      <c r="G217" s="10"/>
      <c r="H217" s="119"/>
      <c r="I217" s="89" t="s">
        <v>220</v>
      </c>
      <c r="J217" s="158"/>
      <c r="K217" s="93">
        <f>SUM((J217*50)/100)</f>
        <v>0</v>
      </c>
      <c r="L217" s="92"/>
    </row>
    <row r="218" spans="1:12" ht="13.5" thickBot="1">
      <c r="A218" s="118" t="s">
        <v>79</v>
      </c>
      <c r="B218" s="90"/>
      <c r="C218" s="90"/>
      <c r="D218" s="157">
        <v>9</v>
      </c>
      <c r="E218" s="116"/>
      <c r="F218" s="91"/>
      <c r="G218" s="10"/>
      <c r="H218" s="121" t="s">
        <v>86</v>
      </c>
      <c r="I218" s="122"/>
      <c r="J218" s="159">
        <v>2</v>
      </c>
      <c r="K218" s="93"/>
      <c r="L218" s="99"/>
    </row>
    <row r="219" spans="1:12" ht="12.75">
      <c r="A219" s="118" t="s">
        <v>80</v>
      </c>
      <c r="B219" s="90"/>
      <c r="C219" s="90"/>
      <c r="D219" s="157">
        <v>3</v>
      </c>
      <c r="E219" s="113"/>
      <c r="F219" s="91"/>
      <c r="G219" s="10"/>
      <c r="K219" s="10"/>
      <c r="L219" s="66"/>
    </row>
    <row r="220" spans="1:12" ht="12.75">
      <c r="A220" s="118" t="s">
        <v>81</v>
      </c>
      <c r="B220" s="90"/>
      <c r="C220" s="90"/>
      <c r="D220" s="157">
        <v>3</v>
      </c>
      <c r="E220" s="113"/>
      <c r="F220" s="91"/>
      <c r="G220" s="10"/>
      <c r="K220" s="10"/>
      <c r="L220" s="66"/>
    </row>
    <row r="221" spans="1:12" ht="12.75">
      <c r="A221" s="118" t="s">
        <v>6</v>
      </c>
      <c r="B221" s="87" t="s">
        <v>20</v>
      </c>
      <c r="C221" s="87" t="s">
        <v>76</v>
      </c>
      <c r="D221" s="157">
        <v>6</v>
      </c>
      <c r="E221" s="113"/>
      <c r="F221" s="91"/>
      <c r="G221" s="10"/>
      <c r="K221" s="10"/>
      <c r="L221" s="66"/>
    </row>
    <row r="222" spans="1:12" ht="12.75">
      <c r="A222" s="119"/>
      <c r="B222" s="88"/>
      <c r="C222" s="89" t="s">
        <v>77</v>
      </c>
      <c r="D222" s="158">
        <v>2</v>
      </c>
      <c r="E222" s="10"/>
      <c r="F222" s="92">
        <f>SUM((D222*50)/100)</f>
        <v>1</v>
      </c>
      <c r="G222" s="10"/>
      <c r="H222" s="10"/>
      <c r="I222" s="10"/>
      <c r="J222" s="10"/>
      <c r="K222" s="10"/>
      <c r="L222" s="66"/>
    </row>
    <row r="223" spans="1:12" ht="12.75">
      <c r="A223" s="119"/>
      <c r="B223" s="88"/>
      <c r="C223" s="89" t="s">
        <v>78</v>
      </c>
      <c r="D223" s="158">
        <v>2</v>
      </c>
      <c r="E223" s="114"/>
      <c r="F223" s="91"/>
      <c r="G223" s="10"/>
      <c r="H223" s="10"/>
      <c r="I223" s="10"/>
      <c r="J223" s="10"/>
      <c r="K223" s="10"/>
      <c r="L223" s="66"/>
    </row>
    <row r="224" spans="1:12" ht="12.75">
      <c r="A224" s="119"/>
      <c r="B224" s="87" t="s">
        <v>19</v>
      </c>
      <c r="C224" s="87" t="s">
        <v>76</v>
      </c>
      <c r="D224" s="157"/>
      <c r="E224" s="113"/>
      <c r="F224" s="91"/>
      <c r="G224" s="10"/>
      <c r="H224" s="10"/>
      <c r="I224" s="10"/>
      <c r="J224" s="10"/>
      <c r="K224" s="10"/>
      <c r="L224" s="66"/>
    </row>
    <row r="225" spans="1:12" ht="12.75">
      <c r="A225" s="119"/>
      <c r="B225" s="88"/>
      <c r="C225" s="89" t="s">
        <v>77</v>
      </c>
      <c r="D225" s="158"/>
      <c r="E225" s="115">
        <f>SUM((D225*50)/100)</f>
        <v>0</v>
      </c>
      <c r="F225" s="66"/>
      <c r="G225" s="10"/>
      <c r="H225" s="10"/>
      <c r="I225" s="10"/>
      <c r="J225" s="10"/>
      <c r="K225" s="10"/>
      <c r="L225" s="66"/>
    </row>
    <row r="226" spans="1:12" ht="12.75">
      <c r="A226" s="119"/>
      <c r="B226" s="88"/>
      <c r="C226" s="89" t="s">
        <v>78</v>
      </c>
      <c r="D226" s="158"/>
      <c r="E226" s="114"/>
      <c r="F226" s="91"/>
      <c r="G226" s="10"/>
      <c r="H226" s="10"/>
      <c r="I226" s="10"/>
      <c r="J226" s="10"/>
      <c r="K226" s="10"/>
      <c r="L226" s="66"/>
    </row>
    <row r="227" spans="1:12" ht="12.75">
      <c r="A227" s="118" t="s">
        <v>82</v>
      </c>
      <c r="B227" s="90"/>
      <c r="C227" s="90"/>
      <c r="D227" s="157">
        <v>6</v>
      </c>
      <c r="E227" s="113"/>
      <c r="F227" s="91"/>
      <c r="G227" s="10"/>
      <c r="H227" s="10"/>
      <c r="I227" s="10"/>
      <c r="J227" s="10"/>
      <c r="K227" s="10"/>
      <c r="L227" s="66"/>
    </row>
    <row r="228" spans="1:12" ht="12.75">
      <c r="A228" s="118" t="s">
        <v>83</v>
      </c>
      <c r="B228" s="90"/>
      <c r="C228" s="90"/>
      <c r="D228" s="157">
        <v>2</v>
      </c>
      <c r="E228" s="114"/>
      <c r="F228" s="91"/>
      <c r="G228" s="10"/>
      <c r="H228" s="10"/>
      <c r="I228" s="10"/>
      <c r="J228" s="10"/>
      <c r="K228" s="10"/>
      <c r="L228" s="66"/>
    </row>
    <row r="229" spans="1:12" ht="13.5" thickBot="1">
      <c r="A229" s="121" t="s">
        <v>84</v>
      </c>
      <c r="B229" s="122"/>
      <c r="C229" s="122"/>
      <c r="D229" s="159">
        <v>2</v>
      </c>
      <c r="E229" s="117"/>
      <c r="F229" s="95"/>
      <c r="G229" s="17"/>
      <c r="H229" s="17"/>
      <c r="I229" s="17"/>
      <c r="J229" s="17"/>
      <c r="K229" s="17"/>
      <c r="L229" s="68"/>
    </row>
    <row r="230" spans="1:8" s="80" customFormat="1" ht="12.75">
      <c r="A230"/>
      <c r="B230"/>
      <c r="C230"/>
      <c r="D230"/>
      <c r="E230" s="82"/>
      <c r="G230" s="81"/>
      <c r="H230" s="81"/>
    </row>
    <row r="231" spans="1:8" s="80" customFormat="1" ht="12.75">
      <c r="A231"/>
      <c r="B231"/>
      <c r="C231"/>
      <c r="D231"/>
      <c r="E231" s="82"/>
      <c r="G231" s="81"/>
      <c r="H231" s="81"/>
    </row>
    <row r="232" spans="1:8" s="80" customFormat="1" ht="12.75">
      <c r="A232"/>
      <c r="B232"/>
      <c r="C232"/>
      <c r="D232"/>
      <c r="E232" s="82"/>
      <c r="G232" s="81"/>
      <c r="H232" s="81"/>
    </row>
    <row r="233" spans="1:8" s="80" customFormat="1" ht="12.75">
      <c r="A233"/>
      <c r="B233"/>
      <c r="C233"/>
      <c r="D233"/>
      <c r="E233" s="82"/>
      <c r="G233" s="81"/>
      <c r="H233" s="81"/>
    </row>
    <row r="234" spans="1:8" s="80" customFormat="1" ht="12.75">
      <c r="A234"/>
      <c r="B234"/>
      <c r="C234"/>
      <c r="D234"/>
      <c r="E234" s="82"/>
      <c r="G234" s="81"/>
      <c r="H234" s="81"/>
    </row>
    <row r="235" spans="1:8" s="80" customFormat="1" ht="12.75">
      <c r="A235"/>
      <c r="B235"/>
      <c r="C235"/>
      <c r="D235"/>
      <c r="E235" s="82"/>
      <c r="G235" s="81"/>
      <c r="H235" s="81"/>
    </row>
    <row r="236" spans="1:8" s="80" customFormat="1" ht="12.75">
      <c r="A236"/>
      <c r="B236"/>
      <c r="C236"/>
      <c r="D236"/>
      <c r="E236" s="82"/>
      <c r="G236" s="81"/>
      <c r="H236" s="81"/>
    </row>
    <row r="237" spans="1:8" s="80" customFormat="1" ht="12.75">
      <c r="A237"/>
      <c r="B237"/>
      <c r="C237"/>
      <c r="D237"/>
      <c r="E237" s="82"/>
      <c r="G237" s="81"/>
      <c r="H237" s="81"/>
    </row>
    <row r="238" spans="1:8" s="80" customFormat="1" ht="12.75">
      <c r="A238"/>
      <c r="B238"/>
      <c r="C238"/>
      <c r="D238"/>
      <c r="E238" s="82"/>
      <c r="G238" s="81"/>
      <c r="H238" s="81"/>
    </row>
    <row r="239" spans="1:8" s="80" customFormat="1" ht="12.75">
      <c r="A239" s="10"/>
      <c r="B239" s="10"/>
      <c r="C239" s="10"/>
      <c r="D239" s="112"/>
      <c r="E239" s="82"/>
      <c r="G239" s="81"/>
      <c r="H239" s="81"/>
    </row>
    <row r="240" spans="1:8" s="80" customFormat="1" ht="12.75">
      <c r="A240" s="10"/>
      <c r="B240" s="10"/>
      <c r="C240" s="10"/>
      <c r="D240" s="112"/>
      <c r="E240" s="82"/>
      <c r="G240" s="81"/>
      <c r="H240" s="81"/>
    </row>
    <row r="241" spans="1:8" s="80" customFormat="1" ht="12.75">
      <c r="A241" s="10"/>
      <c r="B241" s="10"/>
      <c r="C241" s="10"/>
      <c r="D241" s="112"/>
      <c r="E241" s="82"/>
      <c r="G241" s="81"/>
      <c r="H241" s="81"/>
    </row>
    <row r="242" spans="1:8" s="80" customFormat="1" ht="12.75">
      <c r="A242" s="10"/>
      <c r="B242" s="10"/>
      <c r="C242" s="10"/>
      <c r="D242" s="112"/>
      <c r="E242" s="82"/>
      <c r="G242" s="81"/>
      <c r="H242" s="81"/>
    </row>
    <row r="243" spans="1:8" s="80" customFormat="1" ht="12.75">
      <c r="A243" s="10"/>
      <c r="B243" s="10"/>
      <c r="C243" s="10"/>
      <c r="D243" s="112"/>
      <c r="E243" s="82"/>
      <c r="G243" s="81"/>
      <c r="H243" s="81"/>
    </row>
    <row r="244" spans="1:8" s="80" customFormat="1" ht="12.75">
      <c r="A244" s="10"/>
      <c r="B244" s="10"/>
      <c r="C244" s="10"/>
      <c r="D244" s="112"/>
      <c r="E244" s="82"/>
      <c r="G244" s="81"/>
      <c r="H244" s="81"/>
    </row>
    <row r="245" spans="1:8" s="80" customFormat="1" ht="12.75">
      <c r="A245" s="10"/>
      <c r="B245" s="10"/>
      <c r="C245" s="10"/>
      <c r="D245" s="112"/>
      <c r="E245" s="82"/>
      <c r="G245" s="81"/>
      <c r="H245" s="81"/>
    </row>
    <row r="246" spans="1:8" s="80" customFormat="1" ht="12.75">
      <c r="A246" s="10"/>
      <c r="B246" s="10"/>
      <c r="C246" s="10"/>
      <c r="D246" s="112"/>
      <c r="E246" s="82"/>
      <c r="G246" s="81"/>
      <c r="H246" s="81"/>
    </row>
    <row r="247" spans="1:8" s="80" customFormat="1" ht="12.75">
      <c r="A247" s="10"/>
      <c r="B247" s="10"/>
      <c r="C247" s="10"/>
      <c r="D247" s="112"/>
      <c r="E247" s="82"/>
      <c r="G247" s="81"/>
      <c r="H247" s="81"/>
    </row>
    <row r="248" spans="1:8" s="80" customFormat="1" ht="12.75">
      <c r="A248" s="10"/>
      <c r="B248" s="10"/>
      <c r="C248" s="10"/>
      <c r="D248" s="112"/>
      <c r="E248" s="82"/>
      <c r="G248" s="81"/>
      <c r="H248" s="81"/>
    </row>
    <row r="249" spans="1:8" s="80" customFormat="1" ht="12.75">
      <c r="A249" s="10"/>
      <c r="B249" s="10"/>
      <c r="C249" s="10"/>
      <c r="D249" s="112"/>
      <c r="E249" s="82"/>
      <c r="G249" s="81"/>
      <c r="H249" s="81"/>
    </row>
    <row r="250" spans="1:8" s="80" customFormat="1" ht="12.75">
      <c r="A250" s="10"/>
      <c r="B250" s="10"/>
      <c r="C250" s="10"/>
      <c r="D250" s="112"/>
      <c r="E250" s="82"/>
      <c r="G250" s="81"/>
      <c r="H250" s="81"/>
    </row>
    <row r="251" spans="1:8" s="80" customFormat="1" ht="12.75">
      <c r="A251"/>
      <c r="B251"/>
      <c r="C251"/>
      <c r="D251"/>
      <c r="E251" s="82"/>
      <c r="G251" s="81"/>
      <c r="H251" s="81"/>
    </row>
    <row r="252" spans="1:8" s="80" customFormat="1" ht="12.75">
      <c r="A252"/>
      <c r="B252"/>
      <c r="C252"/>
      <c r="D252"/>
      <c r="E252" s="82"/>
      <c r="G252" s="81"/>
      <c r="H252" s="81"/>
    </row>
    <row r="253" spans="1:8" s="80" customFormat="1" ht="12.75">
      <c r="A253"/>
      <c r="B253"/>
      <c r="C253"/>
      <c r="D253"/>
      <c r="E253" s="82"/>
      <c r="G253" s="81"/>
      <c r="H253" s="81"/>
    </row>
    <row r="254" spans="1:8" s="80" customFormat="1" ht="12.75">
      <c r="A254"/>
      <c r="B254"/>
      <c r="C254"/>
      <c r="D254"/>
      <c r="E254" s="82"/>
      <c r="G254" s="81"/>
      <c r="H254" s="81"/>
    </row>
    <row r="255" spans="1:8" s="80" customFormat="1" ht="12.75">
      <c r="A255"/>
      <c r="B255"/>
      <c r="C255"/>
      <c r="D255"/>
      <c r="E255" s="82"/>
      <c r="G255" s="81"/>
      <c r="H255" s="81"/>
    </row>
    <row r="256" spans="1:8" s="80" customFormat="1" ht="12.75">
      <c r="A256"/>
      <c r="B256"/>
      <c r="C256"/>
      <c r="D256"/>
      <c r="E256" s="82"/>
      <c r="G256" s="81"/>
      <c r="H256" s="81"/>
    </row>
    <row r="257" spans="1:8" s="80" customFormat="1" ht="12.75">
      <c r="A257"/>
      <c r="B257"/>
      <c r="C257"/>
      <c r="D257"/>
      <c r="E257" s="82"/>
      <c r="G257" s="81"/>
      <c r="H257" s="81"/>
    </row>
    <row r="258" spans="1:8" s="80" customFormat="1" ht="12.75">
      <c r="A258"/>
      <c r="B258"/>
      <c r="C258"/>
      <c r="D258"/>
      <c r="E258" s="82"/>
      <c r="G258" s="81"/>
      <c r="H258" s="81"/>
    </row>
    <row r="259" spans="1:8" s="80" customFormat="1" ht="12.75">
      <c r="A259"/>
      <c r="B259"/>
      <c r="C259"/>
      <c r="D259"/>
      <c r="E259" s="82"/>
      <c r="G259" s="81"/>
      <c r="H259" s="81"/>
    </row>
    <row r="260" spans="1:8" s="80" customFormat="1" ht="12.75">
      <c r="A260"/>
      <c r="B260"/>
      <c r="C260"/>
      <c r="D260"/>
      <c r="E260" s="82"/>
      <c r="G260" s="81"/>
      <c r="H260" s="81"/>
    </row>
    <row r="261" spans="1:8" s="80" customFormat="1" ht="12.75">
      <c r="A261"/>
      <c r="B261"/>
      <c r="C261"/>
      <c r="D261"/>
      <c r="E261" s="82"/>
      <c r="G261" s="81"/>
      <c r="H261" s="81"/>
    </row>
    <row r="262" spans="1:8" s="80" customFormat="1" ht="12.75">
      <c r="A262"/>
      <c r="B262"/>
      <c r="C262"/>
      <c r="D262"/>
      <c r="E262" s="82"/>
      <c r="G262" s="81"/>
      <c r="H262" s="81"/>
    </row>
    <row r="263" spans="1:8" s="80" customFormat="1" ht="12.75">
      <c r="A263"/>
      <c r="B263"/>
      <c r="C263"/>
      <c r="D263"/>
      <c r="E263" s="82"/>
      <c r="G263" s="81"/>
      <c r="H263" s="81"/>
    </row>
    <row r="264" spans="1:8" s="80" customFormat="1" ht="12.75">
      <c r="A264"/>
      <c r="B264"/>
      <c r="C264"/>
      <c r="D264"/>
      <c r="E264" s="82"/>
      <c r="G264" s="81"/>
      <c r="H264" s="81"/>
    </row>
    <row r="265" spans="1:8" s="80" customFormat="1" ht="12.75">
      <c r="A265"/>
      <c r="B265"/>
      <c r="C265"/>
      <c r="D265"/>
      <c r="E265" s="82"/>
      <c r="G265" s="81"/>
      <c r="H265" s="81"/>
    </row>
    <row r="266" spans="1:8" s="80" customFormat="1" ht="12.75">
      <c r="A266"/>
      <c r="B266"/>
      <c r="C266"/>
      <c r="D266"/>
      <c r="E266" s="82"/>
      <c r="G266" s="81"/>
      <c r="H266" s="81"/>
    </row>
    <row r="267" spans="1:8" s="80" customFormat="1" ht="12.75">
      <c r="A267"/>
      <c r="B267"/>
      <c r="C267"/>
      <c r="D267"/>
      <c r="E267" s="82"/>
      <c r="G267" s="81"/>
      <c r="H267" s="81"/>
    </row>
    <row r="268" spans="1:8" s="80" customFormat="1" ht="12.75">
      <c r="A268"/>
      <c r="B268"/>
      <c r="C268"/>
      <c r="D268"/>
      <c r="E268" s="82"/>
      <c r="G268" s="81"/>
      <c r="H268" s="81"/>
    </row>
    <row r="269" spans="1:13" s="138" customFormat="1" ht="12.75">
      <c r="A269"/>
      <c r="B269"/>
      <c r="C269"/>
      <c r="D269"/>
      <c r="G269" s="139"/>
      <c r="L269" s="83"/>
      <c r="M269" s="83"/>
    </row>
    <row r="270" spans="1:13" s="138" customFormat="1" ht="12.75">
      <c r="A270"/>
      <c r="B270"/>
      <c r="C270"/>
      <c r="D270"/>
      <c r="F270" s="139"/>
      <c r="K270" s="140"/>
      <c r="L270" s="139"/>
      <c r="M270" s="139"/>
    </row>
    <row r="271" spans="1:13" s="138" customFormat="1" ht="12.75">
      <c r="A271"/>
      <c r="B271"/>
      <c r="C271"/>
      <c r="D271"/>
      <c r="H271" s="139"/>
      <c r="K271" s="140"/>
      <c r="L271" s="139"/>
      <c r="M271" s="139"/>
    </row>
    <row r="272" spans="1:11" s="138" customFormat="1" ht="12.75">
      <c r="A272"/>
      <c r="B272"/>
      <c r="C272"/>
      <c r="D272"/>
      <c r="K272" s="140"/>
    </row>
    <row r="273" spans="1:11" s="138" customFormat="1" ht="12.75">
      <c r="A273"/>
      <c r="B273"/>
      <c r="C273"/>
      <c r="D273"/>
      <c r="K273" s="140"/>
    </row>
    <row r="274" spans="1:11" s="138" customFormat="1" ht="12.75">
      <c r="A274" s="44"/>
      <c r="B274" s="44"/>
      <c r="C274" s="44"/>
      <c r="D274" s="44"/>
      <c r="K274" s="140"/>
    </row>
    <row r="275" spans="1:13" s="138" customFormat="1" ht="12.75">
      <c r="A275" s="44"/>
      <c r="B275" s="44"/>
      <c r="C275" s="44"/>
      <c r="D275" s="44"/>
      <c r="G275" s="139"/>
      <c r="K275" s="140"/>
      <c r="L275" s="139"/>
      <c r="M275" s="139"/>
    </row>
    <row r="276" spans="1:13" s="138" customFormat="1" ht="12.75">
      <c r="A276" s="44"/>
      <c r="B276" s="44"/>
      <c r="C276" s="44"/>
      <c r="D276" s="44"/>
      <c r="E276" s="139"/>
      <c r="K276" s="140"/>
      <c r="L276" s="139"/>
      <c r="M276" s="139"/>
    </row>
    <row r="277" spans="1:11" s="138" customFormat="1" ht="12.75">
      <c r="A277" s="44"/>
      <c r="B277" s="44"/>
      <c r="C277" s="44"/>
      <c r="D277" s="44"/>
      <c r="E277" s="139"/>
      <c r="H277" s="139"/>
      <c r="K277" s="140"/>
    </row>
    <row r="278" spans="1:12" ht="12.75">
      <c r="A278" s="10"/>
      <c r="B278" s="10"/>
      <c r="C278" s="10"/>
      <c r="D278" s="112"/>
      <c r="E278" s="82"/>
      <c r="F278" s="80"/>
      <c r="G278" s="10"/>
      <c r="H278" s="10"/>
      <c r="I278" s="10"/>
      <c r="J278" s="10"/>
      <c r="K278" s="10"/>
      <c r="L278" s="10"/>
    </row>
    <row r="279" spans="1:12" ht="12.75">
      <c r="A279" s="10"/>
      <c r="B279" s="10"/>
      <c r="C279" s="10"/>
      <c r="D279" s="112"/>
      <c r="E279" s="82"/>
      <c r="F279" s="80"/>
      <c r="G279" s="10"/>
      <c r="H279" s="10"/>
      <c r="I279" s="10"/>
      <c r="J279" s="10"/>
      <c r="K279" s="10"/>
      <c r="L279" s="10"/>
    </row>
    <row r="280" spans="1:12" ht="12.75">
      <c r="A280" s="10"/>
      <c r="B280" s="10"/>
      <c r="C280" s="10"/>
      <c r="D280" s="112"/>
      <c r="E280" s="82"/>
      <c r="F280" s="80"/>
      <c r="G280" s="10"/>
      <c r="H280" s="10"/>
      <c r="I280" s="10"/>
      <c r="J280" s="10"/>
      <c r="K280" s="10"/>
      <c r="L280" s="10"/>
    </row>
    <row r="281" spans="1:12" ht="12.75">
      <c r="A281" s="10"/>
      <c r="B281" s="10"/>
      <c r="C281" s="10"/>
      <c r="D281" s="112"/>
      <c r="E281" s="82"/>
      <c r="F281" s="80"/>
      <c r="G281" s="10"/>
      <c r="H281" s="10"/>
      <c r="I281" s="10"/>
      <c r="J281" s="10"/>
      <c r="K281" s="10"/>
      <c r="L281" s="10"/>
    </row>
    <row r="282" spans="1:12" ht="12.75">
      <c r="A282" s="10"/>
      <c r="B282" s="10"/>
      <c r="C282" s="10"/>
      <c r="D282" s="112"/>
      <c r="E282" s="82"/>
      <c r="F282" s="80"/>
      <c r="G282" s="10"/>
      <c r="H282" s="10"/>
      <c r="I282" s="10"/>
      <c r="J282" s="10"/>
      <c r="K282" s="10"/>
      <c r="L282" s="10"/>
    </row>
    <row r="283" spans="1:12" ht="12.75">
      <c r="A283" s="10"/>
      <c r="B283" s="10"/>
      <c r="C283" s="10"/>
      <c r="D283" s="112"/>
      <c r="E283" s="82"/>
      <c r="F283" s="80"/>
      <c r="G283" s="10"/>
      <c r="H283" s="10"/>
      <c r="I283" s="10"/>
      <c r="J283" s="10"/>
      <c r="K283" s="10"/>
      <c r="L283" s="10"/>
    </row>
    <row r="284" spans="1:12" ht="12.75">
      <c r="A284" s="10"/>
      <c r="B284" s="10"/>
      <c r="C284" s="10"/>
      <c r="D284" s="112"/>
      <c r="E284" s="82"/>
      <c r="F284" s="80"/>
      <c r="G284" s="10"/>
      <c r="H284" s="10"/>
      <c r="I284" s="10"/>
      <c r="J284" s="10"/>
      <c r="K284" s="10"/>
      <c r="L284" s="10"/>
    </row>
    <row r="285" spans="1:12" ht="12.75">
      <c r="A285" s="10"/>
      <c r="B285" s="10"/>
      <c r="C285" s="10"/>
      <c r="D285" s="112"/>
      <c r="E285" s="82"/>
      <c r="F285" s="80"/>
      <c r="G285" s="10"/>
      <c r="H285" s="10"/>
      <c r="I285" s="10"/>
      <c r="J285" s="10"/>
      <c r="K285" s="10"/>
      <c r="L285" s="10"/>
    </row>
    <row r="286" spans="1:12" ht="12.75">
      <c r="A286" s="10"/>
      <c r="B286" s="10"/>
      <c r="C286" s="10"/>
      <c r="D286" s="112"/>
      <c r="E286" s="82"/>
      <c r="F286" s="80"/>
      <c r="G286" s="10"/>
      <c r="H286" s="10"/>
      <c r="I286" s="10"/>
      <c r="J286" s="10"/>
      <c r="K286" s="10"/>
      <c r="L286" s="10"/>
    </row>
    <row r="287" spans="1:12" ht="12.75">
      <c r="A287" s="10"/>
      <c r="B287" s="10"/>
      <c r="C287" s="10"/>
      <c r="D287" s="112"/>
      <c r="E287" s="82"/>
      <c r="F287" s="80"/>
      <c r="G287" s="10"/>
      <c r="H287" s="10"/>
      <c r="I287" s="10"/>
      <c r="J287" s="10"/>
      <c r="K287" s="10"/>
      <c r="L287" s="10"/>
    </row>
    <row r="288" spans="1:12" ht="12.75">
      <c r="A288" s="10"/>
      <c r="B288" s="10"/>
      <c r="C288" s="10"/>
      <c r="D288" s="112"/>
      <c r="E288" s="82"/>
      <c r="F288" s="80"/>
      <c r="G288" s="10"/>
      <c r="H288" s="10"/>
      <c r="I288" s="10"/>
      <c r="J288" s="10"/>
      <c r="K288" s="10"/>
      <c r="L288" s="10"/>
    </row>
    <row r="289" spans="1:12" ht="12.75">
      <c r="A289" s="10"/>
      <c r="B289" s="10"/>
      <c r="C289" s="10"/>
      <c r="D289" s="112"/>
      <c r="E289" s="82"/>
      <c r="F289" s="80"/>
      <c r="G289" s="10"/>
      <c r="H289" s="10"/>
      <c r="I289" s="10"/>
      <c r="J289" s="10"/>
      <c r="K289" s="10"/>
      <c r="L289" s="10"/>
    </row>
    <row r="290" spans="1:12" ht="12.75">
      <c r="A290" s="10"/>
      <c r="B290" s="10"/>
      <c r="C290" s="10"/>
      <c r="D290" s="112"/>
      <c r="E290" s="82"/>
      <c r="F290" s="80"/>
      <c r="G290" s="10"/>
      <c r="H290" s="10"/>
      <c r="I290" s="10"/>
      <c r="J290" s="10"/>
      <c r="K290" s="10"/>
      <c r="L290" s="10"/>
    </row>
    <row r="291" spans="1:12" ht="12.75">
      <c r="A291" s="10"/>
      <c r="B291" s="10"/>
      <c r="C291" s="10"/>
      <c r="D291" s="112"/>
      <c r="E291" s="82"/>
      <c r="F291" s="80"/>
      <c r="G291" s="10"/>
      <c r="H291" s="10"/>
      <c r="I291" s="10"/>
      <c r="J291" s="10"/>
      <c r="K291" s="10"/>
      <c r="L291" s="10"/>
    </row>
    <row r="292" spans="1:12" ht="12.75">
      <c r="A292" s="10"/>
      <c r="B292" s="10"/>
      <c r="C292" s="10"/>
      <c r="D292" s="112"/>
      <c r="E292" s="82"/>
      <c r="F292" s="80"/>
      <c r="G292" s="10"/>
      <c r="H292" s="10"/>
      <c r="I292" s="10"/>
      <c r="J292" s="10"/>
      <c r="K292" s="10"/>
      <c r="L292" s="10"/>
    </row>
    <row r="293" spans="1:12" ht="12.75">
      <c r="A293" s="10"/>
      <c r="B293" s="10"/>
      <c r="C293" s="10"/>
      <c r="D293" s="112"/>
      <c r="E293" s="82"/>
      <c r="F293" s="80"/>
      <c r="G293" s="10"/>
      <c r="H293" s="10"/>
      <c r="I293" s="10"/>
      <c r="J293" s="10"/>
      <c r="K293" s="10"/>
      <c r="L293" s="10"/>
    </row>
    <row r="294" spans="1:12" ht="12.75">
      <c r="A294" s="10"/>
      <c r="B294" s="10"/>
      <c r="C294" s="10"/>
      <c r="D294" s="112"/>
      <c r="E294" s="82"/>
      <c r="F294" s="80"/>
      <c r="G294" s="10"/>
      <c r="H294" s="10"/>
      <c r="I294" s="10"/>
      <c r="J294" s="10"/>
      <c r="K294" s="10"/>
      <c r="L294" s="10"/>
    </row>
    <row r="295" spans="1:12" ht="12.75">
      <c r="A295" s="10"/>
      <c r="B295" s="10"/>
      <c r="C295" s="10"/>
      <c r="D295" s="112"/>
      <c r="E295" s="82"/>
      <c r="F295" s="80"/>
      <c r="G295" s="10"/>
      <c r="H295" s="10"/>
      <c r="I295" s="10"/>
      <c r="J295" s="10"/>
      <c r="K295" s="10"/>
      <c r="L295" s="10"/>
    </row>
    <row r="296" spans="1:12" ht="12.75">
      <c r="A296" s="10"/>
      <c r="B296" s="10"/>
      <c r="C296" s="10"/>
      <c r="D296" s="112"/>
      <c r="E296" s="82"/>
      <c r="F296" s="80"/>
      <c r="G296" s="10"/>
      <c r="H296" s="10"/>
      <c r="I296" s="10"/>
      <c r="J296" s="10"/>
      <c r="K296" s="10"/>
      <c r="L296" s="10"/>
    </row>
    <row r="297" spans="1:12" ht="12.75">
      <c r="A297" s="10"/>
      <c r="B297" s="10"/>
      <c r="C297" s="10"/>
      <c r="D297" s="112"/>
      <c r="E297" s="82"/>
      <c r="F297" s="80"/>
      <c r="G297" s="10"/>
      <c r="H297" s="10"/>
      <c r="I297" s="10"/>
      <c r="J297" s="10"/>
      <c r="K297" s="10"/>
      <c r="L297" s="10"/>
    </row>
    <row r="298" spans="1:12" ht="12.75">
      <c r="A298" s="10"/>
      <c r="B298" s="10"/>
      <c r="C298" s="10"/>
      <c r="D298" s="112"/>
      <c r="E298" s="82"/>
      <c r="F298" s="80"/>
      <c r="G298" s="10"/>
      <c r="H298" s="10"/>
      <c r="I298" s="10"/>
      <c r="J298" s="10"/>
      <c r="K298" s="10"/>
      <c r="L298" s="10"/>
    </row>
    <row r="299" spans="1:12" ht="12.75">
      <c r="A299" s="10"/>
      <c r="B299" s="10"/>
      <c r="C299" s="10"/>
      <c r="D299" s="112"/>
      <c r="E299" s="82"/>
      <c r="F299" s="80"/>
      <c r="G299" s="10"/>
      <c r="H299" s="10"/>
      <c r="I299" s="10"/>
      <c r="J299" s="10"/>
      <c r="K299" s="10"/>
      <c r="L299" s="10"/>
    </row>
    <row r="300" spans="1:12" ht="12.75">
      <c r="A300" s="10"/>
      <c r="B300" s="10"/>
      <c r="C300" s="10"/>
      <c r="D300" s="112"/>
      <c r="E300" s="82"/>
      <c r="F300" s="80"/>
      <c r="G300" s="10"/>
      <c r="H300" s="10"/>
      <c r="I300" s="10"/>
      <c r="J300" s="10"/>
      <c r="K300" s="10"/>
      <c r="L300" s="10"/>
    </row>
    <row r="301" spans="1:12" ht="12.75">
      <c r="A301" s="10"/>
      <c r="B301" s="10"/>
      <c r="C301" s="10"/>
      <c r="D301" s="112"/>
      <c r="E301" s="82"/>
      <c r="F301" s="80"/>
      <c r="G301" s="10"/>
      <c r="H301" s="10"/>
      <c r="I301" s="10"/>
      <c r="J301" s="10"/>
      <c r="K301" s="10"/>
      <c r="L301" s="10"/>
    </row>
    <row r="302" spans="1:12" ht="12.75">
      <c r="A302" s="10"/>
      <c r="B302" s="10"/>
      <c r="C302" s="10"/>
      <c r="D302" s="112"/>
      <c r="E302" s="82"/>
      <c r="F302" s="80"/>
      <c r="G302" s="10"/>
      <c r="H302" s="10"/>
      <c r="I302" s="10"/>
      <c r="J302" s="10"/>
      <c r="K302" s="10"/>
      <c r="L302" s="10"/>
    </row>
    <row r="303" spans="1:12" ht="12.75">
      <c r="A303" s="10"/>
      <c r="B303" s="10"/>
      <c r="C303" s="10"/>
      <c r="D303" s="112"/>
      <c r="E303" s="82"/>
      <c r="F303" s="80"/>
      <c r="G303" s="10"/>
      <c r="H303" s="10"/>
      <c r="I303" s="10"/>
      <c r="J303" s="10"/>
      <c r="K303" s="10"/>
      <c r="L303" s="10"/>
    </row>
    <row r="304" spans="1:12" ht="12.75">
      <c r="A304" s="10"/>
      <c r="B304" s="10"/>
      <c r="C304" s="10"/>
      <c r="D304" s="112"/>
      <c r="E304" s="82"/>
      <c r="F304" s="80"/>
      <c r="G304" s="10"/>
      <c r="H304" s="10"/>
      <c r="I304" s="10"/>
      <c r="J304" s="10"/>
      <c r="K304" s="10"/>
      <c r="L304" s="10"/>
    </row>
    <row r="305" spans="1:12" ht="12.75">
      <c r="A305" s="10"/>
      <c r="B305" s="10"/>
      <c r="C305" s="10"/>
      <c r="D305" s="112"/>
      <c r="E305" s="82"/>
      <c r="F305" s="80"/>
      <c r="G305" s="10"/>
      <c r="H305" s="10"/>
      <c r="I305" s="10"/>
      <c r="J305" s="10"/>
      <c r="K305" s="10"/>
      <c r="L305" s="10"/>
    </row>
    <row r="306" spans="1:12" ht="12.75">
      <c r="A306" s="10"/>
      <c r="B306" s="10"/>
      <c r="C306" s="10"/>
      <c r="D306" s="112"/>
      <c r="E306" s="82"/>
      <c r="F306" s="80"/>
      <c r="G306" s="10"/>
      <c r="H306" s="10"/>
      <c r="I306" s="10"/>
      <c r="J306" s="10"/>
      <c r="K306" s="10"/>
      <c r="L306" s="10"/>
    </row>
    <row r="307" spans="1:12" ht="12.75">
      <c r="A307" s="10"/>
      <c r="B307" s="10"/>
      <c r="C307" s="10"/>
      <c r="D307" s="112"/>
      <c r="E307" s="82"/>
      <c r="F307" s="80"/>
      <c r="G307" s="10"/>
      <c r="H307" s="10"/>
      <c r="I307" s="10"/>
      <c r="J307" s="10"/>
      <c r="K307" s="10"/>
      <c r="L307" s="10"/>
    </row>
    <row r="308" spans="1:12" ht="12.75">
      <c r="A308" s="10"/>
      <c r="B308" s="10"/>
      <c r="C308" s="10"/>
      <c r="D308" s="112"/>
      <c r="E308" s="82"/>
      <c r="F308" s="80"/>
      <c r="G308" s="10"/>
      <c r="H308" s="10"/>
      <c r="I308" s="10"/>
      <c r="J308" s="10"/>
      <c r="K308" s="10"/>
      <c r="L308" s="10"/>
    </row>
    <row r="309" spans="1:12" ht="12.75">
      <c r="A309" s="10"/>
      <c r="B309" s="10"/>
      <c r="C309" s="10"/>
      <c r="D309" s="112"/>
      <c r="E309" s="82"/>
      <c r="F309" s="80"/>
      <c r="G309" s="10"/>
      <c r="H309" s="10"/>
      <c r="I309" s="10"/>
      <c r="J309" s="10"/>
      <c r="K309" s="10"/>
      <c r="L309" s="10"/>
    </row>
    <row r="310" spans="1:12" ht="12.75">
      <c r="A310" s="10"/>
      <c r="B310" s="10"/>
      <c r="C310" s="10"/>
      <c r="D310" s="112"/>
      <c r="E310" s="82"/>
      <c r="F310" s="80"/>
      <c r="G310" s="10"/>
      <c r="H310" s="10"/>
      <c r="I310" s="10"/>
      <c r="J310" s="10"/>
      <c r="K310" s="10"/>
      <c r="L310" s="10"/>
    </row>
    <row r="311" spans="1:12" ht="12.75">
      <c r="A311" s="10"/>
      <c r="B311" s="10"/>
      <c r="C311" s="10"/>
      <c r="D311" s="112"/>
      <c r="E311" s="82"/>
      <c r="F311" s="80"/>
      <c r="G311" s="10"/>
      <c r="H311" s="10"/>
      <c r="I311" s="10"/>
      <c r="J311" s="10"/>
      <c r="K311" s="10"/>
      <c r="L311" s="10"/>
    </row>
    <row r="312" spans="1:12" ht="12.75">
      <c r="A312" s="10"/>
      <c r="B312" s="10"/>
      <c r="C312" s="10"/>
      <c r="D312" s="112"/>
      <c r="E312" s="82"/>
      <c r="F312" s="80"/>
      <c r="G312" s="10"/>
      <c r="H312" s="10"/>
      <c r="I312" s="10"/>
      <c r="J312" s="10"/>
      <c r="K312" s="10"/>
      <c r="L312" s="10"/>
    </row>
    <row r="313" spans="1:12" ht="12.75">
      <c r="A313" s="10"/>
      <c r="B313" s="10"/>
      <c r="C313" s="10"/>
      <c r="D313" s="112"/>
      <c r="E313" s="82"/>
      <c r="F313" s="80"/>
      <c r="G313" s="10"/>
      <c r="H313" s="10"/>
      <c r="I313" s="10"/>
      <c r="J313" s="10"/>
      <c r="K313" s="10"/>
      <c r="L313" s="10"/>
    </row>
    <row r="314" spans="1:12" ht="12.75">
      <c r="A314" s="10"/>
      <c r="B314" s="10"/>
      <c r="C314" s="10"/>
      <c r="D314" s="112"/>
      <c r="E314" s="82"/>
      <c r="F314" s="80"/>
      <c r="G314" s="10"/>
      <c r="H314" s="10"/>
      <c r="I314" s="10"/>
      <c r="J314" s="10"/>
      <c r="K314" s="10"/>
      <c r="L314" s="10"/>
    </row>
    <row r="315" spans="1:12" ht="12.75">
      <c r="A315" s="10"/>
      <c r="B315" s="10"/>
      <c r="C315" s="10"/>
      <c r="D315" s="112"/>
      <c r="E315" s="82"/>
      <c r="F315" s="80"/>
      <c r="G315" s="10"/>
      <c r="H315" s="10"/>
      <c r="I315" s="10"/>
      <c r="J315" s="10"/>
      <c r="K315" s="10"/>
      <c r="L315" s="10"/>
    </row>
    <row r="316" spans="1:12" ht="12.75">
      <c r="A316" s="10"/>
      <c r="B316" s="10"/>
      <c r="C316" s="10"/>
      <c r="D316" s="112"/>
      <c r="E316" s="82"/>
      <c r="F316" s="80"/>
      <c r="G316" s="10"/>
      <c r="H316" s="10"/>
      <c r="I316" s="10"/>
      <c r="J316" s="10"/>
      <c r="K316" s="10"/>
      <c r="L316" s="10"/>
    </row>
    <row r="317" spans="1:12" ht="12.75">
      <c r="A317" s="10"/>
      <c r="B317" s="10"/>
      <c r="C317" s="10"/>
      <c r="D317" s="112"/>
      <c r="E317" s="82"/>
      <c r="F317" s="80"/>
      <c r="G317" s="10"/>
      <c r="H317" s="10"/>
      <c r="I317" s="10"/>
      <c r="J317" s="10"/>
      <c r="K317" s="10"/>
      <c r="L317" s="10"/>
    </row>
    <row r="318" spans="1:12" ht="12.75">
      <c r="A318" s="10"/>
      <c r="B318" s="10"/>
      <c r="C318" s="10"/>
      <c r="D318" s="112"/>
      <c r="E318" s="82"/>
      <c r="F318" s="80"/>
      <c r="G318" s="10"/>
      <c r="H318" s="10"/>
      <c r="I318" s="10"/>
      <c r="J318" s="10"/>
      <c r="K318" s="10"/>
      <c r="L318" s="10"/>
    </row>
    <row r="319" spans="1:12" ht="12.75">
      <c r="A319" s="10"/>
      <c r="B319" s="10"/>
      <c r="C319" s="10"/>
      <c r="D319" s="112"/>
      <c r="E319" s="82"/>
      <c r="F319" s="80"/>
      <c r="G319" s="10"/>
      <c r="H319" s="10"/>
      <c r="I319" s="10"/>
      <c r="J319" s="10"/>
      <c r="K319" s="10"/>
      <c r="L319" s="10"/>
    </row>
    <row r="320" spans="1:12" ht="12.75">
      <c r="A320" s="10"/>
      <c r="B320" s="10"/>
      <c r="C320" s="10"/>
      <c r="D320" s="112"/>
      <c r="E320" s="82"/>
      <c r="F320" s="80"/>
      <c r="G320" s="10"/>
      <c r="H320" s="10"/>
      <c r="I320" s="10"/>
      <c r="J320" s="10"/>
      <c r="K320" s="10"/>
      <c r="L320" s="10"/>
    </row>
    <row r="321" spans="1:12" ht="12.75">
      <c r="A321" s="10"/>
      <c r="B321" s="10"/>
      <c r="C321" s="10"/>
      <c r="D321" s="112"/>
      <c r="E321" s="82"/>
      <c r="F321" s="80"/>
      <c r="G321" s="10"/>
      <c r="H321" s="10"/>
      <c r="I321" s="10"/>
      <c r="J321" s="10"/>
      <c r="K321" s="10"/>
      <c r="L321" s="10"/>
    </row>
    <row r="322" spans="5:12" ht="12.75">
      <c r="E322" s="82"/>
      <c r="F322" s="80"/>
      <c r="G322" s="10"/>
      <c r="L322" s="10"/>
    </row>
    <row r="323" spans="5:12" ht="12.75">
      <c r="E323" s="82"/>
      <c r="F323" s="80"/>
      <c r="G323" s="10"/>
      <c r="L323" s="10"/>
    </row>
    <row r="324" spans="5:12" ht="12.75">
      <c r="E324" s="82"/>
      <c r="F324" s="80"/>
      <c r="G324" s="10"/>
      <c r="L324" s="10"/>
    </row>
    <row r="325" spans="5:12" ht="12.75">
      <c r="E325" s="82"/>
      <c r="F325" s="80"/>
      <c r="G325" s="10"/>
      <c r="L325" s="10"/>
    </row>
    <row r="326" spans="5:12" ht="12.75">
      <c r="E326" s="82"/>
      <c r="F326" s="80"/>
      <c r="G326" s="10"/>
      <c r="L326" s="10"/>
    </row>
    <row r="327" spans="5:12" ht="12.75">
      <c r="E327" s="82"/>
      <c r="F327" s="80"/>
      <c r="G327" s="10"/>
      <c r="L327" s="10"/>
    </row>
    <row r="328" spans="1:12" ht="12.75">
      <c r="A328" s="10"/>
      <c r="B328" s="10"/>
      <c r="C328" s="10"/>
      <c r="D328" s="112"/>
      <c r="E328" s="82"/>
      <c r="F328" s="80"/>
      <c r="G328" s="10"/>
      <c r="H328" s="10"/>
      <c r="I328" s="10"/>
      <c r="J328" s="10"/>
      <c r="K328" s="10"/>
      <c r="L328" s="10"/>
    </row>
    <row r="329" spans="1:12" ht="12.75">
      <c r="A329" s="10"/>
      <c r="B329" s="10"/>
      <c r="C329" s="10"/>
      <c r="D329" s="112"/>
      <c r="E329" s="82"/>
      <c r="F329" s="80"/>
      <c r="G329" s="10"/>
      <c r="H329" s="10"/>
      <c r="I329" s="10"/>
      <c r="J329" s="10"/>
      <c r="K329" s="10"/>
      <c r="L329" s="10"/>
    </row>
    <row r="330" spans="1:12" ht="12.75">
      <c r="A330" s="10"/>
      <c r="B330" s="10"/>
      <c r="C330" s="10"/>
      <c r="D330" s="112"/>
      <c r="E330" s="82"/>
      <c r="F330" s="80"/>
      <c r="G330" s="10"/>
      <c r="H330" s="10"/>
      <c r="I330" s="10"/>
      <c r="J330" s="10"/>
      <c r="K330" s="10"/>
      <c r="L330" s="10"/>
    </row>
    <row r="331" spans="1:12" ht="12.75">
      <c r="A331" s="10"/>
      <c r="B331" s="10"/>
      <c r="C331" s="10"/>
      <c r="D331" s="112"/>
      <c r="E331" s="82"/>
      <c r="F331" s="80"/>
      <c r="G331" s="10"/>
      <c r="H331" s="10"/>
      <c r="I331" s="10"/>
      <c r="J331" s="10"/>
      <c r="K331" s="10"/>
      <c r="L331" s="10"/>
    </row>
    <row r="332" spans="1:12" ht="12.75">
      <c r="A332" s="10"/>
      <c r="B332" s="10"/>
      <c r="C332" s="10"/>
      <c r="D332" s="112"/>
      <c r="E332" s="82"/>
      <c r="F332" s="80"/>
      <c r="G332" s="10"/>
      <c r="H332" s="10"/>
      <c r="I332" s="10"/>
      <c r="J332" s="10"/>
      <c r="K332" s="10"/>
      <c r="L332" s="10"/>
    </row>
    <row r="333" spans="1:12" ht="12.75">
      <c r="A333" s="10"/>
      <c r="B333" s="10"/>
      <c r="C333" s="10"/>
      <c r="D333" s="112"/>
      <c r="E333" s="82"/>
      <c r="F333" s="80"/>
      <c r="G333" s="10"/>
      <c r="H333" s="10"/>
      <c r="I333" s="10"/>
      <c r="J333" s="10"/>
      <c r="K333" s="10"/>
      <c r="L333" s="10"/>
    </row>
    <row r="334" spans="1:12" ht="12.75">
      <c r="A334" s="10"/>
      <c r="B334" s="10"/>
      <c r="C334" s="10"/>
      <c r="D334" s="112"/>
      <c r="E334" s="82"/>
      <c r="F334" s="80"/>
      <c r="G334" s="10"/>
      <c r="H334" s="10"/>
      <c r="I334" s="10"/>
      <c r="J334" s="10"/>
      <c r="K334" s="10"/>
      <c r="L334" s="10"/>
    </row>
    <row r="344" spans="1:12" ht="12.75">
      <c r="A344" s="10"/>
      <c r="B344" s="10"/>
      <c r="C344" s="10"/>
      <c r="D344" s="112"/>
      <c r="E344" s="82"/>
      <c r="F344" s="80"/>
      <c r="G344" s="10"/>
      <c r="H344" s="10"/>
      <c r="I344" s="10"/>
      <c r="J344" s="10"/>
      <c r="K344" s="10"/>
      <c r="L344" s="10"/>
    </row>
    <row r="345" spans="1:12" ht="12.75">
      <c r="A345" s="10"/>
      <c r="B345" s="10"/>
      <c r="C345" s="10"/>
      <c r="D345" s="112"/>
      <c r="E345" s="82"/>
      <c r="F345" s="80"/>
      <c r="G345" s="10"/>
      <c r="H345" s="10"/>
      <c r="I345" s="10"/>
      <c r="J345" s="10"/>
      <c r="K345" s="10"/>
      <c r="L345" s="10"/>
    </row>
    <row r="346" spans="1:12" ht="12.75">
      <c r="A346" s="10"/>
      <c r="B346" s="10"/>
      <c r="C346" s="10"/>
      <c r="D346" s="112"/>
      <c r="E346" s="82"/>
      <c r="F346" s="80"/>
      <c r="G346" s="10"/>
      <c r="H346" s="10"/>
      <c r="I346" s="10"/>
      <c r="J346" s="10"/>
      <c r="K346" s="10"/>
      <c r="L346" s="10"/>
    </row>
    <row r="347" spans="1:12" ht="12.75">
      <c r="A347" s="10"/>
      <c r="B347" s="10"/>
      <c r="C347" s="10"/>
      <c r="D347" s="112"/>
      <c r="E347" s="82"/>
      <c r="F347" s="80"/>
      <c r="G347" s="10"/>
      <c r="H347" s="10"/>
      <c r="I347" s="10"/>
      <c r="J347" s="10"/>
      <c r="K347" s="10"/>
      <c r="L347" s="10"/>
    </row>
    <row r="348" spans="1:12" ht="12.75">
      <c r="A348" s="10"/>
      <c r="B348" s="10"/>
      <c r="C348" s="10"/>
      <c r="D348" s="112"/>
      <c r="E348" s="82"/>
      <c r="F348" s="80"/>
      <c r="G348" s="10"/>
      <c r="H348" s="10"/>
      <c r="I348" s="10"/>
      <c r="J348" s="10"/>
      <c r="K348" s="10"/>
      <c r="L348" s="10"/>
    </row>
    <row r="349" spans="1:12" ht="12.75">
      <c r="A349" s="10"/>
      <c r="B349" s="10"/>
      <c r="C349" s="10"/>
      <c r="D349" s="112"/>
      <c r="E349" s="82"/>
      <c r="F349" s="80"/>
      <c r="G349" s="10"/>
      <c r="H349" s="10"/>
      <c r="I349" s="10"/>
      <c r="J349" s="10"/>
      <c r="K349" s="10"/>
      <c r="L349" s="10"/>
    </row>
    <row r="350" spans="1:12" ht="12.75">
      <c r="A350" s="10"/>
      <c r="B350" s="10"/>
      <c r="C350" s="10"/>
      <c r="D350" s="112"/>
      <c r="E350" s="82"/>
      <c r="F350" s="80"/>
      <c r="G350" s="10"/>
      <c r="H350" s="10"/>
      <c r="I350" s="10"/>
      <c r="J350" s="10"/>
      <c r="K350" s="10"/>
      <c r="L350" s="10"/>
    </row>
    <row r="351" spans="1:12" ht="12.75">
      <c r="A351" s="10"/>
      <c r="B351" s="10"/>
      <c r="C351" s="10"/>
      <c r="D351" s="112"/>
      <c r="E351" s="82"/>
      <c r="F351" s="80"/>
      <c r="G351" s="10"/>
      <c r="H351" s="10"/>
      <c r="I351" s="10"/>
      <c r="J351" s="10"/>
      <c r="K351" s="10"/>
      <c r="L351" s="10"/>
    </row>
    <row r="352" spans="1:12" ht="12.75">
      <c r="A352" s="10"/>
      <c r="B352" s="10"/>
      <c r="C352" s="10"/>
      <c r="D352" s="112"/>
      <c r="E352" s="82"/>
      <c r="F352" s="80"/>
      <c r="G352" s="10"/>
      <c r="H352" s="10"/>
      <c r="I352" s="10"/>
      <c r="J352" s="10"/>
      <c r="K352" s="10"/>
      <c r="L352" s="10"/>
    </row>
    <row r="353" spans="1:12" ht="12.75">
      <c r="A353" s="10"/>
      <c r="B353" s="10"/>
      <c r="C353" s="10"/>
      <c r="D353" s="112"/>
      <c r="E353" s="82"/>
      <c r="F353" s="80"/>
      <c r="G353" s="10"/>
      <c r="H353" s="10"/>
      <c r="I353" s="10"/>
      <c r="J353" s="10"/>
      <c r="K353" s="10"/>
      <c r="L353" s="10"/>
    </row>
    <row r="354" spans="1:12" ht="12.75">
      <c r="A354" s="10"/>
      <c r="B354" s="10"/>
      <c r="C354" s="10"/>
      <c r="D354" s="112"/>
      <c r="E354" s="82"/>
      <c r="F354" s="80"/>
      <c r="G354" s="10"/>
      <c r="H354" s="10"/>
      <c r="I354" s="10"/>
      <c r="J354" s="10"/>
      <c r="K354" s="10"/>
      <c r="L354" s="10"/>
    </row>
    <row r="355" spans="1:12" ht="12.75">
      <c r="A355" s="10"/>
      <c r="B355" s="10"/>
      <c r="C355" s="10"/>
      <c r="D355" s="112"/>
      <c r="E355" s="82"/>
      <c r="F355" s="80"/>
      <c r="G355" s="10"/>
      <c r="H355" s="10"/>
      <c r="I355" s="10"/>
      <c r="J355" s="10"/>
      <c r="K355" s="10"/>
      <c r="L355" s="10"/>
    </row>
    <row r="356" spans="1:12" ht="12.75">
      <c r="A356" s="10"/>
      <c r="B356" s="10"/>
      <c r="C356" s="10"/>
      <c r="D356" s="112"/>
      <c r="E356" s="82"/>
      <c r="F356" s="80"/>
      <c r="G356" s="10"/>
      <c r="H356" s="10"/>
      <c r="I356" s="10"/>
      <c r="J356" s="10"/>
      <c r="K356" s="10"/>
      <c r="L356" s="10"/>
    </row>
    <row r="357" spans="1:12" ht="12.75">
      <c r="A357" s="10"/>
      <c r="B357" s="10"/>
      <c r="C357" s="10"/>
      <c r="D357" s="112"/>
      <c r="E357" s="82"/>
      <c r="F357" s="80"/>
      <c r="G357" s="10"/>
      <c r="H357" s="10"/>
      <c r="I357" s="10"/>
      <c r="J357" s="10"/>
      <c r="K357" s="10"/>
      <c r="L357" s="10"/>
    </row>
    <row r="358" spans="1:12" ht="12.75">
      <c r="A358" s="10"/>
      <c r="B358" s="10"/>
      <c r="C358" s="10"/>
      <c r="D358" s="112"/>
      <c r="E358" s="82"/>
      <c r="F358" s="80"/>
      <c r="G358" s="10"/>
      <c r="H358" s="10"/>
      <c r="I358" s="10"/>
      <c r="J358" s="10"/>
      <c r="K358" s="10"/>
      <c r="L358" s="10"/>
    </row>
    <row r="359" spans="1:12" ht="12.75">
      <c r="A359" s="10"/>
      <c r="B359" s="10"/>
      <c r="C359" s="10"/>
      <c r="D359" s="112"/>
      <c r="E359" s="82"/>
      <c r="F359" s="80"/>
      <c r="G359" s="10"/>
      <c r="H359" s="10"/>
      <c r="I359" s="10"/>
      <c r="J359" s="10"/>
      <c r="K359" s="10"/>
      <c r="L359" s="10"/>
    </row>
    <row r="360" spans="1:12" ht="12.75">
      <c r="A360" s="10"/>
      <c r="B360" s="10"/>
      <c r="C360" s="10"/>
      <c r="D360" s="112"/>
      <c r="E360" s="82"/>
      <c r="F360" s="80"/>
      <c r="G360" s="10"/>
      <c r="H360" s="10"/>
      <c r="I360" s="10"/>
      <c r="J360" s="10"/>
      <c r="K360" s="10"/>
      <c r="L360" s="10"/>
    </row>
    <row r="361" spans="1:12" ht="12.75">
      <c r="A361" s="10"/>
      <c r="B361" s="10"/>
      <c r="C361" s="10"/>
      <c r="D361" s="112"/>
      <c r="E361" s="82"/>
      <c r="F361" s="80"/>
      <c r="G361" s="10"/>
      <c r="H361" s="10"/>
      <c r="I361" s="10"/>
      <c r="J361" s="10"/>
      <c r="K361" s="10"/>
      <c r="L361" s="10"/>
    </row>
    <row r="362" spans="1:12" ht="12.75">
      <c r="A362" s="10"/>
      <c r="B362" s="10"/>
      <c r="C362" s="10"/>
      <c r="D362" s="112"/>
      <c r="E362" s="82"/>
      <c r="F362" s="80"/>
      <c r="G362" s="10"/>
      <c r="H362" s="10"/>
      <c r="I362" s="10"/>
      <c r="J362" s="10"/>
      <c r="K362" s="10"/>
      <c r="L362" s="10"/>
    </row>
    <row r="363" spans="1:12" ht="12.75">
      <c r="A363" s="10"/>
      <c r="B363" s="10"/>
      <c r="C363" s="10"/>
      <c r="D363" s="112"/>
      <c r="E363" s="82"/>
      <c r="F363" s="80"/>
      <c r="G363" s="10"/>
      <c r="H363" s="10"/>
      <c r="I363" s="10"/>
      <c r="J363" s="10"/>
      <c r="K363" s="10"/>
      <c r="L363" s="10"/>
    </row>
    <row r="364" spans="1:12" ht="12.75">
      <c r="A364" s="10"/>
      <c r="B364" s="10"/>
      <c r="C364" s="10"/>
      <c r="D364" s="112"/>
      <c r="E364" s="82"/>
      <c r="F364" s="80"/>
      <c r="G364" s="10"/>
      <c r="H364" s="10"/>
      <c r="I364" s="10"/>
      <c r="J364" s="10"/>
      <c r="K364" s="10"/>
      <c r="L364" s="10"/>
    </row>
    <row r="365" spans="1:12" ht="12.75">
      <c r="A365" s="10"/>
      <c r="B365" s="10"/>
      <c r="C365" s="10"/>
      <c r="D365" s="112"/>
      <c r="E365" s="82"/>
      <c r="F365" s="80"/>
      <c r="G365" s="10"/>
      <c r="H365" s="10"/>
      <c r="I365" s="10"/>
      <c r="J365" s="10"/>
      <c r="K365" s="10"/>
      <c r="L365" s="10"/>
    </row>
    <row r="366" spans="1:12" ht="12.75">
      <c r="A366" s="10"/>
      <c r="B366" s="10"/>
      <c r="C366" s="10"/>
      <c r="D366" s="112"/>
      <c r="E366" s="82"/>
      <c r="F366" s="80"/>
      <c r="G366" s="10"/>
      <c r="H366" s="10"/>
      <c r="I366" s="10"/>
      <c r="J366" s="10"/>
      <c r="K366" s="10"/>
      <c r="L366" s="10"/>
    </row>
    <row r="367" spans="1:12" ht="12.75">
      <c r="A367" s="10"/>
      <c r="B367" s="10"/>
      <c r="C367" s="10"/>
      <c r="D367" s="112"/>
      <c r="E367" s="82"/>
      <c r="F367" s="80"/>
      <c r="G367" s="10"/>
      <c r="H367" s="10"/>
      <c r="I367" s="10"/>
      <c r="J367" s="10"/>
      <c r="K367" s="10"/>
      <c r="L367" s="10"/>
    </row>
    <row r="368" spans="1:12" ht="12.75">
      <c r="A368" s="10"/>
      <c r="B368" s="10"/>
      <c r="C368" s="10"/>
      <c r="D368" s="112"/>
      <c r="E368" s="82"/>
      <c r="F368" s="80"/>
      <c r="G368" s="10"/>
      <c r="H368" s="10"/>
      <c r="I368" s="10"/>
      <c r="J368" s="10"/>
      <c r="K368" s="10"/>
      <c r="L368" s="10"/>
    </row>
    <row r="369" spans="1:12" ht="12.75">
      <c r="A369" s="10"/>
      <c r="B369" s="10"/>
      <c r="C369" s="10"/>
      <c r="D369" s="112"/>
      <c r="E369" s="82"/>
      <c r="F369" s="80"/>
      <c r="G369" s="10"/>
      <c r="H369" s="10"/>
      <c r="I369" s="10"/>
      <c r="J369" s="10"/>
      <c r="K369" s="10"/>
      <c r="L369" s="10"/>
    </row>
    <row r="370" spans="1:12" ht="12.75">
      <c r="A370" s="10"/>
      <c r="B370" s="10"/>
      <c r="C370" s="10"/>
      <c r="D370" s="112"/>
      <c r="E370" s="82"/>
      <c r="F370" s="80"/>
      <c r="G370" s="10"/>
      <c r="H370" s="10"/>
      <c r="I370" s="10"/>
      <c r="J370" s="10"/>
      <c r="K370" s="10"/>
      <c r="L370" s="10"/>
    </row>
    <row r="371" spans="1:12" ht="12.75">
      <c r="A371" s="10"/>
      <c r="B371" s="10"/>
      <c r="C371" s="10"/>
      <c r="D371" s="112"/>
      <c r="E371" s="82"/>
      <c r="F371" s="80"/>
      <c r="G371" s="10"/>
      <c r="H371" s="10"/>
      <c r="I371" s="10"/>
      <c r="J371" s="10"/>
      <c r="K371" s="10"/>
      <c r="L371" s="10"/>
    </row>
    <row r="372" spans="1:12" ht="12.75">
      <c r="A372" s="10"/>
      <c r="B372" s="10"/>
      <c r="C372" s="10"/>
      <c r="D372" s="112"/>
      <c r="E372" s="82"/>
      <c r="F372" s="80"/>
      <c r="G372" s="10"/>
      <c r="H372" s="10"/>
      <c r="I372" s="10"/>
      <c r="J372" s="10"/>
      <c r="K372" s="10"/>
      <c r="L372" s="10"/>
    </row>
    <row r="373" spans="1:12" ht="12.75">
      <c r="A373" s="10"/>
      <c r="B373" s="10"/>
      <c r="C373" s="10"/>
      <c r="D373" s="112"/>
      <c r="E373" s="82"/>
      <c r="F373" s="80"/>
      <c r="G373" s="10"/>
      <c r="H373" s="10"/>
      <c r="I373" s="10"/>
      <c r="J373" s="10"/>
      <c r="K373" s="10"/>
      <c r="L373" s="10"/>
    </row>
    <row r="374" spans="1:12" ht="12.75">
      <c r="A374" s="10"/>
      <c r="B374" s="10"/>
      <c r="C374" s="10"/>
      <c r="D374" s="112"/>
      <c r="E374" s="82"/>
      <c r="F374" s="80"/>
      <c r="G374" s="10"/>
      <c r="H374" s="10"/>
      <c r="I374" s="10"/>
      <c r="J374" s="10"/>
      <c r="K374" s="10"/>
      <c r="L374" s="10"/>
    </row>
    <row r="375" spans="1:12" ht="12.75">
      <c r="A375" s="10"/>
      <c r="B375" s="10"/>
      <c r="C375" s="10"/>
      <c r="D375" s="112"/>
      <c r="E375" s="82"/>
      <c r="F375" s="80"/>
      <c r="G375" s="10"/>
      <c r="H375" s="10"/>
      <c r="I375" s="10"/>
      <c r="J375" s="10"/>
      <c r="K375" s="10"/>
      <c r="L375" s="10"/>
    </row>
    <row r="376" spans="1:12" ht="12.75">
      <c r="A376" s="10"/>
      <c r="B376" s="10"/>
      <c r="C376" s="10"/>
      <c r="D376" s="112"/>
      <c r="E376" s="82"/>
      <c r="F376" s="80"/>
      <c r="G376" s="10"/>
      <c r="H376" s="10"/>
      <c r="I376" s="10"/>
      <c r="J376" s="10"/>
      <c r="K376" s="10"/>
      <c r="L376" s="10"/>
    </row>
    <row r="377" spans="1:12" ht="12.75">
      <c r="A377" s="10"/>
      <c r="B377" s="10"/>
      <c r="C377" s="10"/>
      <c r="D377" s="112"/>
      <c r="E377" s="82"/>
      <c r="F377" s="80"/>
      <c r="G377" s="10"/>
      <c r="H377" s="10"/>
      <c r="I377" s="10"/>
      <c r="J377" s="10"/>
      <c r="K377" s="10"/>
      <c r="L377" s="10"/>
    </row>
    <row r="378" spans="1:12" ht="12.75">
      <c r="A378" s="10"/>
      <c r="B378" s="10"/>
      <c r="C378" s="10"/>
      <c r="D378" s="112"/>
      <c r="E378" s="82"/>
      <c r="F378" s="80"/>
      <c r="G378" s="10"/>
      <c r="H378" s="10"/>
      <c r="I378" s="10"/>
      <c r="J378" s="10"/>
      <c r="K378" s="10"/>
      <c r="L378" s="10"/>
    </row>
    <row r="379" spans="1:12" ht="12.75">
      <c r="A379" s="10"/>
      <c r="B379" s="10"/>
      <c r="C379" s="10"/>
      <c r="D379" s="112"/>
      <c r="E379" s="82"/>
      <c r="F379" s="80"/>
      <c r="G379" s="10"/>
      <c r="H379" s="10"/>
      <c r="I379" s="10"/>
      <c r="J379" s="10"/>
      <c r="K379" s="10"/>
      <c r="L379" s="10"/>
    </row>
    <row r="380" spans="1:12" ht="12.75">
      <c r="A380" s="10"/>
      <c r="B380" s="10"/>
      <c r="C380" s="10"/>
      <c r="D380" s="112"/>
      <c r="E380" s="82"/>
      <c r="F380" s="80"/>
      <c r="G380" s="10"/>
      <c r="H380" s="10"/>
      <c r="I380" s="10"/>
      <c r="J380" s="10"/>
      <c r="K380" s="10"/>
      <c r="L380" s="10"/>
    </row>
    <row r="381" spans="1:12" ht="12.75">
      <c r="A381" s="10"/>
      <c r="B381" s="10"/>
      <c r="C381" s="10"/>
      <c r="D381" s="112"/>
      <c r="E381" s="82"/>
      <c r="F381" s="80"/>
      <c r="G381" s="10"/>
      <c r="H381" s="10"/>
      <c r="I381" s="10"/>
      <c r="J381" s="10"/>
      <c r="K381" s="10"/>
      <c r="L381" s="10"/>
    </row>
    <row r="382" spans="1:12" ht="12.75">
      <c r="A382" s="10"/>
      <c r="B382" s="10"/>
      <c r="C382" s="10"/>
      <c r="D382" s="112"/>
      <c r="E382" s="82"/>
      <c r="F382" s="80"/>
      <c r="G382" s="10"/>
      <c r="H382" s="10"/>
      <c r="I382" s="10"/>
      <c r="J382" s="10"/>
      <c r="K382" s="10"/>
      <c r="L382" s="10"/>
    </row>
    <row r="383" spans="1:12" ht="12.75">
      <c r="A383" s="10"/>
      <c r="B383" s="10"/>
      <c r="C383" s="10"/>
      <c r="D383" s="112"/>
      <c r="E383" s="82"/>
      <c r="F383" s="80"/>
      <c r="G383" s="10"/>
      <c r="H383" s="10"/>
      <c r="I383" s="10"/>
      <c r="J383" s="10"/>
      <c r="K383" s="10"/>
      <c r="L383" s="10"/>
    </row>
    <row r="384" spans="1:12" ht="12.75">
      <c r="A384" s="10"/>
      <c r="B384" s="10"/>
      <c r="C384" s="10"/>
      <c r="D384" s="112"/>
      <c r="E384" s="82"/>
      <c r="F384" s="80"/>
      <c r="G384" s="10"/>
      <c r="H384" s="10"/>
      <c r="I384" s="10"/>
      <c r="J384" s="10"/>
      <c r="K384" s="10"/>
      <c r="L384" s="10"/>
    </row>
    <row r="385" spans="1:12" ht="12.75">
      <c r="A385" s="10"/>
      <c r="B385" s="10"/>
      <c r="C385" s="10"/>
      <c r="D385" s="112"/>
      <c r="E385" s="82"/>
      <c r="F385" s="80"/>
      <c r="G385" s="10"/>
      <c r="H385" s="10"/>
      <c r="I385" s="10"/>
      <c r="J385" s="10"/>
      <c r="K385" s="10"/>
      <c r="L385" s="10"/>
    </row>
    <row r="386" spans="1:12" ht="12.75">
      <c r="A386" s="10"/>
      <c r="B386" s="10"/>
      <c r="C386" s="10"/>
      <c r="D386" s="112"/>
      <c r="E386" s="82"/>
      <c r="F386" s="80"/>
      <c r="G386" s="10"/>
      <c r="H386" s="10"/>
      <c r="I386" s="10"/>
      <c r="J386" s="10"/>
      <c r="K386" s="10"/>
      <c r="L386" s="10"/>
    </row>
    <row r="387" spans="1:12" ht="12.75">
      <c r="A387" s="10"/>
      <c r="B387" s="10"/>
      <c r="C387" s="10"/>
      <c r="D387" s="112"/>
      <c r="E387" s="82"/>
      <c r="F387" s="80"/>
      <c r="G387" s="10"/>
      <c r="H387" s="10"/>
      <c r="I387" s="10"/>
      <c r="J387" s="10"/>
      <c r="K387" s="10"/>
      <c r="L387" s="10"/>
    </row>
    <row r="388" spans="5:12" ht="12.75">
      <c r="E388" s="82"/>
      <c r="F388" s="80"/>
      <c r="G388" s="10"/>
      <c r="H388" s="10"/>
      <c r="I388" s="10"/>
      <c r="J388" s="10"/>
      <c r="K388" s="10"/>
      <c r="L388" s="10"/>
    </row>
    <row r="389" spans="5:12" ht="12.75">
      <c r="E389" s="82"/>
      <c r="F389" s="80"/>
      <c r="G389" s="10"/>
      <c r="H389" s="10"/>
      <c r="I389" s="10"/>
      <c r="J389" s="10"/>
      <c r="K389" s="10"/>
      <c r="L389" s="10"/>
    </row>
    <row r="390" spans="5:12" ht="12.75">
      <c r="E390" s="82"/>
      <c r="F390" s="80"/>
      <c r="G390" s="10"/>
      <c r="H390" s="10"/>
      <c r="I390" s="10"/>
      <c r="J390" s="10"/>
      <c r="K390" s="10"/>
      <c r="L390" s="10"/>
    </row>
    <row r="391" spans="5:12" ht="12.75">
      <c r="E391" s="82"/>
      <c r="F391" s="80"/>
      <c r="G391" s="10"/>
      <c r="H391" s="10"/>
      <c r="I391" s="10"/>
      <c r="J391" s="10"/>
      <c r="K391" s="10"/>
      <c r="L391" s="10"/>
    </row>
    <row r="392" spans="5:12" ht="12.75">
      <c r="E392" s="82"/>
      <c r="F392" s="80"/>
      <c r="G392" s="10"/>
      <c r="H392" s="10"/>
      <c r="I392" s="10"/>
      <c r="J392" s="10"/>
      <c r="K392" s="10"/>
      <c r="L392" s="10"/>
    </row>
    <row r="393" spans="5:12" ht="12.75">
      <c r="E393" s="82"/>
      <c r="F393" s="80"/>
      <c r="G393" s="10"/>
      <c r="H393" s="10"/>
      <c r="I393" s="10"/>
      <c r="J393" s="10"/>
      <c r="K393" s="10"/>
      <c r="L393" s="10"/>
    </row>
    <row r="394" spans="5:12" ht="12.75">
      <c r="E394" s="82"/>
      <c r="F394" s="80"/>
      <c r="G394" s="10"/>
      <c r="H394" s="10"/>
      <c r="I394" s="10"/>
      <c r="J394" s="10"/>
      <c r="K394" s="10"/>
      <c r="L394" s="10"/>
    </row>
    <row r="395" spans="5:12" ht="12.75">
      <c r="E395" s="82"/>
      <c r="F395" s="80"/>
      <c r="G395" s="10"/>
      <c r="H395" s="10"/>
      <c r="I395" s="10"/>
      <c r="J395" s="10"/>
      <c r="K395" s="10"/>
      <c r="L395" s="10"/>
    </row>
    <row r="396" spans="5:12" ht="12.75">
      <c r="E396" s="82"/>
      <c r="F396" s="80"/>
      <c r="G396" s="10"/>
      <c r="H396" s="10"/>
      <c r="I396" s="10"/>
      <c r="J396" s="10"/>
      <c r="K396" s="10"/>
      <c r="L396" s="10"/>
    </row>
    <row r="397" spans="1:12" ht="12.75">
      <c r="A397" s="10"/>
      <c r="B397" s="10"/>
      <c r="C397" s="10"/>
      <c r="D397" s="112"/>
      <c r="E397" s="82"/>
      <c r="F397" s="80"/>
      <c r="G397" s="10"/>
      <c r="H397" s="10"/>
      <c r="I397" s="10"/>
      <c r="J397" s="10"/>
      <c r="K397" s="10"/>
      <c r="L397" s="10"/>
    </row>
    <row r="398" spans="1:12" ht="12.75">
      <c r="A398" s="10"/>
      <c r="B398" s="10"/>
      <c r="C398" s="10"/>
      <c r="D398" s="112"/>
      <c r="E398" s="82"/>
      <c r="F398" s="80"/>
      <c r="G398" s="10"/>
      <c r="H398" s="10"/>
      <c r="I398" s="10"/>
      <c r="J398" s="10"/>
      <c r="K398" s="10"/>
      <c r="L398" s="10"/>
    </row>
    <row r="399" spans="1:12" ht="12.75">
      <c r="A399" s="10"/>
      <c r="B399" s="10"/>
      <c r="C399" s="10"/>
      <c r="D399" s="112"/>
      <c r="E399" s="82"/>
      <c r="F399" s="80"/>
      <c r="G399" s="10"/>
      <c r="H399" s="10"/>
      <c r="I399" s="10"/>
      <c r="J399" s="10"/>
      <c r="K399" s="10"/>
      <c r="L399" s="10"/>
    </row>
    <row r="400" spans="1:12" ht="12.75">
      <c r="A400" s="10"/>
      <c r="B400" s="10"/>
      <c r="C400" s="10"/>
      <c r="D400" s="112"/>
      <c r="E400" s="82"/>
      <c r="F400" s="80"/>
      <c r="G400" s="10"/>
      <c r="H400" s="10"/>
      <c r="I400" s="10"/>
      <c r="J400" s="10"/>
      <c r="K400" s="10"/>
      <c r="L400" s="10"/>
    </row>
    <row r="401" s="44" customFormat="1" ht="12" customHeight="1"/>
    <row r="402" s="44" customFormat="1" ht="12.75"/>
    <row r="403" s="44" customFormat="1" ht="12.75"/>
    <row r="404" s="44" customFormat="1" ht="12.75"/>
    <row r="405" s="44" customFormat="1" ht="12.75"/>
    <row r="406" s="44" customFormat="1" ht="12.75"/>
    <row r="407" s="44" customFormat="1" ht="12.75"/>
    <row r="408" s="44" customFormat="1" ht="12.75"/>
    <row r="409" s="44" customFormat="1" ht="12.75"/>
    <row r="410" spans="1:12" ht="12.75">
      <c r="A410" s="10"/>
      <c r="B410" s="10"/>
      <c r="C410" s="10"/>
      <c r="D410" s="112"/>
      <c r="E410" s="82"/>
      <c r="F410" s="80"/>
      <c r="G410" s="10"/>
      <c r="H410" s="10"/>
      <c r="I410" s="10"/>
      <c r="J410" s="10"/>
      <c r="K410" s="112"/>
      <c r="L410" s="10"/>
    </row>
    <row r="411" spans="1:12" ht="12.75">
      <c r="A411" s="10"/>
      <c r="B411" s="10"/>
      <c r="C411" s="10"/>
      <c r="D411" s="112"/>
      <c r="E411" s="82"/>
      <c r="F411" s="80"/>
      <c r="G411" s="10"/>
      <c r="H411" s="10"/>
      <c r="I411" s="10"/>
      <c r="J411" s="10"/>
      <c r="K411" s="112"/>
      <c r="L411" s="10"/>
    </row>
    <row r="412" spans="1:12" ht="12.75">
      <c r="A412" s="10"/>
      <c r="B412" s="10"/>
      <c r="C412" s="10"/>
      <c r="D412" s="112"/>
      <c r="E412" s="82"/>
      <c r="F412" s="80"/>
      <c r="G412" s="10"/>
      <c r="H412" s="10"/>
      <c r="I412" s="10"/>
      <c r="J412" s="10"/>
      <c r="K412" s="112"/>
      <c r="L412" s="10"/>
    </row>
    <row r="413" spans="1:12" ht="12.75">
      <c r="A413" s="10"/>
      <c r="B413" s="10"/>
      <c r="C413" s="10"/>
      <c r="D413" s="112"/>
      <c r="E413" s="82"/>
      <c r="F413" s="80"/>
      <c r="G413" s="10"/>
      <c r="H413" s="10"/>
      <c r="I413" s="10"/>
      <c r="J413" s="10"/>
      <c r="K413" s="112"/>
      <c r="L413" s="10"/>
    </row>
    <row r="414" spans="1:12" ht="12.75">
      <c r="A414" s="10"/>
      <c r="B414" s="10"/>
      <c r="C414" s="10"/>
      <c r="D414" s="112"/>
      <c r="E414" s="82"/>
      <c r="F414" s="80"/>
      <c r="G414" s="10"/>
      <c r="H414" s="10"/>
      <c r="I414" s="10"/>
      <c r="J414" s="10"/>
      <c r="K414" s="112"/>
      <c r="L414" s="10"/>
    </row>
    <row r="415" spans="1:12" ht="12.75">
      <c r="A415" s="10"/>
      <c r="B415" s="10"/>
      <c r="C415" s="10"/>
      <c r="D415" s="112"/>
      <c r="E415" s="82"/>
      <c r="F415" s="80"/>
      <c r="G415" s="10"/>
      <c r="H415" s="10"/>
      <c r="I415" s="10"/>
      <c r="J415" s="10"/>
      <c r="K415" s="112"/>
      <c r="L415" s="10"/>
    </row>
    <row r="416" spans="1:12" ht="12.75">
      <c r="A416" s="10"/>
      <c r="B416" s="10"/>
      <c r="C416" s="10"/>
      <c r="D416" s="112"/>
      <c r="E416" s="82"/>
      <c r="F416" s="80"/>
      <c r="G416" s="10"/>
      <c r="H416" s="10"/>
      <c r="I416" s="10"/>
      <c r="J416" s="10"/>
      <c r="K416" s="112"/>
      <c r="L416" s="10"/>
    </row>
    <row r="417" spans="1:12" ht="12.75">
      <c r="A417" s="10"/>
      <c r="B417" s="10"/>
      <c r="C417" s="10"/>
      <c r="D417" s="112"/>
      <c r="E417" s="82"/>
      <c r="F417" s="80"/>
      <c r="G417" s="10"/>
      <c r="H417" s="10"/>
      <c r="I417" s="10"/>
      <c r="J417" s="10"/>
      <c r="K417" s="112"/>
      <c r="L417" s="10"/>
    </row>
    <row r="418" spans="1:12" ht="12.75">
      <c r="A418" s="10"/>
      <c r="B418" s="10"/>
      <c r="C418" s="10"/>
      <c r="D418" s="112"/>
      <c r="E418" s="82"/>
      <c r="F418" s="80"/>
      <c r="G418" s="10"/>
      <c r="H418" s="10"/>
      <c r="I418" s="10"/>
      <c r="J418" s="10"/>
      <c r="K418" s="112"/>
      <c r="L418" s="10"/>
    </row>
    <row r="419" spans="1:12" ht="12.75">
      <c r="A419" s="10"/>
      <c r="B419" s="10"/>
      <c r="C419" s="10"/>
      <c r="D419" s="112"/>
      <c r="E419" s="82"/>
      <c r="F419" s="80"/>
      <c r="G419" s="10"/>
      <c r="H419" s="10"/>
      <c r="I419" s="10"/>
      <c r="J419" s="10"/>
      <c r="K419" s="112"/>
      <c r="L419" s="10"/>
    </row>
    <row r="420" spans="1:12" ht="12.75">
      <c r="A420" s="10"/>
      <c r="B420" s="10"/>
      <c r="C420" s="10"/>
      <c r="D420" s="112"/>
      <c r="E420" s="82"/>
      <c r="F420" s="80"/>
      <c r="G420" s="10"/>
      <c r="H420" s="10"/>
      <c r="I420" s="10"/>
      <c r="J420" s="10"/>
      <c r="K420" s="112"/>
      <c r="L420" s="10"/>
    </row>
    <row r="421" spans="1:12" ht="12.75">
      <c r="A421" s="10"/>
      <c r="B421" s="10"/>
      <c r="C421" s="10"/>
      <c r="D421" s="112"/>
      <c r="E421" s="82"/>
      <c r="F421" s="80"/>
      <c r="G421" s="10"/>
      <c r="H421" s="10"/>
      <c r="I421" s="10"/>
      <c r="J421" s="10"/>
      <c r="K421" s="112"/>
      <c r="L421" s="10"/>
    </row>
    <row r="422" spans="1:12" ht="12.75">
      <c r="A422" s="10"/>
      <c r="B422" s="10"/>
      <c r="C422" s="10"/>
      <c r="D422" s="112"/>
      <c r="E422" s="82"/>
      <c r="F422" s="80"/>
      <c r="G422" s="10"/>
      <c r="H422" s="10"/>
      <c r="I422" s="10"/>
      <c r="J422" s="10"/>
      <c r="K422" s="112"/>
      <c r="L422" s="10"/>
    </row>
    <row r="423" spans="1:12" ht="12.75">
      <c r="A423" s="10"/>
      <c r="B423" s="10"/>
      <c r="C423" s="10"/>
      <c r="D423" s="112"/>
      <c r="E423" s="82"/>
      <c r="F423" s="80"/>
      <c r="G423" s="10"/>
      <c r="H423" s="10"/>
      <c r="I423" s="10"/>
      <c r="J423" s="10"/>
      <c r="K423" s="112"/>
      <c r="L423" s="10"/>
    </row>
    <row r="424" spans="1:12" ht="12.75">
      <c r="A424" s="10"/>
      <c r="B424" s="10"/>
      <c r="C424" s="10"/>
      <c r="D424" s="112"/>
      <c r="E424" s="82"/>
      <c r="F424" s="80"/>
      <c r="G424" s="10"/>
      <c r="H424" s="10"/>
      <c r="I424" s="10"/>
      <c r="J424" s="10"/>
      <c r="K424" s="112"/>
      <c r="L424" s="10"/>
    </row>
    <row r="425" spans="1:12" ht="12.75">
      <c r="A425" s="10"/>
      <c r="B425" s="10"/>
      <c r="C425" s="10"/>
      <c r="D425" s="112"/>
      <c r="E425" s="82"/>
      <c r="F425" s="80"/>
      <c r="G425" s="10"/>
      <c r="H425" s="10"/>
      <c r="I425" s="10"/>
      <c r="J425" s="10"/>
      <c r="K425" s="112"/>
      <c r="L425" s="10"/>
    </row>
    <row r="426" spans="1:12" ht="12.75">
      <c r="A426" s="10"/>
      <c r="B426" s="10"/>
      <c r="C426" s="10"/>
      <c r="D426" s="112"/>
      <c r="E426" s="82"/>
      <c r="F426" s="80"/>
      <c r="G426" s="10"/>
      <c r="H426" s="10"/>
      <c r="I426" s="10"/>
      <c r="J426" s="10"/>
      <c r="K426" s="112"/>
      <c r="L426" s="10"/>
    </row>
    <row r="427" spans="1:12" ht="12.75">
      <c r="A427" s="10"/>
      <c r="B427" s="10"/>
      <c r="C427" s="10"/>
      <c r="D427" s="112"/>
      <c r="E427" s="82"/>
      <c r="F427" s="80"/>
      <c r="G427" s="10"/>
      <c r="H427" s="10"/>
      <c r="I427" s="10"/>
      <c r="J427" s="10"/>
      <c r="K427" s="112"/>
      <c r="L427" s="10"/>
    </row>
    <row r="428" spans="1:12" ht="12.75">
      <c r="A428" s="10"/>
      <c r="B428" s="10"/>
      <c r="C428" s="10"/>
      <c r="D428" s="112"/>
      <c r="E428" s="82"/>
      <c r="F428" s="80"/>
      <c r="G428" s="10"/>
      <c r="H428" s="10"/>
      <c r="I428" s="10"/>
      <c r="J428" s="10"/>
      <c r="K428" s="112"/>
      <c r="L428" s="10"/>
    </row>
    <row r="429" spans="1:12" ht="12.75">
      <c r="A429" s="10"/>
      <c r="B429" s="10"/>
      <c r="C429" s="10"/>
      <c r="D429" s="112"/>
      <c r="E429" s="82"/>
      <c r="F429" s="80"/>
      <c r="G429" s="10"/>
      <c r="H429" s="10"/>
      <c r="I429" s="10"/>
      <c r="J429" s="10"/>
      <c r="K429" s="112"/>
      <c r="L429" s="10"/>
    </row>
    <row r="430" spans="1:12" ht="12.75">
      <c r="A430" s="10"/>
      <c r="B430" s="10"/>
      <c r="C430" s="10"/>
      <c r="D430" s="112"/>
      <c r="E430" s="82"/>
      <c r="F430" s="80"/>
      <c r="G430" s="10"/>
      <c r="H430" s="10"/>
      <c r="I430" s="10"/>
      <c r="J430" s="10"/>
      <c r="K430" s="112"/>
      <c r="L430" s="10"/>
    </row>
    <row r="431" spans="1:12" ht="12.75">
      <c r="A431" s="10"/>
      <c r="B431" s="10"/>
      <c r="C431" s="10"/>
      <c r="D431" s="112"/>
      <c r="E431" s="82"/>
      <c r="F431" s="80"/>
      <c r="G431" s="10"/>
      <c r="H431" s="10"/>
      <c r="I431" s="10"/>
      <c r="J431" s="10"/>
      <c r="K431" s="112"/>
      <c r="L431" s="10"/>
    </row>
    <row r="432" spans="1:12" ht="12.75">
      <c r="A432" s="10"/>
      <c r="B432" s="10"/>
      <c r="C432" s="10"/>
      <c r="D432" s="112"/>
      <c r="E432" s="82"/>
      <c r="F432" s="80"/>
      <c r="G432" s="10"/>
      <c r="H432" s="10"/>
      <c r="I432" s="10"/>
      <c r="J432" s="10"/>
      <c r="K432" s="112"/>
      <c r="L432" s="10"/>
    </row>
    <row r="433" spans="1:12" ht="12.75">
      <c r="A433" s="10"/>
      <c r="B433" s="10"/>
      <c r="C433" s="10"/>
      <c r="D433" s="112"/>
      <c r="E433" s="82"/>
      <c r="F433" s="80"/>
      <c r="G433" s="10"/>
      <c r="H433" s="10"/>
      <c r="I433" s="10"/>
      <c r="J433" s="10"/>
      <c r="K433" s="112"/>
      <c r="L433" s="10"/>
    </row>
    <row r="434" spans="1:12" ht="12.75">
      <c r="A434" s="10"/>
      <c r="B434" s="10"/>
      <c r="C434" s="10"/>
      <c r="D434" s="112"/>
      <c r="E434" s="82"/>
      <c r="F434" s="80"/>
      <c r="G434" s="10"/>
      <c r="H434" s="10"/>
      <c r="I434" s="10"/>
      <c r="J434" s="10"/>
      <c r="K434" s="112"/>
      <c r="L434" s="10"/>
    </row>
    <row r="435" spans="1:12" ht="12.75">
      <c r="A435" s="10"/>
      <c r="B435" s="10"/>
      <c r="C435" s="10"/>
      <c r="D435" s="112"/>
      <c r="E435" s="82"/>
      <c r="F435" s="80"/>
      <c r="G435" s="10"/>
      <c r="H435" s="10"/>
      <c r="I435" s="10"/>
      <c r="J435" s="10"/>
      <c r="K435" s="112"/>
      <c r="L435" s="10"/>
    </row>
    <row r="436" spans="1:12" ht="12.75">
      <c r="A436" s="10"/>
      <c r="B436" s="10"/>
      <c r="C436" s="10"/>
      <c r="D436" s="112"/>
      <c r="E436" s="82"/>
      <c r="F436" s="80"/>
      <c r="G436" s="10"/>
      <c r="H436" s="10"/>
      <c r="I436" s="10"/>
      <c r="J436" s="10"/>
      <c r="K436" s="112"/>
      <c r="L436" s="10"/>
    </row>
    <row r="437" spans="1:12" ht="12.75">
      <c r="A437" s="10"/>
      <c r="B437" s="10"/>
      <c r="C437" s="10"/>
      <c r="D437" s="112"/>
      <c r="E437" s="82"/>
      <c r="F437" s="80"/>
      <c r="G437" s="10"/>
      <c r="H437" s="10"/>
      <c r="I437" s="10"/>
      <c r="J437" s="10"/>
      <c r="K437" s="112"/>
      <c r="L437" s="10"/>
    </row>
    <row r="438" spans="1:12" ht="12.75">
      <c r="A438" s="10"/>
      <c r="B438" s="10"/>
      <c r="C438" s="10"/>
      <c r="D438" s="112"/>
      <c r="E438" s="82"/>
      <c r="F438" s="80"/>
      <c r="G438" s="10"/>
      <c r="H438" s="10"/>
      <c r="I438" s="10"/>
      <c r="J438" s="10"/>
      <c r="K438" s="112"/>
      <c r="L438" s="10"/>
    </row>
    <row r="439" spans="1:12" ht="12.75">
      <c r="A439" s="10"/>
      <c r="B439" s="10"/>
      <c r="C439" s="10"/>
      <c r="D439" s="112"/>
      <c r="E439" s="82"/>
      <c r="F439" s="80"/>
      <c r="G439" s="10"/>
      <c r="H439" s="10"/>
      <c r="I439" s="10"/>
      <c r="J439" s="10"/>
      <c r="K439" s="112"/>
      <c r="L439" s="10"/>
    </row>
    <row r="440" spans="1:12" ht="12.75">
      <c r="A440" s="10"/>
      <c r="B440" s="10"/>
      <c r="C440" s="10"/>
      <c r="D440" s="112"/>
      <c r="E440" s="82"/>
      <c r="F440" s="80"/>
      <c r="G440" s="10"/>
      <c r="H440" s="10"/>
      <c r="I440" s="10"/>
      <c r="J440" s="10"/>
      <c r="K440" s="112"/>
      <c r="L440" s="10"/>
    </row>
    <row r="441" spans="1:12" ht="12.75">
      <c r="A441" s="10"/>
      <c r="B441" s="10"/>
      <c r="C441" s="10"/>
      <c r="D441" s="112"/>
      <c r="E441" s="82"/>
      <c r="F441" s="80"/>
      <c r="G441" s="10"/>
      <c r="H441" s="10"/>
      <c r="I441" s="10"/>
      <c r="J441" s="10"/>
      <c r="K441" s="112"/>
      <c r="L441" s="10"/>
    </row>
    <row r="442" spans="1:12" ht="12.75">
      <c r="A442" s="10"/>
      <c r="B442" s="10"/>
      <c r="C442" s="10"/>
      <c r="D442" s="112"/>
      <c r="E442" s="82"/>
      <c r="F442" s="80"/>
      <c r="G442" s="10"/>
      <c r="H442" s="10"/>
      <c r="I442" s="10"/>
      <c r="J442" s="10"/>
      <c r="K442" s="112"/>
      <c r="L442" s="10"/>
    </row>
    <row r="443" spans="1:12" ht="12.75">
      <c r="A443" s="10"/>
      <c r="B443" s="10"/>
      <c r="C443" s="10"/>
      <c r="D443" s="112"/>
      <c r="E443" s="82"/>
      <c r="F443" s="80"/>
      <c r="G443" s="10"/>
      <c r="H443" s="10"/>
      <c r="I443" s="10"/>
      <c r="J443" s="10"/>
      <c r="K443" s="112"/>
      <c r="L443" s="10"/>
    </row>
    <row r="444" spans="1:12" ht="12.75">
      <c r="A444" s="10"/>
      <c r="B444" s="10"/>
      <c r="C444" s="10"/>
      <c r="D444" s="112"/>
      <c r="E444" s="82"/>
      <c r="F444" s="80"/>
      <c r="G444" s="10"/>
      <c r="H444" s="10"/>
      <c r="I444" s="10"/>
      <c r="J444" s="10"/>
      <c r="K444" s="112"/>
      <c r="L444" s="10"/>
    </row>
    <row r="445" spans="1:12" ht="12.75">
      <c r="A445" s="10"/>
      <c r="B445" s="10"/>
      <c r="C445" s="10"/>
      <c r="D445" s="112"/>
      <c r="E445" s="82"/>
      <c r="F445" s="80"/>
      <c r="G445" s="10"/>
      <c r="H445" s="10"/>
      <c r="I445" s="10"/>
      <c r="J445" s="10"/>
      <c r="K445" s="112"/>
      <c r="L445" s="10"/>
    </row>
    <row r="446" spans="1:12" ht="12.75">
      <c r="A446" s="10"/>
      <c r="B446" s="10"/>
      <c r="C446" s="10"/>
      <c r="D446" s="112"/>
      <c r="E446" s="82"/>
      <c r="F446" s="80"/>
      <c r="G446" s="10"/>
      <c r="H446" s="10"/>
      <c r="I446" s="10"/>
      <c r="J446" s="10"/>
      <c r="K446" s="112"/>
      <c r="L446" s="10"/>
    </row>
    <row r="447" spans="1:12" ht="12.75">
      <c r="A447" s="10"/>
      <c r="B447" s="10"/>
      <c r="C447" s="10"/>
      <c r="D447" s="112"/>
      <c r="E447" s="82"/>
      <c r="F447" s="80"/>
      <c r="G447" s="10"/>
      <c r="H447" s="10"/>
      <c r="I447" s="10"/>
      <c r="J447" s="10"/>
      <c r="K447" s="112"/>
      <c r="L447" s="10"/>
    </row>
    <row r="448" spans="1:12" ht="12.75">
      <c r="A448" s="10"/>
      <c r="B448" s="10"/>
      <c r="C448" s="10"/>
      <c r="D448" s="112"/>
      <c r="E448" s="82"/>
      <c r="F448" s="80"/>
      <c r="G448" s="10"/>
      <c r="H448" s="10"/>
      <c r="I448" s="10"/>
      <c r="J448" s="10"/>
      <c r="K448" s="112"/>
      <c r="L448" s="10"/>
    </row>
    <row r="449" spans="1:12" ht="12.75">
      <c r="A449" s="10"/>
      <c r="B449" s="10"/>
      <c r="C449" s="10"/>
      <c r="D449" s="112"/>
      <c r="E449" s="82"/>
      <c r="F449" s="80"/>
      <c r="G449" s="10"/>
      <c r="H449" s="10"/>
      <c r="I449" s="10"/>
      <c r="J449" s="10"/>
      <c r="K449" s="112"/>
      <c r="L449" s="10"/>
    </row>
    <row r="450" spans="1:12" ht="12.75">
      <c r="A450" s="10"/>
      <c r="B450" s="10"/>
      <c r="C450" s="10"/>
      <c r="D450" s="112"/>
      <c r="E450" s="82"/>
      <c r="F450" s="80"/>
      <c r="G450" s="10"/>
      <c r="H450" s="10"/>
      <c r="I450" s="10"/>
      <c r="J450" s="10"/>
      <c r="K450" s="112"/>
      <c r="L450" s="10"/>
    </row>
    <row r="451" spans="1:12" ht="12.75">
      <c r="A451" s="10"/>
      <c r="B451" s="10"/>
      <c r="C451" s="10"/>
      <c r="D451" s="112"/>
      <c r="E451" s="82"/>
      <c r="F451" s="80"/>
      <c r="G451" s="10"/>
      <c r="H451" s="10"/>
      <c r="I451" s="10"/>
      <c r="J451" s="10"/>
      <c r="K451" s="112"/>
      <c r="L451" s="10"/>
    </row>
    <row r="452" spans="1:12" ht="12.75">
      <c r="A452" s="10"/>
      <c r="B452" s="10"/>
      <c r="C452" s="10"/>
      <c r="D452" s="112"/>
      <c r="E452" s="82"/>
      <c r="F452" s="80"/>
      <c r="G452" s="10"/>
      <c r="H452" s="10"/>
      <c r="I452" s="10"/>
      <c r="J452" s="10"/>
      <c r="K452" s="112"/>
      <c r="L452" s="10"/>
    </row>
    <row r="453" spans="1:12" ht="12.75">
      <c r="A453" s="10"/>
      <c r="B453" s="10"/>
      <c r="C453" s="10"/>
      <c r="D453" s="112"/>
      <c r="E453" s="82"/>
      <c r="F453" s="80"/>
      <c r="G453" s="10"/>
      <c r="H453" s="10"/>
      <c r="I453" s="10"/>
      <c r="J453" s="10"/>
      <c r="K453" s="112"/>
      <c r="L453" s="10"/>
    </row>
    <row r="454" spans="5:12" ht="12.75">
      <c r="E454" s="82"/>
      <c r="F454" s="80"/>
      <c r="G454" s="10"/>
      <c r="H454" s="10"/>
      <c r="I454" s="10"/>
      <c r="J454" s="10"/>
      <c r="K454" s="112"/>
      <c r="L454" s="10"/>
    </row>
    <row r="455" spans="5:12" ht="12.75">
      <c r="E455" s="82"/>
      <c r="F455" s="80"/>
      <c r="G455" s="10"/>
      <c r="H455" s="10"/>
      <c r="I455" s="10"/>
      <c r="J455" s="10"/>
      <c r="K455" s="112"/>
      <c r="L455" s="10"/>
    </row>
    <row r="456" spans="5:12" ht="12.75">
      <c r="E456" s="82"/>
      <c r="F456" s="80"/>
      <c r="G456" s="10"/>
      <c r="H456" s="10"/>
      <c r="I456" s="10"/>
      <c r="J456" s="10"/>
      <c r="K456" s="112"/>
      <c r="L456" s="10"/>
    </row>
    <row r="457" spans="5:12" ht="12.75">
      <c r="E457" s="82"/>
      <c r="F457" s="80"/>
      <c r="G457" s="10"/>
      <c r="H457" s="10"/>
      <c r="I457" s="10"/>
      <c r="J457" s="10"/>
      <c r="K457" s="112"/>
      <c r="L457" s="10"/>
    </row>
    <row r="458" spans="5:12" ht="12.75">
      <c r="E458" s="82"/>
      <c r="F458" s="80"/>
      <c r="G458" s="10"/>
      <c r="H458" s="10"/>
      <c r="I458" s="10"/>
      <c r="J458" s="10"/>
      <c r="K458" s="112"/>
      <c r="L458" s="10"/>
    </row>
    <row r="459" spans="5:12" ht="12.75">
      <c r="E459" s="82"/>
      <c r="F459" s="80"/>
      <c r="G459" s="10"/>
      <c r="H459" s="10"/>
      <c r="I459" s="10"/>
      <c r="J459" s="10"/>
      <c r="K459" s="112"/>
      <c r="L459" s="10"/>
    </row>
    <row r="460" spans="5:12" ht="12.75">
      <c r="E460" s="82"/>
      <c r="F460" s="80"/>
      <c r="G460" s="10"/>
      <c r="H460" s="10"/>
      <c r="I460" s="10"/>
      <c r="J460" s="10"/>
      <c r="K460" s="112"/>
      <c r="L460" s="10"/>
    </row>
    <row r="461" spans="5:12" ht="12.75">
      <c r="E461" s="82"/>
      <c r="F461" s="80"/>
      <c r="G461" s="10"/>
      <c r="H461" s="10"/>
      <c r="I461" s="10"/>
      <c r="J461" s="10"/>
      <c r="K461" s="112"/>
      <c r="L461" s="10"/>
    </row>
    <row r="462" spans="5:12" ht="12.75">
      <c r="E462" s="82"/>
      <c r="F462" s="80"/>
      <c r="G462" s="10"/>
      <c r="H462" s="10"/>
      <c r="I462" s="10"/>
      <c r="J462" s="10"/>
      <c r="K462" s="112"/>
      <c r="L462" s="10"/>
    </row>
    <row r="463" spans="5:12" ht="12.75">
      <c r="E463" s="82"/>
      <c r="F463" s="80"/>
      <c r="G463" s="10"/>
      <c r="H463" s="10"/>
      <c r="I463" s="10"/>
      <c r="J463" s="10"/>
      <c r="K463" s="112"/>
      <c r="L463" s="10"/>
    </row>
    <row r="464" spans="5:12" ht="12.75">
      <c r="E464" s="82"/>
      <c r="F464" s="80"/>
      <c r="G464" s="10"/>
      <c r="H464" s="10"/>
      <c r="I464" s="10"/>
      <c r="J464" s="10"/>
      <c r="K464" s="112"/>
      <c r="L464" s="10"/>
    </row>
    <row r="465" spans="5:12" ht="12.75">
      <c r="E465" s="82"/>
      <c r="F465" s="80"/>
      <c r="G465" s="10"/>
      <c r="H465" s="10"/>
      <c r="I465" s="10"/>
      <c r="J465" s="10"/>
      <c r="K465" s="112"/>
      <c r="L465" s="10"/>
    </row>
    <row r="466" spans="5:12" ht="12.75">
      <c r="E466" s="82"/>
      <c r="F466" s="80"/>
      <c r="G466" s="10"/>
      <c r="H466" s="10"/>
      <c r="I466" s="10"/>
      <c r="J466" s="10"/>
      <c r="K466" s="112"/>
      <c r="L466" s="10"/>
    </row>
    <row r="467" spans="1:11" s="44" customFormat="1" ht="12.75">
      <c r="A467"/>
      <c r="B467"/>
      <c r="C467"/>
      <c r="D467"/>
      <c r="H467" s="141"/>
      <c r="I467" s="141"/>
      <c r="J467" s="141"/>
      <c r="K467" s="142"/>
    </row>
    <row r="468" spans="1:11" s="44" customFormat="1" ht="12.75">
      <c r="A468"/>
      <c r="B468"/>
      <c r="C468"/>
      <c r="D468"/>
      <c r="H468" s="141"/>
      <c r="I468" s="141"/>
      <c r="J468" s="141"/>
      <c r="K468" s="142"/>
    </row>
    <row r="469" spans="1:11" s="44" customFormat="1" ht="12.75">
      <c r="A469"/>
      <c r="B469"/>
      <c r="C469"/>
      <c r="D469"/>
      <c r="H469" s="141"/>
      <c r="I469" s="141"/>
      <c r="J469" s="141"/>
      <c r="K469" s="142"/>
    </row>
    <row r="470" spans="1:11" s="44" customFormat="1" ht="12.75">
      <c r="A470"/>
      <c r="B470"/>
      <c r="C470"/>
      <c r="D470"/>
      <c r="H470" s="141"/>
      <c r="I470" s="141"/>
      <c r="J470" s="141"/>
      <c r="K470" s="142"/>
    </row>
    <row r="471" spans="1:11" s="44" customFormat="1" ht="12.75">
      <c r="A471"/>
      <c r="B471"/>
      <c r="C471"/>
      <c r="D471"/>
      <c r="H471" s="141"/>
      <c r="I471" s="141"/>
      <c r="J471" s="141"/>
      <c r="K471" s="142"/>
    </row>
    <row r="472" spans="8:11" s="44" customFormat="1" ht="12.75">
      <c r="H472" s="141"/>
      <c r="I472" s="141"/>
      <c r="J472" s="141"/>
      <c r="K472" s="142"/>
    </row>
    <row r="473" spans="8:11" s="44" customFormat="1" ht="12.75">
      <c r="H473" s="141"/>
      <c r="I473" s="141"/>
      <c r="J473" s="141"/>
      <c r="K473" s="142"/>
    </row>
    <row r="474" spans="8:11" s="44" customFormat="1" ht="12.75">
      <c r="H474" s="141"/>
      <c r="I474" s="141"/>
      <c r="J474" s="141"/>
      <c r="K474" s="142"/>
    </row>
    <row r="475" spans="8:11" s="44" customFormat="1" ht="12.75">
      <c r="H475" s="141"/>
      <c r="I475" s="141"/>
      <c r="J475" s="141"/>
      <c r="K475" s="142"/>
    </row>
    <row r="476" spans="1:12" ht="12.75">
      <c r="A476" s="10"/>
      <c r="B476" s="10"/>
      <c r="C476" s="10"/>
      <c r="D476" s="112"/>
      <c r="E476" s="82"/>
      <c r="F476" s="80"/>
      <c r="G476" s="10"/>
      <c r="H476" s="10"/>
      <c r="I476" s="10"/>
      <c r="J476" s="10"/>
      <c r="K476" s="10"/>
      <c r="L476" s="10"/>
    </row>
    <row r="477" spans="1:12" ht="12.75">
      <c r="A477" s="10"/>
      <c r="B477" s="10"/>
      <c r="C477" s="10"/>
      <c r="D477" s="112"/>
      <c r="E477" s="82"/>
      <c r="F477" s="80"/>
      <c r="G477" s="10"/>
      <c r="H477" s="10"/>
      <c r="I477" s="10"/>
      <c r="J477" s="10"/>
      <c r="K477" s="10"/>
      <c r="L477" s="10"/>
    </row>
    <row r="478" spans="1:12" ht="12.75">
      <c r="A478" s="10"/>
      <c r="B478" s="10"/>
      <c r="C478" s="10"/>
      <c r="D478" s="112"/>
      <c r="E478" s="82"/>
      <c r="F478" s="80"/>
      <c r="G478" s="10"/>
      <c r="H478" s="10"/>
      <c r="I478" s="10"/>
      <c r="J478" s="10"/>
      <c r="K478" s="10"/>
      <c r="L478" s="10"/>
    </row>
    <row r="479" spans="1:12" ht="12.75">
      <c r="A479" s="10"/>
      <c r="B479" s="10"/>
      <c r="C479" s="10"/>
      <c r="D479" s="112"/>
      <c r="E479" s="82"/>
      <c r="F479" s="80"/>
      <c r="G479" s="10"/>
      <c r="H479" s="10"/>
      <c r="I479" s="10"/>
      <c r="J479" s="10"/>
      <c r="K479" s="10"/>
      <c r="L479" s="10"/>
    </row>
    <row r="480" spans="1:12" ht="12.75">
      <c r="A480" s="10"/>
      <c r="B480" s="10"/>
      <c r="C480" s="10"/>
      <c r="D480" s="112"/>
      <c r="E480" s="82"/>
      <c r="F480" s="80"/>
      <c r="G480" s="10"/>
      <c r="H480" s="10"/>
      <c r="I480" s="10"/>
      <c r="J480" s="10"/>
      <c r="K480" s="10"/>
      <c r="L480" s="10"/>
    </row>
    <row r="481" spans="1:12" ht="12.75">
      <c r="A481" s="10"/>
      <c r="B481" s="10"/>
      <c r="C481" s="10"/>
      <c r="D481" s="112"/>
      <c r="E481" s="82"/>
      <c r="F481" s="80"/>
      <c r="G481" s="10"/>
      <c r="H481" s="10"/>
      <c r="I481" s="10"/>
      <c r="J481" s="10"/>
      <c r="K481" s="10"/>
      <c r="L481" s="10"/>
    </row>
    <row r="482" spans="1:12" ht="12.75">
      <c r="A482" s="10"/>
      <c r="B482" s="10"/>
      <c r="C482" s="10"/>
      <c r="D482" s="112"/>
      <c r="E482" s="82"/>
      <c r="F482" s="80"/>
      <c r="G482" s="10"/>
      <c r="H482" s="10"/>
      <c r="I482" s="10"/>
      <c r="J482" s="10"/>
      <c r="K482" s="10"/>
      <c r="L482" s="10"/>
    </row>
    <row r="483" spans="1:12" ht="12.75">
      <c r="A483" s="10"/>
      <c r="B483" s="10"/>
      <c r="C483" s="10"/>
      <c r="D483" s="112"/>
      <c r="E483" s="82"/>
      <c r="F483" s="80"/>
      <c r="G483" s="10"/>
      <c r="H483" s="10"/>
      <c r="I483" s="10"/>
      <c r="J483" s="10"/>
      <c r="K483" s="10"/>
      <c r="L483" s="10"/>
    </row>
    <row r="484" spans="1:12" ht="12.75">
      <c r="A484" s="10"/>
      <c r="B484" s="10"/>
      <c r="C484" s="10"/>
      <c r="D484" s="112"/>
      <c r="E484" s="82"/>
      <c r="F484" s="80"/>
      <c r="G484" s="10"/>
      <c r="H484" s="10"/>
      <c r="I484" s="10"/>
      <c r="J484" s="10"/>
      <c r="K484" s="10"/>
      <c r="L484" s="10"/>
    </row>
    <row r="485" spans="1:12" ht="12.75">
      <c r="A485" s="10"/>
      <c r="B485" s="10"/>
      <c r="C485" s="10"/>
      <c r="D485" s="112"/>
      <c r="E485" s="82"/>
      <c r="F485" s="80"/>
      <c r="G485" s="10"/>
      <c r="H485" s="10"/>
      <c r="I485" s="10"/>
      <c r="J485" s="10"/>
      <c r="K485" s="10"/>
      <c r="L485" s="10"/>
    </row>
    <row r="486" spans="1:12" ht="12.75">
      <c r="A486" s="10"/>
      <c r="B486" s="10"/>
      <c r="C486" s="10"/>
      <c r="D486" s="112"/>
      <c r="E486" s="82"/>
      <c r="F486" s="80"/>
      <c r="G486" s="10"/>
      <c r="H486" s="10"/>
      <c r="I486" s="10"/>
      <c r="J486" s="10"/>
      <c r="K486" s="10"/>
      <c r="L486" s="10"/>
    </row>
    <row r="487" spans="1:12" ht="12.75">
      <c r="A487" s="10"/>
      <c r="B487" s="10"/>
      <c r="C487" s="10"/>
      <c r="D487" s="112"/>
      <c r="E487" s="82"/>
      <c r="F487" s="80"/>
      <c r="G487" s="10"/>
      <c r="H487" s="10"/>
      <c r="I487" s="10"/>
      <c r="J487" s="10"/>
      <c r="K487" s="10"/>
      <c r="L487" s="10"/>
    </row>
    <row r="488" spans="1:12" ht="12.75">
      <c r="A488" s="10"/>
      <c r="B488" s="10"/>
      <c r="C488" s="10"/>
      <c r="D488" s="112"/>
      <c r="E488" s="82"/>
      <c r="F488" s="80"/>
      <c r="G488" s="10"/>
      <c r="H488" s="10"/>
      <c r="I488" s="10"/>
      <c r="J488" s="10"/>
      <c r="K488" s="10"/>
      <c r="L488" s="10"/>
    </row>
    <row r="489" spans="1:12" ht="12.75">
      <c r="A489" s="10"/>
      <c r="B489" s="10"/>
      <c r="C489" s="10"/>
      <c r="D489" s="112"/>
      <c r="E489" s="82"/>
      <c r="F489" s="80"/>
      <c r="G489" s="10"/>
      <c r="H489" s="10"/>
      <c r="I489" s="10"/>
      <c r="J489" s="10"/>
      <c r="K489" s="10"/>
      <c r="L489" s="10"/>
    </row>
    <row r="490" spans="1:12" ht="12.75">
      <c r="A490" s="10"/>
      <c r="B490" s="10"/>
      <c r="C490" s="10"/>
      <c r="D490" s="112"/>
      <c r="E490" s="82"/>
      <c r="F490" s="80"/>
      <c r="G490" s="10"/>
      <c r="H490" s="10"/>
      <c r="I490" s="10"/>
      <c r="J490" s="10"/>
      <c r="K490" s="10"/>
      <c r="L490" s="10"/>
    </row>
    <row r="491" spans="1:12" ht="12.75">
      <c r="A491" s="10"/>
      <c r="B491" s="10"/>
      <c r="C491" s="10"/>
      <c r="D491" s="112"/>
      <c r="E491" s="82"/>
      <c r="F491" s="80"/>
      <c r="G491" s="10"/>
      <c r="H491" s="10"/>
      <c r="I491" s="10"/>
      <c r="J491" s="10"/>
      <c r="K491" s="10"/>
      <c r="L491" s="10"/>
    </row>
    <row r="492" spans="1:12" ht="12.75">
      <c r="A492" s="10"/>
      <c r="B492" s="10"/>
      <c r="C492" s="10"/>
      <c r="D492" s="112"/>
      <c r="E492" s="82"/>
      <c r="F492" s="80"/>
      <c r="G492" s="10"/>
      <c r="H492" s="10"/>
      <c r="I492" s="10"/>
      <c r="J492" s="10"/>
      <c r="K492" s="10"/>
      <c r="L492" s="10"/>
    </row>
    <row r="493" spans="1:12" ht="12.75">
      <c r="A493" s="10"/>
      <c r="B493" s="10"/>
      <c r="C493" s="10"/>
      <c r="D493" s="112"/>
      <c r="E493" s="82"/>
      <c r="F493" s="80"/>
      <c r="G493" s="10"/>
      <c r="H493" s="10"/>
      <c r="I493" s="10"/>
      <c r="J493" s="10"/>
      <c r="K493" s="10"/>
      <c r="L493" s="10"/>
    </row>
    <row r="494" spans="1:12" ht="12.75">
      <c r="A494" s="10"/>
      <c r="B494" s="10"/>
      <c r="C494" s="10"/>
      <c r="D494" s="112"/>
      <c r="E494" s="82"/>
      <c r="F494" s="80"/>
      <c r="G494" s="10"/>
      <c r="H494" s="10"/>
      <c r="I494" s="10"/>
      <c r="J494" s="10"/>
      <c r="K494" s="10"/>
      <c r="L494" s="10"/>
    </row>
    <row r="495" spans="1:12" ht="12.75">
      <c r="A495" s="10"/>
      <c r="B495" s="10"/>
      <c r="C495" s="10"/>
      <c r="D495" s="112"/>
      <c r="E495" s="82"/>
      <c r="F495" s="80"/>
      <c r="G495" s="10"/>
      <c r="H495" s="10"/>
      <c r="I495" s="10"/>
      <c r="J495" s="10"/>
      <c r="K495" s="10"/>
      <c r="L495" s="10"/>
    </row>
    <row r="496" spans="1:12" ht="12.75">
      <c r="A496" s="10"/>
      <c r="B496" s="10"/>
      <c r="C496" s="10"/>
      <c r="D496" s="112"/>
      <c r="E496" s="82"/>
      <c r="F496" s="80"/>
      <c r="G496" s="10"/>
      <c r="H496" s="10"/>
      <c r="I496" s="10"/>
      <c r="J496" s="10"/>
      <c r="K496" s="10"/>
      <c r="L496" s="10"/>
    </row>
    <row r="497" spans="1:12" ht="12.75">
      <c r="A497" s="10"/>
      <c r="B497" s="10"/>
      <c r="C497" s="10"/>
      <c r="D497" s="112"/>
      <c r="E497" s="82"/>
      <c r="F497" s="80"/>
      <c r="G497" s="10"/>
      <c r="H497" s="10"/>
      <c r="I497" s="10"/>
      <c r="J497" s="10"/>
      <c r="K497" s="10"/>
      <c r="L497" s="10"/>
    </row>
    <row r="498" spans="1:12" ht="12.75">
      <c r="A498" s="10"/>
      <c r="B498" s="10"/>
      <c r="C498" s="10"/>
      <c r="D498" s="112"/>
      <c r="E498" s="82"/>
      <c r="F498" s="80"/>
      <c r="G498" s="10"/>
      <c r="H498" s="10"/>
      <c r="I498" s="10"/>
      <c r="J498" s="10"/>
      <c r="K498" s="10"/>
      <c r="L498" s="10"/>
    </row>
    <row r="499" spans="1:12" ht="12.75">
      <c r="A499" s="10"/>
      <c r="B499" s="10"/>
      <c r="C499" s="10"/>
      <c r="D499" s="112"/>
      <c r="E499" s="82"/>
      <c r="F499" s="80"/>
      <c r="G499" s="10"/>
      <c r="H499" s="10"/>
      <c r="I499" s="10"/>
      <c r="J499" s="10"/>
      <c r="K499" s="10"/>
      <c r="L499" s="10"/>
    </row>
    <row r="500" spans="1:12" ht="12.75">
      <c r="A500" s="10"/>
      <c r="B500" s="10"/>
      <c r="C500" s="10"/>
      <c r="D500" s="112"/>
      <c r="E500" s="82"/>
      <c r="F500" s="80"/>
      <c r="G500" s="10"/>
      <c r="H500" s="10"/>
      <c r="I500" s="10"/>
      <c r="J500" s="10"/>
      <c r="K500" s="10"/>
      <c r="L500" s="10"/>
    </row>
    <row r="501" spans="1:12" ht="12.75">
      <c r="A501" s="10"/>
      <c r="B501" s="10"/>
      <c r="C501" s="10"/>
      <c r="D501" s="112"/>
      <c r="E501" s="82"/>
      <c r="F501" s="80"/>
      <c r="G501" s="10"/>
      <c r="H501" s="10"/>
      <c r="I501" s="10"/>
      <c r="J501" s="10"/>
      <c r="K501" s="10"/>
      <c r="L501" s="10"/>
    </row>
    <row r="502" spans="1:12" ht="12.75">
      <c r="A502" s="10"/>
      <c r="B502" s="10"/>
      <c r="C502" s="10"/>
      <c r="D502" s="112"/>
      <c r="E502" s="82"/>
      <c r="F502" s="80"/>
      <c r="G502" s="10"/>
      <c r="H502" s="10"/>
      <c r="I502" s="10"/>
      <c r="J502" s="10"/>
      <c r="K502" s="10"/>
      <c r="L502" s="10"/>
    </row>
    <row r="503" spans="1:12" ht="12.75">
      <c r="A503" s="10"/>
      <c r="B503" s="10"/>
      <c r="C503" s="10"/>
      <c r="D503" s="112"/>
      <c r="E503" s="82"/>
      <c r="F503" s="80"/>
      <c r="G503" s="10"/>
      <c r="H503" s="10"/>
      <c r="I503" s="10"/>
      <c r="J503" s="10"/>
      <c r="K503" s="10"/>
      <c r="L503" s="10"/>
    </row>
    <row r="504" spans="1:12" ht="12.75">
      <c r="A504" s="10"/>
      <c r="B504" s="10"/>
      <c r="C504" s="10"/>
      <c r="D504" s="112"/>
      <c r="E504" s="82"/>
      <c r="F504" s="80"/>
      <c r="G504" s="10"/>
      <c r="H504" s="10"/>
      <c r="I504" s="10"/>
      <c r="J504" s="10"/>
      <c r="K504" s="10"/>
      <c r="L504" s="10"/>
    </row>
    <row r="505" spans="1:12" ht="12.75">
      <c r="A505" s="10"/>
      <c r="B505" s="10"/>
      <c r="C505" s="10"/>
      <c r="D505" s="112"/>
      <c r="E505" s="82"/>
      <c r="F505" s="80"/>
      <c r="G505" s="10"/>
      <c r="H505" s="10"/>
      <c r="I505" s="10"/>
      <c r="J505" s="10"/>
      <c r="K505" s="10"/>
      <c r="L505" s="10"/>
    </row>
    <row r="506" spans="1:12" ht="12.75">
      <c r="A506" s="10"/>
      <c r="B506" s="10"/>
      <c r="C506" s="10"/>
      <c r="D506" s="112"/>
      <c r="E506" s="82"/>
      <c r="F506" s="80"/>
      <c r="G506" s="10"/>
      <c r="H506" s="10"/>
      <c r="I506" s="10"/>
      <c r="J506" s="10"/>
      <c r="K506" s="10"/>
      <c r="L506" s="10"/>
    </row>
    <row r="507" spans="1:12" ht="12.75">
      <c r="A507" s="10"/>
      <c r="B507" s="10"/>
      <c r="C507" s="10"/>
      <c r="D507" s="112"/>
      <c r="E507" s="82"/>
      <c r="F507" s="80"/>
      <c r="G507" s="10"/>
      <c r="H507" s="10"/>
      <c r="I507" s="10"/>
      <c r="J507" s="10"/>
      <c r="K507" s="10"/>
      <c r="L507" s="10"/>
    </row>
    <row r="508" spans="1:12" ht="12.75">
      <c r="A508" s="10"/>
      <c r="B508" s="10"/>
      <c r="C508" s="10"/>
      <c r="D508" s="112"/>
      <c r="E508" s="82"/>
      <c r="F508" s="80"/>
      <c r="G508" s="10"/>
      <c r="H508" s="10"/>
      <c r="I508" s="10"/>
      <c r="J508" s="10"/>
      <c r="K508" s="10"/>
      <c r="L508" s="10"/>
    </row>
    <row r="509" spans="1:12" ht="12.75">
      <c r="A509" s="10"/>
      <c r="B509" s="10"/>
      <c r="C509" s="10"/>
      <c r="D509" s="112"/>
      <c r="E509" s="82"/>
      <c r="F509" s="80"/>
      <c r="G509" s="10"/>
      <c r="H509" s="10"/>
      <c r="I509" s="10"/>
      <c r="J509" s="10"/>
      <c r="K509" s="10"/>
      <c r="L509" s="10"/>
    </row>
    <row r="510" spans="1:12" ht="12.75">
      <c r="A510" s="10"/>
      <c r="B510" s="10"/>
      <c r="C510" s="10"/>
      <c r="D510" s="112"/>
      <c r="E510" s="82"/>
      <c r="F510" s="80"/>
      <c r="G510" s="10"/>
      <c r="H510" s="10"/>
      <c r="I510" s="10"/>
      <c r="J510" s="10"/>
      <c r="K510" s="10"/>
      <c r="L510" s="10"/>
    </row>
    <row r="511" spans="1:12" ht="12.75">
      <c r="A511" s="10"/>
      <c r="B511" s="10"/>
      <c r="C511" s="10"/>
      <c r="D511" s="112"/>
      <c r="E511" s="82"/>
      <c r="F511" s="80"/>
      <c r="G511" s="10"/>
      <c r="H511" s="10"/>
      <c r="I511" s="10"/>
      <c r="J511" s="10"/>
      <c r="K511" s="10"/>
      <c r="L511" s="10"/>
    </row>
    <row r="512" spans="1:12" ht="12.75">
      <c r="A512" s="10"/>
      <c r="B512" s="10"/>
      <c r="C512" s="10"/>
      <c r="D512" s="112"/>
      <c r="E512" s="82"/>
      <c r="F512" s="80"/>
      <c r="G512" s="10"/>
      <c r="H512" s="10"/>
      <c r="I512" s="10"/>
      <c r="J512" s="10"/>
      <c r="K512" s="10"/>
      <c r="L512" s="10"/>
    </row>
    <row r="513" spans="1:12" ht="12.75">
      <c r="A513" s="10"/>
      <c r="B513" s="10"/>
      <c r="C513" s="10"/>
      <c r="D513" s="112"/>
      <c r="E513" s="82"/>
      <c r="F513" s="80"/>
      <c r="G513" s="10"/>
      <c r="H513" s="10"/>
      <c r="I513" s="10"/>
      <c r="J513" s="10"/>
      <c r="K513" s="10"/>
      <c r="L513" s="10"/>
    </row>
    <row r="514" spans="1:12" ht="12.75">
      <c r="A514" s="10"/>
      <c r="B514" s="10"/>
      <c r="C514" s="10"/>
      <c r="D514" s="112"/>
      <c r="E514" s="82"/>
      <c r="F514" s="80"/>
      <c r="G514" s="10"/>
      <c r="H514" s="10"/>
      <c r="I514" s="10"/>
      <c r="J514" s="10"/>
      <c r="K514" s="10"/>
      <c r="L514" s="10"/>
    </row>
    <row r="515" spans="1:12" ht="12.75">
      <c r="A515" s="10"/>
      <c r="B515" s="10"/>
      <c r="C515" s="10"/>
      <c r="D515" s="112"/>
      <c r="E515" s="82"/>
      <c r="F515" s="80"/>
      <c r="G515" s="10"/>
      <c r="H515" s="10"/>
      <c r="I515" s="10"/>
      <c r="J515" s="10"/>
      <c r="K515" s="10"/>
      <c r="L515" s="10"/>
    </row>
    <row r="516" spans="1:12" ht="12.75">
      <c r="A516" s="10"/>
      <c r="B516" s="10"/>
      <c r="C516" s="10"/>
      <c r="D516" s="112"/>
      <c r="E516" s="82"/>
      <c r="F516" s="80"/>
      <c r="G516" s="10"/>
      <c r="H516" s="10"/>
      <c r="I516" s="10"/>
      <c r="J516" s="10"/>
      <c r="K516" s="10"/>
      <c r="L516" s="10"/>
    </row>
    <row r="517" spans="1:12" ht="12.75">
      <c r="A517" s="10"/>
      <c r="B517" s="10"/>
      <c r="C517" s="10"/>
      <c r="D517" s="112"/>
      <c r="E517" s="82"/>
      <c r="F517" s="80"/>
      <c r="G517" s="10"/>
      <c r="H517" s="10"/>
      <c r="I517" s="10"/>
      <c r="J517" s="10"/>
      <c r="K517" s="10"/>
      <c r="L517" s="10"/>
    </row>
    <row r="518" spans="1:12" ht="12.75">
      <c r="A518" s="10"/>
      <c r="B518" s="10"/>
      <c r="C518" s="10"/>
      <c r="D518" s="112"/>
      <c r="E518" s="82"/>
      <c r="F518" s="80"/>
      <c r="G518" s="10"/>
      <c r="H518" s="10"/>
      <c r="I518" s="10"/>
      <c r="J518" s="10"/>
      <c r="K518" s="10"/>
      <c r="L518" s="10"/>
    </row>
    <row r="519" spans="1:12" ht="12.75">
      <c r="A519" s="10"/>
      <c r="B519" s="10"/>
      <c r="C519" s="10"/>
      <c r="D519" s="112"/>
      <c r="E519" s="82"/>
      <c r="F519" s="80"/>
      <c r="G519" s="10"/>
      <c r="H519" s="10"/>
      <c r="I519" s="10"/>
      <c r="J519" s="10"/>
      <c r="K519" s="10"/>
      <c r="L519" s="10"/>
    </row>
    <row r="520" spans="5:12" ht="12.75">
      <c r="E520" s="82"/>
      <c r="F520" s="80"/>
      <c r="G520" s="10"/>
      <c r="L520" s="10"/>
    </row>
    <row r="521" spans="5:12" ht="12.75">
      <c r="E521" s="82"/>
      <c r="F521" s="80"/>
      <c r="G521" s="10"/>
      <c r="L521" s="10"/>
    </row>
    <row r="522" spans="5:12" ht="12.75">
      <c r="E522" s="82"/>
      <c r="F522" s="80"/>
      <c r="G522" s="10"/>
      <c r="L522" s="10"/>
    </row>
    <row r="523" spans="5:12" ht="12.75">
      <c r="E523" s="82"/>
      <c r="F523" s="80"/>
      <c r="G523" s="10"/>
      <c r="L523" s="10"/>
    </row>
    <row r="524" spans="5:12" ht="12.75">
      <c r="E524" s="82"/>
      <c r="F524" s="80"/>
      <c r="G524" s="10"/>
      <c r="L524" s="10"/>
    </row>
    <row r="525" spans="5:12" ht="12.75">
      <c r="E525" s="82"/>
      <c r="F525" s="80"/>
      <c r="G525" s="10"/>
      <c r="L525" s="10"/>
    </row>
    <row r="526" spans="5:12" ht="12.75">
      <c r="E526" s="82"/>
      <c r="F526" s="80"/>
      <c r="G526" s="10"/>
      <c r="L526" s="10"/>
    </row>
    <row r="527" spans="5:12" ht="12.75">
      <c r="E527" s="82"/>
      <c r="F527" s="80"/>
      <c r="G527" s="10"/>
      <c r="L527" s="10"/>
    </row>
    <row r="528" spans="5:12" ht="12.75">
      <c r="E528" s="82"/>
      <c r="F528" s="80"/>
      <c r="G528" s="10"/>
      <c r="L528" s="10"/>
    </row>
    <row r="529" spans="5:12" ht="12.75">
      <c r="E529" s="82"/>
      <c r="F529" s="80"/>
      <c r="G529" s="10"/>
      <c r="L529" s="10"/>
    </row>
    <row r="530" spans="5:12" ht="12.75">
      <c r="E530" s="82"/>
      <c r="F530" s="80"/>
      <c r="G530" s="10"/>
      <c r="L530" s="10"/>
    </row>
    <row r="531" spans="5:12" ht="12.75">
      <c r="E531" s="82"/>
      <c r="F531" s="80"/>
      <c r="G531" s="10"/>
      <c r="L531" s="10"/>
    </row>
    <row r="532" spans="5:12" ht="12.75">
      <c r="E532" s="82"/>
      <c r="F532" s="80"/>
      <c r="G532" s="10"/>
      <c r="L532" s="10"/>
    </row>
    <row r="542" spans="1:12" ht="12.75">
      <c r="A542" s="10"/>
      <c r="B542" s="10"/>
      <c r="C542" s="10"/>
      <c r="D542" s="112"/>
      <c r="E542" s="82"/>
      <c r="F542" s="80"/>
      <c r="G542" s="10"/>
      <c r="H542" s="10"/>
      <c r="I542" s="10"/>
      <c r="J542" s="10"/>
      <c r="K542" s="10"/>
      <c r="L542" s="10"/>
    </row>
    <row r="543" spans="1:12" ht="12.75">
      <c r="A543" s="10"/>
      <c r="B543" s="10"/>
      <c r="C543" s="10"/>
      <c r="D543" s="112"/>
      <c r="E543" s="82"/>
      <c r="F543" s="80"/>
      <c r="G543" s="10"/>
      <c r="H543" s="10"/>
      <c r="I543" s="10"/>
      <c r="J543" s="10"/>
      <c r="K543" s="10"/>
      <c r="L543" s="10"/>
    </row>
    <row r="544" spans="1:12" ht="12.75">
      <c r="A544" s="10"/>
      <c r="B544" s="10"/>
      <c r="C544" s="10"/>
      <c r="D544" s="112"/>
      <c r="E544" s="82"/>
      <c r="F544" s="80"/>
      <c r="G544" s="10"/>
      <c r="H544" s="10"/>
      <c r="I544" s="10"/>
      <c r="J544" s="10"/>
      <c r="K544" s="10"/>
      <c r="L544" s="10"/>
    </row>
    <row r="545" spans="1:12" ht="12.75">
      <c r="A545" s="10"/>
      <c r="B545" s="10"/>
      <c r="C545" s="10"/>
      <c r="D545" s="112"/>
      <c r="E545" s="82"/>
      <c r="F545" s="80"/>
      <c r="G545" s="10"/>
      <c r="H545" s="10"/>
      <c r="I545" s="10"/>
      <c r="J545" s="10"/>
      <c r="K545" s="10"/>
      <c r="L545" s="10"/>
    </row>
    <row r="546" spans="1:12" ht="12.75">
      <c r="A546" s="10"/>
      <c r="B546" s="10"/>
      <c r="C546" s="10"/>
      <c r="D546" s="112"/>
      <c r="E546" s="82"/>
      <c r="F546" s="80"/>
      <c r="G546" s="10"/>
      <c r="H546" s="10"/>
      <c r="I546" s="10"/>
      <c r="J546" s="10"/>
      <c r="K546" s="10"/>
      <c r="L546" s="10"/>
    </row>
    <row r="547" spans="1:12" ht="12.75">
      <c r="A547" s="10"/>
      <c r="B547" s="10"/>
      <c r="C547" s="10"/>
      <c r="D547" s="112"/>
      <c r="E547" s="82"/>
      <c r="F547" s="80"/>
      <c r="G547" s="10"/>
      <c r="H547" s="10"/>
      <c r="I547" s="10"/>
      <c r="J547" s="10"/>
      <c r="K547" s="10"/>
      <c r="L547" s="10"/>
    </row>
    <row r="548" spans="1:12" ht="12.75">
      <c r="A548" s="10"/>
      <c r="B548" s="10"/>
      <c r="C548" s="10"/>
      <c r="D548" s="112"/>
      <c r="E548" s="82"/>
      <c r="F548" s="80"/>
      <c r="G548" s="10"/>
      <c r="H548" s="10"/>
      <c r="I548" s="10"/>
      <c r="J548" s="10"/>
      <c r="K548" s="10"/>
      <c r="L548" s="10"/>
    </row>
    <row r="549" spans="1:12" ht="12.75">
      <c r="A549" s="10"/>
      <c r="B549" s="10"/>
      <c r="C549" s="10"/>
      <c r="D549" s="112"/>
      <c r="E549" s="82"/>
      <c r="F549" s="80"/>
      <c r="G549" s="10"/>
      <c r="H549" s="10"/>
      <c r="I549" s="10"/>
      <c r="J549" s="10"/>
      <c r="K549" s="10"/>
      <c r="L549" s="10"/>
    </row>
    <row r="550" spans="1:12" ht="12.75">
      <c r="A550" s="10"/>
      <c r="B550" s="10"/>
      <c r="C550" s="10"/>
      <c r="D550" s="112"/>
      <c r="E550" s="82"/>
      <c r="F550" s="80"/>
      <c r="G550" s="10"/>
      <c r="H550" s="10"/>
      <c r="I550" s="10"/>
      <c r="J550" s="10"/>
      <c r="K550" s="10"/>
      <c r="L550" s="10"/>
    </row>
    <row r="551" spans="1:12" ht="12.75">
      <c r="A551" s="10"/>
      <c r="B551" s="10"/>
      <c r="C551" s="10"/>
      <c r="D551" s="112"/>
      <c r="E551" s="82"/>
      <c r="F551" s="80"/>
      <c r="G551" s="10"/>
      <c r="H551" s="10"/>
      <c r="I551" s="10"/>
      <c r="J551" s="10"/>
      <c r="K551" s="10"/>
      <c r="L551" s="10"/>
    </row>
    <row r="552" spans="1:12" ht="12.75">
      <c r="A552" s="10"/>
      <c r="B552" s="10"/>
      <c r="C552" s="10"/>
      <c r="D552" s="112"/>
      <c r="E552" s="82"/>
      <c r="F552" s="80"/>
      <c r="G552" s="10"/>
      <c r="H552" s="10"/>
      <c r="I552" s="10"/>
      <c r="J552" s="10"/>
      <c r="K552" s="10"/>
      <c r="L552" s="10"/>
    </row>
    <row r="553" spans="1:12" ht="12.75">
      <c r="A553" s="10"/>
      <c r="B553" s="10"/>
      <c r="C553" s="10"/>
      <c r="D553" s="112"/>
      <c r="E553" s="82"/>
      <c r="F553" s="80"/>
      <c r="G553" s="10"/>
      <c r="H553" s="10"/>
      <c r="I553" s="10"/>
      <c r="J553" s="10"/>
      <c r="K553" s="10"/>
      <c r="L553" s="10"/>
    </row>
    <row r="554" spans="1:12" ht="12.75">
      <c r="A554" s="10"/>
      <c r="B554" s="10"/>
      <c r="C554" s="10"/>
      <c r="D554" s="112"/>
      <c r="E554" s="82"/>
      <c r="F554" s="80"/>
      <c r="G554" s="10"/>
      <c r="H554" s="10"/>
      <c r="I554" s="10"/>
      <c r="J554" s="10"/>
      <c r="K554" s="10"/>
      <c r="L554" s="10"/>
    </row>
    <row r="555" spans="1:12" ht="12.75">
      <c r="A555" s="10"/>
      <c r="B555" s="10"/>
      <c r="C555" s="10"/>
      <c r="D555" s="112"/>
      <c r="E555" s="82"/>
      <c r="F555" s="80"/>
      <c r="G555" s="10"/>
      <c r="H555" s="10"/>
      <c r="I555" s="10"/>
      <c r="J555" s="10"/>
      <c r="K555" s="10"/>
      <c r="L555" s="10"/>
    </row>
    <row r="556" spans="1:12" ht="12.75">
      <c r="A556" s="10"/>
      <c r="B556" s="10"/>
      <c r="C556" s="10"/>
      <c r="D556" s="112"/>
      <c r="E556" s="82"/>
      <c r="F556" s="80"/>
      <c r="G556" s="10"/>
      <c r="H556" s="10"/>
      <c r="I556" s="10"/>
      <c r="J556" s="10"/>
      <c r="K556" s="10"/>
      <c r="L556" s="10"/>
    </row>
    <row r="557" spans="1:12" ht="12.75">
      <c r="A557" s="10"/>
      <c r="B557" s="10"/>
      <c r="C557" s="10"/>
      <c r="D557" s="112"/>
      <c r="E557" s="82"/>
      <c r="F557" s="80"/>
      <c r="G557" s="10"/>
      <c r="H557" s="10"/>
      <c r="I557" s="10"/>
      <c r="J557" s="10"/>
      <c r="K557" s="10"/>
      <c r="L557" s="10"/>
    </row>
    <row r="558" spans="1:12" ht="12.75">
      <c r="A558" s="10"/>
      <c r="B558" s="10"/>
      <c r="C558" s="10"/>
      <c r="D558" s="112"/>
      <c r="E558" s="82"/>
      <c r="F558" s="80"/>
      <c r="G558" s="10"/>
      <c r="H558" s="10"/>
      <c r="I558" s="10"/>
      <c r="J558" s="10"/>
      <c r="K558" s="10"/>
      <c r="L558" s="10"/>
    </row>
    <row r="559" spans="1:12" ht="12.75">
      <c r="A559" s="10"/>
      <c r="B559" s="10"/>
      <c r="C559" s="10"/>
      <c r="D559" s="112"/>
      <c r="E559" s="82"/>
      <c r="F559" s="80"/>
      <c r="G559" s="10"/>
      <c r="H559" s="10"/>
      <c r="I559" s="10"/>
      <c r="J559" s="10"/>
      <c r="K559" s="10"/>
      <c r="L559" s="10"/>
    </row>
    <row r="560" spans="1:12" ht="12.75">
      <c r="A560" s="10"/>
      <c r="B560" s="10"/>
      <c r="C560" s="10"/>
      <c r="D560" s="112"/>
      <c r="E560" s="82"/>
      <c r="F560" s="80"/>
      <c r="G560" s="10"/>
      <c r="H560" s="10"/>
      <c r="I560" s="10"/>
      <c r="J560" s="10"/>
      <c r="K560" s="10"/>
      <c r="L560" s="10"/>
    </row>
    <row r="561" spans="1:12" ht="12.75">
      <c r="A561" s="10"/>
      <c r="B561" s="10"/>
      <c r="C561" s="10"/>
      <c r="D561" s="112"/>
      <c r="E561" s="82"/>
      <c r="F561" s="80"/>
      <c r="G561" s="10"/>
      <c r="H561" s="10"/>
      <c r="I561" s="10"/>
      <c r="J561" s="10"/>
      <c r="K561" s="10"/>
      <c r="L561" s="10"/>
    </row>
    <row r="562" spans="1:12" ht="12.75">
      <c r="A562" s="10"/>
      <c r="B562" s="10"/>
      <c r="C562" s="10"/>
      <c r="D562" s="112"/>
      <c r="E562" s="82"/>
      <c r="F562" s="80"/>
      <c r="G562" s="10"/>
      <c r="H562" s="10"/>
      <c r="I562" s="10"/>
      <c r="J562" s="10"/>
      <c r="K562" s="10"/>
      <c r="L562" s="10"/>
    </row>
    <row r="563" spans="1:12" ht="12.75">
      <c r="A563" s="10"/>
      <c r="B563" s="10"/>
      <c r="C563" s="10"/>
      <c r="D563" s="112"/>
      <c r="E563" s="82"/>
      <c r="F563" s="80"/>
      <c r="G563" s="10"/>
      <c r="H563" s="10"/>
      <c r="I563" s="10"/>
      <c r="J563" s="10"/>
      <c r="K563" s="10"/>
      <c r="L563" s="10"/>
    </row>
    <row r="564" spans="1:12" ht="12.75">
      <c r="A564" s="10"/>
      <c r="B564" s="10"/>
      <c r="C564" s="10"/>
      <c r="D564" s="112"/>
      <c r="E564" s="82"/>
      <c r="F564" s="80"/>
      <c r="G564" s="10"/>
      <c r="H564" s="10"/>
      <c r="I564" s="10"/>
      <c r="J564" s="10"/>
      <c r="K564" s="10"/>
      <c r="L564" s="10"/>
    </row>
    <row r="565" spans="1:12" ht="12.75">
      <c r="A565" s="10"/>
      <c r="B565" s="10"/>
      <c r="C565" s="10"/>
      <c r="D565" s="112"/>
      <c r="E565" s="82"/>
      <c r="F565" s="80"/>
      <c r="G565" s="10"/>
      <c r="H565" s="10"/>
      <c r="I565" s="10"/>
      <c r="J565" s="10"/>
      <c r="K565" s="10"/>
      <c r="L565" s="10"/>
    </row>
    <row r="566" spans="1:12" ht="12.75">
      <c r="A566" s="10"/>
      <c r="B566" s="10"/>
      <c r="C566" s="10"/>
      <c r="D566" s="112"/>
      <c r="E566" s="82"/>
      <c r="F566" s="80"/>
      <c r="G566" s="10"/>
      <c r="H566" s="10"/>
      <c r="I566" s="10"/>
      <c r="J566" s="10"/>
      <c r="K566" s="10"/>
      <c r="L566" s="10"/>
    </row>
    <row r="567" spans="1:12" ht="12.75">
      <c r="A567" s="10"/>
      <c r="B567" s="10"/>
      <c r="C567" s="10"/>
      <c r="D567" s="112"/>
      <c r="E567" s="82"/>
      <c r="F567" s="80"/>
      <c r="G567" s="10"/>
      <c r="H567" s="10"/>
      <c r="I567" s="10"/>
      <c r="J567" s="10"/>
      <c r="K567" s="10"/>
      <c r="L567" s="10"/>
    </row>
    <row r="568" spans="1:12" ht="12.75">
      <c r="A568" s="10"/>
      <c r="B568" s="10"/>
      <c r="C568" s="10"/>
      <c r="D568" s="112"/>
      <c r="E568" s="82"/>
      <c r="F568" s="80"/>
      <c r="G568" s="10"/>
      <c r="H568" s="10"/>
      <c r="I568" s="10"/>
      <c r="J568" s="10"/>
      <c r="K568" s="10"/>
      <c r="L568" s="10"/>
    </row>
    <row r="569" spans="1:12" ht="12.75">
      <c r="A569" s="10"/>
      <c r="B569" s="10"/>
      <c r="C569" s="10"/>
      <c r="D569" s="112"/>
      <c r="E569" s="82"/>
      <c r="F569" s="80"/>
      <c r="G569" s="10"/>
      <c r="H569" s="10"/>
      <c r="I569" s="10"/>
      <c r="J569" s="10"/>
      <c r="K569" s="10"/>
      <c r="L569" s="10"/>
    </row>
    <row r="570" spans="1:12" ht="12.75">
      <c r="A570" s="10"/>
      <c r="B570" s="10"/>
      <c r="C570" s="10"/>
      <c r="D570" s="112"/>
      <c r="E570" s="82"/>
      <c r="F570" s="80"/>
      <c r="G570" s="10"/>
      <c r="H570" s="10"/>
      <c r="I570" s="10"/>
      <c r="J570" s="10"/>
      <c r="K570" s="10"/>
      <c r="L570" s="10"/>
    </row>
    <row r="571" spans="1:12" ht="12.75">
      <c r="A571" s="10"/>
      <c r="B571" s="10"/>
      <c r="C571" s="10"/>
      <c r="D571" s="112"/>
      <c r="E571" s="82"/>
      <c r="F571" s="80"/>
      <c r="G571" s="10"/>
      <c r="H571" s="10"/>
      <c r="I571" s="10"/>
      <c r="J571" s="10"/>
      <c r="K571" s="10"/>
      <c r="L571" s="10"/>
    </row>
    <row r="572" spans="1:12" ht="12.75">
      <c r="A572" s="10"/>
      <c r="B572" s="10"/>
      <c r="C572" s="10"/>
      <c r="D572" s="112"/>
      <c r="E572" s="82"/>
      <c r="F572" s="80"/>
      <c r="G572" s="10"/>
      <c r="H572" s="10"/>
      <c r="I572" s="10"/>
      <c r="J572" s="10"/>
      <c r="K572" s="10"/>
      <c r="L572" s="10"/>
    </row>
    <row r="573" spans="1:12" ht="12.75">
      <c r="A573" s="10"/>
      <c r="B573" s="10"/>
      <c r="C573" s="10"/>
      <c r="D573" s="112"/>
      <c r="E573" s="82"/>
      <c r="F573" s="80"/>
      <c r="G573" s="10"/>
      <c r="H573" s="10"/>
      <c r="I573" s="10"/>
      <c r="J573" s="10"/>
      <c r="K573" s="10"/>
      <c r="L573" s="10"/>
    </row>
    <row r="574" spans="1:12" ht="12.75">
      <c r="A574" s="10"/>
      <c r="B574" s="10"/>
      <c r="C574" s="10"/>
      <c r="D574" s="112"/>
      <c r="E574" s="82"/>
      <c r="F574" s="80"/>
      <c r="G574" s="10"/>
      <c r="H574" s="10"/>
      <c r="I574" s="10"/>
      <c r="J574" s="10"/>
      <c r="K574" s="10"/>
      <c r="L574" s="10"/>
    </row>
    <row r="575" spans="1:12" ht="12.75">
      <c r="A575" s="10"/>
      <c r="B575" s="10"/>
      <c r="C575" s="10"/>
      <c r="D575" s="112"/>
      <c r="E575" s="82"/>
      <c r="F575" s="80"/>
      <c r="G575" s="10"/>
      <c r="H575" s="10"/>
      <c r="I575" s="10"/>
      <c r="J575" s="10"/>
      <c r="K575" s="10"/>
      <c r="L575" s="10"/>
    </row>
    <row r="576" spans="1:12" ht="12.75">
      <c r="A576" s="10"/>
      <c r="B576" s="10"/>
      <c r="C576" s="10"/>
      <c r="D576" s="112"/>
      <c r="E576" s="82"/>
      <c r="F576" s="80"/>
      <c r="G576" s="10"/>
      <c r="H576" s="10"/>
      <c r="I576" s="10"/>
      <c r="J576" s="10"/>
      <c r="K576" s="10"/>
      <c r="L576" s="10"/>
    </row>
    <row r="577" spans="1:12" ht="12.75">
      <c r="A577" s="10"/>
      <c r="B577" s="10"/>
      <c r="C577" s="10"/>
      <c r="D577" s="112"/>
      <c r="E577" s="82"/>
      <c r="F577" s="80"/>
      <c r="G577" s="10"/>
      <c r="H577" s="10"/>
      <c r="I577" s="10"/>
      <c r="J577" s="10"/>
      <c r="K577" s="10"/>
      <c r="L577" s="10"/>
    </row>
    <row r="578" spans="1:12" ht="12.75">
      <c r="A578" s="10"/>
      <c r="B578" s="10"/>
      <c r="C578" s="10"/>
      <c r="D578" s="112"/>
      <c r="E578" s="82"/>
      <c r="F578" s="80"/>
      <c r="G578" s="10"/>
      <c r="H578" s="10"/>
      <c r="I578" s="10"/>
      <c r="J578" s="10"/>
      <c r="K578" s="10"/>
      <c r="L578" s="10"/>
    </row>
    <row r="579" spans="1:12" ht="12.75">
      <c r="A579" s="10"/>
      <c r="B579" s="10"/>
      <c r="C579" s="10"/>
      <c r="D579" s="112"/>
      <c r="E579" s="82"/>
      <c r="F579" s="80"/>
      <c r="G579" s="10"/>
      <c r="H579" s="10"/>
      <c r="I579" s="10"/>
      <c r="J579" s="10"/>
      <c r="K579" s="10"/>
      <c r="L579" s="10"/>
    </row>
    <row r="580" spans="1:12" ht="12.75">
      <c r="A580" s="10"/>
      <c r="B580" s="10"/>
      <c r="C580" s="10"/>
      <c r="D580" s="112"/>
      <c r="E580" s="82"/>
      <c r="F580" s="80"/>
      <c r="G580" s="10"/>
      <c r="H580" s="10"/>
      <c r="I580" s="10"/>
      <c r="J580" s="10"/>
      <c r="K580" s="10"/>
      <c r="L580" s="10"/>
    </row>
    <row r="581" spans="1:12" ht="12.75">
      <c r="A581" s="10"/>
      <c r="B581" s="10"/>
      <c r="C581" s="10"/>
      <c r="D581" s="112"/>
      <c r="E581" s="82"/>
      <c r="F581" s="80"/>
      <c r="G581" s="10"/>
      <c r="H581" s="10"/>
      <c r="I581" s="10"/>
      <c r="J581" s="10"/>
      <c r="K581" s="10"/>
      <c r="L581" s="10"/>
    </row>
    <row r="582" spans="1:12" ht="12.75">
      <c r="A582" s="10"/>
      <c r="B582" s="10"/>
      <c r="C582" s="10"/>
      <c r="D582" s="112"/>
      <c r="E582" s="82"/>
      <c r="F582" s="80"/>
      <c r="G582" s="10"/>
      <c r="H582" s="10"/>
      <c r="I582" s="10"/>
      <c r="J582" s="10"/>
      <c r="K582" s="10"/>
      <c r="L582" s="10"/>
    </row>
    <row r="583" spans="1:12" ht="12.75">
      <c r="A583" s="10"/>
      <c r="B583" s="10"/>
      <c r="C583" s="10"/>
      <c r="D583" s="112"/>
      <c r="E583" s="82"/>
      <c r="F583" s="80"/>
      <c r="G583" s="10"/>
      <c r="H583" s="10"/>
      <c r="I583" s="10"/>
      <c r="J583" s="10"/>
      <c r="K583" s="10"/>
      <c r="L583" s="10"/>
    </row>
    <row r="584" spans="1:12" ht="12.75">
      <c r="A584" s="10"/>
      <c r="B584" s="10"/>
      <c r="C584" s="10"/>
      <c r="D584" s="112"/>
      <c r="E584" s="82"/>
      <c r="F584" s="80"/>
      <c r="G584" s="10"/>
      <c r="H584" s="10"/>
      <c r="I584" s="10"/>
      <c r="J584" s="10"/>
      <c r="K584" s="10"/>
      <c r="L584" s="10"/>
    </row>
    <row r="585" spans="1:12" ht="12.75">
      <c r="A585" s="10"/>
      <c r="B585" s="10"/>
      <c r="C585" s="10"/>
      <c r="D585" s="112"/>
      <c r="E585" s="82"/>
      <c r="F585" s="80"/>
      <c r="G585" s="10"/>
      <c r="H585" s="10"/>
      <c r="I585" s="10"/>
      <c r="J585" s="10"/>
      <c r="K585" s="10"/>
      <c r="L585" s="10"/>
    </row>
    <row r="586" spans="5:12" ht="12.75">
      <c r="E586" s="82"/>
      <c r="F586" s="80"/>
      <c r="G586" s="10"/>
      <c r="H586" s="10"/>
      <c r="I586" s="10"/>
      <c r="J586" s="10"/>
      <c r="K586" s="10"/>
      <c r="L586" s="10"/>
    </row>
    <row r="587" spans="5:12" ht="12.75">
      <c r="E587" s="82"/>
      <c r="F587" s="80"/>
      <c r="G587" s="10"/>
      <c r="H587" s="10"/>
      <c r="I587" s="10"/>
      <c r="J587" s="10"/>
      <c r="K587" s="10"/>
      <c r="L587" s="10"/>
    </row>
    <row r="588" spans="5:12" ht="12.75">
      <c r="E588" s="82"/>
      <c r="F588" s="80"/>
      <c r="G588" s="10"/>
      <c r="H588" s="10"/>
      <c r="I588" s="10"/>
      <c r="J588" s="10"/>
      <c r="K588" s="10"/>
      <c r="L588" s="10"/>
    </row>
    <row r="589" spans="5:12" ht="12.75">
      <c r="E589" s="82"/>
      <c r="F589" s="80"/>
      <c r="G589" s="10"/>
      <c r="H589" s="10"/>
      <c r="I589" s="10"/>
      <c r="J589" s="10"/>
      <c r="K589" s="10"/>
      <c r="L589" s="10"/>
    </row>
    <row r="590" spans="5:12" ht="12.75">
      <c r="E590" s="82"/>
      <c r="F590" s="80"/>
      <c r="G590" s="10"/>
      <c r="H590" s="10"/>
      <c r="I590" s="10"/>
      <c r="J590" s="10"/>
      <c r="K590" s="10"/>
      <c r="L590" s="10"/>
    </row>
    <row r="591" spans="5:12" ht="12.75">
      <c r="E591" s="82"/>
      <c r="F591" s="80"/>
      <c r="G591" s="10"/>
      <c r="H591" s="10"/>
      <c r="I591" s="10"/>
      <c r="J591" s="10"/>
      <c r="K591" s="10"/>
      <c r="L591" s="10"/>
    </row>
    <row r="592" spans="5:12" ht="12.75">
      <c r="E592" s="82"/>
      <c r="F592" s="80"/>
      <c r="G592" s="10"/>
      <c r="H592" s="10"/>
      <c r="I592" s="10"/>
      <c r="J592" s="10"/>
      <c r="K592" s="10"/>
      <c r="L592" s="10"/>
    </row>
    <row r="593" spans="5:12" ht="12.75">
      <c r="E593" s="82"/>
      <c r="F593" s="80"/>
      <c r="G593" s="10"/>
      <c r="H593" s="10"/>
      <c r="I593" s="10"/>
      <c r="J593" s="10"/>
      <c r="K593" s="10"/>
      <c r="L593" s="10"/>
    </row>
    <row r="594" spans="5:12" ht="12.75">
      <c r="E594" s="82"/>
      <c r="F594" s="80"/>
      <c r="G594" s="10"/>
      <c r="H594" s="10"/>
      <c r="I594" s="10"/>
      <c r="J594" s="10"/>
      <c r="K594" s="10"/>
      <c r="L594" s="10"/>
    </row>
    <row r="595" spans="1:12" ht="12.75">
      <c r="A595" s="10"/>
      <c r="B595" s="10"/>
      <c r="C595" s="10"/>
      <c r="D595" s="112"/>
      <c r="E595" s="82"/>
      <c r="F595" s="80"/>
      <c r="G595" s="10"/>
      <c r="H595" s="10"/>
      <c r="I595" s="10"/>
      <c r="J595" s="10"/>
      <c r="K595" s="10"/>
      <c r="L595" s="10"/>
    </row>
    <row r="596" spans="1:12" ht="12.75">
      <c r="A596" s="10"/>
      <c r="B596" s="10"/>
      <c r="C596" s="10"/>
      <c r="D596" s="112"/>
      <c r="E596" s="82"/>
      <c r="F596" s="80"/>
      <c r="G596" s="10"/>
      <c r="H596" s="10"/>
      <c r="I596" s="10"/>
      <c r="J596" s="10"/>
      <c r="K596" s="10"/>
      <c r="L596" s="10"/>
    </row>
    <row r="597" spans="1:12" ht="12.75">
      <c r="A597" s="10"/>
      <c r="B597" s="10"/>
      <c r="C597" s="10"/>
      <c r="D597" s="112"/>
      <c r="E597" s="82"/>
      <c r="F597" s="80"/>
      <c r="G597" s="10"/>
      <c r="H597" s="10"/>
      <c r="I597" s="10"/>
      <c r="J597" s="10"/>
      <c r="K597" s="10"/>
      <c r="L597" s="10"/>
    </row>
    <row r="598" s="44" customFormat="1" ht="12.75"/>
    <row r="599" s="44" customFormat="1" ht="12.75"/>
    <row r="600" s="44" customFormat="1" ht="12.75"/>
    <row r="601" s="44" customFormat="1" ht="12.75"/>
    <row r="602" s="44" customFormat="1" ht="12.75"/>
    <row r="603" s="44" customFormat="1" ht="12.75"/>
    <row r="604" s="44" customFormat="1" ht="12.75"/>
    <row r="605" s="44" customFormat="1" ht="12.75"/>
    <row r="606" s="44" customFormat="1" ht="12.75"/>
    <row r="607" s="44" customFormat="1" ht="12.75"/>
    <row r="608" spans="1:12" ht="12.75">
      <c r="A608" s="10"/>
      <c r="B608" s="10"/>
      <c r="C608" s="10"/>
      <c r="D608" s="112"/>
      <c r="E608" s="82"/>
      <c r="F608" s="80"/>
      <c r="G608" s="10"/>
      <c r="H608" s="10"/>
      <c r="I608" s="10"/>
      <c r="J608" s="10"/>
      <c r="K608" s="10"/>
      <c r="L608" s="10"/>
    </row>
    <row r="609" spans="1:12" ht="12.75">
      <c r="A609" s="10"/>
      <c r="B609" s="10"/>
      <c r="C609" s="10"/>
      <c r="D609" s="112"/>
      <c r="E609" s="82"/>
      <c r="F609" s="80"/>
      <c r="G609" s="10"/>
      <c r="H609" s="10"/>
      <c r="I609" s="10"/>
      <c r="J609" s="10"/>
      <c r="K609" s="10"/>
      <c r="L609" s="10"/>
    </row>
    <row r="610" spans="1:12" ht="12.75">
      <c r="A610" s="10"/>
      <c r="B610" s="10"/>
      <c r="C610" s="10"/>
      <c r="D610" s="112"/>
      <c r="E610" s="82"/>
      <c r="F610" s="80"/>
      <c r="G610" s="10"/>
      <c r="H610" s="10"/>
      <c r="I610" s="10"/>
      <c r="J610" s="10"/>
      <c r="K610" s="10"/>
      <c r="L610" s="10"/>
    </row>
    <row r="611" spans="1:12" ht="12.75">
      <c r="A611" s="10"/>
      <c r="B611" s="10"/>
      <c r="C611" s="10"/>
      <c r="D611" s="112"/>
      <c r="E611" s="82"/>
      <c r="F611" s="80"/>
      <c r="G611" s="10"/>
      <c r="H611" s="10"/>
      <c r="I611" s="10"/>
      <c r="J611" s="10"/>
      <c r="K611" s="10"/>
      <c r="L611" s="10"/>
    </row>
    <row r="612" spans="1:12" ht="12.75">
      <c r="A612" s="10"/>
      <c r="B612" s="10"/>
      <c r="C612" s="10"/>
      <c r="D612" s="112"/>
      <c r="E612" s="82"/>
      <c r="F612" s="80"/>
      <c r="G612" s="10"/>
      <c r="H612" s="10"/>
      <c r="I612" s="10"/>
      <c r="J612" s="10"/>
      <c r="K612" s="10"/>
      <c r="L612" s="10"/>
    </row>
    <row r="613" spans="1:12" ht="12.75">
      <c r="A613" s="10"/>
      <c r="B613" s="10"/>
      <c r="C613" s="10"/>
      <c r="D613" s="112"/>
      <c r="E613" s="82"/>
      <c r="F613" s="80"/>
      <c r="G613" s="10"/>
      <c r="H613" s="10"/>
      <c r="I613" s="10"/>
      <c r="J613" s="10"/>
      <c r="K613" s="10"/>
      <c r="L613" s="10"/>
    </row>
    <row r="614" spans="1:12" ht="12.75">
      <c r="A614" s="10"/>
      <c r="B614" s="10"/>
      <c r="C614" s="10"/>
      <c r="D614" s="112"/>
      <c r="E614" s="82"/>
      <c r="F614" s="80"/>
      <c r="G614" s="10"/>
      <c r="H614" s="10"/>
      <c r="I614" s="10"/>
      <c r="J614" s="10"/>
      <c r="K614" s="10"/>
      <c r="L614" s="10"/>
    </row>
    <row r="615" spans="1:12" ht="12.75">
      <c r="A615" s="10"/>
      <c r="B615" s="10"/>
      <c r="C615" s="10"/>
      <c r="D615" s="112"/>
      <c r="E615" s="82"/>
      <c r="F615" s="80"/>
      <c r="G615" s="10"/>
      <c r="H615" s="10"/>
      <c r="I615" s="10"/>
      <c r="J615" s="10"/>
      <c r="K615" s="10"/>
      <c r="L615" s="10"/>
    </row>
    <row r="616" spans="1:12" ht="12.75">
      <c r="A616" s="10"/>
      <c r="B616" s="10"/>
      <c r="C616" s="10"/>
      <c r="D616" s="112"/>
      <c r="E616" s="82"/>
      <c r="F616" s="80"/>
      <c r="G616" s="10"/>
      <c r="H616" s="10"/>
      <c r="I616" s="10"/>
      <c r="J616" s="10"/>
      <c r="K616" s="10"/>
      <c r="L616" s="10"/>
    </row>
    <row r="617" spans="1:12" ht="12.75">
      <c r="A617" s="10"/>
      <c r="B617" s="10"/>
      <c r="C617" s="10"/>
      <c r="D617" s="112"/>
      <c r="E617" s="82"/>
      <c r="F617" s="80"/>
      <c r="G617" s="10"/>
      <c r="H617" s="10"/>
      <c r="I617" s="10"/>
      <c r="J617" s="10"/>
      <c r="K617" s="10"/>
      <c r="L617" s="10"/>
    </row>
    <row r="618" spans="1:12" ht="12.75">
      <c r="A618" s="10"/>
      <c r="B618" s="10"/>
      <c r="C618" s="10"/>
      <c r="D618" s="112"/>
      <c r="E618" s="82"/>
      <c r="F618" s="80"/>
      <c r="G618" s="10"/>
      <c r="H618" s="10"/>
      <c r="I618" s="10"/>
      <c r="J618" s="10"/>
      <c r="K618" s="10"/>
      <c r="L618" s="10"/>
    </row>
    <row r="619" spans="1:12" ht="12.75">
      <c r="A619" s="10"/>
      <c r="B619" s="10"/>
      <c r="C619" s="10"/>
      <c r="D619" s="112"/>
      <c r="E619" s="82"/>
      <c r="F619" s="80"/>
      <c r="G619" s="10"/>
      <c r="H619" s="10"/>
      <c r="I619" s="10"/>
      <c r="J619" s="10"/>
      <c r="K619" s="10"/>
      <c r="L619" s="10"/>
    </row>
    <row r="620" spans="1:12" ht="12.75">
      <c r="A620" s="10"/>
      <c r="B620" s="10"/>
      <c r="C620" s="10"/>
      <c r="D620" s="112"/>
      <c r="E620" s="82"/>
      <c r="F620" s="80"/>
      <c r="G620" s="10"/>
      <c r="H620" s="10"/>
      <c r="I620" s="10"/>
      <c r="J620" s="10"/>
      <c r="K620" s="10"/>
      <c r="L620" s="10"/>
    </row>
    <row r="621" spans="1:12" ht="12.75">
      <c r="A621" s="10"/>
      <c r="B621" s="10"/>
      <c r="C621" s="10"/>
      <c r="D621" s="112"/>
      <c r="E621" s="82"/>
      <c r="F621" s="80"/>
      <c r="G621" s="10"/>
      <c r="H621" s="10"/>
      <c r="I621" s="10"/>
      <c r="J621" s="10"/>
      <c r="K621" s="10"/>
      <c r="L621" s="10"/>
    </row>
    <row r="622" spans="1:12" ht="12.75">
      <c r="A622" s="10"/>
      <c r="B622" s="10"/>
      <c r="C622" s="10"/>
      <c r="D622" s="112"/>
      <c r="E622" s="82"/>
      <c r="F622" s="80"/>
      <c r="G622" s="10"/>
      <c r="H622" s="10"/>
      <c r="I622" s="10"/>
      <c r="J622" s="10"/>
      <c r="K622" s="10"/>
      <c r="L622" s="10"/>
    </row>
    <row r="623" spans="1:12" ht="12.75">
      <c r="A623" s="10"/>
      <c r="B623" s="10"/>
      <c r="C623" s="10"/>
      <c r="D623" s="112"/>
      <c r="E623" s="82"/>
      <c r="F623" s="80"/>
      <c r="G623" s="10"/>
      <c r="H623" s="10"/>
      <c r="I623" s="10"/>
      <c r="J623" s="10"/>
      <c r="K623" s="10"/>
      <c r="L623" s="10"/>
    </row>
    <row r="624" spans="1:12" ht="12.75">
      <c r="A624" s="10"/>
      <c r="B624" s="10"/>
      <c r="C624" s="10"/>
      <c r="D624" s="112"/>
      <c r="E624" s="82"/>
      <c r="F624" s="80"/>
      <c r="G624" s="10"/>
      <c r="H624" s="10"/>
      <c r="I624" s="10"/>
      <c r="J624" s="10"/>
      <c r="K624" s="10"/>
      <c r="L624" s="10"/>
    </row>
    <row r="625" spans="1:12" ht="12.75">
      <c r="A625" s="10"/>
      <c r="B625" s="10"/>
      <c r="C625" s="10"/>
      <c r="D625" s="112"/>
      <c r="E625" s="82"/>
      <c r="F625" s="80"/>
      <c r="G625" s="10"/>
      <c r="H625" s="10"/>
      <c r="I625" s="10"/>
      <c r="J625" s="10"/>
      <c r="K625" s="10"/>
      <c r="L625" s="10"/>
    </row>
    <row r="626" spans="1:12" ht="12.75">
      <c r="A626" s="10"/>
      <c r="B626" s="10"/>
      <c r="C626" s="10"/>
      <c r="D626" s="112"/>
      <c r="E626" s="82"/>
      <c r="F626" s="80"/>
      <c r="G626" s="10"/>
      <c r="H626" s="10"/>
      <c r="I626" s="10"/>
      <c r="J626" s="10"/>
      <c r="K626" s="10"/>
      <c r="L626" s="10"/>
    </row>
    <row r="627" spans="1:12" ht="12.75">
      <c r="A627" s="10"/>
      <c r="B627" s="10"/>
      <c r="C627" s="10"/>
      <c r="D627" s="112"/>
      <c r="E627" s="82"/>
      <c r="F627" s="80"/>
      <c r="G627" s="10"/>
      <c r="H627" s="10"/>
      <c r="I627" s="10"/>
      <c r="J627" s="10"/>
      <c r="K627" s="10"/>
      <c r="L627" s="10"/>
    </row>
    <row r="628" spans="1:12" ht="12.75">
      <c r="A628" s="10"/>
      <c r="B628" s="10"/>
      <c r="C628" s="10"/>
      <c r="D628" s="112"/>
      <c r="E628" s="82"/>
      <c r="F628" s="80"/>
      <c r="G628" s="10"/>
      <c r="H628" s="10"/>
      <c r="I628" s="10"/>
      <c r="J628" s="10"/>
      <c r="K628" s="10"/>
      <c r="L628" s="10"/>
    </row>
    <row r="629" spans="1:12" ht="12.75">
      <c r="A629" s="10"/>
      <c r="B629" s="10"/>
      <c r="C629" s="10"/>
      <c r="D629" s="112"/>
      <c r="E629" s="82"/>
      <c r="F629" s="80"/>
      <c r="G629" s="10"/>
      <c r="H629" s="10"/>
      <c r="I629" s="10"/>
      <c r="J629" s="10"/>
      <c r="K629" s="10"/>
      <c r="L629" s="10"/>
    </row>
    <row r="630" spans="1:12" ht="12.75">
      <c r="A630" s="10"/>
      <c r="B630" s="10"/>
      <c r="C630" s="10"/>
      <c r="D630" s="112"/>
      <c r="E630" s="82"/>
      <c r="F630" s="80"/>
      <c r="G630" s="10"/>
      <c r="H630" s="10"/>
      <c r="I630" s="10"/>
      <c r="J630" s="10"/>
      <c r="K630" s="10"/>
      <c r="L630" s="10"/>
    </row>
    <row r="631" spans="1:12" ht="12.75">
      <c r="A631" s="10"/>
      <c r="B631" s="10"/>
      <c r="C631" s="10"/>
      <c r="D631" s="112"/>
      <c r="E631" s="82"/>
      <c r="F631" s="80"/>
      <c r="G631" s="10"/>
      <c r="H631" s="10"/>
      <c r="I631" s="10"/>
      <c r="J631" s="10"/>
      <c r="K631" s="10"/>
      <c r="L631" s="10"/>
    </row>
    <row r="632" spans="1:12" ht="12.75">
      <c r="A632" s="10"/>
      <c r="B632" s="10"/>
      <c r="C632" s="10"/>
      <c r="D632" s="112"/>
      <c r="E632" s="82"/>
      <c r="F632" s="80"/>
      <c r="G632" s="10"/>
      <c r="H632" s="10"/>
      <c r="I632" s="10"/>
      <c r="J632" s="10"/>
      <c r="K632" s="10"/>
      <c r="L632" s="10"/>
    </row>
    <row r="633" spans="1:12" ht="12.75">
      <c r="A633" s="10"/>
      <c r="B633" s="10"/>
      <c r="C633" s="10"/>
      <c r="D633" s="112"/>
      <c r="E633" s="82"/>
      <c r="F633" s="80"/>
      <c r="G633" s="10"/>
      <c r="H633" s="10"/>
      <c r="I633" s="10"/>
      <c r="J633" s="10"/>
      <c r="K633" s="10"/>
      <c r="L633" s="10"/>
    </row>
    <row r="634" spans="1:12" ht="12.75">
      <c r="A634" s="10"/>
      <c r="B634" s="10"/>
      <c r="C634" s="10"/>
      <c r="D634" s="112"/>
      <c r="E634" s="82"/>
      <c r="F634" s="80"/>
      <c r="G634" s="10"/>
      <c r="H634" s="10"/>
      <c r="I634" s="10"/>
      <c r="J634" s="10"/>
      <c r="K634" s="10"/>
      <c r="L634" s="10"/>
    </row>
    <row r="635" spans="1:12" ht="12.75">
      <c r="A635" s="10"/>
      <c r="B635" s="10"/>
      <c r="C635" s="10"/>
      <c r="D635" s="112"/>
      <c r="E635" s="82"/>
      <c r="F635" s="80"/>
      <c r="G635" s="10"/>
      <c r="H635" s="10"/>
      <c r="I635" s="10"/>
      <c r="J635" s="10"/>
      <c r="K635" s="10"/>
      <c r="L635" s="10"/>
    </row>
    <row r="636" spans="1:12" ht="12.75">
      <c r="A636" s="10"/>
      <c r="B636" s="10"/>
      <c r="C636" s="10"/>
      <c r="D636" s="112"/>
      <c r="E636" s="82"/>
      <c r="F636" s="80"/>
      <c r="G636" s="10"/>
      <c r="H636" s="10"/>
      <c r="I636" s="10"/>
      <c r="J636" s="10"/>
      <c r="K636" s="10"/>
      <c r="L636" s="10"/>
    </row>
    <row r="637" spans="1:12" ht="12.75">
      <c r="A637" s="10"/>
      <c r="B637" s="10"/>
      <c r="C637" s="10"/>
      <c r="D637" s="112"/>
      <c r="E637" s="82"/>
      <c r="F637" s="80"/>
      <c r="G637" s="10"/>
      <c r="H637" s="10"/>
      <c r="I637" s="10"/>
      <c r="J637" s="10"/>
      <c r="K637" s="10"/>
      <c r="L637" s="10"/>
    </row>
    <row r="638" spans="1:12" ht="12.75">
      <c r="A638" s="10"/>
      <c r="B638" s="10"/>
      <c r="C638" s="10"/>
      <c r="D638" s="112"/>
      <c r="E638" s="82"/>
      <c r="F638" s="80"/>
      <c r="G638" s="10"/>
      <c r="H638" s="10"/>
      <c r="I638" s="10"/>
      <c r="J638" s="10"/>
      <c r="K638" s="10"/>
      <c r="L638" s="10"/>
    </row>
    <row r="639" spans="1:12" ht="12.75">
      <c r="A639" s="10"/>
      <c r="B639" s="10"/>
      <c r="C639" s="10"/>
      <c r="D639" s="112"/>
      <c r="E639" s="82"/>
      <c r="F639" s="80"/>
      <c r="G639" s="10"/>
      <c r="H639" s="10"/>
      <c r="I639" s="10"/>
      <c r="J639" s="10"/>
      <c r="K639" s="10"/>
      <c r="L639" s="10"/>
    </row>
    <row r="640" spans="1:12" ht="12.75">
      <c r="A640" s="10"/>
      <c r="B640" s="10"/>
      <c r="C640" s="10"/>
      <c r="D640" s="112"/>
      <c r="E640" s="82"/>
      <c r="F640" s="80"/>
      <c r="G640" s="10"/>
      <c r="H640" s="10"/>
      <c r="I640" s="10"/>
      <c r="J640" s="10"/>
      <c r="K640" s="10"/>
      <c r="L640" s="10"/>
    </row>
    <row r="641" spans="1:12" ht="12.75">
      <c r="A641" s="10"/>
      <c r="B641" s="10"/>
      <c r="C641" s="10"/>
      <c r="D641" s="112"/>
      <c r="E641" s="82"/>
      <c r="F641" s="80"/>
      <c r="G641" s="10"/>
      <c r="H641" s="10"/>
      <c r="I641" s="10"/>
      <c r="J641" s="10"/>
      <c r="K641" s="10"/>
      <c r="L641" s="10"/>
    </row>
    <row r="642" spans="1:12" ht="12.75">
      <c r="A642" s="10"/>
      <c r="B642" s="10"/>
      <c r="C642" s="10"/>
      <c r="D642" s="112"/>
      <c r="E642" s="82"/>
      <c r="F642" s="80"/>
      <c r="G642" s="10"/>
      <c r="H642" s="10"/>
      <c r="I642" s="10"/>
      <c r="J642" s="10"/>
      <c r="K642" s="10"/>
      <c r="L642" s="10"/>
    </row>
    <row r="643" spans="1:12" ht="12.75">
      <c r="A643" s="10"/>
      <c r="B643" s="10"/>
      <c r="C643" s="10"/>
      <c r="D643" s="112"/>
      <c r="E643" s="82"/>
      <c r="F643" s="80"/>
      <c r="G643" s="10"/>
      <c r="H643" s="10"/>
      <c r="I643" s="10"/>
      <c r="J643" s="10"/>
      <c r="K643" s="10"/>
      <c r="L643" s="10"/>
    </row>
    <row r="644" spans="1:12" ht="12.75">
      <c r="A644" s="10"/>
      <c r="B644" s="10"/>
      <c r="C644" s="10"/>
      <c r="D644" s="112"/>
      <c r="E644" s="82"/>
      <c r="F644" s="80"/>
      <c r="G644" s="10"/>
      <c r="H644" s="10"/>
      <c r="I644" s="10"/>
      <c r="J644" s="10"/>
      <c r="K644" s="10"/>
      <c r="L644" s="10"/>
    </row>
    <row r="645" spans="1:12" ht="12.75">
      <c r="A645" s="10"/>
      <c r="B645" s="10"/>
      <c r="C645" s="10"/>
      <c r="D645" s="112"/>
      <c r="E645" s="82"/>
      <c r="F645" s="80"/>
      <c r="G645" s="10"/>
      <c r="H645" s="10"/>
      <c r="I645" s="10"/>
      <c r="J645" s="10"/>
      <c r="K645" s="10"/>
      <c r="L645" s="10"/>
    </row>
    <row r="646" spans="1:12" ht="12.75">
      <c r="A646" s="10"/>
      <c r="B646" s="10"/>
      <c r="C646" s="10"/>
      <c r="D646" s="112"/>
      <c r="E646" s="82"/>
      <c r="F646" s="80"/>
      <c r="G646" s="10"/>
      <c r="H646" s="10"/>
      <c r="I646" s="10"/>
      <c r="J646" s="10"/>
      <c r="K646" s="10"/>
      <c r="L646" s="10"/>
    </row>
    <row r="647" spans="1:12" ht="12.75">
      <c r="A647" s="10"/>
      <c r="B647" s="10"/>
      <c r="C647" s="10"/>
      <c r="D647" s="112"/>
      <c r="E647" s="82"/>
      <c r="F647" s="80"/>
      <c r="G647" s="10"/>
      <c r="H647" s="10"/>
      <c r="I647" s="10"/>
      <c r="J647" s="10"/>
      <c r="K647" s="10"/>
      <c r="L647" s="10"/>
    </row>
    <row r="648" spans="1:12" ht="12.75">
      <c r="A648" s="10"/>
      <c r="B648" s="10"/>
      <c r="C648" s="10"/>
      <c r="D648" s="112"/>
      <c r="E648" s="82"/>
      <c r="F648" s="80"/>
      <c r="G648" s="10"/>
      <c r="H648" s="10"/>
      <c r="I648" s="10"/>
      <c r="J648" s="10"/>
      <c r="K648" s="10"/>
      <c r="L648" s="10"/>
    </row>
    <row r="649" spans="1:12" ht="12.75">
      <c r="A649" s="10"/>
      <c r="B649" s="10"/>
      <c r="C649" s="10"/>
      <c r="D649" s="112"/>
      <c r="E649" s="82"/>
      <c r="F649" s="80"/>
      <c r="G649" s="10"/>
      <c r="H649" s="10"/>
      <c r="I649" s="10"/>
      <c r="J649" s="10"/>
      <c r="K649" s="10"/>
      <c r="L649" s="10"/>
    </row>
    <row r="650" spans="1:12" ht="12.75">
      <c r="A650" s="10"/>
      <c r="B650" s="10"/>
      <c r="C650" s="10"/>
      <c r="D650" s="112"/>
      <c r="E650" s="82"/>
      <c r="F650" s="80"/>
      <c r="G650" s="10"/>
      <c r="H650" s="10"/>
      <c r="I650" s="10"/>
      <c r="J650" s="10"/>
      <c r="K650" s="10"/>
      <c r="L650" s="10"/>
    </row>
    <row r="651" spans="1:12" ht="12.75">
      <c r="A651" s="10"/>
      <c r="B651" s="10"/>
      <c r="C651" s="10"/>
      <c r="D651" s="112"/>
      <c r="E651" s="82"/>
      <c r="F651" s="80"/>
      <c r="G651" s="10"/>
      <c r="H651" s="10"/>
      <c r="I651" s="10"/>
      <c r="J651" s="10"/>
      <c r="K651" s="10"/>
      <c r="L651" s="10"/>
    </row>
    <row r="652" spans="5:12" ht="12.75">
      <c r="E652" s="82"/>
      <c r="F652" s="80"/>
      <c r="G652" s="10"/>
      <c r="H652" s="10"/>
      <c r="I652" s="10"/>
      <c r="J652" s="10"/>
      <c r="K652" s="10"/>
      <c r="L652" s="10"/>
    </row>
    <row r="653" spans="5:12" ht="12.75">
      <c r="E653" s="82"/>
      <c r="F653" s="80"/>
      <c r="G653" s="10"/>
      <c r="H653" s="10"/>
      <c r="I653" s="10"/>
      <c r="J653" s="10"/>
      <c r="K653" s="10"/>
      <c r="L653" s="10"/>
    </row>
    <row r="654" spans="5:12" ht="12.75">
      <c r="E654" s="82"/>
      <c r="F654" s="80"/>
      <c r="G654" s="10"/>
      <c r="H654" s="10"/>
      <c r="I654" s="10"/>
      <c r="J654" s="10"/>
      <c r="K654" s="10"/>
      <c r="L654" s="10"/>
    </row>
    <row r="655" spans="5:12" ht="12.75">
      <c r="E655" s="82"/>
      <c r="F655" s="80"/>
      <c r="G655" s="10"/>
      <c r="H655" s="10"/>
      <c r="I655" s="10"/>
      <c r="J655" s="10"/>
      <c r="K655" s="10"/>
      <c r="L655" s="10"/>
    </row>
    <row r="656" spans="5:12" ht="12.75">
      <c r="E656" s="82"/>
      <c r="F656" s="80"/>
      <c r="G656" s="10"/>
      <c r="H656" s="10"/>
      <c r="I656" s="10"/>
      <c r="J656" s="10"/>
      <c r="K656" s="10"/>
      <c r="L656" s="10"/>
    </row>
    <row r="657" spans="5:12" ht="12.75">
      <c r="E657" s="82"/>
      <c r="F657" s="80"/>
      <c r="G657" s="10"/>
      <c r="H657" s="10"/>
      <c r="I657" s="10"/>
      <c r="J657" s="10"/>
      <c r="K657" s="10"/>
      <c r="L657" s="10"/>
    </row>
    <row r="658" spans="5:12" ht="12.75">
      <c r="E658" s="82"/>
      <c r="F658" s="80"/>
      <c r="G658" s="10"/>
      <c r="H658" s="10"/>
      <c r="I658" s="10"/>
      <c r="J658" s="10"/>
      <c r="K658" s="10"/>
      <c r="L658" s="10"/>
    </row>
    <row r="659" spans="5:12" ht="12.75">
      <c r="E659" s="82"/>
      <c r="F659" s="80"/>
      <c r="G659" s="10"/>
      <c r="H659" s="10"/>
      <c r="I659" s="10"/>
      <c r="J659" s="10"/>
      <c r="K659" s="10"/>
      <c r="L659" s="10"/>
    </row>
    <row r="660" spans="5:12" ht="12.75">
      <c r="E660" s="82"/>
      <c r="F660" s="80"/>
      <c r="G660" s="10"/>
      <c r="H660" s="10"/>
      <c r="I660" s="10"/>
      <c r="J660" s="10"/>
      <c r="K660" s="10"/>
      <c r="L660" s="10"/>
    </row>
    <row r="661" spans="5:12" ht="12.75">
      <c r="E661" s="82"/>
      <c r="F661" s="80"/>
      <c r="G661" s="10"/>
      <c r="H661" s="10"/>
      <c r="I661" s="10"/>
      <c r="J661" s="10"/>
      <c r="K661" s="10"/>
      <c r="L661" s="10"/>
    </row>
    <row r="662" spans="5:12" ht="12.75">
      <c r="E662" s="82"/>
      <c r="F662" s="80"/>
      <c r="G662" s="10"/>
      <c r="H662" s="10"/>
      <c r="I662" s="10"/>
      <c r="J662" s="10"/>
      <c r="K662" s="10"/>
      <c r="L662" s="10"/>
    </row>
    <row r="663" spans="5:12" ht="12.75">
      <c r="E663" s="82"/>
      <c r="F663" s="80"/>
      <c r="G663" s="10"/>
      <c r="H663" s="10"/>
      <c r="I663" s="10"/>
      <c r="J663" s="10"/>
      <c r="K663" s="10"/>
      <c r="L663" s="10"/>
    </row>
    <row r="664" spans="5:12" ht="12.75">
      <c r="E664" s="82"/>
      <c r="F664" s="80"/>
      <c r="G664" s="10"/>
      <c r="H664" s="10"/>
      <c r="I664" s="10"/>
      <c r="J664" s="10"/>
      <c r="K664" s="10"/>
      <c r="L664" s="10"/>
    </row>
    <row r="665" spans="5:12" ht="12.75">
      <c r="E665" s="82"/>
      <c r="F665" s="80"/>
      <c r="G665" s="10"/>
      <c r="H665" s="10"/>
      <c r="I665" s="10"/>
      <c r="J665" s="10"/>
      <c r="K665" s="10"/>
      <c r="L665" s="10"/>
    </row>
    <row r="666" spans="1:4" s="44" customFormat="1" ht="12.75">
      <c r="A666"/>
      <c r="B666"/>
      <c r="C666"/>
      <c r="D666"/>
    </row>
    <row r="667" spans="1:4" s="44" customFormat="1" ht="12.75">
      <c r="A667"/>
      <c r="B667"/>
      <c r="C667"/>
      <c r="D667"/>
    </row>
    <row r="668" spans="1:4" s="44" customFormat="1" ht="12.75">
      <c r="A668"/>
      <c r="B668"/>
      <c r="C668"/>
      <c r="D668"/>
    </row>
    <row r="669" spans="1:4" s="44" customFormat="1" ht="12.75">
      <c r="A669"/>
      <c r="B669"/>
      <c r="C669"/>
      <c r="D669"/>
    </row>
    <row r="670" s="44" customFormat="1" ht="12.75"/>
    <row r="671" s="44" customFormat="1" ht="12.75"/>
    <row r="672" s="44" customFormat="1" ht="12.75"/>
    <row r="673" s="44" customFormat="1" ht="12.75"/>
    <row r="674" spans="1:12" ht="12.75">
      <c r="A674" s="10"/>
      <c r="B674" s="10"/>
      <c r="C674" s="10"/>
      <c r="D674" s="112"/>
      <c r="E674" s="82"/>
      <c r="F674" s="80"/>
      <c r="G674" s="10"/>
      <c r="H674" s="10"/>
      <c r="I674" s="10"/>
      <c r="J674" s="10"/>
      <c r="K674" s="10"/>
      <c r="L674" s="10"/>
    </row>
    <row r="675" spans="1:12" ht="12.75">
      <c r="A675" s="10"/>
      <c r="B675" s="10"/>
      <c r="C675" s="10"/>
      <c r="D675" s="112"/>
      <c r="E675" s="82"/>
      <c r="F675" s="80"/>
      <c r="G675" s="10"/>
      <c r="H675" s="10"/>
      <c r="I675" s="10"/>
      <c r="J675" s="10"/>
      <c r="K675" s="10"/>
      <c r="L675" s="10"/>
    </row>
    <row r="676" spans="1:12" ht="12.75">
      <c r="A676" s="10"/>
      <c r="B676" s="10"/>
      <c r="C676" s="10"/>
      <c r="D676" s="112"/>
      <c r="E676" s="82"/>
      <c r="F676" s="80"/>
      <c r="G676" s="10"/>
      <c r="H676" s="10"/>
      <c r="I676" s="10"/>
      <c r="J676" s="10"/>
      <c r="K676" s="10"/>
      <c r="L676" s="10"/>
    </row>
    <row r="677" spans="1:12" ht="12.75">
      <c r="A677" s="10"/>
      <c r="B677" s="10"/>
      <c r="C677" s="10"/>
      <c r="D677" s="112"/>
      <c r="E677" s="82"/>
      <c r="F677" s="80"/>
      <c r="G677" s="10"/>
      <c r="H677" s="10"/>
      <c r="I677" s="10"/>
      <c r="J677" s="10"/>
      <c r="K677" s="10"/>
      <c r="L677" s="10"/>
    </row>
    <row r="678" spans="1:12" ht="12.75">
      <c r="A678" s="10"/>
      <c r="B678" s="10"/>
      <c r="C678" s="10"/>
      <c r="D678" s="112"/>
      <c r="E678" s="82"/>
      <c r="F678" s="80"/>
      <c r="G678" s="10"/>
      <c r="H678" s="10"/>
      <c r="I678" s="10"/>
      <c r="J678" s="10"/>
      <c r="K678" s="10"/>
      <c r="L678" s="10"/>
    </row>
    <row r="679" spans="1:12" ht="12.75">
      <c r="A679" s="10"/>
      <c r="B679" s="10"/>
      <c r="C679" s="10"/>
      <c r="D679" s="112"/>
      <c r="E679" s="82"/>
      <c r="F679" s="80"/>
      <c r="G679" s="10"/>
      <c r="H679" s="10"/>
      <c r="I679" s="10"/>
      <c r="J679" s="10"/>
      <c r="K679" s="10"/>
      <c r="L679" s="10"/>
    </row>
    <row r="680" spans="1:12" ht="12.75">
      <c r="A680" s="10"/>
      <c r="B680" s="10"/>
      <c r="C680" s="10"/>
      <c r="D680" s="112"/>
      <c r="E680" s="82"/>
      <c r="F680" s="80"/>
      <c r="G680" s="10"/>
      <c r="H680" s="10"/>
      <c r="I680" s="10"/>
      <c r="J680" s="10"/>
      <c r="K680" s="10"/>
      <c r="L680" s="10"/>
    </row>
    <row r="681" spans="1:12" ht="12.75">
      <c r="A681" s="10"/>
      <c r="B681" s="10"/>
      <c r="C681" s="10"/>
      <c r="D681" s="112"/>
      <c r="E681" s="82"/>
      <c r="F681" s="80"/>
      <c r="G681" s="10"/>
      <c r="H681" s="10"/>
      <c r="I681" s="10"/>
      <c r="J681" s="10"/>
      <c r="K681" s="10"/>
      <c r="L681" s="10"/>
    </row>
    <row r="682" spans="1:12" ht="12.75">
      <c r="A682" s="10"/>
      <c r="B682" s="10"/>
      <c r="C682" s="10"/>
      <c r="D682" s="112"/>
      <c r="E682" s="82"/>
      <c r="F682" s="80"/>
      <c r="G682" s="10"/>
      <c r="H682" s="10"/>
      <c r="I682" s="10"/>
      <c r="J682" s="10"/>
      <c r="K682" s="10"/>
      <c r="L682" s="10"/>
    </row>
    <row r="683" spans="1:12" ht="12.75">
      <c r="A683" s="10"/>
      <c r="B683" s="10"/>
      <c r="C683" s="10"/>
      <c r="D683" s="112"/>
      <c r="E683" s="82"/>
      <c r="F683" s="80"/>
      <c r="G683" s="10"/>
      <c r="H683" s="10"/>
      <c r="I683" s="10"/>
      <c r="J683" s="10"/>
      <c r="K683" s="10"/>
      <c r="L683" s="10"/>
    </row>
    <row r="684" spans="1:12" ht="12.75">
      <c r="A684" s="10"/>
      <c r="B684" s="10"/>
      <c r="C684" s="10"/>
      <c r="D684" s="112"/>
      <c r="E684" s="82"/>
      <c r="F684" s="80"/>
      <c r="G684" s="10"/>
      <c r="H684" s="10"/>
      <c r="I684" s="10"/>
      <c r="J684" s="10"/>
      <c r="K684" s="10"/>
      <c r="L684" s="10"/>
    </row>
    <row r="685" spans="1:12" ht="12.75">
      <c r="A685" s="10"/>
      <c r="B685" s="10"/>
      <c r="C685" s="10"/>
      <c r="D685" s="112"/>
      <c r="E685" s="82"/>
      <c r="F685" s="80"/>
      <c r="G685" s="10"/>
      <c r="H685" s="10"/>
      <c r="I685" s="10"/>
      <c r="J685" s="10"/>
      <c r="K685" s="10"/>
      <c r="L685" s="10"/>
    </row>
    <row r="686" spans="1:12" ht="12.75">
      <c r="A686" s="10"/>
      <c r="B686" s="10"/>
      <c r="C686" s="10"/>
      <c r="D686" s="112"/>
      <c r="E686" s="82"/>
      <c r="F686" s="80"/>
      <c r="G686" s="10"/>
      <c r="H686" s="10"/>
      <c r="I686" s="10"/>
      <c r="J686" s="10"/>
      <c r="K686" s="10"/>
      <c r="L686" s="10"/>
    </row>
    <row r="687" spans="1:12" ht="12.75">
      <c r="A687" s="10"/>
      <c r="B687" s="10"/>
      <c r="C687" s="10"/>
      <c r="D687" s="112"/>
      <c r="E687" s="82"/>
      <c r="F687" s="80"/>
      <c r="G687" s="10"/>
      <c r="H687" s="10"/>
      <c r="I687" s="10"/>
      <c r="J687" s="10"/>
      <c r="K687" s="10"/>
      <c r="L687" s="10"/>
    </row>
    <row r="688" spans="1:12" ht="12.75">
      <c r="A688" s="10"/>
      <c r="B688" s="10"/>
      <c r="C688" s="10"/>
      <c r="D688" s="112"/>
      <c r="E688" s="82"/>
      <c r="F688" s="80"/>
      <c r="G688" s="10"/>
      <c r="H688" s="10"/>
      <c r="I688" s="10"/>
      <c r="J688" s="10"/>
      <c r="K688" s="10"/>
      <c r="L688" s="10"/>
    </row>
    <row r="689" spans="1:12" ht="12.75">
      <c r="A689" s="10"/>
      <c r="B689" s="10"/>
      <c r="C689" s="10"/>
      <c r="D689" s="112"/>
      <c r="E689" s="82"/>
      <c r="F689" s="80"/>
      <c r="G689" s="10"/>
      <c r="H689" s="10"/>
      <c r="I689" s="10"/>
      <c r="J689" s="10"/>
      <c r="K689" s="10"/>
      <c r="L689" s="10"/>
    </row>
    <row r="690" spans="1:12" ht="12.75">
      <c r="A690" s="10"/>
      <c r="B690" s="10"/>
      <c r="C690" s="10"/>
      <c r="D690" s="112"/>
      <c r="E690" s="82"/>
      <c r="F690" s="80"/>
      <c r="G690" s="10"/>
      <c r="H690" s="10"/>
      <c r="I690" s="10"/>
      <c r="J690" s="10"/>
      <c r="K690" s="10"/>
      <c r="L690" s="10"/>
    </row>
    <row r="691" spans="1:12" ht="12.75">
      <c r="A691" s="10"/>
      <c r="B691" s="10"/>
      <c r="C691" s="10"/>
      <c r="D691" s="112"/>
      <c r="E691" s="82"/>
      <c r="F691" s="80"/>
      <c r="G691" s="10"/>
      <c r="H691" s="10"/>
      <c r="I691" s="10"/>
      <c r="J691" s="10"/>
      <c r="K691" s="10"/>
      <c r="L691" s="10"/>
    </row>
    <row r="692" spans="1:12" ht="12.75">
      <c r="A692" s="10"/>
      <c r="B692" s="10"/>
      <c r="C692" s="10"/>
      <c r="D692" s="112"/>
      <c r="E692" s="82"/>
      <c r="F692" s="80"/>
      <c r="G692" s="10"/>
      <c r="H692" s="10"/>
      <c r="I692" s="10"/>
      <c r="J692" s="10"/>
      <c r="K692" s="10"/>
      <c r="L692" s="10"/>
    </row>
    <row r="693" spans="1:12" ht="12.75">
      <c r="A693" s="10"/>
      <c r="B693" s="10"/>
      <c r="C693" s="10"/>
      <c r="D693" s="112"/>
      <c r="E693" s="82"/>
      <c r="F693" s="80"/>
      <c r="G693" s="10"/>
      <c r="H693" s="10"/>
      <c r="I693" s="10"/>
      <c r="J693" s="10"/>
      <c r="K693" s="10"/>
      <c r="L693" s="10"/>
    </row>
    <row r="694" spans="1:12" ht="12.75">
      <c r="A694" s="10"/>
      <c r="B694" s="10"/>
      <c r="C694" s="10"/>
      <c r="D694" s="112"/>
      <c r="E694" s="82"/>
      <c r="F694" s="80"/>
      <c r="G694" s="10"/>
      <c r="H694" s="10"/>
      <c r="I694" s="10"/>
      <c r="J694" s="10"/>
      <c r="K694" s="10"/>
      <c r="L694" s="10"/>
    </row>
    <row r="695" spans="1:12" ht="12.75">
      <c r="A695" s="10"/>
      <c r="B695" s="10"/>
      <c r="C695" s="10"/>
      <c r="D695" s="112"/>
      <c r="E695" s="82"/>
      <c r="F695" s="80"/>
      <c r="G695" s="10"/>
      <c r="H695" s="10"/>
      <c r="I695" s="10"/>
      <c r="J695" s="10"/>
      <c r="K695" s="10"/>
      <c r="L695" s="10"/>
    </row>
    <row r="696" spans="1:12" ht="12.75">
      <c r="A696" s="10"/>
      <c r="B696" s="10"/>
      <c r="C696" s="10"/>
      <c r="D696" s="112"/>
      <c r="E696" s="82"/>
      <c r="F696" s="80"/>
      <c r="G696" s="10"/>
      <c r="H696" s="10"/>
      <c r="I696" s="10"/>
      <c r="J696" s="10"/>
      <c r="K696" s="10"/>
      <c r="L696" s="10"/>
    </row>
    <row r="697" spans="1:12" ht="12.75">
      <c r="A697" s="10"/>
      <c r="B697" s="10"/>
      <c r="C697" s="10"/>
      <c r="D697" s="112"/>
      <c r="E697" s="82"/>
      <c r="F697" s="80"/>
      <c r="G697" s="10"/>
      <c r="H697" s="10"/>
      <c r="I697" s="10"/>
      <c r="J697" s="10"/>
      <c r="K697" s="10"/>
      <c r="L697" s="10"/>
    </row>
    <row r="698" spans="1:12" ht="12.75">
      <c r="A698" s="10"/>
      <c r="B698" s="10"/>
      <c r="C698" s="10"/>
      <c r="D698" s="112"/>
      <c r="E698" s="82"/>
      <c r="F698" s="80"/>
      <c r="G698" s="10"/>
      <c r="H698" s="10"/>
      <c r="I698" s="10"/>
      <c r="J698" s="10"/>
      <c r="K698" s="10"/>
      <c r="L698" s="10"/>
    </row>
    <row r="699" spans="1:12" ht="12.75">
      <c r="A699" s="10"/>
      <c r="B699" s="10"/>
      <c r="C699" s="10"/>
      <c r="D699" s="112"/>
      <c r="E699" s="82"/>
      <c r="F699" s="80"/>
      <c r="G699" s="10"/>
      <c r="H699" s="10"/>
      <c r="I699" s="10"/>
      <c r="J699" s="10"/>
      <c r="K699" s="10"/>
      <c r="L699" s="10"/>
    </row>
    <row r="700" spans="1:12" ht="12.75">
      <c r="A700" s="10"/>
      <c r="B700" s="10"/>
      <c r="C700" s="10"/>
      <c r="D700" s="112"/>
      <c r="E700" s="82"/>
      <c r="F700" s="80"/>
      <c r="G700" s="10"/>
      <c r="H700" s="10"/>
      <c r="I700" s="10"/>
      <c r="J700" s="10"/>
      <c r="K700" s="10"/>
      <c r="L700" s="10"/>
    </row>
    <row r="701" spans="1:12" ht="12.75">
      <c r="A701" s="10"/>
      <c r="B701" s="10"/>
      <c r="C701" s="10"/>
      <c r="D701" s="112"/>
      <c r="E701" s="82"/>
      <c r="F701" s="80"/>
      <c r="G701" s="10"/>
      <c r="H701" s="10"/>
      <c r="I701" s="10"/>
      <c r="J701" s="10"/>
      <c r="K701" s="10"/>
      <c r="L701" s="10"/>
    </row>
    <row r="702" spans="1:12" ht="12.75">
      <c r="A702" s="10"/>
      <c r="B702" s="10"/>
      <c r="C702" s="10"/>
      <c r="D702" s="112"/>
      <c r="E702" s="82"/>
      <c r="F702" s="80"/>
      <c r="G702" s="10"/>
      <c r="H702" s="10"/>
      <c r="I702" s="10"/>
      <c r="J702" s="10"/>
      <c r="K702" s="10"/>
      <c r="L702" s="10"/>
    </row>
    <row r="703" spans="1:12" ht="12.75">
      <c r="A703" s="10"/>
      <c r="B703" s="10"/>
      <c r="C703" s="10"/>
      <c r="D703" s="112"/>
      <c r="E703" s="82"/>
      <c r="F703" s="80"/>
      <c r="G703" s="10"/>
      <c r="H703" s="10"/>
      <c r="I703" s="10"/>
      <c r="J703" s="10"/>
      <c r="K703" s="10"/>
      <c r="L703" s="10"/>
    </row>
    <row r="704" spans="1:12" ht="12.75">
      <c r="A704" s="10"/>
      <c r="B704" s="10"/>
      <c r="C704" s="10"/>
      <c r="D704" s="112"/>
      <c r="E704" s="82"/>
      <c r="F704" s="80"/>
      <c r="G704" s="10"/>
      <c r="H704" s="10"/>
      <c r="I704" s="10"/>
      <c r="J704" s="10"/>
      <c r="K704" s="10"/>
      <c r="L704" s="10"/>
    </row>
    <row r="705" spans="1:12" ht="12.75">
      <c r="A705" s="10"/>
      <c r="B705" s="10"/>
      <c r="C705" s="10"/>
      <c r="D705" s="112"/>
      <c r="E705" s="82"/>
      <c r="F705" s="80"/>
      <c r="G705" s="10"/>
      <c r="H705" s="10"/>
      <c r="I705" s="10"/>
      <c r="J705" s="10"/>
      <c r="K705" s="10"/>
      <c r="L705" s="10"/>
    </row>
    <row r="706" spans="1:12" ht="12.75">
      <c r="A706" s="10"/>
      <c r="B706" s="10"/>
      <c r="C706" s="10"/>
      <c r="D706" s="112"/>
      <c r="E706" s="82"/>
      <c r="F706" s="80"/>
      <c r="G706" s="10"/>
      <c r="H706" s="10"/>
      <c r="I706" s="10"/>
      <c r="J706" s="10"/>
      <c r="K706" s="10"/>
      <c r="L706" s="10"/>
    </row>
    <row r="707" spans="1:12" ht="12.75">
      <c r="A707" s="10"/>
      <c r="B707" s="10"/>
      <c r="C707" s="10"/>
      <c r="D707" s="112"/>
      <c r="E707" s="82"/>
      <c r="F707" s="80"/>
      <c r="G707" s="10"/>
      <c r="H707" s="10"/>
      <c r="I707" s="10"/>
      <c r="J707" s="10"/>
      <c r="K707" s="10"/>
      <c r="L707" s="10"/>
    </row>
    <row r="708" spans="1:12" ht="12.75">
      <c r="A708" s="10"/>
      <c r="B708" s="10"/>
      <c r="C708" s="10"/>
      <c r="D708" s="112"/>
      <c r="E708" s="82"/>
      <c r="F708" s="80"/>
      <c r="G708" s="10"/>
      <c r="H708" s="10"/>
      <c r="I708" s="10"/>
      <c r="J708" s="10"/>
      <c r="K708" s="10"/>
      <c r="L708" s="10"/>
    </row>
    <row r="709" spans="1:12" ht="12.75">
      <c r="A709" s="10"/>
      <c r="B709" s="10"/>
      <c r="C709" s="10"/>
      <c r="D709" s="112"/>
      <c r="E709" s="82"/>
      <c r="F709" s="80"/>
      <c r="G709" s="10"/>
      <c r="H709" s="10"/>
      <c r="I709" s="10"/>
      <c r="J709" s="10"/>
      <c r="K709" s="10"/>
      <c r="L709" s="10"/>
    </row>
    <row r="710" spans="1:12" ht="12.75">
      <c r="A710" s="10"/>
      <c r="B710" s="10"/>
      <c r="C710" s="10"/>
      <c r="D710" s="112"/>
      <c r="E710" s="82"/>
      <c r="F710" s="80"/>
      <c r="G710" s="10"/>
      <c r="H710" s="10"/>
      <c r="I710" s="10"/>
      <c r="J710" s="10"/>
      <c r="K710" s="10"/>
      <c r="L710" s="10"/>
    </row>
    <row r="711" spans="1:12" ht="12.75">
      <c r="A711" s="10"/>
      <c r="B711" s="10"/>
      <c r="C711" s="10"/>
      <c r="D711" s="112"/>
      <c r="E711" s="82"/>
      <c r="F711" s="80"/>
      <c r="G711" s="10"/>
      <c r="H711" s="10"/>
      <c r="I711" s="10"/>
      <c r="J711" s="10"/>
      <c r="K711" s="10"/>
      <c r="L711" s="10"/>
    </row>
    <row r="712" spans="1:12" ht="12.75">
      <c r="A712" s="10"/>
      <c r="B712" s="10"/>
      <c r="C712" s="10"/>
      <c r="D712" s="112"/>
      <c r="E712" s="82"/>
      <c r="F712" s="80"/>
      <c r="G712" s="10"/>
      <c r="H712" s="10"/>
      <c r="I712" s="10"/>
      <c r="J712" s="10"/>
      <c r="K712" s="10"/>
      <c r="L712" s="10"/>
    </row>
    <row r="713" spans="1:12" ht="12.75">
      <c r="A713" s="10"/>
      <c r="B713" s="10"/>
      <c r="C713" s="10"/>
      <c r="D713" s="112"/>
      <c r="E713" s="82"/>
      <c r="F713" s="80"/>
      <c r="G713" s="10"/>
      <c r="H713" s="10"/>
      <c r="I713" s="10"/>
      <c r="J713" s="10"/>
      <c r="K713" s="10"/>
      <c r="L713" s="10"/>
    </row>
    <row r="714" spans="1:12" ht="12.75">
      <c r="A714" s="10"/>
      <c r="B714" s="10"/>
      <c r="C714" s="10"/>
      <c r="D714" s="112"/>
      <c r="E714" s="82"/>
      <c r="F714" s="80"/>
      <c r="G714" s="10"/>
      <c r="H714" s="10"/>
      <c r="I714" s="10"/>
      <c r="J714" s="10"/>
      <c r="K714" s="10"/>
      <c r="L714" s="10"/>
    </row>
    <row r="715" spans="1:12" ht="12.75">
      <c r="A715" s="10"/>
      <c r="B715" s="10"/>
      <c r="C715" s="10"/>
      <c r="D715" s="112"/>
      <c r="E715" s="82"/>
      <c r="F715" s="80"/>
      <c r="G715" s="10"/>
      <c r="H715" s="10"/>
      <c r="I715" s="10"/>
      <c r="J715" s="10"/>
      <c r="K715" s="10"/>
      <c r="L715" s="10"/>
    </row>
    <row r="716" spans="1:12" ht="12.75">
      <c r="A716" s="10"/>
      <c r="B716" s="10"/>
      <c r="C716" s="10"/>
      <c r="D716" s="112"/>
      <c r="E716" s="82"/>
      <c r="F716" s="80"/>
      <c r="G716" s="10"/>
      <c r="H716" s="10"/>
      <c r="I716" s="10"/>
      <c r="J716" s="10"/>
      <c r="K716" s="10"/>
      <c r="L716" s="10"/>
    </row>
    <row r="717" spans="1:12" ht="12.75">
      <c r="A717" s="10"/>
      <c r="B717" s="10"/>
      <c r="C717" s="10"/>
      <c r="D717" s="112"/>
      <c r="E717" s="82"/>
      <c r="F717" s="80"/>
      <c r="G717" s="10"/>
      <c r="H717" s="10"/>
      <c r="I717" s="10"/>
      <c r="J717" s="10"/>
      <c r="K717" s="10"/>
      <c r="L717" s="10"/>
    </row>
    <row r="718" spans="5:12" ht="12.75">
      <c r="E718" s="82"/>
      <c r="F718" s="80"/>
      <c r="G718" s="10"/>
      <c r="H718" s="10"/>
      <c r="I718" s="10"/>
      <c r="J718" s="10"/>
      <c r="K718" s="10"/>
      <c r="L718" s="10"/>
    </row>
    <row r="719" spans="5:12" ht="12.75">
      <c r="E719" s="82"/>
      <c r="F719" s="80"/>
      <c r="G719" s="10"/>
      <c r="H719" s="10"/>
      <c r="I719" s="10"/>
      <c r="J719" s="10"/>
      <c r="K719" s="10"/>
      <c r="L719" s="10"/>
    </row>
    <row r="720" spans="5:12" ht="12.75">
      <c r="E720" s="82"/>
      <c r="F720" s="80"/>
      <c r="G720" s="10"/>
      <c r="H720" s="10"/>
      <c r="I720" s="10"/>
      <c r="J720" s="10"/>
      <c r="K720" s="10"/>
      <c r="L720" s="10"/>
    </row>
    <row r="721" spans="5:12" ht="12.75">
      <c r="E721" s="82"/>
      <c r="F721" s="80"/>
      <c r="G721" s="10"/>
      <c r="H721" s="10"/>
      <c r="I721" s="10"/>
      <c r="J721" s="10"/>
      <c r="K721" s="10"/>
      <c r="L721" s="10"/>
    </row>
    <row r="722" spans="5:12" ht="12.75">
      <c r="E722" s="82"/>
      <c r="F722" s="80"/>
      <c r="G722" s="10"/>
      <c r="H722" s="10"/>
      <c r="I722" s="10"/>
      <c r="J722" s="10"/>
      <c r="K722" s="10"/>
      <c r="L722" s="10"/>
    </row>
    <row r="723" spans="5:12" ht="12.75">
      <c r="E723" s="82"/>
      <c r="F723" s="80"/>
      <c r="G723" s="10"/>
      <c r="H723" s="10"/>
      <c r="I723" s="10"/>
      <c r="J723" s="10"/>
      <c r="K723" s="10"/>
      <c r="L723" s="10"/>
    </row>
    <row r="724" spans="5:12" ht="12.75">
      <c r="E724" s="82"/>
      <c r="F724" s="80"/>
      <c r="G724" s="10"/>
      <c r="H724" s="10"/>
      <c r="I724" s="10"/>
      <c r="J724" s="10"/>
      <c r="K724" s="10"/>
      <c r="L724" s="10"/>
    </row>
    <row r="725" spans="5:12" ht="12.75">
      <c r="E725" s="82"/>
      <c r="F725" s="80"/>
      <c r="G725" s="10"/>
      <c r="H725" s="10"/>
      <c r="I725" s="10"/>
      <c r="J725" s="10"/>
      <c r="K725" s="10"/>
      <c r="L725" s="10"/>
    </row>
    <row r="726" spans="5:12" ht="12.75">
      <c r="E726" s="82"/>
      <c r="F726" s="80"/>
      <c r="G726" s="10"/>
      <c r="H726" s="10"/>
      <c r="I726" s="10"/>
      <c r="J726" s="10"/>
      <c r="K726" s="10"/>
      <c r="L726" s="10"/>
    </row>
    <row r="727" spans="1:12" ht="12.75">
      <c r="A727" s="10"/>
      <c r="B727" s="10"/>
      <c r="C727" s="10"/>
      <c r="D727" s="112"/>
      <c r="E727" s="82"/>
      <c r="F727" s="80"/>
      <c r="G727" s="10"/>
      <c r="H727" s="10"/>
      <c r="I727" s="10"/>
      <c r="J727" s="10"/>
      <c r="K727" s="10"/>
      <c r="L727" s="10"/>
    </row>
    <row r="728" spans="1:12" ht="12.75">
      <c r="A728" s="10"/>
      <c r="B728" s="10"/>
      <c r="C728" s="10"/>
      <c r="D728" s="112"/>
      <c r="E728" s="82"/>
      <c r="F728" s="80"/>
      <c r="G728" s="10"/>
      <c r="H728" s="10"/>
      <c r="I728" s="10"/>
      <c r="J728" s="10"/>
      <c r="K728" s="10"/>
      <c r="L728" s="10"/>
    </row>
    <row r="729" spans="1:12" ht="12.75">
      <c r="A729" s="10"/>
      <c r="B729" s="10"/>
      <c r="C729" s="10"/>
      <c r="D729" s="112"/>
      <c r="E729" s="82"/>
      <c r="F729" s="80"/>
      <c r="G729" s="10"/>
      <c r="H729" s="10"/>
      <c r="I729" s="10"/>
      <c r="J729" s="10"/>
      <c r="K729" s="10"/>
      <c r="L729" s="10"/>
    </row>
    <row r="730" spans="1:12" ht="12.75">
      <c r="A730" s="10"/>
      <c r="B730" s="10"/>
      <c r="C730" s="10"/>
      <c r="D730" s="112"/>
      <c r="E730" s="82"/>
      <c r="F730" s="80"/>
      <c r="G730" s="10"/>
      <c r="H730" s="10"/>
      <c r="I730" s="10"/>
      <c r="J730" s="10"/>
      <c r="K730" s="10"/>
      <c r="L730" s="10"/>
    </row>
    <row r="731" s="44" customFormat="1" ht="12.75"/>
    <row r="732" s="44" customFormat="1" ht="12.75"/>
    <row r="733" s="44" customFormat="1" ht="12.75"/>
    <row r="734" s="44" customFormat="1" ht="12.75"/>
    <row r="735" s="44" customFormat="1" ht="12.75"/>
    <row r="736" s="44" customFormat="1" ht="12.75"/>
    <row r="737" s="44" customFormat="1" ht="12.75"/>
    <row r="738" s="44" customFormat="1" ht="12.75"/>
    <row r="739" s="44" customFormat="1" ht="12.75"/>
  </sheetData>
  <mergeCells count="4">
    <mergeCell ref="A85:L85"/>
    <mergeCell ref="A169:L169"/>
    <mergeCell ref="A2:L2"/>
    <mergeCell ref="A1:L1"/>
  </mergeCells>
  <printOptions horizontalCentered="1"/>
  <pageMargins left="0.75" right="0.75" top="1" bottom="1" header="0.5" footer="0.5"/>
  <pageSetup horizontalDpi="600" verticalDpi="600" orientation="landscape" paperSize="5" scale="92" r:id="rId2"/>
  <headerFooter alignWithMargins="0">
    <oddHeader>&amp;C&amp;16Functional Self Assessment Form</oddHeader>
    <oddFooter>&amp;LFSAT_CLS Version 1.0
CLS_RSv1.0
05/02/2005&amp;C&amp;P of &amp;N</oddFooter>
  </headerFooter>
  <legacyDrawing r:id="rId1"/>
</worksheet>
</file>

<file path=xl/worksheets/sheet12.xml><?xml version="1.0" encoding="utf-8"?>
<worksheet xmlns="http://schemas.openxmlformats.org/spreadsheetml/2006/main" xmlns:r="http://schemas.openxmlformats.org/officeDocument/2006/relationships">
  <dimension ref="A1:H11"/>
  <sheetViews>
    <sheetView zoomScale="75" zoomScaleNormal="75" zoomScaleSheetLayoutView="75" workbookViewId="0" topLeftCell="A1">
      <selection activeCell="H17" sqref="H17"/>
    </sheetView>
  </sheetViews>
  <sheetFormatPr defaultColWidth="9.140625" defaultRowHeight="12.75"/>
  <cols>
    <col min="1" max="1" width="9.00390625" style="0" bestFit="1" customWidth="1"/>
    <col min="8" max="8" width="17.7109375" style="0" customWidth="1"/>
  </cols>
  <sheetData>
    <row r="1" spans="1:8" ht="13.5" thickBot="1">
      <c r="A1" s="266" t="s">
        <v>186</v>
      </c>
      <c r="B1" s="266"/>
      <c r="C1" s="266"/>
      <c r="D1" s="266"/>
      <c r="E1" s="266"/>
      <c r="F1" s="266"/>
      <c r="G1" s="266"/>
      <c r="H1" s="266"/>
    </row>
    <row r="2" spans="1:8" ht="13.5" thickBot="1">
      <c r="A2" s="243"/>
      <c r="B2" s="243"/>
      <c r="C2" s="243"/>
      <c r="D2" s="243"/>
      <c r="E2" s="243"/>
      <c r="F2" s="243"/>
      <c r="G2" s="243"/>
      <c r="H2" s="243"/>
    </row>
    <row r="3" spans="1:8" ht="15.75" thickBot="1">
      <c r="A3" s="257" t="s">
        <v>119</v>
      </c>
      <c r="B3" s="258"/>
      <c r="C3" s="258"/>
      <c r="D3" s="258"/>
      <c r="E3" s="258"/>
      <c r="F3" s="258"/>
      <c r="G3" s="258"/>
      <c r="H3" s="259"/>
    </row>
    <row r="4" spans="1:8" ht="13.5" thickBot="1">
      <c r="A4" s="164" t="s">
        <v>120</v>
      </c>
      <c r="B4" s="260" t="s">
        <v>121</v>
      </c>
      <c r="C4" s="260"/>
      <c r="D4" s="260"/>
      <c r="E4" s="260"/>
      <c r="F4" s="260"/>
      <c r="G4" s="260"/>
      <c r="H4" s="165" t="s">
        <v>122</v>
      </c>
    </row>
    <row r="5" spans="1:8" ht="12.75">
      <c r="A5" s="166">
        <v>38408</v>
      </c>
      <c r="B5" s="261" t="s">
        <v>130</v>
      </c>
      <c r="C5" s="262"/>
      <c r="D5" s="262"/>
      <c r="E5" s="262"/>
      <c r="F5" s="262"/>
      <c r="G5" s="263"/>
      <c r="H5" s="167" t="s">
        <v>123</v>
      </c>
    </row>
    <row r="6" spans="1:8" s="169" customFormat="1" ht="27.75" customHeight="1">
      <c r="A6" s="168">
        <v>38442</v>
      </c>
      <c r="B6" s="264" t="s">
        <v>129</v>
      </c>
      <c r="C6" s="255"/>
      <c r="D6" s="255"/>
      <c r="E6" s="255"/>
      <c r="F6" s="255"/>
      <c r="G6" s="265"/>
      <c r="H6" s="167" t="s">
        <v>123</v>
      </c>
    </row>
    <row r="7" spans="1:8" ht="12.75">
      <c r="A7" s="168">
        <v>38467</v>
      </c>
      <c r="B7" s="264" t="s">
        <v>131</v>
      </c>
      <c r="C7" s="255"/>
      <c r="D7" s="255"/>
      <c r="E7" s="255"/>
      <c r="F7" s="255"/>
      <c r="G7" s="265"/>
      <c r="H7" s="170" t="s">
        <v>123</v>
      </c>
    </row>
    <row r="8" spans="1:8" ht="27" customHeight="1">
      <c r="A8" s="168">
        <v>38476</v>
      </c>
      <c r="B8" s="264" t="s">
        <v>187</v>
      </c>
      <c r="C8" s="255"/>
      <c r="D8" s="255"/>
      <c r="E8" s="255"/>
      <c r="F8" s="255"/>
      <c r="G8" s="265"/>
      <c r="H8" s="170" t="s">
        <v>123</v>
      </c>
    </row>
    <row r="9" spans="1:8" ht="27" customHeight="1">
      <c r="A9" s="168">
        <v>38476</v>
      </c>
      <c r="B9" s="264" t="s">
        <v>211</v>
      </c>
      <c r="C9" s="255"/>
      <c r="D9" s="255"/>
      <c r="E9" s="255"/>
      <c r="F9" s="255"/>
      <c r="G9" s="265"/>
      <c r="H9" s="170" t="s">
        <v>123</v>
      </c>
    </row>
    <row r="10" spans="1:8" ht="27" customHeight="1">
      <c r="A10" s="168">
        <v>38476</v>
      </c>
      <c r="B10" s="264" t="s">
        <v>210</v>
      </c>
      <c r="C10" s="255"/>
      <c r="D10" s="255"/>
      <c r="E10" s="255"/>
      <c r="F10" s="255"/>
      <c r="G10" s="265"/>
      <c r="H10" s="170" t="s">
        <v>123</v>
      </c>
    </row>
    <row r="11" spans="1:8" ht="12.75">
      <c r="A11" s="168">
        <v>38488</v>
      </c>
      <c r="B11" s="264" t="s">
        <v>218</v>
      </c>
      <c r="C11" s="255"/>
      <c r="D11" s="255"/>
      <c r="E11" s="255"/>
      <c r="F11" s="255"/>
      <c r="G11" s="265"/>
      <c r="H11" s="170" t="s">
        <v>123</v>
      </c>
    </row>
  </sheetData>
  <sheetProtection password="CF09" sheet="1" objects="1" scenarios="1"/>
  <mergeCells count="11">
    <mergeCell ref="A1:H1"/>
    <mergeCell ref="A2:H2"/>
    <mergeCell ref="B11:G11"/>
    <mergeCell ref="B7:G7"/>
    <mergeCell ref="B8:G8"/>
    <mergeCell ref="B9:G9"/>
    <mergeCell ref="B10:G10"/>
    <mergeCell ref="A3:H3"/>
    <mergeCell ref="B4:G4"/>
    <mergeCell ref="B5:G5"/>
    <mergeCell ref="B6:G6"/>
  </mergeCells>
  <printOptions/>
  <pageMargins left="0.75" right="0.75" top="1" bottom="1" header="0.5" footer="0.5"/>
  <pageSetup horizontalDpi="600" verticalDpi="600" orientation="portrait" paperSize="128" r:id="rId1"/>
  <headerFooter alignWithMargins="0">
    <oddFooter>&amp;LForm Version 1.3.2_0422
CLS_RSv1.4
04/25/2005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K6"/>
  <sheetViews>
    <sheetView zoomScale="60" zoomScaleNormal="60" zoomScaleSheetLayoutView="75" workbookViewId="0" topLeftCell="A1">
      <selection activeCell="C20" sqref="C20"/>
    </sheetView>
  </sheetViews>
  <sheetFormatPr defaultColWidth="9.140625" defaultRowHeight="12.75"/>
  <cols>
    <col min="1" max="1" width="20.7109375" style="37" customWidth="1"/>
    <col min="2" max="2" width="44.00390625" style="37" bestFit="1" customWidth="1"/>
    <col min="3" max="3" width="38.28125" style="37" customWidth="1"/>
    <col min="4" max="4" width="45.7109375" style="37" customWidth="1"/>
    <col min="5" max="5" width="32.28125" style="37" customWidth="1"/>
    <col min="6" max="6" width="45.7109375" style="37" customWidth="1"/>
    <col min="7" max="8" width="22.7109375" style="37" hidden="1" customWidth="1"/>
    <col min="9" max="9" width="30.7109375" style="37" hidden="1" customWidth="1"/>
    <col min="10" max="10" width="45.7109375" style="37" hidden="1" customWidth="1"/>
    <col min="11" max="16384" width="8.8515625" style="37" customWidth="1"/>
  </cols>
  <sheetData>
    <row r="2" spans="1:6" ht="15.75" thickBot="1">
      <c r="A2" s="188" t="s">
        <v>186</v>
      </c>
      <c r="B2" s="188"/>
      <c r="C2" s="188"/>
      <c r="D2" s="188"/>
      <c r="E2" s="188"/>
      <c r="F2" s="188"/>
    </row>
    <row r="3" spans="1:10" s="44" customFormat="1" ht="24.75" customHeight="1" thickBot="1">
      <c r="A3" s="192" t="s">
        <v>1</v>
      </c>
      <c r="B3" s="194"/>
      <c r="C3" s="194"/>
      <c r="D3" s="194"/>
      <c r="E3" s="194"/>
      <c r="F3" s="195"/>
      <c r="G3" s="189" t="s">
        <v>35</v>
      </c>
      <c r="H3" s="190"/>
      <c r="I3" s="190"/>
      <c r="J3" s="191"/>
    </row>
    <row r="4" spans="1:10" s="44" customFormat="1" ht="24.75" customHeight="1" thickBot="1">
      <c r="A4" s="192" t="s">
        <v>61</v>
      </c>
      <c r="B4" s="194"/>
      <c r="C4" s="194"/>
      <c r="D4" s="195"/>
      <c r="E4" s="192" t="s">
        <v>34</v>
      </c>
      <c r="F4" s="193"/>
      <c r="G4" s="189" t="s">
        <v>35</v>
      </c>
      <c r="H4" s="190"/>
      <c r="I4" s="190"/>
      <c r="J4" s="191"/>
    </row>
    <row r="5" spans="1:10" s="38" customFormat="1" ht="75" customHeight="1">
      <c r="A5" s="45" t="s">
        <v>4</v>
      </c>
      <c r="B5" s="46" t="s">
        <v>92</v>
      </c>
      <c r="C5" s="46" t="s">
        <v>88</v>
      </c>
      <c r="D5" s="46" t="s">
        <v>25</v>
      </c>
      <c r="E5" s="102" t="s">
        <v>28</v>
      </c>
      <c r="F5" s="106" t="s">
        <v>89</v>
      </c>
      <c r="G5" s="104" t="s">
        <v>15</v>
      </c>
      <c r="H5" s="47" t="s">
        <v>16</v>
      </c>
      <c r="I5" s="47" t="s">
        <v>17</v>
      </c>
      <c r="J5" s="48" t="s">
        <v>29</v>
      </c>
    </row>
    <row r="6" spans="1:11" s="43" customFormat="1" ht="270" thickBot="1">
      <c r="A6" s="39" t="s">
        <v>219</v>
      </c>
      <c r="B6" s="40" t="s">
        <v>23</v>
      </c>
      <c r="C6" s="40" t="s">
        <v>24</v>
      </c>
      <c r="D6" s="40" t="s">
        <v>87</v>
      </c>
      <c r="E6" s="103" t="s">
        <v>90</v>
      </c>
      <c r="F6" s="107" t="s">
        <v>31</v>
      </c>
      <c r="G6" s="105" t="s">
        <v>91</v>
      </c>
      <c r="H6" s="40" t="s">
        <v>21</v>
      </c>
      <c r="I6" s="40" t="s">
        <v>21</v>
      </c>
      <c r="J6" s="41" t="s">
        <v>30</v>
      </c>
      <c r="K6" s="42"/>
    </row>
  </sheetData>
  <sheetProtection password="CF09" sheet="1" objects="1" scenarios="1"/>
  <mergeCells count="6">
    <mergeCell ref="A2:F2"/>
    <mergeCell ref="G4:J4"/>
    <mergeCell ref="E4:F4"/>
    <mergeCell ref="G3:J3"/>
    <mergeCell ref="A3:F3"/>
    <mergeCell ref="A4:D4"/>
  </mergeCells>
  <printOptions horizontalCentered="1"/>
  <pageMargins left="0.75" right="0.75" top="1" bottom="1" header="0.5" footer="0.5"/>
  <pageSetup fitToHeight="1" fitToWidth="1" horizontalDpi="600" verticalDpi="600" orientation="landscape" paperSize="5" scale="71" r:id="rId1"/>
  <headerFooter alignWithMargins="0">
    <oddHeader>&amp;C&amp;16Functional Self Assessment Form</oddHeader>
    <oddFooter>&amp;LFSAT_CLS Version 1.0
CLS_RSv1.0
05/02/2005&amp;C&amp;P of &amp;N</oddFooter>
  </headerFooter>
  <colBreaks count="1" manualBreakCount="1">
    <brk id="6" min="2" max="8" man="1"/>
  </colBreaks>
</worksheet>
</file>

<file path=xl/worksheets/sheet3.xml><?xml version="1.0" encoding="utf-8"?>
<worksheet xmlns="http://schemas.openxmlformats.org/spreadsheetml/2006/main" xmlns:r="http://schemas.openxmlformats.org/officeDocument/2006/relationships">
  <dimension ref="A1:N39"/>
  <sheetViews>
    <sheetView zoomScale="75" zoomScaleNormal="75" zoomScaleSheetLayoutView="75" workbookViewId="0" topLeftCell="A1">
      <selection activeCell="P19" sqref="P19"/>
    </sheetView>
  </sheetViews>
  <sheetFormatPr defaultColWidth="9.140625" defaultRowHeight="12.75"/>
  <cols>
    <col min="1" max="1" width="36.7109375" style="0" customWidth="1"/>
    <col min="2" max="3" width="8.7109375" style="0" customWidth="1"/>
    <col min="4" max="5" width="8.7109375" style="16" customWidth="1"/>
    <col min="6" max="7" width="8.7109375" style="0" customWidth="1"/>
    <col min="8" max="8" width="0" style="0" hidden="1" customWidth="1"/>
    <col min="9" max="11" width="8.8515625" style="0" hidden="1" customWidth="1"/>
  </cols>
  <sheetData>
    <row r="1" spans="1:7" ht="13.5" thickBot="1">
      <c r="A1" s="243" t="s">
        <v>185</v>
      </c>
      <c r="B1" s="243"/>
      <c r="C1" s="243"/>
      <c r="D1" s="243"/>
      <c r="E1" s="243"/>
      <c r="F1" s="243"/>
      <c r="G1" s="243"/>
    </row>
    <row r="2" spans="1:7" ht="12.75">
      <c r="A2" s="213" t="s">
        <v>221</v>
      </c>
      <c r="B2" s="214"/>
      <c r="C2" s="214"/>
      <c r="D2" s="214"/>
      <c r="E2" s="214"/>
      <c r="F2" s="214"/>
      <c r="G2" s="215"/>
    </row>
    <row r="3" spans="1:7" ht="13.5" thickBot="1">
      <c r="A3" s="216"/>
      <c r="B3" s="217"/>
      <c r="C3" s="217"/>
      <c r="D3" s="217"/>
      <c r="E3" s="217"/>
      <c r="F3" s="217"/>
      <c r="G3" s="218"/>
    </row>
    <row r="4" spans="1:7" ht="13.5" thickBot="1">
      <c r="A4" s="65"/>
      <c r="B4" s="10"/>
      <c r="C4" s="10"/>
      <c r="D4" s="19"/>
      <c r="E4" s="19"/>
      <c r="F4" s="10"/>
      <c r="G4" s="66"/>
    </row>
    <row r="5" spans="1:7" ht="18" thickBot="1">
      <c r="A5" s="236" t="s">
        <v>18</v>
      </c>
      <c r="B5" s="237"/>
      <c r="C5" s="237"/>
      <c r="D5" s="237"/>
      <c r="E5" s="237"/>
      <c r="F5" s="237"/>
      <c r="G5" s="238"/>
    </row>
    <row r="6" spans="1:7" ht="15.75" thickBot="1">
      <c r="A6" s="63" t="s">
        <v>55</v>
      </c>
      <c r="B6" s="239" t="s">
        <v>72</v>
      </c>
      <c r="C6" s="239"/>
      <c r="D6" s="239"/>
      <c r="E6" s="239"/>
      <c r="F6" s="239"/>
      <c r="G6" s="240"/>
    </row>
    <row r="7" spans="1:7" ht="12.75">
      <c r="A7" s="65"/>
      <c r="B7" s="10"/>
      <c r="C7" s="10"/>
      <c r="D7" s="19"/>
      <c r="E7" s="19"/>
      <c r="F7" s="10"/>
      <c r="G7" s="66"/>
    </row>
    <row r="8" spans="1:7" ht="13.5" thickBot="1">
      <c r="A8" s="65"/>
      <c r="B8" s="10"/>
      <c r="C8" s="10"/>
      <c r="D8" s="19"/>
      <c r="E8" s="19"/>
      <c r="F8" s="10"/>
      <c r="G8" s="66"/>
    </row>
    <row r="9" spans="1:7" ht="18" thickBot="1">
      <c r="A9" s="241" t="s">
        <v>62</v>
      </c>
      <c r="B9" s="229" t="s">
        <v>5</v>
      </c>
      <c r="C9" s="230"/>
      <c r="D9" s="231"/>
      <c r="E9" s="229" t="s">
        <v>6</v>
      </c>
      <c r="F9" s="234"/>
      <c r="G9" s="231"/>
    </row>
    <row r="10" spans="1:7" ht="18" thickBot="1">
      <c r="A10" s="242"/>
      <c r="B10" s="232">
        <f>D24</f>
        <v>0</v>
      </c>
      <c r="C10" s="233"/>
      <c r="D10" s="231"/>
      <c r="E10" s="232">
        <f>D38</f>
        <v>0</v>
      </c>
      <c r="F10" s="234"/>
      <c r="G10" s="231"/>
    </row>
    <row r="11" spans="1:7" ht="12.75">
      <c r="A11" s="65"/>
      <c r="B11" s="10"/>
      <c r="C11" s="10"/>
      <c r="D11" s="19"/>
      <c r="E11" s="19"/>
      <c r="F11" s="10"/>
      <c r="G11" s="66"/>
    </row>
    <row r="12" spans="1:14" ht="13.5" thickBot="1">
      <c r="A12" s="67"/>
      <c r="B12" s="18"/>
      <c r="C12" s="17"/>
      <c r="D12" s="18"/>
      <c r="E12" s="18"/>
      <c r="F12" s="17"/>
      <c r="G12" s="68"/>
      <c r="N12" s="16"/>
    </row>
    <row r="13" spans="1:7" ht="13.5" thickBot="1">
      <c r="A13" s="65"/>
      <c r="B13" s="10"/>
      <c r="C13" s="10"/>
      <c r="D13" s="19"/>
      <c r="E13" s="19"/>
      <c r="F13" s="10"/>
      <c r="G13" s="66"/>
    </row>
    <row r="14" spans="1:11" ht="13.5" thickBot="1">
      <c r="A14" s="69"/>
      <c r="B14" s="19"/>
      <c r="C14" s="19"/>
      <c r="D14" s="19"/>
      <c r="E14" s="19"/>
      <c r="F14" s="19"/>
      <c r="G14" s="70"/>
      <c r="I14" s="226" t="s">
        <v>11</v>
      </c>
      <c r="J14" s="227"/>
      <c r="K14" s="228"/>
    </row>
    <row r="15" spans="1:11" s="20" customFormat="1" ht="27" thickBot="1">
      <c r="A15" s="73" t="s">
        <v>11</v>
      </c>
      <c r="B15" s="209" t="s">
        <v>56</v>
      </c>
      <c r="C15" s="235"/>
      <c r="D15" s="204" t="s">
        <v>58</v>
      </c>
      <c r="E15" s="235"/>
      <c r="F15" s="204" t="s">
        <v>57</v>
      </c>
      <c r="G15" s="235"/>
      <c r="I15" s="59" t="s">
        <v>38</v>
      </c>
      <c r="J15" s="60" t="s">
        <v>39</v>
      </c>
      <c r="K15" s="61" t="s">
        <v>13</v>
      </c>
    </row>
    <row r="16" spans="1:11" ht="13.5" thickBot="1">
      <c r="A16" s="86" t="s">
        <v>132</v>
      </c>
      <c r="B16" s="196">
        <f>'Exit Point Scores'!K7</f>
        <v>0</v>
      </c>
      <c r="C16" s="197"/>
      <c r="D16" s="198">
        <f>'Exit Point Scores'!J7</f>
        <v>0</v>
      </c>
      <c r="E16" s="199"/>
      <c r="F16" s="198">
        <f>'Exit Point Scores'!J6</f>
        <v>16</v>
      </c>
      <c r="G16" s="199"/>
      <c r="I16" s="62">
        <v>10</v>
      </c>
      <c r="J16" s="25">
        <v>8</v>
      </c>
      <c r="K16" s="54">
        <f>'Exit Point Scores'!K14</f>
        <v>0</v>
      </c>
    </row>
    <row r="17" spans="1:11" ht="13.5" thickBot="1">
      <c r="A17" s="57" t="s">
        <v>133</v>
      </c>
      <c r="B17" s="196">
        <f>'Exit Point Scores'!K48</f>
        <v>0</v>
      </c>
      <c r="C17" s="197"/>
      <c r="D17" s="198">
        <f>'Exit Point Scores'!J48</f>
        <v>0</v>
      </c>
      <c r="E17" s="199"/>
      <c r="F17" s="198">
        <f>'Exit Point Scores'!J47</f>
        <v>3</v>
      </c>
      <c r="G17" s="199"/>
      <c r="I17" s="62"/>
      <c r="J17" s="25"/>
      <c r="K17" s="54"/>
    </row>
    <row r="18" spans="1:11" ht="13.5" thickBot="1">
      <c r="A18" s="57" t="s">
        <v>134</v>
      </c>
      <c r="B18" s="196">
        <f>'Exit Point Scores'!K89</f>
        <v>0</v>
      </c>
      <c r="C18" s="197"/>
      <c r="D18" s="198">
        <f>'Exit Point Scores'!J89</f>
        <v>0</v>
      </c>
      <c r="E18" s="199"/>
      <c r="F18" s="198">
        <f>'Exit Point Scores'!J88</f>
        <v>0</v>
      </c>
      <c r="G18" s="199"/>
      <c r="I18" s="62"/>
      <c r="J18" s="25"/>
      <c r="K18" s="54"/>
    </row>
    <row r="19" spans="1:11" ht="13.5" thickBot="1">
      <c r="A19" s="57" t="s">
        <v>93</v>
      </c>
      <c r="B19" s="196">
        <f>'Exit Point Scores'!K130</f>
        <v>0</v>
      </c>
      <c r="C19" s="197"/>
      <c r="D19" s="198">
        <f>'Exit Point Scores'!J130</f>
        <v>0</v>
      </c>
      <c r="E19" s="199"/>
      <c r="F19" s="198">
        <f>'Exit Point Scores'!J129</f>
        <v>3</v>
      </c>
      <c r="G19" s="199"/>
      <c r="I19" s="62"/>
      <c r="J19" s="25"/>
      <c r="K19" s="54"/>
    </row>
    <row r="20" spans="1:11" ht="13.5" thickBot="1">
      <c r="A20" s="84" t="s">
        <v>135</v>
      </c>
      <c r="B20" s="196">
        <f>'Exit Point Scores'!K173</f>
        <v>0</v>
      </c>
      <c r="C20" s="197"/>
      <c r="D20" s="198">
        <f>'Exit Point Scores'!J173</f>
        <v>0</v>
      </c>
      <c r="E20" s="199"/>
      <c r="F20" s="198">
        <f>'Exit Point Scores'!J172</f>
        <v>5</v>
      </c>
      <c r="G20" s="199"/>
      <c r="I20" s="62"/>
      <c r="J20" s="25"/>
      <c r="K20" s="54"/>
    </row>
    <row r="21" spans="1:11" ht="13.5" thickBot="1">
      <c r="A21" s="85" t="s">
        <v>2</v>
      </c>
      <c r="B21" s="196">
        <f>'Exit Point Scores'!K214</f>
        <v>0</v>
      </c>
      <c r="C21" s="197"/>
      <c r="D21" s="198">
        <f>'Exit Point Scores'!J214</f>
        <v>0</v>
      </c>
      <c r="E21" s="199"/>
      <c r="F21" s="198">
        <f>'Exit Point Scores'!J213</f>
        <v>3</v>
      </c>
      <c r="G21" s="199"/>
      <c r="I21" s="62"/>
      <c r="J21" s="25"/>
      <c r="K21" s="54"/>
    </row>
    <row r="22" spans="1:11" ht="13.5" thickBot="1">
      <c r="A22" s="85"/>
      <c r="B22" s="196"/>
      <c r="C22" s="197"/>
      <c r="D22" s="198"/>
      <c r="E22" s="199"/>
      <c r="F22" s="198"/>
      <c r="G22" s="199"/>
      <c r="I22" s="62"/>
      <c r="J22" s="25"/>
      <c r="K22" s="54"/>
    </row>
    <row r="23" spans="1:8" ht="13.5" thickBot="1">
      <c r="A23" s="219"/>
      <c r="B23" s="220"/>
      <c r="C23" s="212"/>
      <c r="D23" s="206">
        <f>SUM(D16:D22)</f>
        <v>0</v>
      </c>
      <c r="E23" s="208"/>
      <c r="F23" s="206">
        <f>SUM(F16:F22)</f>
        <v>30</v>
      </c>
      <c r="G23" s="207"/>
      <c r="H23" s="128">
        <f>100/42</f>
        <v>2.380952380952381</v>
      </c>
    </row>
    <row r="24" spans="1:7" ht="13.5" thickBot="1">
      <c r="A24" s="64" t="s">
        <v>63</v>
      </c>
      <c r="B24" s="211"/>
      <c r="C24" s="212"/>
      <c r="D24" s="200">
        <f>SUM((D23*3.333)/100)</f>
        <v>0</v>
      </c>
      <c r="E24" s="201"/>
      <c r="F24" s="200">
        <f>SUM((F23*3.333)/100)</f>
        <v>0.9999000000000001</v>
      </c>
      <c r="G24" s="201"/>
    </row>
    <row r="25" spans="1:6" ht="12.75">
      <c r="A25" s="71"/>
      <c r="B25" s="19"/>
      <c r="C25" s="19"/>
      <c r="D25" s="22"/>
      <c r="E25" s="19"/>
      <c r="F25" s="10"/>
    </row>
    <row r="26" spans="1:7" ht="13.5" thickBot="1">
      <c r="A26" s="72"/>
      <c r="B26" s="18"/>
      <c r="C26" s="18"/>
      <c r="D26" s="23"/>
      <c r="E26" s="18"/>
      <c r="F26" s="17"/>
      <c r="G26" s="68"/>
    </row>
    <row r="27" spans="1:7" ht="13.5" thickBot="1">
      <c r="A27" s="71"/>
      <c r="B27" s="19"/>
      <c r="C27" s="19"/>
      <c r="D27" s="22"/>
      <c r="E27" s="19"/>
      <c r="F27" s="10"/>
      <c r="G27" s="66"/>
    </row>
    <row r="28" spans="1:11" ht="13.5" thickBot="1">
      <c r="A28" s="71"/>
      <c r="B28" s="19"/>
      <c r="C28" s="19"/>
      <c r="D28" s="22"/>
      <c r="E28" s="19"/>
      <c r="F28" s="10"/>
      <c r="G28" s="66"/>
      <c r="I28" s="226" t="s">
        <v>12</v>
      </c>
      <c r="J28" s="227"/>
      <c r="K28" s="228"/>
    </row>
    <row r="29" spans="1:11" ht="27" thickBot="1">
      <c r="A29" s="74" t="s">
        <v>12</v>
      </c>
      <c r="B29" s="209" t="s">
        <v>56</v>
      </c>
      <c r="C29" s="210"/>
      <c r="D29" s="204" t="s">
        <v>58</v>
      </c>
      <c r="E29" s="205"/>
      <c r="F29" s="204" t="s">
        <v>57</v>
      </c>
      <c r="G29" s="210"/>
      <c r="I29" s="59" t="s">
        <v>38</v>
      </c>
      <c r="J29" s="60" t="s">
        <v>39</v>
      </c>
      <c r="K29" s="61" t="s">
        <v>13</v>
      </c>
    </row>
    <row r="30" spans="1:11" ht="13.5" thickBot="1">
      <c r="A30" s="86" t="s">
        <v>132</v>
      </c>
      <c r="B30" s="196">
        <f>'Exit Point Scores'!K10</f>
        <v>0</v>
      </c>
      <c r="C30" s="197"/>
      <c r="D30" s="198">
        <f>'Exit Point Scores'!J10</f>
        <v>0</v>
      </c>
      <c r="E30" s="199"/>
      <c r="F30" s="198">
        <f>'Exit Point Scores'!J9</f>
        <v>3</v>
      </c>
      <c r="G30" s="199"/>
      <c r="I30" s="62">
        <v>10</v>
      </c>
      <c r="J30" s="21">
        <v>8</v>
      </c>
      <c r="K30" s="54">
        <f>'Exit Point Scores'!K165</f>
        <v>0</v>
      </c>
    </row>
    <row r="31" spans="1:11" ht="13.5" thickBot="1">
      <c r="A31" s="57" t="s">
        <v>133</v>
      </c>
      <c r="B31" s="196">
        <f>'Exit Point Scores'!K51</f>
        <v>0</v>
      </c>
      <c r="C31" s="197"/>
      <c r="D31" s="198">
        <f>'Exit Point Scores'!J51</f>
        <v>0</v>
      </c>
      <c r="E31" s="199"/>
      <c r="F31" s="198">
        <f>'Exit Point Scores'!J50</f>
        <v>3</v>
      </c>
      <c r="G31" s="199"/>
      <c r="I31" s="62"/>
      <c r="J31" s="21"/>
      <c r="K31" s="54"/>
    </row>
    <row r="32" spans="1:11" ht="13.5" thickBot="1">
      <c r="A32" s="57" t="s">
        <v>134</v>
      </c>
      <c r="B32" s="196">
        <f>'Exit Point Scores'!K92</f>
        <v>0</v>
      </c>
      <c r="C32" s="197"/>
      <c r="D32" s="198">
        <f>'Exit Point Scores'!J92</f>
        <v>0</v>
      </c>
      <c r="E32" s="199"/>
      <c r="F32" s="198">
        <f>'Exit Point Scores'!J91</f>
        <v>3</v>
      </c>
      <c r="G32" s="199"/>
      <c r="I32" s="62"/>
      <c r="J32" s="21"/>
      <c r="K32" s="54"/>
    </row>
    <row r="33" spans="1:11" ht="13.5" thickBot="1">
      <c r="A33" s="57" t="s">
        <v>93</v>
      </c>
      <c r="B33" s="196">
        <f>'Exit Point Scores'!K133</f>
        <v>0</v>
      </c>
      <c r="C33" s="197"/>
      <c r="D33" s="198">
        <f>'Exit Point Scores'!J133</f>
        <v>0</v>
      </c>
      <c r="E33" s="199"/>
      <c r="F33" s="198">
        <f>'Exit Point Scores'!J132</f>
        <v>1</v>
      </c>
      <c r="G33" s="199"/>
      <c r="I33" s="62"/>
      <c r="J33" s="21"/>
      <c r="K33" s="54"/>
    </row>
    <row r="34" spans="1:11" ht="13.5" thickBot="1">
      <c r="A34" s="84" t="s">
        <v>135</v>
      </c>
      <c r="B34" s="196">
        <f>'Exit Point Scores'!K176</f>
        <v>0</v>
      </c>
      <c r="C34" s="197"/>
      <c r="D34" s="198">
        <f>'Exit Point Scores'!J176</f>
        <v>0</v>
      </c>
      <c r="E34" s="199"/>
      <c r="F34" s="198">
        <f>'Exit Point Scores'!J175</f>
        <v>1</v>
      </c>
      <c r="G34" s="199"/>
      <c r="I34" s="62"/>
      <c r="J34" s="21"/>
      <c r="K34" s="54"/>
    </row>
    <row r="35" spans="1:11" ht="13.5" thickBot="1">
      <c r="A35" s="85" t="s">
        <v>2</v>
      </c>
      <c r="B35" s="196">
        <f>'Exit Point Scores'!K217</f>
        <v>0</v>
      </c>
      <c r="C35" s="197"/>
      <c r="D35" s="198">
        <f>'Exit Point Scores'!J217</f>
        <v>0</v>
      </c>
      <c r="E35" s="199"/>
      <c r="F35" s="198">
        <f>'Exit Point Scores'!J216</f>
        <v>2</v>
      </c>
      <c r="G35" s="199"/>
      <c r="I35" s="62"/>
      <c r="J35" s="21"/>
      <c r="K35" s="54"/>
    </row>
    <row r="36" spans="1:11" ht="13.5" thickBot="1">
      <c r="A36" s="85"/>
      <c r="B36" s="196"/>
      <c r="C36" s="197"/>
      <c r="D36" s="198"/>
      <c r="E36" s="199"/>
      <c r="F36" s="198"/>
      <c r="G36" s="199"/>
      <c r="I36" s="62"/>
      <c r="J36" s="21"/>
      <c r="K36" s="54"/>
    </row>
    <row r="37" spans="1:8" ht="13.5" thickBot="1">
      <c r="A37" s="223"/>
      <c r="B37" s="224"/>
      <c r="C37" s="222"/>
      <c r="D37" s="202">
        <f>SUM(D30:D36)</f>
        <v>0</v>
      </c>
      <c r="E37" s="225"/>
      <c r="F37" s="202">
        <f>SUM(F30:F36)</f>
        <v>13</v>
      </c>
      <c r="G37" s="203"/>
      <c r="H37">
        <f>100/52</f>
        <v>1.9230769230769231</v>
      </c>
    </row>
    <row r="38" spans="1:7" ht="13.5" thickBot="1">
      <c r="A38" s="55" t="s">
        <v>64</v>
      </c>
      <c r="B38" s="221"/>
      <c r="C38" s="222"/>
      <c r="D38" s="200">
        <f>SUM((D37*7.692)/100)</f>
        <v>0</v>
      </c>
      <c r="E38" s="201"/>
      <c r="F38" s="200">
        <f>SUM((F37*7.692)/100)</f>
        <v>0.9999600000000001</v>
      </c>
      <c r="G38" s="201"/>
    </row>
    <row r="39" spans="1:7" ht="13.5" thickBot="1">
      <c r="A39" s="67"/>
      <c r="B39" s="17"/>
      <c r="C39" s="17"/>
      <c r="D39" s="18"/>
      <c r="E39" s="18"/>
      <c r="F39" s="17"/>
      <c r="G39" s="68"/>
    </row>
  </sheetData>
  <mergeCells count="71">
    <mergeCell ref="A1:G1"/>
    <mergeCell ref="B36:C36"/>
    <mergeCell ref="D36:E36"/>
    <mergeCell ref="F36:G36"/>
    <mergeCell ref="B33:C33"/>
    <mergeCell ref="D34:E34"/>
    <mergeCell ref="F34:G34"/>
    <mergeCell ref="B35:C35"/>
    <mergeCell ref="B18:C18"/>
    <mergeCell ref="D18:E18"/>
    <mergeCell ref="F18:G18"/>
    <mergeCell ref="B20:C20"/>
    <mergeCell ref="D20:E20"/>
    <mergeCell ref="F20:G20"/>
    <mergeCell ref="B19:C19"/>
    <mergeCell ref="F19:G19"/>
    <mergeCell ref="D19:E19"/>
    <mergeCell ref="A5:G5"/>
    <mergeCell ref="B6:G6"/>
    <mergeCell ref="A9:A10"/>
    <mergeCell ref="B17:C17"/>
    <mergeCell ref="D17:E17"/>
    <mergeCell ref="F16:G16"/>
    <mergeCell ref="F17:G17"/>
    <mergeCell ref="I14:K14"/>
    <mergeCell ref="I28:K28"/>
    <mergeCell ref="B9:D9"/>
    <mergeCell ref="B10:D10"/>
    <mergeCell ref="E9:G9"/>
    <mergeCell ref="E10:G10"/>
    <mergeCell ref="B15:C15"/>
    <mergeCell ref="D15:E15"/>
    <mergeCell ref="F15:G15"/>
    <mergeCell ref="B16:C16"/>
    <mergeCell ref="A2:G3"/>
    <mergeCell ref="D16:E16"/>
    <mergeCell ref="A23:C23"/>
    <mergeCell ref="B38:C38"/>
    <mergeCell ref="D38:E38"/>
    <mergeCell ref="A37:C37"/>
    <mergeCell ref="D37:E37"/>
    <mergeCell ref="B21:C21"/>
    <mergeCell ref="F29:G29"/>
    <mergeCell ref="F21:G21"/>
    <mergeCell ref="B30:C30"/>
    <mergeCell ref="B31:C31"/>
    <mergeCell ref="D23:E23"/>
    <mergeCell ref="D21:E21"/>
    <mergeCell ref="B29:C29"/>
    <mergeCell ref="D30:E30"/>
    <mergeCell ref="B22:C22"/>
    <mergeCell ref="D22:E22"/>
    <mergeCell ref="B24:C24"/>
    <mergeCell ref="F22:G22"/>
    <mergeCell ref="D24:E24"/>
    <mergeCell ref="D35:E35"/>
    <mergeCell ref="D29:E29"/>
    <mergeCell ref="F35:G35"/>
    <mergeCell ref="F23:G23"/>
    <mergeCell ref="F33:G33"/>
    <mergeCell ref="F24:G24"/>
    <mergeCell ref="F38:G38"/>
    <mergeCell ref="F37:G37"/>
    <mergeCell ref="F30:G30"/>
    <mergeCell ref="F31:G31"/>
    <mergeCell ref="F32:G32"/>
    <mergeCell ref="B32:C32"/>
    <mergeCell ref="D32:E32"/>
    <mergeCell ref="B34:C34"/>
    <mergeCell ref="D31:E31"/>
    <mergeCell ref="D33:E33"/>
  </mergeCells>
  <printOptions horizontalCentered="1"/>
  <pageMargins left="0.75" right="0.75" top="1" bottom="1" header="0.5" footer="0.5"/>
  <pageSetup horizontalDpi="600" verticalDpi="600" orientation="portrait" paperSize="5" scale="94" r:id="rId1"/>
  <headerFooter alignWithMargins="0">
    <oddHeader>&amp;C&amp;16Functional Self Assessment Form</oddHeader>
    <oddFooter>&amp;LFSAT_CLS Version 1.0
CLS_RSv1.0
05/02/2005&amp;C&amp;P of &amp;N</oddFooter>
  </headerFooter>
</worksheet>
</file>

<file path=xl/worksheets/sheet4.xml><?xml version="1.0" encoding="utf-8"?>
<worksheet xmlns="http://schemas.openxmlformats.org/spreadsheetml/2006/main" xmlns:r="http://schemas.openxmlformats.org/officeDocument/2006/relationships">
  <dimension ref="A1:P175"/>
  <sheetViews>
    <sheetView zoomScale="75" zoomScaleNormal="75" zoomScaleSheetLayoutView="75" workbookViewId="0" topLeftCell="A19">
      <selection activeCell="E27" sqref="E27"/>
    </sheetView>
  </sheetViews>
  <sheetFormatPr defaultColWidth="9.140625" defaultRowHeight="12.75"/>
  <cols>
    <col min="1" max="1" width="16.7109375" style="1" customWidth="1"/>
    <col min="2" max="2" width="12.7109375" style="7" customWidth="1"/>
    <col min="3" max="3" width="37.8515625" style="3" customWidth="1"/>
    <col min="4" max="4" width="35.7109375" style="1" customWidth="1"/>
    <col min="5" max="5" width="20.7109375" style="8" customWidth="1"/>
    <col min="6" max="6" width="27.7109375" style="8" customWidth="1"/>
    <col min="7" max="8" width="8.7109375" style="2" hidden="1" customWidth="1"/>
    <col min="9" max="9" width="12.00390625" style="2" hidden="1" customWidth="1"/>
    <col min="10" max="10" width="27.7109375" style="8" hidden="1" customWidth="1"/>
    <col min="11" max="16384" width="9.140625" style="2" customWidth="1"/>
  </cols>
  <sheetData>
    <row r="1" spans="1:16" s="36" customFormat="1" ht="15">
      <c r="A1" s="247" t="s">
        <v>186</v>
      </c>
      <c r="B1" s="248"/>
      <c r="C1" s="248"/>
      <c r="D1" s="248"/>
      <c r="E1" s="248"/>
      <c r="F1" s="248"/>
      <c r="G1" s="161"/>
      <c r="H1" s="161"/>
      <c r="I1" s="161"/>
      <c r="J1" s="161"/>
      <c r="K1" s="162"/>
      <c r="L1" s="162"/>
      <c r="M1" s="162"/>
      <c r="N1" s="162"/>
      <c r="O1" s="163"/>
      <c r="P1" s="163"/>
    </row>
    <row r="2" spans="1:10" s="28" customFormat="1" ht="78.75">
      <c r="A2" s="100" t="s">
        <v>14</v>
      </c>
      <c r="B2" s="100" t="s">
        <v>92</v>
      </c>
      <c r="C2" s="100" t="s">
        <v>140</v>
      </c>
      <c r="D2" s="100" t="s">
        <v>32</v>
      </c>
      <c r="E2" s="101" t="s">
        <v>0</v>
      </c>
      <c r="F2" s="101" t="s">
        <v>33</v>
      </c>
      <c r="G2" s="100" t="s">
        <v>15</v>
      </c>
      <c r="H2" s="100" t="s">
        <v>16</v>
      </c>
      <c r="I2" s="100" t="s">
        <v>65</v>
      </c>
      <c r="J2" s="101" t="s">
        <v>29</v>
      </c>
    </row>
    <row r="3" spans="1:10" s="28" customFormat="1" ht="39">
      <c r="A3" s="109" t="s">
        <v>54</v>
      </c>
      <c r="B3" s="109" t="s">
        <v>49</v>
      </c>
      <c r="C3" s="109" t="s">
        <v>50</v>
      </c>
      <c r="D3" s="109" t="s">
        <v>51</v>
      </c>
      <c r="E3" s="110" t="s">
        <v>52</v>
      </c>
      <c r="F3" s="110" t="s">
        <v>53</v>
      </c>
      <c r="G3" s="109" t="s">
        <v>15</v>
      </c>
      <c r="H3" s="109" t="s">
        <v>16</v>
      </c>
      <c r="I3" s="109" t="s">
        <v>65</v>
      </c>
      <c r="J3" s="110" t="s">
        <v>29</v>
      </c>
    </row>
    <row r="4" spans="1:10" s="28" customFormat="1" ht="12.75">
      <c r="A4" s="244" t="s">
        <v>136</v>
      </c>
      <c r="B4" s="245"/>
      <c r="C4" s="245"/>
      <c r="D4" s="245"/>
      <c r="E4" s="245"/>
      <c r="F4" s="245"/>
      <c r="G4" s="246"/>
      <c r="H4" s="245"/>
      <c r="I4" s="245"/>
      <c r="J4" s="245"/>
    </row>
    <row r="5" spans="1:10" s="28" customFormat="1" ht="12.75">
      <c r="A5" s="244" t="s">
        <v>146</v>
      </c>
      <c r="B5" s="245"/>
      <c r="C5" s="245"/>
      <c r="D5" s="245"/>
      <c r="E5" s="245"/>
      <c r="F5" s="245"/>
      <c r="G5" s="246"/>
      <c r="H5" s="245"/>
      <c r="I5" s="245"/>
      <c r="J5" s="245"/>
    </row>
    <row r="6" spans="1:10" s="28" customFormat="1" ht="92.25">
      <c r="A6" s="27" t="s">
        <v>5</v>
      </c>
      <c r="B6" s="75" t="s">
        <v>94</v>
      </c>
      <c r="C6" s="32" t="s">
        <v>212</v>
      </c>
      <c r="D6" s="129" t="s">
        <v>67</v>
      </c>
      <c r="E6" s="178" t="s">
        <v>27</v>
      </c>
      <c r="F6" s="179"/>
      <c r="G6" s="180">
        <v>3</v>
      </c>
      <c r="H6" s="180" t="s">
        <v>20</v>
      </c>
      <c r="I6" s="180">
        <v>0</v>
      </c>
      <c r="J6" s="181"/>
    </row>
    <row r="7" spans="1:10" s="28" customFormat="1" ht="92.25">
      <c r="A7" s="27" t="s">
        <v>5</v>
      </c>
      <c r="B7" s="75" t="s">
        <v>95</v>
      </c>
      <c r="C7" s="32" t="s">
        <v>189</v>
      </c>
      <c r="D7" s="129" t="s">
        <v>67</v>
      </c>
      <c r="E7" s="178" t="s">
        <v>27</v>
      </c>
      <c r="F7" s="179"/>
      <c r="G7" s="180">
        <v>3</v>
      </c>
      <c r="H7" s="180" t="s">
        <v>20</v>
      </c>
      <c r="I7" s="180">
        <v>0</v>
      </c>
      <c r="J7" s="181"/>
    </row>
    <row r="8" spans="1:10" s="28" customFormat="1" ht="66">
      <c r="A8" s="27" t="s">
        <v>5</v>
      </c>
      <c r="B8" s="75" t="s">
        <v>96</v>
      </c>
      <c r="C8" s="32" t="s">
        <v>145</v>
      </c>
      <c r="D8" s="129" t="s">
        <v>117</v>
      </c>
      <c r="E8" s="178" t="s">
        <v>27</v>
      </c>
      <c r="F8" s="179"/>
      <c r="G8" s="180">
        <v>3</v>
      </c>
      <c r="H8" s="180" t="s">
        <v>20</v>
      </c>
      <c r="I8" s="180">
        <v>0</v>
      </c>
      <c r="J8" s="181"/>
    </row>
    <row r="9" spans="1:10" s="28" customFormat="1" ht="66">
      <c r="A9" s="27" t="s">
        <v>5</v>
      </c>
      <c r="B9" s="75" t="s">
        <v>149</v>
      </c>
      <c r="C9" s="32" t="s">
        <v>190</v>
      </c>
      <c r="D9" s="129" t="s">
        <v>67</v>
      </c>
      <c r="E9" s="178" t="s">
        <v>27</v>
      </c>
      <c r="F9" s="179"/>
      <c r="G9" s="180">
        <v>3</v>
      </c>
      <c r="H9" s="180" t="s">
        <v>20</v>
      </c>
      <c r="I9" s="180">
        <v>0</v>
      </c>
      <c r="J9" s="181"/>
    </row>
    <row r="10" spans="1:10" s="28" customFormat="1" ht="12.75">
      <c r="A10" s="244" t="s">
        <v>147</v>
      </c>
      <c r="B10" s="245"/>
      <c r="C10" s="245"/>
      <c r="D10" s="245"/>
      <c r="E10" s="245"/>
      <c r="F10" s="245"/>
      <c r="G10" s="246"/>
      <c r="H10" s="245"/>
      <c r="I10" s="245"/>
      <c r="J10" s="245"/>
    </row>
    <row r="11" spans="1:10" s="28" customFormat="1" ht="78.75">
      <c r="A11" s="27" t="s">
        <v>5</v>
      </c>
      <c r="B11" s="75" t="s">
        <v>97</v>
      </c>
      <c r="C11" s="32" t="s">
        <v>213</v>
      </c>
      <c r="D11" s="129" t="s">
        <v>67</v>
      </c>
      <c r="E11" s="178" t="s">
        <v>27</v>
      </c>
      <c r="F11" s="179"/>
      <c r="G11" s="180">
        <v>3</v>
      </c>
      <c r="H11" s="180" t="s">
        <v>20</v>
      </c>
      <c r="I11" s="180">
        <v>0</v>
      </c>
      <c r="J11" s="181"/>
    </row>
    <row r="12" spans="1:10" s="28" customFormat="1" ht="92.25">
      <c r="A12" s="27" t="s">
        <v>5</v>
      </c>
      <c r="B12" s="75" t="s">
        <v>99</v>
      </c>
      <c r="C12" s="160" t="s">
        <v>191</v>
      </c>
      <c r="D12" s="129" t="s">
        <v>67</v>
      </c>
      <c r="E12" s="178" t="s">
        <v>27</v>
      </c>
      <c r="F12" s="179"/>
      <c r="G12" s="180">
        <v>3</v>
      </c>
      <c r="H12" s="180" t="s">
        <v>20</v>
      </c>
      <c r="I12" s="180">
        <v>0</v>
      </c>
      <c r="J12" s="181"/>
    </row>
    <row r="13" spans="1:10" s="28" customFormat="1" ht="66">
      <c r="A13" s="27" t="s">
        <v>5</v>
      </c>
      <c r="B13" s="75" t="s">
        <v>100</v>
      </c>
      <c r="C13" s="32" t="s">
        <v>116</v>
      </c>
      <c r="D13" s="129" t="s">
        <v>67</v>
      </c>
      <c r="E13" s="178" t="s">
        <v>27</v>
      </c>
      <c r="F13" s="179"/>
      <c r="G13" s="180">
        <v>3</v>
      </c>
      <c r="H13" s="180" t="s">
        <v>20</v>
      </c>
      <c r="I13" s="180">
        <v>0</v>
      </c>
      <c r="J13" s="181"/>
    </row>
    <row r="14" spans="1:10" s="28" customFormat="1" ht="66">
      <c r="A14" s="27" t="s">
        <v>5</v>
      </c>
      <c r="B14" s="75" t="s">
        <v>98</v>
      </c>
      <c r="C14" s="32" t="s">
        <v>192</v>
      </c>
      <c r="D14" s="129" t="s">
        <v>67</v>
      </c>
      <c r="E14" s="178" t="s">
        <v>27</v>
      </c>
      <c r="F14" s="179"/>
      <c r="G14" s="180">
        <v>3</v>
      </c>
      <c r="H14" s="180" t="s">
        <v>20</v>
      </c>
      <c r="I14" s="180">
        <v>0</v>
      </c>
      <c r="J14" s="181"/>
    </row>
    <row r="15" spans="1:10" s="28" customFormat="1" ht="105">
      <c r="A15" s="27" t="s">
        <v>5</v>
      </c>
      <c r="B15" s="75" t="s">
        <v>150</v>
      </c>
      <c r="C15" s="32" t="s">
        <v>125</v>
      </c>
      <c r="D15" s="129" t="s">
        <v>67</v>
      </c>
      <c r="E15" s="178" t="s">
        <v>27</v>
      </c>
      <c r="F15" s="179"/>
      <c r="G15" s="180">
        <v>3</v>
      </c>
      <c r="H15" s="180" t="s">
        <v>20</v>
      </c>
      <c r="I15" s="180">
        <v>0</v>
      </c>
      <c r="J15" s="181"/>
    </row>
    <row r="16" spans="1:10" s="28" customFormat="1" ht="78.75">
      <c r="A16" s="27" t="s">
        <v>6</v>
      </c>
      <c r="B16" s="75" t="s">
        <v>152</v>
      </c>
      <c r="C16" s="32" t="s">
        <v>193</v>
      </c>
      <c r="D16" s="129" t="s">
        <v>67</v>
      </c>
      <c r="E16" s="178" t="s">
        <v>27</v>
      </c>
      <c r="F16" s="179"/>
      <c r="G16" s="180">
        <v>3</v>
      </c>
      <c r="H16" s="180" t="s">
        <v>20</v>
      </c>
      <c r="I16" s="180">
        <v>0</v>
      </c>
      <c r="J16" s="181"/>
    </row>
    <row r="17" spans="1:10" s="28" customFormat="1" ht="118.5">
      <c r="A17" s="27" t="s">
        <v>5</v>
      </c>
      <c r="B17" s="75" t="s">
        <v>151</v>
      </c>
      <c r="C17" s="32" t="s">
        <v>194</v>
      </c>
      <c r="D17" s="129" t="s">
        <v>67</v>
      </c>
      <c r="E17" s="178" t="s">
        <v>27</v>
      </c>
      <c r="F17" s="179"/>
      <c r="G17" s="180">
        <v>3</v>
      </c>
      <c r="H17" s="180" t="s">
        <v>20</v>
      </c>
      <c r="I17" s="180">
        <v>0</v>
      </c>
      <c r="J17" s="181"/>
    </row>
    <row r="18" spans="1:10" s="28" customFormat="1" ht="12.75">
      <c r="A18" s="244" t="s">
        <v>148</v>
      </c>
      <c r="B18" s="245"/>
      <c r="C18" s="245"/>
      <c r="D18" s="245"/>
      <c r="E18" s="245"/>
      <c r="F18" s="245"/>
      <c r="G18" s="246"/>
      <c r="H18" s="245"/>
      <c r="I18" s="245"/>
      <c r="J18" s="245"/>
    </row>
    <row r="19" spans="1:10" s="28" customFormat="1" ht="52.5">
      <c r="A19" s="27" t="s">
        <v>5</v>
      </c>
      <c r="B19" s="75" t="s">
        <v>101</v>
      </c>
      <c r="C19" s="32" t="s">
        <v>195</v>
      </c>
      <c r="D19" s="129" t="s">
        <v>67</v>
      </c>
      <c r="E19" s="178" t="s">
        <v>27</v>
      </c>
      <c r="F19" s="179"/>
      <c r="G19" s="180">
        <v>3</v>
      </c>
      <c r="H19" s="180" t="s">
        <v>20</v>
      </c>
      <c r="I19" s="180">
        <v>0</v>
      </c>
      <c r="J19" s="181"/>
    </row>
    <row r="20" spans="1:10" s="28" customFormat="1" ht="52.5">
      <c r="A20" s="27" t="s">
        <v>6</v>
      </c>
      <c r="B20" s="75" t="s">
        <v>102</v>
      </c>
      <c r="C20" s="160" t="s">
        <v>154</v>
      </c>
      <c r="D20" s="129" t="s">
        <v>67</v>
      </c>
      <c r="E20" s="178" t="s">
        <v>27</v>
      </c>
      <c r="F20" s="179"/>
      <c r="G20" s="180">
        <v>3</v>
      </c>
      <c r="H20" s="180" t="s">
        <v>20</v>
      </c>
      <c r="I20" s="180">
        <v>0</v>
      </c>
      <c r="J20" s="181"/>
    </row>
    <row r="21" spans="1:10" s="28" customFormat="1" ht="78.75">
      <c r="A21" s="27" t="s">
        <v>5</v>
      </c>
      <c r="B21" s="75" t="s">
        <v>103</v>
      </c>
      <c r="C21" s="32" t="s">
        <v>196</v>
      </c>
      <c r="D21" s="129" t="s">
        <v>67</v>
      </c>
      <c r="E21" s="178" t="s">
        <v>27</v>
      </c>
      <c r="F21" s="179"/>
      <c r="G21" s="180">
        <v>3</v>
      </c>
      <c r="H21" s="180" t="s">
        <v>20</v>
      </c>
      <c r="I21" s="180">
        <v>0</v>
      </c>
      <c r="J21" s="181"/>
    </row>
    <row r="22" spans="1:10" s="28" customFormat="1" ht="78.75">
      <c r="A22" s="27" t="s">
        <v>6</v>
      </c>
      <c r="B22" s="75" t="s">
        <v>104</v>
      </c>
      <c r="C22" s="32" t="s">
        <v>214</v>
      </c>
      <c r="D22" s="129" t="s">
        <v>67</v>
      </c>
      <c r="E22" s="178" t="s">
        <v>27</v>
      </c>
      <c r="F22" s="179"/>
      <c r="G22" s="180">
        <v>3</v>
      </c>
      <c r="H22" s="180" t="s">
        <v>20</v>
      </c>
      <c r="I22" s="180">
        <v>0</v>
      </c>
      <c r="J22" s="181"/>
    </row>
    <row r="23" spans="1:10" s="28" customFormat="1" ht="92.25">
      <c r="A23" s="27" t="s">
        <v>5</v>
      </c>
      <c r="B23" s="75" t="s">
        <v>105</v>
      </c>
      <c r="C23" s="160" t="s">
        <v>126</v>
      </c>
      <c r="D23" s="129" t="s">
        <v>67</v>
      </c>
      <c r="E23" s="178" t="s">
        <v>27</v>
      </c>
      <c r="F23" s="179"/>
      <c r="G23" s="180">
        <v>3</v>
      </c>
      <c r="H23" s="180" t="s">
        <v>20</v>
      </c>
      <c r="I23" s="180">
        <v>0</v>
      </c>
      <c r="J23" s="181"/>
    </row>
    <row r="24" spans="1:10" s="28" customFormat="1" ht="92.25">
      <c r="A24" s="27" t="s">
        <v>5</v>
      </c>
      <c r="B24" s="75" t="s">
        <v>106</v>
      </c>
      <c r="C24" s="32" t="s">
        <v>155</v>
      </c>
      <c r="D24" s="129" t="s">
        <v>67</v>
      </c>
      <c r="E24" s="178" t="s">
        <v>27</v>
      </c>
      <c r="F24" s="179"/>
      <c r="G24" s="180">
        <v>3</v>
      </c>
      <c r="H24" s="180" t="s">
        <v>20</v>
      </c>
      <c r="I24" s="180">
        <v>0</v>
      </c>
      <c r="J24" s="181"/>
    </row>
    <row r="25" spans="1:10" s="28" customFormat="1" ht="66">
      <c r="A25" s="27" t="s">
        <v>5</v>
      </c>
      <c r="B25" s="75" t="s">
        <v>156</v>
      </c>
      <c r="C25" s="32" t="s">
        <v>197</v>
      </c>
      <c r="D25" s="129" t="s">
        <v>67</v>
      </c>
      <c r="E25" s="178" t="s">
        <v>27</v>
      </c>
      <c r="F25" s="179"/>
      <c r="G25" s="180">
        <v>3</v>
      </c>
      <c r="H25" s="180" t="s">
        <v>20</v>
      </c>
      <c r="I25" s="180">
        <v>0</v>
      </c>
      <c r="J25" s="181"/>
    </row>
    <row r="26" spans="1:10" s="28" customFormat="1" ht="105">
      <c r="A26" s="27" t="s">
        <v>5</v>
      </c>
      <c r="B26" s="75" t="s">
        <v>153</v>
      </c>
      <c r="C26" s="32" t="s">
        <v>198</v>
      </c>
      <c r="D26" s="129" t="s">
        <v>67</v>
      </c>
      <c r="E26" s="178" t="s">
        <v>27</v>
      </c>
      <c r="F26" s="179"/>
      <c r="G26" s="180">
        <v>3</v>
      </c>
      <c r="H26" s="180" t="s">
        <v>20</v>
      </c>
      <c r="I26" s="180">
        <v>0</v>
      </c>
      <c r="J26" s="181"/>
    </row>
    <row r="27" spans="1:10" s="28" customFormat="1" ht="12.75">
      <c r="A27" s="27"/>
      <c r="B27" s="75"/>
      <c r="C27" s="32"/>
      <c r="D27" s="32"/>
      <c r="E27" s="76"/>
      <c r="F27" s="49"/>
      <c r="G27" s="31"/>
      <c r="H27" s="31"/>
      <c r="I27" s="31"/>
      <c r="J27" s="49"/>
    </row>
    <row r="28" spans="1:10" s="28" customFormat="1" ht="12.75">
      <c r="A28" s="27"/>
      <c r="B28" s="75"/>
      <c r="C28" s="32"/>
      <c r="D28" s="32"/>
      <c r="E28" s="76"/>
      <c r="F28" s="49"/>
      <c r="G28" s="31"/>
      <c r="H28" s="31"/>
      <c r="I28" s="31"/>
      <c r="J28" s="49"/>
    </row>
    <row r="29" spans="1:10" s="28" customFormat="1" ht="12.75">
      <c r="A29" s="27"/>
      <c r="B29" s="27"/>
      <c r="C29" s="32"/>
      <c r="D29" s="32"/>
      <c r="E29" s="76"/>
      <c r="F29" s="49"/>
      <c r="G29" s="31"/>
      <c r="H29" s="31"/>
      <c r="I29" s="31"/>
      <c r="J29" s="49"/>
    </row>
    <row r="30" spans="1:10" s="28" customFormat="1" ht="12.75">
      <c r="A30" s="27"/>
      <c r="B30" s="27"/>
      <c r="C30" s="32"/>
      <c r="D30" s="32"/>
      <c r="E30" s="76"/>
      <c r="F30" s="49"/>
      <c r="G30" s="31"/>
      <c r="H30" s="31"/>
      <c r="I30" s="31"/>
      <c r="J30" s="49"/>
    </row>
    <row r="31" spans="1:10" s="28" customFormat="1" ht="12.75">
      <c r="A31" s="27"/>
      <c r="B31" s="27"/>
      <c r="C31" s="32"/>
      <c r="D31" s="32"/>
      <c r="E31" s="76"/>
      <c r="F31" s="49"/>
      <c r="G31" s="31"/>
      <c r="H31" s="31"/>
      <c r="I31" s="31"/>
      <c r="J31" s="49"/>
    </row>
    <row r="32" spans="1:10" s="28" customFormat="1" ht="12.75">
      <c r="A32" s="27"/>
      <c r="B32" s="27"/>
      <c r="C32" s="32"/>
      <c r="D32" s="32"/>
      <c r="E32" s="76"/>
      <c r="F32" s="49"/>
      <c r="G32" s="31"/>
      <c r="H32" s="31"/>
      <c r="I32" s="31"/>
      <c r="J32" s="49"/>
    </row>
    <row r="33" spans="1:10" s="28" customFormat="1" ht="12.75">
      <c r="A33" s="27"/>
      <c r="B33" s="27"/>
      <c r="C33" s="32"/>
      <c r="D33" s="32"/>
      <c r="E33" s="76"/>
      <c r="F33" s="49"/>
      <c r="G33" s="31"/>
      <c r="H33" s="31"/>
      <c r="I33" s="31"/>
      <c r="J33" s="49"/>
    </row>
    <row r="34" spans="1:10" s="28" customFormat="1" ht="12.75">
      <c r="A34" s="27"/>
      <c r="B34" s="27"/>
      <c r="C34" s="32"/>
      <c r="D34" s="32"/>
      <c r="E34" s="76"/>
      <c r="F34" s="49"/>
      <c r="G34" s="31"/>
      <c r="H34" s="31"/>
      <c r="I34" s="31"/>
      <c r="J34" s="49"/>
    </row>
    <row r="35" spans="1:10" s="28" customFormat="1" ht="12.75">
      <c r="A35" s="27"/>
      <c r="B35" s="27"/>
      <c r="C35" s="32"/>
      <c r="D35" s="32"/>
      <c r="E35" s="76"/>
      <c r="F35" s="49"/>
      <c r="G35" s="31"/>
      <c r="H35" s="31"/>
      <c r="I35" s="31"/>
      <c r="J35" s="49"/>
    </row>
    <row r="36" spans="1:10" s="28" customFormat="1" ht="12.75">
      <c r="A36" s="27"/>
      <c r="B36" s="27"/>
      <c r="C36" s="32"/>
      <c r="D36" s="32"/>
      <c r="E36" s="76"/>
      <c r="F36" s="49"/>
      <c r="G36" s="31"/>
      <c r="H36" s="31"/>
      <c r="I36" s="31"/>
      <c r="J36" s="49"/>
    </row>
    <row r="37" spans="1:10" s="28" customFormat="1" ht="12.75">
      <c r="A37" s="27"/>
      <c r="B37" s="27"/>
      <c r="C37" s="32"/>
      <c r="D37" s="32"/>
      <c r="E37" s="76"/>
      <c r="F37" s="49"/>
      <c r="G37" s="31"/>
      <c r="H37" s="31"/>
      <c r="I37" s="31"/>
      <c r="J37" s="49"/>
    </row>
    <row r="38" spans="1:10" s="28" customFormat="1" ht="12.75">
      <c r="A38" s="27"/>
      <c r="B38" s="27"/>
      <c r="C38" s="32"/>
      <c r="D38" s="32"/>
      <c r="E38" s="76"/>
      <c r="F38" s="49"/>
      <c r="G38" s="31"/>
      <c r="H38" s="31"/>
      <c r="I38" s="31"/>
      <c r="J38" s="49"/>
    </row>
    <row r="39" spans="1:10" s="28" customFormat="1" ht="12.75">
      <c r="A39" s="27"/>
      <c r="B39" s="27"/>
      <c r="C39" s="32"/>
      <c r="D39" s="32"/>
      <c r="E39" s="76"/>
      <c r="F39" s="49"/>
      <c r="G39" s="31"/>
      <c r="H39" s="31"/>
      <c r="I39" s="31"/>
      <c r="J39" s="49"/>
    </row>
    <row r="40" spans="1:10" s="28" customFormat="1" ht="12.75">
      <c r="A40" s="27"/>
      <c r="B40" s="27"/>
      <c r="C40" s="32"/>
      <c r="D40" s="32"/>
      <c r="E40" s="76"/>
      <c r="F40" s="49"/>
      <c r="G40" s="31"/>
      <c r="H40" s="31"/>
      <c r="I40" s="31"/>
      <c r="J40" s="49"/>
    </row>
    <row r="41" spans="1:10" s="28" customFormat="1" ht="12.75">
      <c r="A41" s="27"/>
      <c r="B41" s="27"/>
      <c r="C41" s="32"/>
      <c r="D41" s="32"/>
      <c r="E41" s="76"/>
      <c r="F41" s="49"/>
      <c r="G41" s="31"/>
      <c r="H41" s="31"/>
      <c r="I41" s="31"/>
      <c r="J41" s="49"/>
    </row>
    <row r="42" spans="1:10" s="111" customFormat="1" ht="12.75">
      <c r="A42" s="29"/>
      <c r="B42" s="29"/>
      <c r="C42" s="26"/>
      <c r="D42" s="26"/>
      <c r="E42" s="77"/>
      <c r="F42" s="51"/>
      <c r="G42" s="50"/>
      <c r="H42" s="50"/>
      <c r="I42" s="50"/>
      <c r="J42" s="51"/>
    </row>
    <row r="43" spans="1:10" ht="12.75">
      <c r="A43" s="30"/>
      <c r="B43" s="30"/>
      <c r="C43" s="9"/>
      <c r="D43" s="26"/>
      <c r="E43" s="78"/>
      <c r="F43" s="53"/>
      <c r="G43" s="52"/>
      <c r="H43" s="52"/>
      <c r="I43" s="52"/>
      <c r="J43" s="53"/>
    </row>
    <row r="44" spans="1:10" ht="12.75">
      <c r="A44" s="30"/>
      <c r="B44" s="30"/>
      <c r="C44" s="9"/>
      <c r="D44" s="26"/>
      <c r="E44" s="78"/>
      <c r="F44" s="53"/>
      <c r="G44" s="52"/>
      <c r="H44" s="52"/>
      <c r="I44" s="52"/>
      <c r="J44" s="53"/>
    </row>
    <row r="45" spans="1:10" ht="12.75">
      <c r="A45" s="30"/>
      <c r="B45" s="30"/>
      <c r="C45" s="9"/>
      <c r="D45" s="26"/>
      <c r="E45" s="78"/>
      <c r="F45" s="53"/>
      <c r="G45" s="52"/>
      <c r="H45" s="52"/>
      <c r="I45" s="52"/>
      <c r="J45" s="53"/>
    </row>
    <row r="46" spans="1:10" ht="12.75">
      <c r="A46" s="30"/>
      <c r="B46" s="30"/>
      <c r="C46" s="9"/>
      <c r="D46" s="9"/>
      <c r="E46" s="78"/>
      <c r="F46" s="53"/>
      <c r="G46" s="52"/>
      <c r="H46" s="52"/>
      <c r="I46" s="52"/>
      <c r="J46" s="53"/>
    </row>
    <row r="47" spans="1:10" ht="12.75">
      <c r="A47" s="30"/>
      <c r="B47" s="30"/>
      <c r="C47" s="32"/>
      <c r="D47" s="9"/>
      <c r="E47" s="78"/>
      <c r="F47" s="53"/>
      <c r="G47" s="52"/>
      <c r="H47" s="52"/>
      <c r="I47" s="52"/>
      <c r="J47" s="53"/>
    </row>
    <row r="48" spans="1:10" ht="12.75">
      <c r="A48" s="30"/>
      <c r="B48" s="30"/>
      <c r="C48" s="32"/>
      <c r="D48" s="9"/>
      <c r="E48" s="78"/>
      <c r="F48" s="53"/>
      <c r="G48" s="52"/>
      <c r="H48" s="52"/>
      <c r="I48" s="52"/>
      <c r="J48" s="53"/>
    </row>
    <row r="49" spans="3:10" ht="12.75">
      <c r="C49" s="11"/>
      <c r="E49" s="24"/>
      <c r="F49" s="15"/>
      <c r="J49" s="15"/>
    </row>
    <row r="51" ht="12.75">
      <c r="E51" s="12"/>
    </row>
    <row r="52" ht="12.75">
      <c r="E52" s="14"/>
    </row>
    <row r="53" ht="12.75">
      <c r="E53" s="13"/>
    </row>
    <row r="55" ht="12.75">
      <c r="E55" s="5"/>
    </row>
    <row r="56" ht="12.75">
      <c r="E56" s="14"/>
    </row>
    <row r="57" ht="12.75">
      <c r="E57" s="13"/>
    </row>
    <row r="59" spans="2:5" ht="12.75">
      <c r="B59" s="6"/>
      <c r="C59" s="1"/>
      <c r="E59" s="5"/>
    </row>
    <row r="60" spans="2:5" ht="12.75">
      <c r="B60" s="6"/>
      <c r="C60" s="1"/>
      <c r="E60" s="14"/>
    </row>
    <row r="61" spans="2:5" ht="12.75">
      <c r="B61" s="6"/>
      <c r="C61" s="1"/>
      <c r="E61" s="13"/>
    </row>
    <row r="62" spans="2:3" ht="12.75">
      <c r="B62" s="6"/>
      <c r="C62" s="1"/>
    </row>
    <row r="63" spans="2:3" ht="12.75">
      <c r="B63" s="6"/>
      <c r="C63" s="1"/>
    </row>
    <row r="64" spans="2:3" ht="12.75">
      <c r="B64" s="6"/>
      <c r="C64" s="1"/>
    </row>
    <row r="65" spans="2:3" ht="12.75">
      <c r="B65" s="6"/>
      <c r="C65" s="1"/>
    </row>
    <row r="66" spans="2:3" ht="12.75">
      <c r="B66" s="6"/>
      <c r="C66" s="1"/>
    </row>
    <row r="67" spans="2:3" ht="12.75">
      <c r="B67" s="6"/>
      <c r="C67" s="1"/>
    </row>
    <row r="68" spans="2:3" ht="12.75">
      <c r="B68" s="6"/>
      <c r="C68" s="1"/>
    </row>
    <row r="69" spans="2:3" ht="12.75">
      <c r="B69" s="6"/>
      <c r="C69" s="1"/>
    </row>
    <row r="70" spans="2:3" ht="12.75">
      <c r="B70" s="6"/>
      <c r="C70" s="1"/>
    </row>
    <row r="71" spans="2:3" ht="12.75">
      <c r="B71" s="6"/>
      <c r="C71" s="1"/>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4" ht="12.75">
      <c r="B80" s="6"/>
      <c r="C80" s="1">
        <v>0</v>
      </c>
      <c r="D80" s="1" t="s">
        <v>36</v>
      </c>
    </row>
    <row r="81" spans="1:8" ht="12.75">
      <c r="A81" s="1" t="s">
        <v>5</v>
      </c>
      <c r="B81" s="6">
        <f>COUNTIF(A5:A26,"critical")</f>
        <v>16</v>
      </c>
      <c r="C81" s="1">
        <v>1</v>
      </c>
      <c r="D81" s="1" t="s">
        <v>7</v>
      </c>
      <c r="G81" s="2" t="s">
        <v>26</v>
      </c>
      <c r="H81" s="2" t="s">
        <v>19</v>
      </c>
    </row>
    <row r="82" spans="1:8" ht="12.75">
      <c r="A82" s="1" t="s">
        <v>6</v>
      </c>
      <c r="B82" s="6">
        <f>COUNTIF(A5:A26,"non-critical")</f>
        <v>3</v>
      </c>
      <c r="C82" s="1">
        <v>2</v>
      </c>
      <c r="D82" s="1" t="s">
        <v>8</v>
      </c>
      <c r="G82" s="2" t="s">
        <v>27</v>
      </c>
      <c r="H82" s="2" t="s">
        <v>20</v>
      </c>
    </row>
    <row r="83" spans="2:4" ht="26.25">
      <c r="B83" s="6"/>
      <c r="C83" s="1">
        <v>3</v>
      </c>
      <c r="D83" s="1" t="s">
        <v>9</v>
      </c>
    </row>
    <row r="84" spans="2:4" ht="26.25">
      <c r="B84" s="6"/>
      <c r="C84" s="1">
        <v>4</v>
      </c>
      <c r="D84" s="1" t="s">
        <v>10</v>
      </c>
    </row>
    <row r="85" spans="2:4" ht="12.75">
      <c r="B85" s="6"/>
      <c r="C85" s="1">
        <v>5</v>
      </c>
      <c r="D85" s="1" t="s">
        <v>22</v>
      </c>
    </row>
    <row r="86" spans="2:3" ht="12.75">
      <c r="B86" s="6"/>
      <c r="C86" s="1"/>
    </row>
    <row r="87" spans="2:3" ht="12.75">
      <c r="B87" s="6"/>
      <c r="C87" s="1"/>
    </row>
    <row r="88" spans="2:3" ht="12.75">
      <c r="B88" s="6"/>
      <c r="C88" s="1"/>
    </row>
    <row r="89" ht="12.75">
      <c r="B89" s="6"/>
    </row>
    <row r="90" ht="12.75">
      <c r="B90" s="6"/>
    </row>
    <row r="91" spans="2:4" ht="12.75">
      <c r="B91" s="6"/>
      <c r="D91" s="3"/>
    </row>
    <row r="92" spans="2:3" ht="12.75">
      <c r="B92" s="6"/>
      <c r="C92" s="1"/>
    </row>
    <row r="93" spans="2:3" ht="12.75">
      <c r="B93" s="6"/>
      <c r="C93" s="1"/>
    </row>
    <row r="94" spans="2:3" ht="12.75">
      <c r="B94" s="6"/>
      <c r="C94" s="1"/>
    </row>
    <row r="95" spans="2:4" ht="12.75">
      <c r="B95" s="6"/>
      <c r="C95" s="79"/>
      <c r="D95" s="79"/>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row r="163" spans="2:3" ht="12.75">
      <c r="B163" s="6"/>
      <c r="C163" s="1"/>
    </row>
    <row r="164" spans="2:3" ht="12.75">
      <c r="B164" s="6"/>
      <c r="C164" s="1"/>
    </row>
    <row r="165" spans="2:3" ht="12.75">
      <c r="B165" s="6"/>
      <c r="C165" s="1"/>
    </row>
    <row r="166" spans="2:3" ht="12.75">
      <c r="B166" s="6"/>
      <c r="C166" s="1"/>
    </row>
    <row r="167" spans="2:3" ht="12.75">
      <c r="B167" s="6"/>
      <c r="C167" s="1"/>
    </row>
    <row r="168" spans="2:3" ht="12.75">
      <c r="B168" s="6"/>
      <c r="C168" s="1"/>
    </row>
    <row r="169" spans="2:3" ht="12.75">
      <c r="B169" s="6"/>
      <c r="C169" s="1"/>
    </row>
    <row r="170" spans="2:3" ht="12.75">
      <c r="B170" s="6"/>
      <c r="C170" s="1"/>
    </row>
    <row r="171" spans="2:3" ht="12.75">
      <c r="B171" s="6"/>
      <c r="C171" s="1"/>
    </row>
    <row r="172" spans="2:3" ht="12.75">
      <c r="B172" s="6"/>
      <c r="C172" s="1"/>
    </row>
    <row r="173" spans="2:3" ht="12.75">
      <c r="B173" s="6"/>
      <c r="C173" s="1"/>
    </row>
    <row r="174" spans="2:3" ht="12.75">
      <c r="B174" s="6"/>
      <c r="C174" s="1"/>
    </row>
    <row r="175" spans="2:3" ht="12.75">
      <c r="B175" s="6"/>
      <c r="C175" s="1"/>
    </row>
  </sheetData>
  <sheetProtection password="CF09" sheet="1" objects="1" scenarios="1"/>
  <mergeCells count="9">
    <mergeCell ref="A5:F5"/>
    <mergeCell ref="G5:J5"/>
    <mergeCell ref="A1:F1"/>
    <mergeCell ref="A4:F4"/>
    <mergeCell ref="G4:J4"/>
    <mergeCell ref="A10:F10"/>
    <mergeCell ref="G10:J10"/>
    <mergeCell ref="A18:F18"/>
    <mergeCell ref="G18:J18"/>
  </mergeCells>
  <dataValidations count="7">
    <dataValidation type="list" showInputMessage="1" showErrorMessage="1" sqref="A27:A49">
      <formula1>$A$81:$A$82</formula1>
    </dataValidation>
    <dataValidation type="list" allowBlank="1" showInputMessage="1" showErrorMessage="1" sqref="E49">
      <formula1>$D$81:$D$85</formula1>
    </dataValidation>
    <dataValidation type="list" allowBlank="1" showInputMessage="1" showErrorMessage="1" sqref="G6:G9 G19:G48 G11:G17">
      <formula1>$C$81:$C$85</formula1>
    </dataValidation>
    <dataValidation type="list" allowBlank="1" showInputMessage="1" showErrorMessage="1" sqref="H6:H9 H19:H48 H11:H17">
      <formula1>$H$81:$H$82</formula1>
    </dataValidation>
    <dataValidation type="list" allowBlank="1" showInputMessage="1" showErrorMessage="1" sqref="E6:E9 E19:E48 E11:E17">
      <formula1>$G$81:$G$82</formula1>
    </dataValidation>
    <dataValidation type="list" allowBlank="1" showInputMessage="1" showErrorMessage="1" sqref="I6:I9 I19:I48 I11:I17">
      <formula1>$C$80:$C$85</formula1>
    </dataValidation>
    <dataValidation showInputMessage="1" showErrorMessage="1" sqref="A6:A9 A11:A17 A19:A26"/>
  </dataValidations>
  <printOptions horizontalCentered="1"/>
  <pageMargins left="0.75" right="0.75" top="1" bottom="1" header="0.5" footer="0.5"/>
  <pageSetup horizontalDpi="600" verticalDpi="600" orientation="landscape" paperSize="5" scale="94" r:id="rId1"/>
  <headerFooter alignWithMargins="0">
    <oddHeader>&amp;C&amp;16Functional Self Assessment Form</oddHeader>
    <oddFooter>&amp;LFSAT_CLS Version 1.0
CLS_RSv1.0
05/02/2005&amp;C&amp;P of &amp;N</oddFooter>
  </headerFooter>
  <rowBreaks count="1" manualBreakCount="1">
    <brk id="9" max="5" man="1"/>
  </rowBreaks>
</worksheet>
</file>

<file path=xl/worksheets/sheet5.xml><?xml version="1.0" encoding="utf-8"?>
<worksheet xmlns="http://schemas.openxmlformats.org/spreadsheetml/2006/main" xmlns:r="http://schemas.openxmlformats.org/officeDocument/2006/relationships">
  <dimension ref="A1:P156"/>
  <sheetViews>
    <sheetView zoomScale="75" zoomScaleNormal="75" zoomScaleSheetLayoutView="75" workbookViewId="0" topLeftCell="A1">
      <selection activeCell="E10" sqref="E10"/>
    </sheetView>
  </sheetViews>
  <sheetFormatPr defaultColWidth="9.140625" defaultRowHeight="12.75"/>
  <cols>
    <col min="1" max="1" width="14.7109375" style="1" customWidth="1"/>
    <col min="2" max="2" width="12.7109375" style="7" customWidth="1"/>
    <col min="3" max="3" width="48.28125" style="3" customWidth="1"/>
    <col min="4" max="4" width="28.00390625" style="1" customWidth="1"/>
    <col min="5" max="5" width="15.7109375" style="8" customWidth="1"/>
    <col min="6" max="6" width="31.28125" style="8" customWidth="1"/>
    <col min="7" max="8" width="8.7109375" style="2" hidden="1" customWidth="1"/>
    <col min="9" max="9" width="12.140625" style="2" hidden="1" customWidth="1"/>
    <col min="10" max="10" width="16.7109375" style="8" hidden="1" customWidth="1"/>
    <col min="11" max="16384" width="9.140625" style="2" customWidth="1"/>
  </cols>
  <sheetData>
    <row r="1" spans="1:16" s="36" customFormat="1" ht="12.75" customHeight="1">
      <c r="A1" s="247" t="s">
        <v>186</v>
      </c>
      <c r="B1" s="249"/>
      <c r="C1" s="249"/>
      <c r="D1" s="249"/>
      <c r="E1" s="249"/>
      <c r="F1" s="249"/>
      <c r="G1" s="161"/>
      <c r="H1" s="161"/>
      <c r="I1" s="161"/>
      <c r="J1" s="161"/>
      <c r="K1" s="162"/>
      <c r="L1" s="162"/>
      <c r="M1" s="162"/>
      <c r="N1" s="162"/>
      <c r="O1" s="163"/>
      <c r="P1" s="163"/>
    </row>
    <row r="2" spans="1:10" s="28" customFormat="1" ht="118.5">
      <c r="A2" s="100" t="s">
        <v>14</v>
      </c>
      <c r="B2" s="100" t="s">
        <v>92</v>
      </c>
      <c r="C2" s="100" t="s">
        <v>141</v>
      </c>
      <c r="D2" s="100" t="s">
        <v>114</v>
      </c>
      <c r="E2" s="101" t="s">
        <v>3</v>
      </c>
      <c r="F2" s="101" t="s">
        <v>33</v>
      </c>
      <c r="G2" s="100" t="s">
        <v>15</v>
      </c>
      <c r="H2" s="100" t="s">
        <v>16</v>
      </c>
      <c r="I2" s="100" t="s">
        <v>65</v>
      </c>
      <c r="J2" s="101" t="s">
        <v>29</v>
      </c>
    </row>
    <row r="3" spans="1:10" s="28" customFormat="1" ht="39">
      <c r="A3" s="109" t="s">
        <v>54</v>
      </c>
      <c r="B3" s="109" t="s">
        <v>49</v>
      </c>
      <c r="C3" s="109" t="s">
        <v>50</v>
      </c>
      <c r="D3" s="109" t="s">
        <v>51</v>
      </c>
      <c r="E3" s="110" t="s">
        <v>52</v>
      </c>
      <c r="F3" s="110" t="s">
        <v>53</v>
      </c>
      <c r="G3" s="109" t="s">
        <v>15</v>
      </c>
      <c r="H3" s="109" t="s">
        <v>16</v>
      </c>
      <c r="I3" s="109" t="s">
        <v>65</v>
      </c>
      <c r="J3" s="110" t="s">
        <v>29</v>
      </c>
    </row>
    <row r="4" spans="1:10" s="28" customFormat="1" ht="12.75">
      <c r="A4" s="244" t="s">
        <v>199</v>
      </c>
      <c r="B4" s="246"/>
      <c r="C4" s="246"/>
      <c r="D4" s="246"/>
      <c r="E4" s="246"/>
      <c r="F4" s="246"/>
      <c r="G4" s="244"/>
      <c r="H4" s="246"/>
      <c r="I4" s="246"/>
      <c r="J4" s="246"/>
    </row>
    <row r="5" spans="1:10" s="28" customFormat="1" ht="66">
      <c r="A5" s="27" t="s">
        <v>5</v>
      </c>
      <c r="B5" s="75" t="s">
        <v>158</v>
      </c>
      <c r="C5" s="32" t="s">
        <v>157</v>
      </c>
      <c r="D5" s="129" t="s">
        <v>73</v>
      </c>
      <c r="E5" s="178" t="s">
        <v>27</v>
      </c>
      <c r="F5" s="179"/>
      <c r="G5" s="180">
        <v>3</v>
      </c>
      <c r="H5" s="180" t="s">
        <v>20</v>
      </c>
      <c r="I5" s="180">
        <v>0</v>
      </c>
      <c r="J5" s="181"/>
    </row>
    <row r="6" spans="1:10" s="28" customFormat="1" ht="39">
      <c r="A6" s="27" t="s">
        <v>5</v>
      </c>
      <c r="B6" s="75" t="s">
        <v>159</v>
      </c>
      <c r="C6" s="32" t="s">
        <v>164</v>
      </c>
      <c r="D6" s="129" t="s">
        <v>73</v>
      </c>
      <c r="E6" s="178" t="s">
        <v>27</v>
      </c>
      <c r="F6" s="179"/>
      <c r="G6" s="180">
        <v>3</v>
      </c>
      <c r="H6" s="180" t="s">
        <v>20</v>
      </c>
      <c r="I6" s="180">
        <v>0</v>
      </c>
      <c r="J6" s="181"/>
    </row>
    <row r="7" spans="1:10" s="28" customFormat="1" ht="52.5">
      <c r="A7" s="27" t="s">
        <v>6</v>
      </c>
      <c r="B7" s="75" t="s">
        <v>160</v>
      </c>
      <c r="C7" s="32" t="s">
        <v>165</v>
      </c>
      <c r="D7" s="129" t="s">
        <v>59</v>
      </c>
      <c r="E7" s="178" t="s">
        <v>27</v>
      </c>
      <c r="F7" s="179"/>
      <c r="G7" s="180">
        <v>3</v>
      </c>
      <c r="H7" s="180" t="s">
        <v>20</v>
      </c>
      <c r="I7" s="180">
        <v>0</v>
      </c>
      <c r="J7" s="181"/>
    </row>
    <row r="8" spans="1:10" s="28" customFormat="1" ht="52.5">
      <c r="A8" s="27" t="s">
        <v>5</v>
      </c>
      <c r="B8" s="75" t="s">
        <v>161</v>
      </c>
      <c r="C8" s="32" t="s">
        <v>166</v>
      </c>
      <c r="D8" s="129" t="s">
        <v>73</v>
      </c>
      <c r="E8" s="178" t="s">
        <v>27</v>
      </c>
      <c r="F8" s="179"/>
      <c r="G8" s="180">
        <v>3</v>
      </c>
      <c r="H8" s="180" t="s">
        <v>20</v>
      </c>
      <c r="I8" s="180">
        <v>0</v>
      </c>
      <c r="J8" s="181"/>
    </row>
    <row r="9" spans="1:10" s="28" customFormat="1" ht="39">
      <c r="A9" s="27" t="s">
        <v>6</v>
      </c>
      <c r="B9" s="75" t="s">
        <v>162</v>
      </c>
      <c r="C9" s="32" t="s">
        <v>167</v>
      </c>
      <c r="D9" s="129" t="s">
        <v>73</v>
      </c>
      <c r="E9" s="178" t="s">
        <v>27</v>
      </c>
      <c r="F9" s="179"/>
      <c r="G9" s="180">
        <v>3</v>
      </c>
      <c r="H9" s="180" t="s">
        <v>20</v>
      </c>
      <c r="I9" s="180">
        <v>0</v>
      </c>
      <c r="J9" s="181"/>
    </row>
    <row r="10" spans="1:10" s="28" customFormat="1" ht="52.5">
      <c r="A10" s="27" t="s">
        <v>6</v>
      </c>
      <c r="B10" s="75" t="s">
        <v>163</v>
      </c>
      <c r="C10" s="32" t="s">
        <v>200</v>
      </c>
      <c r="D10" s="129" t="s">
        <v>73</v>
      </c>
      <c r="E10" s="178" t="s">
        <v>27</v>
      </c>
      <c r="F10" s="179"/>
      <c r="G10" s="180">
        <v>3</v>
      </c>
      <c r="H10" s="180" t="s">
        <v>20</v>
      </c>
      <c r="I10" s="180">
        <v>0</v>
      </c>
      <c r="J10" s="181"/>
    </row>
    <row r="11" spans="1:10" s="28" customFormat="1" ht="12.75">
      <c r="A11" s="27"/>
      <c r="B11" s="75"/>
      <c r="C11" s="32"/>
      <c r="D11" s="129"/>
      <c r="E11" s="76"/>
      <c r="F11" s="49"/>
      <c r="G11" s="31"/>
      <c r="H11" s="31"/>
      <c r="I11" s="31"/>
      <c r="J11" s="49"/>
    </row>
    <row r="12" spans="1:10" s="28" customFormat="1" ht="12.75">
      <c r="A12" s="27"/>
      <c r="B12" s="75"/>
      <c r="C12" s="32"/>
      <c r="D12" s="129"/>
      <c r="E12" s="76"/>
      <c r="F12" s="49"/>
      <c r="G12" s="31"/>
      <c r="H12" s="31"/>
      <c r="I12" s="31"/>
      <c r="J12" s="49"/>
    </row>
    <row r="13" spans="1:10" s="28" customFormat="1" ht="12.75">
      <c r="A13" s="27"/>
      <c r="B13" s="75"/>
      <c r="C13" s="32"/>
      <c r="D13" s="32"/>
      <c r="E13" s="76"/>
      <c r="F13" s="49"/>
      <c r="G13" s="31"/>
      <c r="H13" s="31"/>
      <c r="I13" s="31"/>
      <c r="J13" s="49"/>
    </row>
    <row r="14" spans="1:10" s="28" customFormat="1" ht="12.75">
      <c r="A14" s="27"/>
      <c r="B14" s="75"/>
      <c r="C14" s="32"/>
      <c r="D14" s="32"/>
      <c r="E14" s="76"/>
      <c r="F14" s="49"/>
      <c r="G14" s="31"/>
      <c r="H14" s="31"/>
      <c r="I14" s="31"/>
      <c r="J14" s="49"/>
    </row>
    <row r="15" spans="1:10" s="28" customFormat="1" ht="12.75">
      <c r="A15" s="27"/>
      <c r="B15" s="27"/>
      <c r="C15" s="32"/>
      <c r="D15" s="32"/>
      <c r="E15" s="76"/>
      <c r="F15" s="49"/>
      <c r="G15" s="31"/>
      <c r="H15" s="31"/>
      <c r="I15" s="31"/>
      <c r="J15" s="49"/>
    </row>
    <row r="16" spans="1:10" s="28" customFormat="1" ht="12.75">
      <c r="A16" s="27"/>
      <c r="B16" s="27"/>
      <c r="C16" s="32"/>
      <c r="D16" s="32"/>
      <c r="E16" s="76"/>
      <c r="F16" s="49"/>
      <c r="G16" s="31"/>
      <c r="H16" s="31"/>
      <c r="I16" s="31"/>
      <c r="J16" s="49"/>
    </row>
    <row r="17" spans="1:10" s="28" customFormat="1" ht="12.75">
      <c r="A17" s="27"/>
      <c r="B17" s="27"/>
      <c r="C17" s="32"/>
      <c r="D17" s="32"/>
      <c r="E17" s="76"/>
      <c r="F17" s="49"/>
      <c r="G17" s="31"/>
      <c r="H17" s="31"/>
      <c r="I17" s="31"/>
      <c r="J17" s="49"/>
    </row>
    <row r="18" spans="1:10" s="28" customFormat="1" ht="12.75">
      <c r="A18" s="27"/>
      <c r="B18" s="27"/>
      <c r="C18" s="32"/>
      <c r="D18" s="32"/>
      <c r="E18" s="76"/>
      <c r="F18" s="49"/>
      <c r="G18" s="31"/>
      <c r="H18" s="31"/>
      <c r="I18" s="31"/>
      <c r="J18" s="49"/>
    </row>
    <row r="19" spans="1:10" s="28" customFormat="1" ht="12.75">
      <c r="A19" s="27"/>
      <c r="B19" s="27"/>
      <c r="C19" s="32"/>
      <c r="D19" s="32"/>
      <c r="E19" s="76"/>
      <c r="F19" s="49"/>
      <c r="G19" s="31"/>
      <c r="H19" s="31"/>
      <c r="I19" s="31"/>
      <c r="J19" s="49"/>
    </row>
    <row r="20" spans="1:10" s="28" customFormat="1" ht="12.75">
      <c r="A20" s="27"/>
      <c r="B20" s="27"/>
      <c r="C20" s="32"/>
      <c r="D20" s="32"/>
      <c r="E20" s="76"/>
      <c r="F20" s="49"/>
      <c r="G20" s="31"/>
      <c r="H20" s="31"/>
      <c r="I20" s="31"/>
      <c r="J20" s="49"/>
    </row>
    <row r="21" spans="1:10" s="28" customFormat="1" ht="12.75">
      <c r="A21" s="27"/>
      <c r="B21" s="27"/>
      <c r="C21" s="32"/>
      <c r="D21" s="32"/>
      <c r="E21" s="76"/>
      <c r="F21" s="49"/>
      <c r="G21" s="31"/>
      <c r="H21" s="31"/>
      <c r="I21" s="31"/>
      <c r="J21" s="49"/>
    </row>
    <row r="22" spans="1:10" s="28" customFormat="1" ht="12.75">
      <c r="A22" s="27"/>
      <c r="B22" s="27"/>
      <c r="C22" s="32"/>
      <c r="D22" s="32"/>
      <c r="E22" s="76"/>
      <c r="F22" s="49"/>
      <c r="G22" s="31"/>
      <c r="H22" s="31"/>
      <c r="I22" s="31"/>
      <c r="J22" s="49"/>
    </row>
    <row r="23" spans="1:10" s="4" customFormat="1" ht="12.75">
      <c r="A23" s="29"/>
      <c r="B23" s="29"/>
      <c r="C23" s="26"/>
      <c r="D23" s="26"/>
      <c r="E23" s="77"/>
      <c r="F23" s="51"/>
      <c r="G23" s="50"/>
      <c r="H23" s="50"/>
      <c r="I23" s="50"/>
      <c r="J23" s="51"/>
    </row>
    <row r="24" spans="1:10" ht="12.75">
      <c r="A24" s="30"/>
      <c r="B24" s="30"/>
      <c r="C24" s="9"/>
      <c r="D24" s="26"/>
      <c r="E24" s="78"/>
      <c r="F24" s="53"/>
      <c r="G24" s="52"/>
      <c r="H24" s="52"/>
      <c r="I24" s="52"/>
      <c r="J24" s="53"/>
    </row>
    <row r="25" spans="1:10" ht="12.75">
      <c r="A25" s="30"/>
      <c r="B25" s="30"/>
      <c r="C25" s="9"/>
      <c r="D25" s="26"/>
      <c r="E25" s="78"/>
      <c r="F25" s="53"/>
      <c r="G25" s="52"/>
      <c r="H25" s="52"/>
      <c r="I25" s="52"/>
      <c r="J25" s="53"/>
    </row>
    <row r="26" spans="1:10" ht="12.75">
      <c r="A26" s="30"/>
      <c r="B26" s="30"/>
      <c r="C26" s="9"/>
      <c r="D26" s="26"/>
      <c r="E26" s="78"/>
      <c r="F26" s="53"/>
      <c r="G26" s="52"/>
      <c r="H26" s="52"/>
      <c r="I26" s="52"/>
      <c r="J26" s="53"/>
    </row>
    <row r="27" spans="1:10" ht="12.75">
      <c r="A27" s="30"/>
      <c r="B27" s="30"/>
      <c r="C27" s="9"/>
      <c r="D27" s="9"/>
      <c r="E27" s="78"/>
      <c r="F27" s="53"/>
      <c r="G27" s="52"/>
      <c r="H27" s="52"/>
      <c r="I27" s="52"/>
      <c r="J27" s="53"/>
    </row>
    <row r="28" spans="1:10" ht="12.75">
      <c r="A28" s="30"/>
      <c r="B28" s="30"/>
      <c r="C28" s="32"/>
      <c r="D28" s="9"/>
      <c r="E28" s="78"/>
      <c r="F28" s="53"/>
      <c r="G28" s="52"/>
      <c r="H28" s="52"/>
      <c r="I28" s="52"/>
      <c r="J28" s="53"/>
    </row>
    <row r="29" spans="1:10" ht="12.75">
      <c r="A29" s="30"/>
      <c r="B29" s="30"/>
      <c r="C29" s="32"/>
      <c r="D29" s="9"/>
      <c r="E29" s="78"/>
      <c r="F29" s="53"/>
      <c r="G29" s="52"/>
      <c r="H29" s="52"/>
      <c r="I29" s="52"/>
      <c r="J29" s="53"/>
    </row>
    <row r="30" spans="3:10" ht="12.75">
      <c r="C30" s="11"/>
      <c r="E30" s="24"/>
      <c r="F30" s="15"/>
      <c r="J30" s="15"/>
    </row>
    <row r="32" ht="12.75">
      <c r="E32" s="12"/>
    </row>
    <row r="33" ht="12.75">
      <c r="E33" s="14"/>
    </row>
    <row r="34" ht="12.75">
      <c r="E34" s="13"/>
    </row>
    <row r="36" ht="12.75">
      <c r="E36" s="5"/>
    </row>
    <row r="37" ht="12.75">
      <c r="E37" s="14"/>
    </row>
    <row r="38" ht="12.75">
      <c r="E38" s="13"/>
    </row>
    <row r="40" spans="2:5" ht="12.75">
      <c r="B40" s="6"/>
      <c r="C40" s="1"/>
      <c r="E40" s="5"/>
    </row>
    <row r="41" spans="2:5" ht="12.75">
      <c r="B41" s="6"/>
      <c r="C41" s="1"/>
      <c r="E41" s="14"/>
    </row>
    <row r="42" spans="2:5" ht="12.75">
      <c r="B42" s="6"/>
      <c r="C42" s="1"/>
      <c r="E42" s="13"/>
    </row>
    <row r="43" spans="2:3" ht="12.75">
      <c r="B43" s="6"/>
      <c r="C43" s="1"/>
    </row>
    <row r="44" spans="2:3" ht="12.75">
      <c r="B44" s="6"/>
      <c r="C44" s="1"/>
    </row>
    <row r="45" spans="2:3" ht="12.75">
      <c r="B45" s="6"/>
      <c r="C45" s="1"/>
    </row>
    <row r="46" spans="2:3" ht="12.75">
      <c r="B46" s="6"/>
      <c r="C46" s="1"/>
    </row>
    <row r="47" spans="2:3" ht="12.75">
      <c r="B47" s="6"/>
      <c r="C47" s="1"/>
    </row>
    <row r="48" spans="2:3" ht="12.75">
      <c r="B48" s="6"/>
      <c r="C48" s="1"/>
    </row>
    <row r="49" spans="2:3" ht="12.75">
      <c r="B49" s="6"/>
      <c r="C49" s="1"/>
    </row>
    <row r="50" spans="2:3" ht="12.75">
      <c r="B50" s="6"/>
      <c r="C50" s="1"/>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3" ht="12.75">
      <c r="B60" s="6"/>
      <c r="C60" s="1"/>
    </row>
    <row r="61" spans="2:4" ht="12.75">
      <c r="B61" s="6"/>
      <c r="C61" s="1">
        <v>0</v>
      </c>
      <c r="D61" s="1" t="s">
        <v>36</v>
      </c>
    </row>
    <row r="62" spans="1:8" ht="12.75">
      <c r="A62" s="1" t="s">
        <v>5</v>
      </c>
      <c r="B62" s="6">
        <f>COUNTIF(A5:A12,"critical")</f>
        <v>3</v>
      </c>
      <c r="C62" s="1">
        <v>1</v>
      </c>
      <c r="D62" s="1" t="s">
        <v>7</v>
      </c>
      <c r="G62" s="2" t="s">
        <v>26</v>
      </c>
      <c r="H62" s="2" t="s">
        <v>19</v>
      </c>
    </row>
    <row r="63" spans="1:8" ht="12.75">
      <c r="A63" s="1" t="s">
        <v>6</v>
      </c>
      <c r="B63" s="6">
        <f>COUNTIF(A5:A12,"non-critical")</f>
        <v>3</v>
      </c>
      <c r="C63" s="1">
        <v>2</v>
      </c>
      <c r="D63" s="1" t="s">
        <v>8</v>
      </c>
      <c r="G63" s="2" t="s">
        <v>27</v>
      </c>
      <c r="H63" s="2" t="s">
        <v>20</v>
      </c>
    </row>
    <row r="64" spans="2:4" ht="26.25">
      <c r="B64" s="6"/>
      <c r="C64" s="1">
        <v>3</v>
      </c>
      <c r="D64" s="1" t="s">
        <v>9</v>
      </c>
    </row>
    <row r="65" spans="2:4" ht="39">
      <c r="B65" s="6"/>
      <c r="C65" s="1">
        <v>4</v>
      </c>
      <c r="D65" s="1" t="s">
        <v>10</v>
      </c>
    </row>
    <row r="66" spans="2:4" ht="26.25">
      <c r="B66" s="6"/>
      <c r="C66" s="1">
        <v>5</v>
      </c>
      <c r="D66" s="1" t="s">
        <v>22</v>
      </c>
    </row>
    <row r="67" spans="2:3" ht="12.75">
      <c r="B67" s="6"/>
      <c r="C67" s="1"/>
    </row>
    <row r="68" spans="2:3" ht="12.75">
      <c r="B68" s="6"/>
      <c r="C68" s="1"/>
    </row>
    <row r="69" spans="2:3" ht="12.75">
      <c r="B69" s="6"/>
      <c r="C69" s="1"/>
    </row>
    <row r="70" spans="2:3" ht="12.75">
      <c r="B70" s="6"/>
      <c r="C70" s="1"/>
    </row>
    <row r="71" spans="2:3" ht="12.75">
      <c r="B71" s="6"/>
      <c r="C71" s="1"/>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sheetData>
  <sheetProtection password="CF09" sheet="1" objects="1" scenarios="1"/>
  <mergeCells count="3">
    <mergeCell ref="A1:F1"/>
    <mergeCell ref="A4:F4"/>
    <mergeCell ref="G4:J4"/>
  </mergeCells>
  <dataValidations count="7">
    <dataValidation type="list" showInputMessage="1" showErrorMessage="1" sqref="A11:A30">
      <formula1>$A$62:$A$63</formula1>
    </dataValidation>
    <dataValidation type="list" allowBlank="1" showInputMessage="1" showErrorMessage="1" sqref="E30">
      <formula1>$D$62:$D$66</formula1>
    </dataValidation>
    <dataValidation type="list" allowBlank="1" showInputMessage="1" showErrorMessage="1" sqref="G5:G29">
      <formula1>$C$62:$C$66</formula1>
    </dataValidation>
    <dataValidation type="list" allowBlank="1" showInputMessage="1" showErrorMessage="1" sqref="H5:H29">
      <formula1>$H$62:$H$63</formula1>
    </dataValidation>
    <dataValidation type="list" allowBlank="1" showInputMessage="1" showErrorMessage="1" sqref="E5:E29">
      <formula1>$G$62:$G$63</formula1>
    </dataValidation>
    <dataValidation type="list" allowBlank="1" showInputMessage="1" showErrorMessage="1" sqref="I5:I29">
      <formula1>$C$61:$C$66</formula1>
    </dataValidation>
    <dataValidation showInputMessage="1" showErrorMessage="1" sqref="A5:A10"/>
  </dataValidations>
  <printOptions horizontalCentered="1"/>
  <pageMargins left="0.75" right="0.75" top="1" bottom="1" header="0.5" footer="0.5"/>
  <pageSetup horizontalDpi="600" verticalDpi="600" orientation="landscape" paperSize="5" scale="94" r:id="rId1"/>
  <headerFooter alignWithMargins="0">
    <oddHeader>&amp;C&amp;16Functional Self Assessment Form</oddHeader>
    <oddFooter>&amp;LFSAT_CLS Version 1.0
CLS_RSv1.0
05/02/2005&amp;C&amp;P of &amp;N</oddFooter>
  </headerFooter>
</worksheet>
</file>

<file path=xl/worksheets/sheet6.xml><?xml version="1.0" encoding="utf-8"?>
<worksheet xmlns="http://schemas.openxmlformats.org/spreadsheetml/2006/main" xmlns:r="http://schemas.openxmlformats.org/officeDocument/2006/relationships">
  <dimension ref="A1:P154"/>
  <sheetViews>
    <sheetView zoomScale="75" zoomScaleNormal="75" zoomScaleSheetLayoutView="50" workbookViewId="0" topLeftCell="A1">
      <selection activeCell="E8" sqref="E8"/>
    </sheetView>
  </sheetViews>
  <sheetFormatPr defaultColWidth="9.140625" defaultRowHeight="12.75"/>
  <cols>
    <col min="1" max="1" width="14.7109375" style="1" customWidth="1"/>
    <col min="2" max="2" width="12.7109375" style="7" customWidth="1"/>
    <col min="3" max="3" width="48.28125" style="3" customWidth="1"/>
    <col min="4" max="4" width="28.00390625" style="1" customWidth="1"/>
    <col min="5" max="5" width="15.7109375" style="8" customWidth="1"/>
    <col min="6" max="6" width="31.28125" style="8" customWidth="1"/>
    <col min="7" max="8" width="8.7109375" style="2" hidden="1" customWidth="1"/>
    <col min="9" max="9" width="12.140625" style="2" hidden="1" customWidth="1"/>
    <col min="10" max="10" width="16.7109375" style="8" hidden="1" customWidth="1"/>
    <col min="11" max="16384" width="9.140625" style="2" customWidth="1"/>
  </cols>
  <sheetData>
    <row r="1" spans="1:16" s="36" customFormat="1" ht="12.75" customHeight="1">
      <c r="A1" s="247" t="s">
        <v>186</v>
      </c>
      <c r="B1" s="249"/>
      <c r="C1" s="249"/>
      <c r="D1" s="249"/>
      <c r="E1" s="249"/>
      <c r="F1" s="249"/>
      <c r="G1" s="161"/>
      <c r="H1" s="161"/>
      <c r="I1" s="161"/>
      <c r="J1" s="161"/>
      <c r="K1" s="162"/>
      <c r="L1" s="162"/>
      <c r="M1" s="162"/>
      <c r="N1" s="162"/>
      <c r="O1" s="163"/>
      <c r="P1" s="163"/>
    </row>
    <row r="2" spans="1:10" s="28" customFormat="1" ht="118.5">
      <c r="A2" s="100" t="s">
        <v>14</v>
      </c>
      <c r="B2" s="100" t="s">
        <v>92</v>
      </c>
      <c r="C2" s="100" t="s">
        <v>142</v>
      </c>
      <c r="D2" s="100" t="s">
        <v>114</v>
      </c>
      <c r="E2" s="101" t="s">
        <v>3</v>
      </c>
      <c r="F2" s="101" t="s">
        <v>33</v>
      </c>
      <c r="G2" s="100" t="s">
        <v>15</v>
      </c>
      <c r="H2" s="100" t="s">
        <v>16</v>
      </c>
      <c r="I2" s="100" t="s">
        <v>65</v>
      </c>
      <c r="J2" s="101" t="s">
        <v>29</v>
      </c>
    </row>
    <row r="3" spans="1:10" s="28" customFormat="1" ht="39">
      <c r="A3" s="109" t="s">
        <v>54</v>
      </c>
      <c r="B3" s="109" t="s">
        <v>49</v>
      </c>
      <c r="C3" s="109" t="s">
        <v>50</v>
      </c>
      <c r="D3" s="109" t="s">
        <v>51</v>
      </c>
      <c r="E3" s="110" t="s">
        <v>52</v>
      </c>
      <c r="F3" s="110" t="s">
        <v>53</v>
      </c>
      <c r="G3" s="109" t="s">
        <v>15</v>
      </c>
      <c r="H3" s="109" t="s">
        <v>16</v>
      </c>
      <c r="I3" s="109" t="s">
        <v>65</v>
      </c>
      <c r="J3" s="110" t="s">
        <v>29</v>
      </c>
    </row>
    <row r="4" spans="1:10" s="28" customFormat="1" ht="12.75">
      <c r="A4" s="244" t="s">
        <v>137</v>
      </c>
      <c r="B4" s="246"/>
      <c r="C4" s="246"/>
      <c r="D4" s="246"/>
      <c r="E4" s="246"/>
      <c r="F4" s="246"/>
      <c r="G4" s="244"/>
      <c r="H4" s="246"/>
      <c r="I4" s="246"/>
      <c r="J4" s="246"/>
    </row>
    <row r="5" spans="1:10" s="28" customFormat="1" ht="52.5">
      <c r="A5" s="27" t="s">
        <v>6</v>
      </c>
      <c r="B5" s="75" t="s">
        <v>115</v>
      </c>
      <c r="C5" s="32" t="s">
        <v>168</v>
      </c>
      <c r="D5" s="129" t="s">
        <v>59</v>
      </c>
      <c r="E5" s="178" t="s">
        <v>27</v>
      </c>
      <c r="F5" s="179"/>
      <c r="G5" s="180">
        <v>3</v>
      </c>
      <c r="H5" s="180" t="s">
        <v>20</v>
      </c>
      <c r="I5" s="180">
        <v>0</v>
      </c>
      <c r="J5" s="181"/>
    </row>
    <row r="6" spans="1:10" s="28" customFormat="1" ht="52.5">
      <c r="A6" s="27" t="s">
        <v>6</v>
      </c>
      <c r="B6" s="75" t="s">
        <v>169</v>
      </c>
      <c r="C6" s="32" t="s">
        <v>201</v>
      </c>
      <c r="D6" s="129" t="s">
        <v>59</v>
      </c>
      <c r="E6" s="178" t="s">
        <v>27</v>
      </c>
      <c r="F6" s="179"/>
      <c r="G6" s="180">
        <v>3</v>
      </c>
      <c r="H6" s="180" t="s">
        <v>20</v>
      </c>
      <c r="I6" s="180">
        <v>0</v>
      </c>
      <c r="J6" s="181"/>
    </row>
    <row r="7" spans="1:10" s="28" customFormat="1" ht="78.75">
      <c r="A7" s="27" t="s">
        <v>6</v>
      </c>
      <c r="B7" s="75" t="s">
        <v>170</v>
      </c>
      <c r="C7" s="32" t="s">
        <v>171</v>
      </c>
      <c r="D7" s="129" t="s">
        <v>59</v>
      </c>
      <c r="E7" s="178" t="s">
        <v>27</v>
      </c>
      <c r="F7" s="179"/>
      <c r="G7" s="180">
        <v>3</v>
      </c>
      <c r="H7" s="180" t="s">
        <v>20</v>
      </c>
      <c r="I7" s="180">
        <v>0</v>
      </c>
      <c r="J7" s="181"/>
    </row>
    <row r="8" spans="1:10" s="28" customFormat="1" ht="12.75">
      <c r="A8" s="27"/>
      <c r="B8" s="75"/>
      <c r="C8" s="32"/>
      <c r="D8" s="129"/>
      <c r="E8" s="76"/>
      <c r="F8" s="49"/>
      <c r="G8" s="31"/>
      <c r="H8" s="31"/>
      <c r="I8" s="31"/>
      <c r="J8" s="49"/>
    </row>
    <row r="9" spans="1:10" s="28" customFormat="1" ht="12.75">
      <c r="A9" s="27"/>
      <c r="B9" s="75"/>
      <c r="C9" s="32"/>
      <c r="D9" s="129"/>
      <c r="E9" s="76"/>
      <c r="F9" s="49"/>
      <c r="G9" s="31"/>
      <c r="H9" s="31"/>
      <c r="I9" s="31"/>
      <c r="J9" s="49"/>
    </row>
    <row r="10" spans="1:10" s="28" customFormat="1" ht="12.75">
      <c r="A10" s="27"/>
      <c r="B10" s="75"/>
      <c r="C10" s="32"/>
      <c r="D10" s="129"/>
      <c r="E10" s="76"/>
      <c r="F10" s="49"/>
      <c r="G10" s="31"/>
      <c r="H10" s="31"/>
      <c r="I10" s="31"/>
      <c r="J10" s="49"/>
    </row>
    <row r="11" spans="1:10" s="28" customFormat="1" ht="12.75">
      <c r="A11" s="27"/>
      <c r="B11" s="75"/>
      <c r="C11" s="32"/>
      <c r="D11" s="32"/>
      <c r="E11" s="76"/>
      <c r="F11" s="49"/>
      <c r="G11" s="31"/>
      <c r="H11" s="31"/>
      <c r="I11" s="31"/>
      <c r="J11" s="49"/>
    </row>
    <row r="12" spans="1:10" s="28" customFormat="1" ht="12.75">
      <c r="A12" s="27"/>
      <c r="B12" s="75"/>
      <c r="C12" s="32"/>
      <c r="D12" s="32"/>
      <c r="E12" s="76"/>
      <c r="F12" s="49"/>
      <c r="G12" s="31"/>
      <c r="H12" s="31"/>
      <c r="I12" s="31"/>
      <c r="J12" s="49"/>
    </row>
    <row r="13" spans="1:10" s="28" customFormat="1" ht="12.75">
      <c r="A13" s="27"/>
      <c r="B13" s="27"/>
      <c r="C13" s="32"/>
      <c r="D13" s="32"/>
      <c r="E13" s="76"/>
      <c r="F13" s="49"/>
      <c r="G13" s="31"/>
      <c r="H13" s="31"/>
      <c r="I13" s="31"/>
      <c r="J13" s="49"/>
    </row>
    <row r="14" spans="1:10" s="28" customFormat="1" ht="12.75">
      <c r="A14" s="27"/>
      <c r="B14" s="27"/>
      <c r="C14" s="32"/>
      <c r="D14" s="32"/>
      <c r="E14" s="76"/>
      <c r="F14" s="49"/>
      <c r="G14" s="31"/>
      <c r="H14" s="31"/>
      <c r="I14" s="31"/>
      <c r="J14" s="49"/>
    </row>
    <row r="15" spans="1:10" s="28" customFormat="1" ht="12.75">
      <c r="A15" s="27"/>
      <c r="B15" s="27"/>
      <c r="C15" s="32"/>
      <c r="D15" s="32"/>
      <c r="E15" s="76"/>
      <c r="F15" s="49"/>
      <c r="G15" s="31"/>
      <c r="H15" s="31"/>
      <c r="I15" s="31"/>
      <c r="J15" s="49"/>
    </row>
    <row r="16" spans="1:10" s="28" customFormat="1" ht="12.75">
      <c r="A16" s="27"/>
      <c r="B16" s="27"/>
      <c r="C16" s="32"/>
      <c r="D16" s="32"/>
      <c r="E16" s="76"/>
      <c r="F16" s="49"/>
      <c r="G16" s="31"/>
      <c r="H16" s="31"/>
      <c r="I16" s="31"/>
      <c r="J16" s="49"/>
    </row>
    <row r="17" spans="1:10" s="28" customFormat="1" ht="12.75">
      <c r="A17" s="27"/>
      <c r="B17" s="27"/>
      <c r="C17" s="32"/>
      <c r="D17" s="32"/>
      <c r="E17" s="76"/>
      <c r="F17" s="49"/>
      <c r="G17" s="31"/>
      <c r="H17" s="31"/>
      <c r="I17" s="31"/>
      <c r="J17" s="49"/>
    </row>
    <row r="18" spans="1:10" s="28" customFormat="1" ht="12.75">
      <c r="A18" s="27"/>
      <c r="B18" s="27"/>
      <c r="C18" s="32"/>
      <c r="D18" s="32"/>
      <c r="E18" s="76"/>
      <c r="F18" s="49"/>
      <c r="G18" s="31"/>
      <c r="H18" s="31"/>
      <c r="I18" s="31"/>
      <c r="J18" s="49"/>
    </row>
    <row r="19" spans="1:10" s="28" customFormat="1" ht="12.75">
      <c r="A19" s="27"/>
      <c r="B19" s="27"/>
      <c r="C19" s="32"/>
      <c r="D19" s="32"/>
      <c r="E19" s="76"/>
      <c r="F19" s="49"/>
      <c r="G19" s="31"/>
      <c r="H19" s="31"/>
      <c r="I19" s="31"/>
      <c r="J19" s="49"/>
    </row>
    <row r="20" spans="1:10" s="28" customFormat="1" ht="12.75">
      <c r="A20" s="27"/>
      <c r="B20" s="27"/>
      <c r="C20" s="32"/>
      <c r="D20" s="32"/>
      <c r="E20" s="76"/>
      <c r="F20" s="49"/>
      <c r="G20" s="31"/>
      <c r="H20" s="31"/>
      <c r="I20" s="31"/>
      <c r="J20" s="49"/>
    </row>
    <row r="21" spans="1:10" s="111" customFormat="1" ht="12.75">
      <c r="A21" s="29"/>
      <c r="B21" s="29"/>
      <c r="C21" s="26"/>
      <c r="D21" s="26"/>
      <c r="E21" s="77"/>
      <c r="F21" s="51"/>
      <c r="G21" s="50"/>
      <c r="H21" s="50"/>
      <c r="I21" s="50"/>
      <c r="J21" s="51"/>
    </row>
    <row r="22" spans="1:10" ht="12.75">
      <c r="A22" s="30"/>
      <c r="B22" s="30"/>
      <c r="C22" s="9"/>
      <c r="D22" s="26"/>
      <c r="E22" s="78"/>
      <c r="F22" s="53"/>
      <c r="G22" s="52"/>
      <c r="H22" s="52"/>
      <c r="I22" s="52"/>
      <c r="J22" s="53"/>
    </row>
    <row r="23" spans="1:10" ht="12.75">
      <c r="A23" s="30"/>
      <c r="B23" s="30"/>
      <c r="C23" s="9"/>
      <c r="D23" s="26"/>
      <c r="E23" s="78"/>
      <c r="F23" s="53"/>
      <c r="G23" s="52"/>
      <c r="H23" s="52"/>
      <c r="I23" s="52"/>
      <c r="J23" s="53"/>
    </row>
    <row r="24" spans="1:10" ht="12.75">
      <c r="A24" s="30"/>
      <c r="B24" s="30"/>
      <c r="C24" s="9"/>
      <c r="D24" s="26"/>
      <c r="E24" s="78"/>
      <c r="F24" s="53"/>
      <c r="G24" s="52"/>
      <c r="H24" s="52"/>
      <c r="I24" s="52"/>
      <c r="J24" s="53"/>
    </row>
    <row r="25" spans="1:10" ht="12.75">
      <c r="A25" s="30"/>
      <c r="B25" s="30"/>
      <c r="C25" s="9"/>
      <c r="D25" s="9"/>
      <c r="E25" s="78"/>
      <c r="F25" s="53"/>
      <c r="G25" s="52"/>
      <c r="H25" s="52"/>
      <c r="I25" s="52"/>
      <c r="J25" s="53"/>
    </row>
    <row r="26" spans="1:10" ht="12.75">
      <c r="A26" s="30"/>
      <c r="B26" s="30"/>
      <c r="C26" s="32"/>
      <c r="D26" s="9"/>
      <c r="E26" s="78"/>
      <c r="F26" s="53"/>
      <c r="G26" s="52"/>
      <c r="H26" s="52"/>
      <c r="I26" s="52"/>
      <c r="J26" s="53"/>
    </row>
    <row r="27" spans="1:10" ht="12.75">
      <c r="A27" s="30"/>
      <c r="B27" s="30"/>
      <c r="C27" s="32"/>
      <c r="D27" s="9"/>
      <c r="E27" s="78"/>
      <c r="F27" s="53"/>
      <c r="G27" s="52"/>
      <c r="H27" s="52"/>
      <c r="I27" s="52"/>
      <c r="J27" s="53"/>
    </row>
    <row r="28" spans="3:10" ht="12.75">
      <c r="C28" s="11"/>
      <c r="E28" s="24"/>
      <c r="F28" s="15"/>
      <c r="J28" s="15"/>
    </row>
    <row r="30" ht="12.75">
      <c r="E30" s="12"/>
    </row>
    <row r="31" ht="12.75">
      <c r="E31" s="14"/>
    </row>
    <row r="32" ht="12.75">
      <c r="E32" s="13"/>
    </row>
    <row r="34" ht="12.75">
      <c r="E34" s="5"/>
    </row>
    <row r="35" ht="12.75">
      <c r="E35" s="14"/>
    </row>
    <row r="36" ht="12.75">
      <c r="E36" s="13"/>
    </row>
    <row r="38" spans="2:5" ht="12.75">
      <c r="B38" s="6"/>
      <c r="C38" s="1"/>
      <c r="E38" s="5"/>
    </row>
    <row r="39" spans="2:5" ht="12.75">
      <c r="B39" s="6"/>
      <c r="C39" s="1"/>
      <c r="E39" s="14"/>
    </row>
    <row r="40" spans="2:5" ht="12.75">
      <c r="B40" s="6"/>
      <c r="C40" s="1"/>
      <c r="E40" s="13"/>
    </row>
    <row r="41" spans="2:3" ht="12.75">
      <c r="B41" s="6"/>
      <c r="C41" s="1"/>
    </row>
    <row r="42" spans="2:3" ht="12.75">
      <c r="B42" s="6"/>
      <c r="C42" s="1"/>
    </row>
    <row r="43" spans="2:3" ht="12.75">
      <c r="B43" s="6"/>
      <c r="C43" s="1"/>
    </row>
    <row r="44" spans="2:3" ht="12.75">
      <c r="B44" s="6"/>
      <c r="C44" s="1"/>
    </row>
    <row r="45" spans="2:3" ht="12.75">
      <c r="B45" s="6"/>
      <c r="C45" s="1"/>
    </row>
    <row r="46" spans="2:3" ht="12.75">
      <c r="B46" s="6"/>
      <c r="C46" s="1"/>
    </row>
    <row r="47" spans="2:3" ht="12.75">
      <c r="B47" s="6"/>
      <c r="C47" s="1"/>
    </row>
    <row r="48" spans="2:3" ht="12.75">
      <c r="B48" s="6"/>
      <c r="C48" s="1"/>
    </row>
    <row r="49" spans="2:3" ht="12.75">
      <c r="B49" s="6"/>
      <c r="C49" s="1"/>
    </row>
    <row r="50" spans="2:3" ht="12.75">
      <c r="B50" s="6"/>
      <c r="C50" s="1"/>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4" ht="12.75">
      <c r="B59" s="6"/>
      <c r="C59" s="1">
        <v>0</v>
      </c>
      <c r="D59" s="1" t="s">
        <v>36</v>
      </c>
    </row>
    <row r="60" spans="1:8" ht="12.75">
      <c r="A60" s="1" t="s">
        <v>5</v>
      </c>
      <c r="B60" s="6">
        <f>COUNTIF(A5:A7,"critical")</f>
        <v>0</v>
      </c>
      <c r="C60" s="1">
        <v>1</v>
      </c>
      <c r="D60" s="1" t="s">
        <v>7</v>
      </c>
      <c r="G60" s="2" t="s">
        <v>26</v>
      </c>
      <c r="H60" s="2" t="s">
        <v>19</v>
      </c>
    </row>
    <row r="61" spans="1:8" ht="12.75">
      <c r="A61" s="1" t="s">
        <v>6</v>
      </c>
      <c r="B61" s="6">
        <f>COUNTIF(A5:A7,"non-critical")</f>
        <v>3</v>
      </c>
      <c r="C61" s="1">
        <v>2</v>
      </c>
      <c r="D61" s="1" t="s">
        <v>8</v>
      </c>
      <c r="G61" s="2" t="s">
        <v>27</v>
      </c>
      <c r="H61" s="2" t="s">
        <v>20</v>
      </c>
    </row>
    <row r="62" spans="2:4" ht="26.25">
      <c r="B62" s="6"/>
      <c r="C62" s="1">
        <v>3</v>
      </c>
      <c r="D62" s="1" t="s">
        <v>9</v>
      </c>
    </row>
    <row r="63" spans="2:4" ht="39">
      <c r="B63" s="6"/>
      <c r="C63" s="1">
        <v>4</v>
      </c>
      <c r="D63" s="1" t="s">
        <v>10</v>
      </c>
    </row>
    <row r="64" spans="2:4" ht="26.25">
      <c r="B64" s="6"/>
      <c r="C64" s="1">
        <v>5</v>
      </c>
      <c r="D64" s="1" t="s">
        <v>22</v>
      </c>
    </row>
    <row r="65" spans="2:3" ht="12.75">
      <c r="B65" s="6"/>
      <c r="C65" s="1"/>
    </row>
    <row r="66" spans="2:3" ht="12.75">
      <c r="B66" s="6"/>
      <c r="C66" s="1"/>
    </row>
    <row r="67" spans="2:3" ht="12.75">
      <c r="B67" s="6"/>
      <c r="C67" s="1"/>
    </row>
    <row r="68" spans="2:3" ht="12.75">
      <c r="B68" s="6"/>
      <c r="C68" s="1"/>
    </row>
    <row r="69" spans="2:3" ht="12.75">
      <c r="B69" s="6"/>
      <c r="C69" s="1"/>
    </row>
    <row r="70" spans="2:3" ht="12.75">
      <c r="B70" s="6"/>
      <c r="C70" s="1"/>
    </row>
    <row r="71" spans="2:3" ht="12.75">
      <c r="B71" s="6"/>
      <c r="C71" s="1"/>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sheetData>
  <sheetProtection password="CF09" sheet="1" objects="1" scenarios="1"/>
  <mergeCells count="3">
    <mergeCell ref="A1:F1"/>
    <mergeCell ref="A4:F4"/>
    <mergeCell ref="G4:J4"/>
  </mergeCells>
  <dataValidations count="7">
    <dataValidation type="list" showInputMessage="1" showErrorMessage="1" sqref="A8:A28">
      <formula1>$A$60:$A$61</formula1>
    </dataValidation>
    <dataValidation type="list" allowBlank="1" showInputMessage="1" showErrorMessage="1" sqref="E28">
      <formula1>$D$60:$D$64</formula1>
    </dataValidation>
    <dataValidation type="list" allowBlank="1" showInputMessage="1" showErrorMessage="1" sqref="G5:G27">
      <formula1>$C$60:$C$64</formula1>
    </dataValidation>
    <dataValidation type="list" allowBlank="1" showInputMessage="1" showErrorMessage="1" sqref="H5:H27">
      <formula1>$H$60:$H$61</formula1>
    </dataValidation>
    <dataValidation type="list" allowBlank="1" showInputMessage="1" showErrorMessage="1" sqref="E5:E27">
      <formula1>$G$60:$G$61</formula1>
    </dataValidation>
    <dataValidation type="list" allowBlank="1" showInputMessage="1" showErrorMessage="1" sqref="I5:I27">
      <formula1>$C$59:$C$64</formula1>
    </dataValidation>
    <dataValidation showInputMessage="1" showErrorMessage="1" sqref="A5:A7"/>
  </dataValidations>
  <printOptions horizontalCentered="1"/>
  <pageMargins left="0.75" right="0.75" top="1" bottom="1" header="0.5" footer="0.5"/>
  <pageSetup horizontalDpi="600" verticalDpi="600" orientation="landscape" paperSize="5" scale="94" r:id="rId1"/>
  <headerFooter alignWithMargins="0">
    <oddHeader>&amp;C&amp;16Functional Self Assessment Form</oddHeader>
    <oddFooter>&amp;LFSAT_CLS Version 1.0
CLS_RSv1.0
05/02/2005&amp;C&amp;P of &amp;N</oddFooter>
  </headerFooter>
</worksheet>
</file>

<file path=xl/worksheets/sheet7.xml><?xml version="1.0" encoding="utf-8"?>
<worksheet xmlns="http://schemas.openxmlformats.org/spreadsheetml/2006/main" xmlns:r="http://schemas.openxmlformats.org/officeDocument/2006/relationships">
  <dimension ref="A1:P164"/>
  <sheetViews>
    <sheetView zoomScale="75" zoomScaleNormal="75" zoomScaleSheetLayoutView="50" workbookViewId="0" topLeftCell="A6">
      <selection activeCell="E8" sqref="E8"/>
    </sheetView>
  </sheetViews>
  <sheetFormatPr defaultColWidth="9.140625" defaultRowHeight="12.75"/>
  <cols>
    <col min="1" max="1" width="16.7109375" style="1" customWidth="1"/>
    <col min="2" max="2" width="12.71093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2.140625" style="2" hidden="1" customWidth="1"/>
    <col min="10" max="10" width="16.7109375" style="8" hidden="1" customWidth="1"/>
    <col min="11" max="16384" width="9.140625" style="2" customWidth="1"/>
  </cols>
  <sheetData>
    <row r="1" spans="1:16" s="36" customFormat="1" ht="12.75" customHeight="1">
      <c r="A1" s="250" t="s">
        <v>186</v>
      </c>
      <c r="B1" s="251"/>
      <c r="C1" s="251"/>
      <c r="D1" s="251"/>
      <c r="E1" s="251"/>
      <c r="F1" s="251"/>
      <c r="G1" s="108"/>
      <c r="H1" s="108"/>
      <c r="I1" s="108"/>
      <c r="J1" s="108"/>
      <c r="K1" s="33"/>
      <c r="L1" s="33"/>
      <c r="M1" s="33"/>
      <c r="N1" s="33"/>
      <c r="O1" s="34"/>
      <c r="P1" s="35"/>
    </row>
    <row r="2" spans="1:10" s="28" customFormat="1" ht="105">
      <c r="A2" s="100" t="s">
        <v>14</v>
      </c>
      <c r="B2" s="100" t="s">
        <v>92</v>
      </c>
      <c r="C2" s="100" t="s">
        <v>143</v>
      </c>
      <c r="D2" s="100" t="s">
        <v>32</v>
      </c>
      <c r="E2" s="101" t="s">
        <v>3</v>
      </c>
      <c r="F2" s="101" t="s">
        <v>33</v>
      </c>
      <c r="G2" s="100" t="s">
        <v>15</v>
      </c>
      <c r="H2" s="100" t="s">
        <v>16</v>
      </c>
      <c r="I2" s="100" t="s">
        <v>65</v>
      </c>
      <c r="J2" s="101" t="s">
        <v>29</v>
      </c>
    </row>
    <row r="3" spans="1:10" s="28" customFormat="1" ht="39">
      <c r="A3" s="109" t="s">
        <v>54</v>
      </c>
      <c r="B3" s="109" t="s">
        <v>49</v>
      </c>
      <c r="C3" s="109" t="s">
        <v>50</v>
      </c>
      <c r="D3" s="109" t="s">
        <v>51</v>
      </c>
      <c r="E3" s="110" t="s">
        <v>52</v>
      </c>
      <c r="F3" s="110" t="s">
        <v>53</v>
      </c>
      <c r="G3" s="109" t="s">
        <v>15</v>
      </c>
      <c r="H3" s="109" t="s">
        <v>16</v>
      </c>
      <c r="I3" s="109" t="s">
        <v>65</v>
      </c>
      <c r="J3" s="110" t="s">
        <v>29</v>
      </c>
    </row>
    <row r="4" spans="1:10" s="28" customFormat="1" ht="12.75">
      <c r="A4" s="252" t="s">
        <v>107</v>
      </c>
      <c r="B4" s="253"/>
      <c r="C4" s="253"/>
      <c r="D4" s="253"/>
      <c r="E4" s="253"/>
      <c r="F4" s="254"/>
      <c r="G4" s="129"/>
      <c r="H4" s="137"/>
      <c r="I4" s="137"/>
      <c r="J4" s="137"/>
    </row>
    <row r="5" spans="1:10" s="28" customFormat="1" ht="78.75">
      <c r="A5" s="27" t="s">
        <v>6</v>
      </c>
      <c r="B5" s="75" t="s">
        <v>108</v>
      </c>
      <c r="C5" s="32" t="s">
        <v>127</v>
      </c>
      <c r="D5" s="129" t="s">
        <v>73</v>
      </c>
      <c r="E5" s="178" t="s">
        <v>27</v>
      </c>
      <c r="F5" s="179"/>
      <c r="G5" s="180">
        <v>3</v>
      </c>
      <c r="H5" s="180" t="s">
        <v>20</v>
      </c>
      <c r="I5" s="180">
        <v>0</v>
      </c>
      <c r="J5" s="181"/>
    </row>
    <row r="6" spans="1:10" s="28" customFormat="1" ht="105">
      <c r="A6" s="27" t="s">
        <v>5</v>
      </c>
      <c r="B6" s="75" t="s">
        <v>109</v>
      </c>
      <c r="C6" s="32" t="s">
        <v>184</v>
      </c>
      <c r="D6" s="129" t="s">
        <v>73</v>
      </c>
      <c r="E6" s="178" t="s">
        <v>27</v>
      </c>
      <c r="F6" s="179"/>
      <c r="G6" s="180">
        <v>3</v>
      </c>
      <c r="H6" s="180" t="s">
        <v>20</v>
      </c>
      <c r="I6" s="180">
        <v>0</v>
      </c>
      <c r="J6" s="181"/>
    </row>
    <row r="7" spans="1:10" s="28" customFormat="1" ht="303">
      <c r="A7" s="27" t="s">
        <v>5</v>
      </c>
      <c r="B7" s="75" t="s">
        <v>110</v>
      </c>
      <c r="C7" s="32" t="s">
        <v>203</v>
      </c>
      <c r="D7" s="129" t="s">
        <v>73</v>
      </c>
      <c r="E7" s="178" t="s">
        <v>27</v>
      </c>
      <c r="F7" s="179"/>
      <c r="G7" s="180">
        <v>3</v>
      </c>
      <c r="H7" s="180" t="s">
        <v>20</v>
      </c>
      <c r="I7" s="180">
        <v>0</v>
      </c>
      <c r="J7" s="181"/>
    </row>
    <row r="8" spans="1:10" s="28" customFormat="1" ht="144.75">
      <c r="A8" s="27" t="s">
        <v>5</v>
      </c>
      <c r="B8" s="75" t="s">
        <v>172</v>
      </c>
      <c r="C8" s="32" t="s">
        <v>202</v>
      </c>
      <c r="D8" s="129" t="s">
        <v>73</v>
      </c>
      <c r="E8" s="178" t="s">
        <v>27</v>
      </c>
      <c r="F8" s="179"/>
      <c r="G8" s="180">
        <v>3</v>
      </c>
      <c r="H8" s="180" t="s">
        <v>20</v>
      </c>
      <c r="I8" s="180">
        <v>0</v>
      </c>
      <c r="J8" s="181"/>
    </row>
    <row r="9" spans="1:10" s="28" customFormat="1" ht="12.75">
      <c r="A9" s="27"/>
      <c r="B9" s="75"/>
      <c r="C9" s="32"/>
      <c r="D9" s="129"/>
      <c r="E9" s="76"/>
      <c r="F9" s="49"/>
      <c r="G9" s="31"/>
      <c r="H9" s="31"/>
      <c r="I9" s="31"/>
      <c r="J9" s="49"/>
    </row>
    <row r="10" spans="1:10" s="28" customFormat="1" ht="12.75">
      <c r="A10" s="27"/>
      <c r="B10" s="75"/>
      <c r="C10" s="32"/>
      <c r="D10" s="129"/>
      <c r="E10" s="76"/>
      <c r="F10" s="49"/>
      <c r="G10" s="31"/>
      <c r="H10" s="31"/>
      <c r="I10" s="31"/>
      <c r="J10" s="49"/>
    </row>
    <row r="11" spans="1:10" s="28" customFormat="1" ht="12.75">
      <c r="A11" s="27"/>
      <c r="B11" s="75"/>
      <c r="C11" s="32"/>
      <c r="D11" s="129"/>
      <c r="E11" s="76"/>
      <c r="F11" s="49"/>
      <c r="G11" s="31"/>
      <c r="H11" s="31"/>
      <c r="I11" s="31"/>
      <c r="J11" s="49"/>
    </row>
    <row r="12" spans="1:10" s="28" customFormat="1" ht="12.75">
      <c r="A12" s="27"/>
      <c r="B12" s="75"/>
      <c r="C12" s="32"/>
      <c r="D12" s="129"/>
      <c r="E12" s="76"/>
      <c r="F12" s="49"/>
      <c r="G12" s="31"/>
      <c r="H12" s="31"/>
      <c r="I12" s="31"/>
      <c r="J12" s="49"/>
    </row>
    <row r="13" spans="1:10" s="28" customFormat="1" ht="12.75">
      <c r="A13" s="27"/>
      <c r="B13" s="75"/>
      <c r="C13" s="32"/>
      <c r="D13" s="129"/>
      <c r="E13" s="76"/>
      <c r="F13" s="49"/>
      <c r="G13" s="31"/>
      <c r="H13" s="31"/>
      <c r="I13" s="31"/>
      <c r="J13" s="49"/>
    </row>
    <row r="14" spans="1:10" s="28" customFormat="1" ht="12.75">
      <c r="A14" s="27"/>
      <c r="B14" s="75"/>
      <c r="C14" s="32"/>
      <c r="D14" s="129"/>
      <c r="E14" s="76"/>
      <c r="F14" s="49"/>
      <c r="G14" s="31"/>
      <c r="H14" s="31"/>
      <c r="I14" s="31"/>
      <c r="J14" s="49"/>
    </row>
    <row r="15" spans="5:8" s="129" customFormat="1" ht="12.75">
      <c r="E15" s="155"/>
      <c r="H15" s="130"/>
    </row>
    <row r="16" spans="5:8" s="129" customFormat="1" ht="12.75">
      <c r="E16" s="155"/>
      <c r="H16" s="130"/>
    </row>
    <row r="17" spans="5:8" s="129" customFormat="1" ht="12.75">
      <c r="E17" s="155"/>
      <c r="H17" s="130"/>
    </row>
    <row r="18" spans="1:10" s="28" customFormat="1" ht="12.75">
      <c r="A18" s="27"/>
      <c r="B18" s="75"/>
      <c r="C18" s="32"/>
      <c r="D18" s="32"/>
      <c r="E18" s="76"/>
      <c r="F18" s="49"/>
      <c r="G18" s="31"/>
      <c r="H18" s="31"/>
      <c r="I18" s="31"/>
      <c r="J18" s="49"/>
    </row>
    <row r="19" spans="1:10" s="28" customFormat="1" ht="12.75">
      <c r="A19" s="27"/>
      <c r="B19" s="75"/>
      <c r="C19" s="32"/>
      <c r="D19" s="32"/>
      <c r="E19" s="76"/>
      <c r="F19" s="49"/>
      <c r="G19" s="31"/>
      <c r="H19" s="31"/>
      <c r="I19" s="31"/>
      <c r="J19" s="49"/>
    </row>
    <row r="20" spans="1:10" s="28" customFormat="1" ht="12.75">
      <c r="A20" s="27"/>
      <c r="B20" s="75"/>
      <c r="C20" s="32"/>
      <c r="D20" s="32"/>
      <c r="E20" s="76"/>
      <c r="F20" s="49"/>
      <c r="G20" s="31"/>
      <c r="H20" s="31"/>
      <c r="I20" s="31"/>
      <c r="J20" s="49"/>
    </row>
    <row r="21" spans="1:10" s="28" customFormat="1" ht="12.75">
      <c r="A21" s="27"/>
      <c r="B21" s="75"/>
      <c r="C21" s="32"/>
      <c r="D21" s="32"/>
      <c r="E21" s="76"/>
      <c r="F21" s="49"/>
      <c r="G21" s="31"/>
      <c r="H21" s="31"/>
      <c r="I21" s="31"/>
      <c r="J21" s="49"/>
    </row>
    <row r="22" spans="1:10" s="28" customFormat="1" ht="12.75">
      <c r="A22" s="27"/>
      <c r="B22" s="75"/>
      <c r="C22" s="32"/>
      <c r="D22" s="32"/>
      <c r="E22" s="76"/>
      <c r="F22" s="49"/>
      <c r="G22" s="31"/>
      <c r="H22" s="31"/>
      <c r="I22" s="31"/>
      <c r="J22" s="49"/>
    </row>
    <row r="23" spans="1:10" s="28" customFormat="1" ht="12.75">
      <c r="A23" s="27"/>
      <c r="B23" s="27"/>
      <c r="C23" s="32"/>
      <c r="D23" s="32"/>
      <c r="E23" s="76"/>
      <c r="F23" s="49"/>
      <c r="G23" s="31"/>
      <c r="H23" s="31"/>
      <c r="I23" s="31"/>
      <c r="J23" s="49"/>
    </row>
    <row r="24" spans="1:10" s="28" customFormat="1" ht="12.75">
      <c r="A24" s="27"/>
      <c r="B24" s="27"/>
      <c r="C24" s="32"/>
      <c r="D24" s="32"/>
      <c r="E24" s="76"/>
      <c r="F24" s="49"/>
      <c r="G24" s="31"/>
      <c r="H24" s="31"/>
      <c r="I24" s="31"/>
      <c r="J24" s="49"/>
    </row>
    <row r="25" spans="1:10" s="28" customFormat="1" ht="12.75">
      <c r="A25" s="27"/>
      <c r="B25" s="27"/>
      <c r="C25" s="32"/>
      <c r="D25" s="32"/>
      <c r="E25" s="76"/>
      <c r="F25" s="49"/>
      <c r="G25" s="31"/>
      <c r="H25" s="31"/>
      <c r="I25" s="31"/>
      <c r="J25" s="49"/>
    </row>
    <row r="26" spans="1:10" s="28" customFormat="1" ht="12.75">
      <c r="A26" s="27"/>
      <c r="B26" s="27"/>
      <c r="C26" s="32"/>
      <c r="D26" s="32"/>
      <c r="E26" s="76"/>
      <c r="F26" s="49"/>
      <c r="G26" s="31"/>
      <c r="H26" s="31"/>
      <c r="I26" s="31"/>
      <c r="J26" s="49"/>
    </row>
    <row r="27" spans="1:10" s="28" customFormat="1" ht="12.75">
      <c r="A27" s="27"/>
      <c r="B27" s="27"/>
      <c r="C27" s="32"/>
      <c r="D27" s="32"/>
      <c r="E27" s="76"/>
      <c r="F27" s="49"/>
      <c r="G27" s="31"/>
      <c r="H27" s="31"/>
      <c r="I27" s="31"/>
      <c r="J27" s="49"/>
    </row>
    <row r="28" spans="1:10" s="28" customFormat="1" ht="12.75">
      <c r="A28" s="27"/>
      <c r="B28" s="27"/>
      <c r="C28" s="32"/>
      <c r="D28" s="32"/>
      <c r="E28" s="76"/>
      <c r="F28" s="49"/>
      <c r="G28" s="31"/>
      <c r="H28" s="31"/>
      <c r="I28" s="31"/>
      <c r="J28" s="49"/>
    </row>
    <row r="29" spans="1:10" s="28" customFormat="1" ht="12.75">
      <c r="A29" s="27"/>
      <c r="B29" s="27"/>
      <c r="C29" s="32"/>
      <c r="D29" s="32"/>
      <c r="E29" s="76"/>
      <c r="F29" s="49"/>
      <c r="G29" s="31"/>
      <c r="H29" s="31"/>
      <c r="I29" s="31"/>
      <c r="J29" s="49"/>
    </row>
    <row r="30" spans="1:10" s="28" customFormat="1" ht="12.75">
      <c r="A30" s="27"/>
      <c r="B30" s="27"/>
      <c r="C30" s="32"/>
      <c r="D30" s="32"/>
      <c r="E30" s="76"/>
      <c r="F30" s="49"/>
      <c r="G30" s="31"/>
      <c r="H30" s="31"/>
      <c r="I30" s="31"/>
      <c r="J30" s="49"/>
    </row>
    <row r="31" spans="1:10" s="4" customFormat="1" ht="12.75">
      <c r="A31" s="29"/>
      <c r="B31" s="29"/>
      <c r="C31" s="26"/>
      <c r="D31" s="26"/>
      <c r="E31" s="77"/>
      <c r="F31" s="51"/>
      <c r="G31" s="50"/>
      <c r="H31" s="50"/>
      <c r="I31" s="50"/>
      <c r="J31" s="51"/>
    </row>
    <row r="32" spans="1:10" ht="12.75">
      <c r="A32" s="30"/>
      <c r="B32" s="30"/>
      <c r="C32" s="9"/>
      <c r="D32" s="26"/>
      <c r="E32" s="78"/>
      <c r="F32" s="53"/>
      <c r="G32" s="52"/>
      <c r="H32" s="52"/>
      <c r="I32" s="52"/>
      <c r="J32" s="53"/>
    </row>
    <row r="33" spans="1:10" ht="12.75">
      <c r="A33" s="30"/>
      <c r="B33" s="30"/>
      <c r="C33" s="9"/>
      <c r="D33" s="26"/>
      <c r="E33" s="78"/>
      <c r="F33" s="53"/>
      <c r="G33" s="52"/>
      <c r="H33" s="52"/>
      <c r="I33" s="52"/>
      <c r="J33" s="53"/>
    </row>
    <row r="34" spans="1:10" ht="12.75">
      <c r="A34" s="30"/>
      <c r="B34" s="30"/>
      <c r="C34" s="9"/>
      <c r="D34" s="26"/>
      <c r="E34" s="78"/>
      <c r="F34" s="53"/>
      <c r="G34" s="52"/>
      <c r="H34" s="52"/>
      <c r="I34" s="52"/>
      <c r="J34" s="53"/>
    </row>
    <row r="35" spans="1:10" ht="12.75">
      <c r="A35" s="30"/>
      <c r="B35" s="30"/>
      <c r="C35" s="9"/>
      <c r="D35" s="9"/>
      <c r="E35" s="78"/>
      <c r="F35" s="53"/>
      <c r="G35" s="52"/>
      <c r="H35" s="52"/>
      <c r="I35" s="52"/>
      <c r="J35" s="53"/>
    </row>
    <row r="36" spans="1:10" ht="12.75">
      <c r="A36" s="30"/>
      <c r="B36" s="30"/>
      <c r="C36" s="32"/>
      <c r="D36" s="9"/>
      <c r="E36" s="78"/>
      <c r="F36" s="53"/>
      <c r="G36" s="52"/>
      <c r="H36" s="52"/>
      <c r="I36" s="52"/>
      <c r="J36" s="53"/>
    </row>
    <row r="37" spans="1:10" ht="12.75">
      <c r="A37" s="30"/>
      <c r="B37" s="30"/>
      <c r="C37" s="32"/>
      <c r="D37" s="9"/>
      <c r="E37" s="78"/>
      <c r="F37" s="53"/>
      <c r="G37" s="52"/>
      <c r="H37" s="52"/>
      <c r="I37" s="52"/>
      <c r="J37" s="53"/>
    </row>
    <row r="38" spans="3:10" ht="12.75">
      <c r="C38" s="11"/>
      <c r="E38" s="24"/>
      <c r="F38" s="15"/>
      <c r="J38" s="15"/>
    </row>
    <row r="40" ht="12.75">
      <c r="E40" s="12"/>
    </row>
    <row r="41" ht="12.75">
      <c r="E41" s="14"/>
    </row>
    <row r="42" ht="12.75">
      <c r="E42" s="13"/>
    </row>
    <row r="44" ht="12.75">
      <c r="E44" s="5"/>
    </row>
    <row r="45" ht="12.75">
      <c r="E45" s="14"/>
    </row>
    <row r="46" ht="12.75">
      <c r="E46" s="13"/>
    </row>
    <row r="48" spans="2:5" ht="12.75">
      <c r="B48" s="6"/>
      <c r="C48" s="1"/>
      <c r="E48" s="5"/>
    </row>
    <row r="49" spans="2:5" ht="12.75">
      <c r="B49" s="6"/>
      <c r="C49" s="1"/>
      <c r="E49" s="14"/>
    </row>
    <row r="50" spans="2:5" ht="12.75">
      <c r="B50" s="6"/>
      <c r="C50" s="1"/>
      <c r="E50" s="13"/>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3" ht="12.75">
      <c r="B60" s="6"/>
      <c r="C60" s="1"/>
    </row>
    <row r="61" spans="2:3" ht="12.75">
      <c r="B61" s="6"/>
      <c r="C61" s="1"/>
    </row>
    <row r="62" spans="2:3" ht="12.75">
      <c r="B62" s="6"/>
      <c r="C62" s="1"/>
    </row>
    <row r="63" spans="2:3" ht="12.75">
      <c r="B63" s="6"/>
      <c r="C63" s="1"/>
    </row>
    <row r="64" spans="2:3" ht="12.75">
      <c r="B64" s="6"/>
      <c r="C64" s="1"/>
    </row>
    <row r="65" spans="2:3" ht="12.75">
      <c r="B65" s="6"/>
      <c r="C65" s="1"/>
    </row>
    <row r="66" spans="2:3" ht="12.75">
      <c r="B66" s="6"/>
      <c r="C66" s="1"/>
    </row>
    <row r="67" spans="2:3" ht="12.75">
      <c r="B67" s="6"/>
      <c r="C67" s="1"/>
    </row>
    <row r="68" spans="2:3" ht="12.75">
      <c r="B68" s="6"/>
      <c r="C68" s="1"/>
    </row>
    <row r="69" spans="2:4" ht="12.75">
      <c r="B69" s="6"/>
      <c r="C69" s="1">
        <v>0</v>
      </c>
      <c r="D69" s="1" t="s">
        <v>36</v>
      </c>
    </row>
    <row r="70" spans="1:8" ht="12.75">
      <c r="A70" s="1" t="s">
        <v>5</v>
      </c>
      <c r="B70" s="6">
        <f>COUNTIF(A5:A8,"critical")</f>
        <v>3</v>
      </c>
      <c r="C70" s="1">
        <v>1</v>
      </c>
      <c r="D70" s="1" t="s">
        <v>7</v>
      </c>
      <c r="G70" s="2" t="s">
        <v>26</v>
      </c>
      <c r="H70" s="2" t="s">
        <v>19</v>
      </c>
    </row>
    <row r="71" spans="1:8" ht="12.75">
      <c r="A71" s="1" t="s">
        <v>6</v>
      </c>
      <c r="B71" s="6">
        <f>COUNTIF(A5:A8,"non-critical")</f>
        <v>1</v>
      </c>
      <c r="C71" s="1">
        <v>2</v>
      </c>
      <c r="D71" s="1" t="s">
        <v>8</v>
      </c>
      <c r="G71" s="2" t="s">
        <v>27</v>
      </c>
      <c r="H71" s="2" t="s">
        <v>20</v>
      </c>
    </row>
    <row r="72" spans="2:4" ht="26.25">
      <c r="B72" s="6"/>
      <c r="C72" s="1">
        <v>3</v>
      </c>
      <c r="D72" s="1" t="s">
        <v>9</v>
      </c>
    </row>
    <row r="73" spans="2:4" ht="26.25">
      <c r="B73" s="6"/>
      <c r="C73" s="1">
        <v>4</v>
      </c>
      <c r="D73" s="1" t="s">
        <v>10</v>
      </c>
    </row>
    <row r="74" spans="2:4" ht="12.75">
      <c r="B74" s="6"/>
      <c r="C74" s="1">
        <v>5</v>
      </c>
      <c r="D74" s="1" t="s">
        <v>22</v>
      </c>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row r="163" spans="2:3" ht="12.75">
      <c r="B163" s="6"/>
      <c r="C163" s="1"/>
    </row>
    <row r="164" spans="2:3" ht="12.75">
      <c r="B164" s="6"/>
      <c r="C164" s="1"/>
    </row>
  </sheetData>
  <sheetProtection password="CF09" sheet="1" objects="1" scenarios="1"/>
  <mergeCells count="2">
    <mergeCell ref="A1:F1"/>
    <mergeCell ref="A4:F4"/>
  </mergeCells>
  <dataValidations count="10">
    <dataValidation type="list" showInputMessage="1" showErrorMessage="1" sqref="A18:A38 A9:A14">
      <formula1>$A$70:$A$71</formula1>
    </dataValidation>
    <dataValidation type="list" allowBlank="1" showInputMessage="1" showErrorMessage="1" sqref="E38">
      <formula1>$D$70:$D$74</formula1>
    </dataValidation>
    <dataValidation type="list" allowBlank="1" showInputMessage="1" showErrorMessage="1" sqref="G18:G37 G5:G14">
      <formula1>$C$70:$C$74</formula1>
    </dataValidation>
    <dataValidation type="list" allowBlank="1" showInputMessage="1" showErrorMessage="1" sqref="H18:H37 H5:H14">
      <formula1>$H$70:$H$71</formula1>
    </dataValidation>
    <dataValidation type="list" allowBlank="1" showInputMessage="1" showErrorMessage="1" sqref="E18:E37 E5:E14">
      <formula1>$G$70:$G$71</formula1>
    </dataValidation>
    <dataValidation type="list" allowBlank="1" showInputMessage="1" showErrorMessage="1" sqref="I18:I37 I5:I14">
      <formula1>$C$69:$C$74</formula1>
    </dataValidation>
    <dataValidation type="list" showInputMessage="1" showErrorMessage="1" sqref="A15:A17">
      <formula1>$A$78:$A$79</formula1>
    </dataValidation>
    <dataValidation type="list" allowBlank="1" showInputMessage="1" showErrorMessage="1" sqref="H15:H17">
      <formula1>$H$78:$H$79</formula1>
    </dataValidation>
    <dataValidation type="list" allowBlank="1" showInputMessage="1" showErrorMessage="1" sqref="E15:E17">
      <formula1>$G$78:$G$79</formula1>
    </dataValidation>
    <dataValidation showInputMessage="1" showErrorMessage="1" sqref="A5:A8"/>
  </dataValidations>
  <printOptions horizontalCentered="1"/>
  <pageMargins left="0.75" right="0.75" top="1" bottom="1" header="0.5" footer="0.5"/>
  <pageSetup horizontalDpi="600" verticalDpi="600" orientation="landscape" paperSize="5" scale="94" r:id="rId1"/>
  <headerFooter alignWithMargins="0">
    <oddHeader>&amp;C&amp;16Functional Self Assessment Form</oddHeader>
    <oddFooter>&amp;LFSAT_CLS Version 1.0
CLS_RSv1.0
05/02/2005&amp;C&amp;P of &amp;N</oddFooter>
  </headerFooter>
</worksheet>
</file>

<file path=xl/worksheets/sheet8.xml><?xml version="1.0" encoding="utf-8"?>
<worksheet xmlns="http://schemas.openxmlformats.org/spreadsheetml/2006/main" xmlns:r="http://schemas.openxmlformats.org/officeDocument/2006/relationships">
  <dimension ref="A1:P154"/>
  <sheetViews>
    <sheetView zoomScale="75" zoomScaleNormal="75" zoomScaleSheetLayoutView="50" workbookViewId="0" topLeftCell="A3">
      <selection activeCell="E11" sqref="E11"/>
    </sheetView>
  </sheetViews>
  <sheetFormatPr defaultColWidth="9.140625" defaultRowHeight="12.75"/>
  <cols>
    <col min="1" max="1" width="14.7109375" style="1" customWidth="1"/>
    <col min="2" max="2" width="12.7109375" style="7" customWidth="1"/>
    <col min="3" max="3" width="48.28125" style="3" customWidth="1"/>
    <col min="4" max="4" width="28.00390625" style="1" customWidth="1"/>
    <col min="5" max="5" width="15.7109375" style="8" customWidth="1"/>
    <col min="6" max="6" width="31.28125" style="8" customWidth="1"/>
    <col min="7" max="8" width="8.7109375" style="2" hidden="1" customWidth="1"/>
    <col min="9" max="9" width="12.140625" style="2" hidden="1" customWidth="1"/>
    <col min="10" max="10" width="16.7109375" style="8" hidden="1" customWidth="1"/>
    <col min="11" max="16384" width="9.140625" style="2" customWidth="1"/>
  </cols>
  <sheetData>
    <row r="1" spans="1:16" s="36" customFormat="1" ht="12.75" customHeight="1">
      <c r="A1" s="250" t="s">
        <v>186</v>
      </c>
      <c r="B1" s="251"/>
      <c r="C1" s="251"/>
      <c r="D1" s="251"/>
      <c r="E1" s="251"/>
      <c r="F1" s="251"/>
      <c r="G1" s="108"/>
      <c r="H1" s="108"/>
      <c r="I1" s="108"/>
      <c r="J1" s="108"/>
      <c r="K1" s="33"/>
      <c r="L1" s="33"/>
      <c r="M1" s="33"/>
      <c r="N1" s="33"/>
      <c r="O1" s="34"/>
      <c r="P1" s="35"/>
    </row>
    <row r="2" spans="1:10" s="28" customFormat="1" ht="118.5">
      <c r="A2" s="100" t="s">
        <v>14</v>
      </c>
      <c r="B2" s="100" t="s">
        <v>92</v>
      </c>
      <c r="C2" s="171" t="s">
        <v>144</v>
      </c>
      <c r="D2" s="100" t="s">
        <v>114</v>
      </c>
      <c r="E2" s="101" t="s">
        <v>3</v>
      </c>
      <c r="F2" s="101" t="s">
        <v>33</v>
      </c>
      <c r="G2" s="100" t="s">
        <v>15</v>
      </c>
      <c r="H2" s="100" t="s">
        <v>16</v>
      </c>
      <c r="I2" s="100" t="s">
        <v>65</v>
      </c>
      <c r="J2" s="101" t="s">
        <v>29</v>
      </c>
    </row>
    <row r="3" spans="1:10" s="28" customFormat="1" ht="39">
      <c r="A3" s="109" t="s">
        <v>54</v>
      </c>
      <c r="B3" s="109" t="s">
        <v>49</v>
      </c>
      <c r="C3" s="109" t="s">
        <v>50</v>
      </c>
      <c r="D3" s="109" t="s">
        <v>51</v>
      </c>
      <c r="E3" s="110" t="s">
        <v>52</v>
      </c>
      <c r="F3" s="110" t="s">
        <v>53</v>
      </c>
      <c r="G3" s="109" t="s">
        <v>15</v>
      </c>
      <c r="H3" s="109" t="s">
        <v>16</v>
      </c>
      <c r="I3" s="109" t="s">
        <v>65</v>
      </c>
      <c r="J3" s="110" t="s">
        <v>29</v>
      </c>
    </row>
    <row r="4" spans="1:10" s="28" customFormat="1" ht="12.75">
      <c r="A4" s="252" t="s">
        <v>138</v>
      </c>
      <c r="B4" s="253"/>
      <c r="C4" s="253"/>
      <c r="D4" s="253"/>
      <c r="E4" s="253"/>
      <c r="F4" s="254"/>
      <c r="G4" s="129"/>
      <c r="H4" s="137"/>
      <c r="I4" s="137"/>
      <c r="J4" s="137"/>
    </row>
    <row r="5" spans="1:10" s="28" customFormat="1" ht="78.75">
      <c r="A5" s="27" t="s">
        <v>5</v>
      </c>
      <c r="B5" s="75" t="s">
        <v>173</v>
      </c>
      <c r="C5" s="32" t="s">
        <v>204</v>
      </c>
      <c r="D5" s="129" t="s">
        <v>73</v>
      </c>
      <c r="E5" s="178" t="s">
        <v>27</v>
      </c>
      <c r="F5" s="179"/>
      <c r="G5" s="180">
        <v>3</v>
      </c>
      <c r="H5" s="180" t="s">
        <v>20</v>
      </c>
      <c r="I5" s="180">
        <v>0</v>
      </c>
      <c r="J5" s="181"/>
    </row>
    <row r="6" spans="1:10" s="28" customFormat="1" ht="78.75">
      <c r="A6" s="27" t="s">
        <v>5</v>
      </c>
      <c r="B6" s="75" t="s">
        <v>174</v>
      </c>
      <c r="C6" s="32" t="s">
        <v>215</v>
      </c>
      <c r="D6" s="129" t="s">
        <v>73</v>
      </c>
      <c r="E6" s="178" t="s">
        <v>27</v>
      </c>
      <c r="F6" s="179"/>
      <c r="G6" s="180">
        <v>3</v>
      </c>
      <c r="H6" s="180" t="s">
        <v>20</v>
      </c>
      <c r="I6" s="180">
        <v>0</v>
      </c>
      <c r="J6" s="181"/>
    </row>
    <row r="7" spans="1:10" s="28" customFormat="1" ht="66">
      <c r="A7" s="27" t="s">
        <v>5</v>
      </c>
      <c r="B7" s="75" t="s">
        <v>175</v>
      </c>
      <c r="C7" s="32" t="s">
        <v>205</v>
      </c>
      <c r="D7" s="129" t="s">
        <v>73</v>
      </c>
      <c r="E7" s="178" t="s">
        <v>27</v>
      </c>
      <c r="F7" s="179"/>
      <c r="G7" s="180">
        <v>3</v>
      </c>
      <c r="H7" s="180" t="s">
        <v>20</v>
      </c>
      <c r="I7" s="180">
        <v>0</v>
      </c>
      <c r="J7" s="181"/>
    </row>
    <row r="8" spans="1:10" s="28" customFormat="1" ht="52.5">
      <c r="A8" s="27" t="s">
        <v>6</v>
      </c>
      <c r="B8" s="75" t="s">
        <v>176</v>
      </c>
      <c r="C8" s="32" t="s">
        <v>206</v>
      </c>
      <c r="D8" s="129" t="s">
        <v>73</v>
      </c>
      <c r="E8" s="178" t="s">
        <v>27</v>
      </c>
      <c r="F8" s="179"/>
      <c r="G8" s="180">
        <v>3</v>
      </c>
      <c r="H8" s="180" t="s">
        <v>20</v>
      </c>
      <c r="I8" s="180">
        <v>0</v>
      </c>
      <c r="J8" s="181"/>
    </row>
    <row r="9" spans="1:10" s="28" customFormat="1" ht="78.75">
      <c r="A9" s="27" t="s">
        <v>5</v>
      </c>
      <c r="B9" s="75" t="s">
        <v>177</v>
      </c>
      <c r="C9" s="32" t="s">
        <v>216</v>
      </c>
      <c r="D9" s="129" t="s">
        <v>73</v>
      </c>
      <c r="E9" s="178" t="s">
        <v>27</v>
      </c>
      <c r="F9" s="179"/>
      <c r="G9" s="180">
        <v>3</v>
      </c>
      <c r="H9" s="180" t="s">
        <v>20</v>
      </c>
      <c r="I9" s="180">
        <v>0</v>
      </c>
      <c r="J9" s="181"/>
    </row>
    <row r="10" spans="1:10" s="28" customFormat="1" ht="118.5">
      <c r="A10" s="27" t="s">
        <v>5</v>
      </c>
      <c r="B10" s="75" t="s">
        <v>178</v>
      </c>
      <c r="C10" s="32" t="s">
        <v>207</v>
      </c>
      <c r="D10" s="129" t="s">
        <v>73</v>
      </c>
      <c r="E10" s="178" t="s">
        <v>27</v>
      </c>
      <c r="F10" s="179"/>
      <c r="G10" s="180">
        <v>3</v>
      </c>
      <c r="H10" s="180" t="s">
        <v>20</v>
      </c>
      <c r="I10" s="180">
        <v>0</v>
      </c>
      <c r="J10" s="181"/>
    </row>
    <row r="11" spans="1:10" s="28" customFormat="1" ht="12.75">
      <c r="A11" s="27"/>
      <c r="B11" s="75"/>
      <c r="C11" s="32"/>
      <c r="D11" s="32"/>
      <c r="E11" s="76"/>
      <c r="F11" s="49"/>
      <c r="G11" s="31"/>
      <c r="H11" s="31"/>
      <c r="I11" s="31"/>
      <c r="J11" s="49"/>
    </row>
    <row r="12" spans="1:10" s="28" customFormat="1" ht="12.75">
      <c r="A12" s="27"/>
      <c r="B12" s="75"/>
      <c r="C12" s="32"/>
      <c r="D12" s="32"/>
      <c r="E12" s="76"/>
      <c r="F12" s="49"/>
      <c r="G12" s="31"/>
      <c r="H12" s="31"/>
      <c r="I12" s="31"/>
      <c r="J12" s="49"/>
    </row>
    <row r="13" spans="1:10" s="28" customFormat="1" ht="12.75">
      <c r="A13" s="27"/>
      <c r="B13" s="27"/>
      <c r="C13" s="32"/>
      <c r="D13" s="32"/>
      <c r="E13" s="76"/>
      <c r="F13" s="49"/>
      <c r="G13" s="31"/>
      <c r="H13" s="31"/>
      <c r="I13" s="31"/>
      <c r="J13" s="49"/>
    </row>
    <row r="14" spans="1:10" s="28" customFormat="1" ht="12.75">
      <c r="A14" s="27"/>
      <c r="B14" s="27"/>
      <c r="C14" s="32"/>
      <c r="D14" s="32"/>
      <c r="E14" s="76"/>
      <c r="F14" s="49"/>
      <c r="G14" s="31"/>
      <c r="H14" s="31"/>
      <c r="I14" s="31"/>
      <c r="J14" s="49"/>
    </row>
    <row r="15" spans="1:10" s="28" customFormat="1" ht="12.75">
      <c r="A15" s="27"/>
      <c r="B15" s="27"/>
      <c r="C15" s="32"/>
      <c r="D15" s="32"/>
      <c r="E15" s="76"/>
      <c r="F15" s="49"/>
      <c r="G15" s="31"/>
      <c r="H15" s="31"/>
      <c r="I15" s="31"/>
      <c r="J15" s="49"/>
    </row>
    <row r="16" spans="1:10" s="28" customFormat="1" ht="12.75">
      <c r="A16" s="27"/>
      <c r="B16" s="27"/>
      <c r="C16" s="32"/>
      <c r="D16" s="32"/>
      <c r="E16" s="76"/>
      <c r="F16" s="49"/>
      <c r="G16" s="31"/>
      <c r="H16" s="31"/>
      <c r="I16" s="31"/>
      <c r="J16" s="49"/>
    </row>
    <row r="17" spans="1:10" s="28" customFormat="1" ht="12.75">
      <c r="A17" s="27"/>
      <c r="B17" s="27"/>
      <c r="C17" s="32"/>
      <c r="D17" s="32"/>
      <c r="E17" s="76"/>
      <c r="F17" s="49"/>
      <c r="G17" s="31"/>
      <c r="H17" s="31"/>
      <c r="I17" s="31"/>
      <c r="J17" s="49"/>
    </row>
    <row r="18" spans="1:10" s="28" customFormat="1" ht="12.75">
      <c r="A18" s="27"/>
      <c r="B18" s="27"/>
      <c r="C18" s="32"/>
      <c r="D18" s="32"/>
      <c r="E18" s="76"/>
      <c r="F18" s="49"/>
      <c r="G18" s="31"/>
      <c r="H18" s="31"/>
      <c r="I18" s="31"/>
      <c r="J18" s="49"/>
    </row>
    <row r="19" spans="1:10" s="28" customFormat="1" ht="12.75">
      <c r="A19" s="27"/>
      <c r="B19" s="27"/>
      <c r="C19" s="32"/>
      <c r="D19" s="32"/>
      <c r="E19" s="76"/>
      <c r="F19" s="49"/>
      <c r="G19" s="31"/>
      <c r="H19" s="31"/>
      <c r="I19" s="31"/>
      <c r="J19" s="49"/>
    </row>
    <row r="20" spans="1:10" s="28" customFormat="1" ht="12.75">
      <c r="A20" s="27"/>
      <c r="B20" s="27"/>
      <c r="C20" s="32"/>
      <c r="D20" s="32"/>
      <c r="E20" s="76"/>
      <c r="F20" s="49"/>
      <c r="G20" s="31"/>
      <c r="H20" s="31"/>
      <c r="I20" s="31"/>
      <c r="J20" s="49"/>
    </row>
    <row r="21" spans="1:10" s="4" customFormat="1" ht="12.75">
      <c r="A21" s="29"/>
      <c r="B21" s="29"/>
      <c r="C21" s="26"/>
      <c r="D21" s="26"/>
      <c r="E21" s="77"/>
      <c r="F21" s="51"/>
      <c r="G21" s="50"/>
      <c r="H21" s="50"/>
      <c r="I21" s="50"/>
      <c r="J21" s="51"/>
    </row>
    <row r="22" spans="1:10" ht="12.75">
      <c r="A22" s="30"/>
      <c r="B22" s="30"/>
      <c r="C22" s="9"/>
      <c r="D22" s="26"/>
      <c r="E22" s="78"/>
      <c r="F22" s="53"/>
      <c r="G22" s="52"/>
      <c r="H22" s="52"/>
      <c r="I22" s="52"/>
      <c r="J22" s="53"/>
    </row>
    <row r="23" spans="1:10" ht="12.75">
      <c r="A23" s="30"/>
      <c r="B23" s="30"/>
      <c r="C23" s="9"/>
      <c r="D23" s="26"/>
      <c r="E23" s="78"/>
      <c r="F23" s="53"/>
      <c r="G23" s="52"/>
      <c r="H23" s="52"/>
      <c r="I23" s="52"/>
      <c r="J23" s="53"/>
    </row>
    <row r="24" spans="1:10" ht="12.75">
      <c r="A24" s="30"/>
      <c r="B24" s="30"/>
      <c r="C24" s="9"/>
      <c r="D24" s="26"/>
      <c r="E24" s="78"/>
      <c r="F24" s="53"/>
      <c r="G24" s="52"/>
      <c r="H24" s="52"/>
      <c r="I24" s="52"/>
      <c r="J24" s="53"/>
    </row>
    <row r="25" spans="1:10" ht="12.75">
      <c r="A25" s="30"/>
      <c r="B25" s="30"/>
      <c r="C25" s="9"/>
      <c r="D25" s="9"/>
      <c r="E25" s="78"/>
      <c r="F25" s="53"/>
      <c r="G25" s="52"/>
      <c r="H25" s="52"/>
      <c r="I25" s="52"/>
      <c r="J25" s="53"/>
    </row>
    <row r="26" spans="1:10" ht="12.75">
      <c r="A26" s="30"/>
      <c r="B26" s="30"/>
      <c r="C26" s="32"/>
      <c r="D26" s="9"/>
      <c r="E26" s="78"/>
      <c r="F26" s="53"/>
      <c r="G26" s="52"/>
      <c r="H26" s="52"/>
      <c r="I26" s="52"/>
      <c r="J26" s="53"/>
    </row>
    <row r="27" spans="1:10" ht="12.75">
      <c r="A27" s="30"/>
      <c r="B27" s="30"/>
      <c r="C27" s="32"/>
      <c r="D27" s="9"/>
      <c r="E27" s="78"/>
      <c r="F27" s="53"/>
      <c r="G27" s="52"/>
      <c r="H27" s="52"/>
      <c r="I27" s="52"/>
      <c r="J27" s="53"/>
    </row>
    <row r="28" spans="3:10" ht="12.75">
      <c r="C28" s="11"/>
      <c r="E28" s="24"/>
      <c r="F28" s="15"/>
      <c r="J28" s="15"/>
    </row>
    <row r="30" ht="12.75">
      <c r="E30" s="12"/>
    </row>
    <row r="31" ht="12.75">
      <c r="E31" s="14"/>
    </row>
    <row r="32" ht="12.75">
      <c r="E32" s="13"/>
    </row>
    <row r="34" ht="12.75">
      <c r="E34" s="5"/>
    </row>
    <row r="35" ht="12.75">
      <c r="E35" s="14"/>
    </row>
    <row r="36" ht="12.75">
      <c r="E36" s="13"/>
    </row>
    <row r="38" spans="2:5" ht="12.75">
      <c r="B38" s="6"/>
      <c r="C38" s="1"/>
      <c r="E38" s="5"/>
    </row>
    <row r="39" spans="2:5" ht="12.75">
      <c r="B39" s="6"/>
      <c r="C39" s="1"/>
      <c r="E39" s="14"/>
    </row>
    <row r="40" spans="2:5" ht="12.75">
      <c r="B40" s="6"/>
      <c r="C40" s="1"/>
      <c r="E40" s="13"/>
    </row>
    <row r="41" spans="2:3" ht="12.75">
      <c r="B41" s="6"/>
      <c r="C41" s="1"/>
    </row>
    <row r="42" spans="2:3" ht="12.75">
      <c r="B42" s="6"/>
      <c r="C42" s="1"/>
    </row>
    <row r="43" spans="2:3" ht="12.75">
      <c r="B43" s="6"/>
      <c r="C43" s="1"/>
    </row>
    <row r="44" spans="2:3" ht="12.75">
      <c r="B44" s="6"/>
      <c r="C44" s="1"/>
    </row>
    <row r="45" spans="2:3" ht="12.75">
      <c r="B45" s="6"/>
      <c r="C45" s="1"/>
    </row>
    <row r="46" spans="2:3" ht="12.75">
      <c r="B46" s="6"/>
      <c r="C46" s="1"/>
    </row>
    <row r="47" spans="2:3" ht="12.75">
      <c r="B47" s="6"/>
      <c r="C47" s="1"/>
    </row>
    <row r="48" spans="2:3" ht="12.75">
      <c r="B48" s="6"/>
      <c r="C48" s="1"/>
    </row>
    <row r="49" spans="2:3" ht="12.75">
      <c r="B49" s="6"/>
      <c r="C49" s="1"/>
    </row>
    <row r="50" spans="2:3" ht="12.75">
      <c r="B50" s="6"/>
      <c r="C50" s="1"/>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4" ht="12.75">
      <c r="B59" s="6"/>
      <c r="C59" s="1">
        <v>0</v>
      </c>
      <c r="D59" s="1" t="s">
        <v>36</v>
      </c>
    </row>
    <row r="60" spans="1:8" ht="12.75">
      <c r="A60" s="1" t="s">
        <v>5</v>
      </c>
      <c r="B60" s="6">
        <f>COUNTIF(A4:A10,"critical")</f>
        <v>5</v>
      </c>
      <c r="C60" s="1">
        <v>1</v>
      </c>
      <c r="D60" s="1" t="s">
        <v>7</v>
      </c>
      <c r="G60" s="2" t="s">
        <v>26</v>
      </c>
      <c r="H60" s="2" t="s">
        <v>19</v>
      </c>
    </row>
    <row r="61" spans="1:8" ht="12.75">
      <c r="A61" s="1" t="s">
        <v>6</v>
      </c>
      <c r="B61" s="6">
        <f>COUNTIF(A4:A10,"non-critical")</f>
        <v>1</v>
      </c>
      <c r="C61" s="1">
        <v>2</v>
      </c>
      <c r="D61" s="1" t="s">
        <v>8</v>
      </c>
      <c r="G61" s="2" t="s">
        <v>27</v>
      </c>
      <c r="H61" s="2" t="s">
        <v>20</v>
      </c>
    </row>
    <row r="62" spans="2:4" ht="26.25">
      <c r="B62" s="6"/>
      <c r="C62" s="1">
        <v>3</v>
      </c>
      <c r="D62" s="1" t="s">
        <v>9</v>
      </c>
    </row>
    <row r="63" spans="2:4" ht="39">
      <c r="B63" s="6"/>
      <c r="C63" s="1">
        <v>4</v>
      </c>
      <c r="D63" s="1" t="s">
        <v>10</v>
      </c>
    </row>
    <row r="64" spans="2:4" ht="26.25">
      <c r="B64" s="6"/>
      <c r="C64" s="1">
        <v>5</v>
      </c>
      <c r="D64" s="1" t="s">
        <v>22</v>
      </c>
    </row>
    <row r="65" spans="2:3" ht="12.75">
      <c r="B65" s="6"/>
      <c r="C65" s="1"/>
    </row>
    <row r="66" spans="2:3" ht="12.75">
      <c r="B66" s="6"/>
      <c r="C66" s="1"/>
    </row>
    <row r="67" spans="2:3" ht="12.75">
      <c r="B67" s="6"/>
      <c r="C67" s="1"/>
    </row>
    <row r="68" spans="2:3" ht="12.75">
      <c r="B68" s="6"/>
      <c r="C68" s="1"/>
    </row>
    <row r="69" spans="2:3" ht="12.75">
      <c r="B69" s="6"/>
      <c r="C69" s="1"/>
    </row>
    <row r="70" spans="2:3" ht="12.75">
      <c r="B70" s="6"/>
      <c r="C70" s="1"/>
    </row>
    <row r="71" spans="2:3" ht="12.75">
      <c r="B71" s="6"/>
      <c r="C71" s="1"/>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sheetData>
  <sheetProtection password="CF09" sheet="1" objects="1" scenarios="1"/>
  <mergeCells count="2">
    <mergeCell ref="A4:F4"/>
    <mergeCell ref="A1:F1"/>
  </mergeCells>
  <dataValidations count="7">
    <dataValidation type="list" showInputMessage="1" showErrorMessage="1" sqref="A11:A28">
      <formula1>$A$60:$A$61</formula1>
    </dataValidation>
    <dataValidation type="list" allowBlank="1" showInputMessage="1" showErrorMessage="1" sqref="E28">
      <formula1>$D$60:$D$64</formula1>
    </dataValidation>
    <dataValidation type="list" allowBlank="1" showInputMessage="1" showErrorMessage="1" sqref="G5:G27">
      <formula1>$C$60:$C$64</formula1>
    </dataValidation>
    <dataValidation type="list" allowBlank="1" showInputMessage="1" showErrorMessage="1" sqref="H5:H27">
      <formula1>$H$60:$H$61</formula1>
    </dataValidation>
    <dataValidation type="list" allowBlank="1" showInputMessage="1" showErrorMessage="1" sqref="E5:E27">
      <formula1>$G$60:$G$61</formula1>
    </dataValidation>
    <dataValidation type="list" allowBlank="1" showInputMessage="1" showErrorMessage="1" sqref="I5:I27">
      <formula1>$C$59:$C$64</formula1>
    </dataValidation>
    <dataValidation showInputMessage="1" showErrorMessage="1" sqref="A5:A10"/>
  </dataValidations>
  <printOptions horizontalCentered="1"/>
  <pageMargins left="0.75" right="0.75" top="1" bottom="1" header="0.5" footer="0.5"/>
  <pageSetup horizontalDpi="600" verticalDpi="600" orientation="landscape" paperSize="5" scale="94" r:id="rId1"/>
  <headerFooter alignWithMargins="0">
    <oddHeader>&amp;C&amp;16Functional Self Assessment Form</oddHeader>
    <oddFooter>&amp;LFSAT_CLS Version 1.0
CLS_RSv1.0
05/02/2005&amp;C&amp;P of &amp;N</oddFooter>
  </headerFooter>
</worksheet>
</file>

<file path=xl/worksheets/sheet9.xml><?xml version="1.0" encoding="utf-8"?>
<worksheet xmlns="http://schemas.openxmlformats.org/spreadsheetml/2006/main" xmlns:r="http://schemas.openxmlformats.org/officeDocument/2006/relationships">
  <dimension ref="A1:P161"/>
  <sheetViews>
    <sheetView zoomScale="75" zoomScaleNormal="75" zoomScaleSheetLayoutView="50" workbookViewId="0" topLeftCell="A1">
      <selection activeCell="D14" sqref="D14"/>
    </sheetView>
  </sheetViews>
  <sheetFormatPr defaultColWidth="9.140625" defaultRowHeight="12.75"/>
  <cols>
    <col min="1" max="1" width="16.7109375" style="1" customWidth="1"/>
    <col min="2" max="2" width="12.71093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2.00390625" style="2" hidden="1" customWidth="1"/>
    <col min="10" max="10" width="27.7109375" style="8" hidden="1" customWidth="1"/>
    <col min="11" max="16384" width="9.140625" style="2" customWidth="1"/>
  </cols>
  <sheetData>
    <row r="1" spans="1:16" s="36" customFormat="1" ht="12.75" customHeight="1">
      <c r="A1" s="250" t="s">
        <v>186</v>
      </c>
      <c r="B1" s="255"/>
      <c r="C1" s="255"/>
      <c r="D1" s="255"/>
      <c r="E1" s="255"/>
      <c r="F1" s="255"/>
      <c r="G1" s="108"/>
      <c r="H1" s="108"/>
      <c r="I1" s="108"/>
      <c r="J1" s="108"/>
      <c r="K1" s="33"/>
      <c r="L1" s="33"/>
      <c r="M1" s="33"/>
      <c r="N1" s="33"/>
      <c r="O1" s="34"/>
      <c r="P1" s="35"/>
    </row>
    <row r="2" spans="1:10" s="28" customFormat="1" ht="105">
      <c r="A2" s="100" t="s">
        <v>14</v>
      </c>
      <c r="B2" s="100" t="s">
        <v>92</v>
      </c>
      <c r="C2" s="171" t="s">
        <v>118</v>
      </c>
      <c r="D2" s="100" t="s">
        <v>114</v>
      </c>
      <c r="E2" s="101" t="s">
        <v>3</v>
      </c>
      <c r="F2" s="101" t="s">
        <v>33</v>
      </c>
      <c r="G2" s="100" t="s">
        <v>15</v>
      </c>
      <c r="H2" s="100" t="s">
        <v>16</v>
      </c>
      <c r="I2" s="100" t="s">
        <v>65</v>
      </c>
      <c r="J2" s="101" t="s">
        <v>29</v>
      </c>
    </row>
    <row r="3" spans="1:10" s="28" customFormat="1" ht="39">
      <c r="A3" s="109" t="s">
        <v>54</v>
      </c>
      <c r="B3" s="109" t="s">
        <v>49</v>
      </c>
      <c r="C3" s="109" t="s">
        <v>50</v>
      </c>
      <c r="D3" s="109" t="s">
        <v>51</v>
      </c>
      <c r="E3" s="110" t="s">
        <v>52</v>
      </c>
      <c r="F3" s="110" t="s">
        <v>53</v>
      </c>
      <c r="G3" s="109" t="s">
        <v>15</v>
      </c>
      <c r="H3" s="109" t="s">
        <v>16</v>
      </c>
      <c r="I3" s="109" t="s">
        <v>65</v>
      </c>
      <c r="J3" s="110" t="s">
        <v>29</v>
      </c>
    </row>
    <row r="4" spans="1:10" s="28" customFormat="1" ht="12.75">
      <c r="A4" s="252" t="s">
        <v>179</v>
      </c>
      <c r="B4" s="253"/>
      <c r="C4" s="253"/>
      <c r="D4" s="253"/>
      <c r="E4" s="253"/>
      <c r="F4" s="254"/>
      <c r="G4" s="252"/>
      <c r="H4" s="253"/>
      <c r="I4" s="253"/>
      <c r="J4" s="254"/>
    </row>
    <row r="5" spans="1:10" s="28" customFormat="1" ht="78.75">
      <c r="A5" s="27" t="s">
        <v>5</v>
      </c>
      <c r="B5" s="75" t="s">
        <v>111</v>
      </c>
      <c r="C5" s="32" t="s">
        <v>208</v>
      </c>
      <c r="D5" s="129" t="s">
        <v>66</v>
      </c>
      <c r="E5" s="178" t="s">
        <v>27</v>
      </c>
      <c r="F5" s="179"/>
      <c r="G5" s="180">
        <v>3</v>
      </c>
      <c r="H5" s="180" t="s">
        <v>20</v>
      </c>
      <c r="I5" s="180">
        <v>0</v>
      </c>
      <c r="J5" s="181"/>
    </row>
    <row r="6" spans="1:10" s="28" customFormat="1" ht="92.25">
      <c r="A6" s="27" t="s">
        <v>5</v>
      </c>
      <c r="B6" s="75" t="s">
        <v>180</v>
      </c>
      <c r="C6" s="32" t="s">
        <v>182</v>
      </c>
      <c r="D6" s="129" t="s">
        <v>66</v>
      </c>
      <c r="E6" s="178" t="s">
        <v>27</v>
      </c>
      <c r="F6" s="179"/>
      <c r="G6" s="180">
        <v>3</v>
      </c>
      <c r="H6" s="180" t="s">
        <v>20</v>
      </c>
      <c r="I6" s="180">
        <v>0</v>
      </c>
      <c r="J6" s="181"/>
    </row>
    <row r="7" spans="1:10" s="28" customFormat="1" ht="66">
      <c r="A7" s="27" t="s">
        <v>6</v>
      </c>
      <c r="B7" s="75" t="s">
        <v>181</v>
      </c>
      <c r="C7" s="32" t="s">
        <v>128</v>
      </c>
      <c r="D7" s="129" t="s">
        <v>66</v>
      </c>
      <c r="E7" s="178" t="s">
        <v>27</v>
      </c>
      <c r="F7" s="179"/>
      <c r="G7" s="180">
        <v>3</v>
      </c>
      <c r="H7" s="180" t="s">
        <v>20</v>
      </c>
      <c r="I7" s="180">
        <v>0</v>
      </c>
      <c r="J7" s="181"/>
    </row>
    <row r="8" spans="1:10" s="28" customFormat="1" ht="78.75">
      <c r="A8" s="27" t="s">
        <v>5</v>
      </c>
      <c r="B8" s="75" t="s">
        <v>112</v>
      </c>
      <c r="C8" s="32" t="s">
        <v>183</v>
      </c>
      <c r="D8" s="129" t="s">
        <v>66</v>
      </c>
      <c r="E8" s="178" t="s">
        <v>27</v>
      </c>
      <c r="F8" s="179"/>
      <c r="G8" s="180">
        <v>3</v>
      </c>
      <c r="H8" s="180" t="s">
        <v>20</v>
      </c>
      <c r="I8" s="180">
        <v>0</v>
      </c>
      <c r="J8" s="181"/>
    </row>
    <row r="9" spans="1:10" s="28" customFormat="1" ht="52.5">
      <c r="A9" s="27" t="s">
        <v>6</v>
      </c>
      <c r="B9" s="75" t="s">
        <v>113</v>
      </c>
      <c r="C9" s="32" t="s">
        <v>209</v>
      </c>
      <c r="D9" s="129" t="s">
        <v>66</v>
      </c>
      <c r="E9" s="178" t="s">
        <v>27</v>
      </c>
      <c r="F9" s="179"/>
      <c r="G9" s="180">
        <v>3</v>
      </c>
      <c r="H9" s="180" t="s">
        <v>20</v>
      </c>
      <c r="I9" s="180">
        <v>0</v>
      </c>
      <c r="J9" s="181"/>
    </row>
    <row r="10" spans="5:8" s="129" customFormat="1" ht="12.75">
      <c r="E10" s="155"/>
      <c r="H10" s="130"/>
    </row>
    <row r="11" spans="5:8" s="129" customFormat="1" ht="12.75">
      <c r="E11" s="155"/>
      <c r="H11" s="130"/>
    </row>
    <row r="12" spans="5:8" s="129" customFormat="1" ht="12.75">
      <c r="E12" s="155"/>
      <c r="H12" s="130"/>
    </row>
    <row r="13" spans="1:10" s="28" customFormat="1" ht="12.75">
      <c r="A13" s="27"/>
      <c r="B13" s="75"/>
      <c r="C13" s="32"/>
      <c r="D13" s="32"/>
      <c r="E13" s="76"/>
      <c r="F13" s="49"/>
      <c r="G13" s="31"/>
      <c r="H13" s="31"/>
      <c r="I13" s="31"/>
      <c r="J13" s="49"/>
    </row>
    <row r="14" spans="1:10" s="28" customFormat="1" ht="12.75">
      <c r="A14" s="27"/>
      <c r="B14" s="75"/>
      <c r="C14" s="32"/>
      <c r="D14" s="32"/>
      <c r="E14" s="76"/>
      <c r="F14" s="49"/>
      <c r="G14" s="31"/>
      <c r="H14" s="31"/>
      <c r="I14" s="31"/>
      <c r="J14" s="49"/>
    </row>
    <row r="15" spans="1:10" s="28" customFormat="1" ht="12.75">
      <c r="A15" s="27"/>
      <c r="B15" s="75"/>
      <c r="C15" s="32"/>
      <c r="D15" s="32"/>
      <c r="E15" s="76"/>
      <c r="F15" s="49"/>
      <c r="G15" s="31"/>
      <c r="H15" s="31"/>
      <c r="I15" s="31"/>
      <c r="J15" s="49"/>
    </row>
    <row r="16" spans="1:10" s="28" customFormat="1" ht="12.75">
      <c r="A16" s="27"/>
      <c r="B16" s="27"/>
      <c r="C16" s="32"/>
      <c r="D16" s="32"/>
      <c r="E16" s="76"/>
      <c r="F16" s="49"/>
      <c r="G16" s="31"/>
      <c r="H16" s="31"/>
      <c r="I16" s="31"/>
      <c r="J16" s="49"/>
    </row>
    <row r="17" spans="1:10" s="28" customFormat="1" ht="12.75">
      <c r="A17" s="27"/>
      <c r="B17" s="27"/>
      <c r="C17" s="32"/>
      <c r="D17" s="32"/>
      <c r="E17" s="76"/>
      <c r="F17" s="49"/>
      <c r="G17" s="31"/>
      <c r="H17" s="31"/>
      <c r="I17" s="31"/>
      <c r="J17" s="49"/>
    </row>
    <row r="18" spans="1:10" s="28" customFormat="1" ht="12.75">
      <c r="A18" s="27"/>
      <c r="B18" s="27"/>
      <c r="C18" s="32"/>
      <c r="D18" s="32"/>
      <c r="E18" s="76"/>
      <c r="F18" s="49"/>
      <c r="G18" s="31"/>
      <c r="H18" s="31"/>
      <c r="I18" s="31"/>
      <c r="J18" s="49"/>
    </row>
    <row r="19" spans="1:10" s="28" customFormat="1" ht="12.75">
      <c r="A19" s="27"/>
      <c r="B19" s="27"/>
      <c r="C19" s="32"/>
      <c r="D19" s="32"/>
      <c r="E19" s="76"/>
      <c r="F19" s="49"/>
      <c r="G19" s="31"/>
      <c r="H19" s="31"/>
      <c r="I19" s="31"/>
      <c r="J19" s="49"/>
    </row>
    <row r="20" spans="1:10" s="28" customFormat="1" ht="12.75">
      <c r="A20" s="27"/>
      <c r="B20" s="27"/>
      <c r="C20" s="32"/>
      <c r="D20" s="32"/>
      <c r="E20" s="76"/>
      <c r="F20" s="49"/>
      <c r="G20" s="31"/>
      <c r="H20" s="31"/>
      <c r="I20" s="31"/>
      <c r="J20" s="49"/>
    </row>
    <row r="21" spans="1:10" s="28" customFormat="1" ht="12.75">
      <c r="A21" s="27"/>
      <c r="B21" s="27"/>
      <c r="C21" s="32"/>
      <c r="D21" s="32"/>
      <c r="E21" s="76"/>
      <c r="F21" s="49"/>
      <c r="G21" s="31"/>
      <c r="H21" s="31"/>
      <c r="I21" s="31"/>
      <c r="J21" s="49"/>
    </row>
    <row r="22" spans="1:10" s="28" customFormat="1" ht="12.75">
      <c r="A22" s="27"/>
      <c r="B22" s="27"/>
      <c r="C22" s="32"/>
      <c r="D22" s="32"/>
      <c r="E22" s="76"/>
      <c r="F22" s="49"/>
      <c r="G22" s="31"/>
      <c r="H22" s="31"/>
      <c r="I22" s="31"/>
      <c r="J22" s="49"/>
    </row>
    <row r="23" spans="1:10" s="28" customFormat="1" ht="12.75">
      <c r="A23" s="27"/>
      <c r="B23" s="27"/>
      <c r="C23" s="32"/>
      <c r="D23" s="32"/>
      <c r="E23" s="76"/>
      <c r="F23" s="49"/>
      <c r="G23" s="31"/>
      <c r="H23" s="31"/>
      <c r="I23" s="31"/>
      <c r="J23" s="49"/>
    </row>
    <row r="24" spans="1:10" s="28" customFormat="1" ht="12.75">
      <c r="A24" s="27"/>
      <c r="B24" s="27"/>
      <c r="C24" s="32"/>
      <c r="D24" s="32"/>
      <c r="E24" s="76"/>
      <c r="F24" s="49"/>
      <c r="G24" s="31"/>
      <c r="H24" s="31"/>
      <c r="I24" s="31"/>
      <c r="J24" s="49"/>
    </row>
    <row r="25" spans="1:10" s="28" customFormat="1" ht="12.75">
      <c r="A25" s="27"/>
      <c r="B25" s="27"/>
      <c r="C25" s="32"/>
      <c r="D25" s="32"/>
      <c r="E25" s="76"/>
      <c r="F25" s="49"/>
      <c r="G25" s="31"/>
      <c r="H25" s="31"/>
      <c r="I25" s="31"/>
      <c r="J25" s="49"/>
    </row>
    <row r="26" spans="1:10" s="28" customFormat="1" ht="12.75">
      <c r="A26" s="27"/>
      <c r="B26" s="27"/>
      <c r="C26" s="32"/>
      <c r="D26" s="32"/>
      <c r="E26" s="76"/>
      <c r="F26" s="49"/>
      <c r="G26" s="31"/>
      <c r="H26" s="31"/>
      <c r="I26" s="31"/>
      <c r="J26" s="49"/>
    </row>
    <row r="27" spans="1:10" s="28" customFormat="1" ht="12.75">
      <c r="A27" s="27"/>
      <c r="B27" s="27"/>
      <c r="C27" s="32"/>
      <c r="D27" s="32"/>
      <c r="E27" s="76"/>
      <c r="F27" s="49"/>
      <c r="G27" s="31"/>
      <c r="H27" s="31"/>
      <c r="I27" s="31"/>
      <c r="J27" s="49"/>
    </row>
    <row r="28" spans="1:10" s="4" customFormat="1" ht="12.75">
      <c r="A28" s="29"/>
      <c r="B28" s="29"/>
      <c r="C28" s="26"/>
      <c r="D28" s="26"/>
      <c r="E28" s="77"/>
      <c r="F28" s="51"/>
      <c r="G28" s="50"/>
      <c r="H28" s="50"/>
      <c r="I28" s="50"/>
      <c r="J28" s="51"/>
    </row>
    <row r="29" spans="1:10" ht="12.75">
      <c r="A29" s="30"/>
      <c r="B29" s="30"/>
      <c r="C29" s="9"/>
      <c r="D29" s="26"/>
      <c r="E29" s="78"/>
      <c r="F29" s="53"/>
      <c r="G29" s="52"/>
      <c r="H29" s="52"/>
      <c r="I29" s="52"/>
      <c r="J29" s="53"/>
    </row>
    <row r="30" spans="1:10" ht="12.75">
      <c r="A30" s="30"/>
      <c r="B30" s="30"/>
      <c r="C30" s="9"/>
      <c r="D30" s="26"/>
      <c r="E30" s="78"/>
      <c r="F30" s="53"/>
      <c r="G30" s="52"/>
      <c r="H30" s="52"/>
      <c r="I30" s="52"/>
      <c r="J30" s="53"/>
    </row>
    <row r="31" spans="1:10" ht="12.75">
      <c r="A31" s="30"/>
      <c r="B31" s="30"/>
      <c r="C31" s="9"/>
      <c r="D31" s="26"/>
      <c r="E31" s="78"/>
      <c r="F31" s="53"/>
      <c r="G31" s="52"/>
      <c r="H31" s="52"/>
      <c r="I31" s="52"/>
      <c r="J31" s="53"/>
    </row>
    <row r="32" spans="1:10" ht="12.75">
      <c r="A32" s="30"/>
      <c r="B32" s="30"/>
      <c r="C32" s="9"/>
      <c r="D32" s="9"/>
      <c r="E32" s="78"/>
      <c r="F32" s="53"/>
      <c r="G32" s="52"/>
      <c r="H32" s="52"/>
      <c r="I32" s="52"/>
      <c r="J32" s="53"/>
    </row>
    <row r="33" spans="1:10" ht="12.75">
      <c r="A33" s="30"/>
      <c r="B33" s="30"/>
      <c r="C33" s="32"/>
      <c r="D33" s="9"/>
      <c r="E33" s="78"/>
      <c r="F33" s="53"/>
      <c r="G33" s="52"/>
      <c r="H33" s="52"/>
      <c r="I33" s="52"/>
      <c r="J33" s="53"/>
    </row>
    <row r="34" spans="1:10" ht="12.75">
      <c r="A34" s="30"/>
      <c r="B34" s="30"/>
      <c r="C34" s="32"/>
      <c r="D34" s="9"/>
      <c r="E34" s="78"/>
      <c r="F34" s="53"/>
      <c r="G34" s="52"/>
      <c r="H34" s="52"/>
      <c r="I34" s="52"/>
      <c r="J34" s="53"/>
    </row>
    <row r="35" spans="3:10" ht="12.75">
      <c r="C35" s="11"/>
      <c r="E35" s="24"/>
      <c r="F35" s="15"/>
      <c r="J35" s="15"/>
    </row>
    <row r="37" ht="12.75">
      <c r="E37" s="12"/>
    </row>
    <row r="38" ht="12.75">
      <c r="E38" s="14"/>
    </row>
    <row r="39" ht="12.75">
      <c r="E39" s="13"/>
    </row>
    <row r="41" ht="12.75">
      <c r="E41" s="5"/>
    </row>
    <row r="42" ht="12.75">
      <c r="E42" s="14"/>
    </row>
    <row r="43" ht="12.75">
      <c r="E43" s="13"/>
    </row>
    <row r="45" spans="2:5" ht="12.75">
      <c r="B45" s="6"/>
      <c r="C45" s="1"/>
      <c r="E45" s="5"/>
    </row>
    <row r="46" spans="2:5" ht="12.75">
      <c r="B46" s="6"/>
      <c r="C46" s="1"/>
      <c r="E46" s="14"/>
    </row>
    <row r="47" spans="2:5" ht="12.75">
      <c r="B47" s="6"/>
      <c r="C47" s="1"/>
      <c r="E47" s="13"/>
    </row>
    <row r="48" spans="2:3" ht="12.75">
      <c r="B48" s="6"/>
      <c r="C48" s="1"/>
    </row>
    <row r="49" spans="2:3" ht="12.75">
      <c r="B49" s="6"/>
      <c r="C49" s="1"/>
    </row>
    <row r="50" spans="2:3" ht="12.75">
      <c r="B50" s="6"/>
      <c r="C50" s="1"/>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3" ht="12.75">
      <c r="B60" s="6"/>
      <c r="C60" s="1"/>
    </row>
    <row r="61" spans="2:3" ht="12.75">
      <c r="B61" s="6"/>
      <c r="C61" s="1"/>
    </row>
    <row r="62" spans="2:3" ht="12.75">
      <c r="B62" s="6"/>
      <c r="C62" s="1"/>
    </row>
    <row r="63" spans="2:3" ht="12.75">
      <c r="B63" s="6"/>
      <c r="C63" s="1"/>
    </row>
    <row r="64" spans="2:3" ht="12.75">
      <c r="B64" s="6"/>
      <c r="C64" s="1"/>
    </row>
    <row r="65" spans="2:3" ht="12.75">
      <c r="B65" s="6"/>
      <c r="C65" s="1"/>
    </row>
    <row r="66" spans="2:4" ht="12.75">
      <c r="B66" s="6"/>
      <c r="C66" s="1">
        <v>0</v>
      </c>
      <c r="D66" s="1" t="s">
        <v>36</v>
      </c>
    </row>
    <row r="67" spans="1:8" ht="12.75">
      <c r="A67" s="1" t="s">
        <v>5</v>
      </c>
      <c r="B67" s="6">
        <f>COUNTIF(A5:A9,"critical")</f>
        <v>3</v>
      </c>
      <c r="C67" s="1">
        <v>1</v>
      </c>
      <c r="D67" s="1" t="s">
        <v>7</v>
      </c>
      <c r="G67" s="2" t="s">
        <v>26</v>
      </c>
      <c r="H67" s="2" t="s">
        <v>19</v>
      </c>
    </row>
    <row r="68" spans="1:8" ht="12.75">
      <c r="A68" s="1" t="s">
        <v>6</v>
      </c>
      <c r="B68" s="6">
        <f>COUNTIF(A5:A9,"non-critical")</f>
        <v>2</v>
      </c>
      <c r="C68" s="1">
        <v>2</v>
      </c>
      <c r="D68" s="1" t="s">
        <v>8</v>
      </c>
      <c r="G68" s="2" t="s">
        <v>27</v>
      </c>
      <c r="H68" s="2" t="s">
        <v>20</v>
      </c>
    </row>
    <row r="69" spans="2:4" ht="26.25">
      <c r="B69" s="6"/>
      <c r="C69" s="1">
        <v>3</v>
      </c>
      <c r="D69" s="1" t="s">
        <v>9</v>
      </c>
    </row>
    <row r="70" spans="2:4" ht="26.25">
      <c r="B70" s="6"/>
      <c r="C70" s="1">
        <v>4</v>
      </c>
      <c r="D70" s="1" t="s">
        <v>10</v>
      </c>
    </row>
    <row r="71" spans="2:4" ht="12.75">
      <c r="B71" s="6"/>
      <c r="C71" s="1">
        <v>5</v>
      </c>
      <c r="D71" s="1" t="s">
        <v>22</v>
      </c>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sheetData>
  <sheetProtection password="CF09" sheet="1" objects="1" scenarios="1"/>
  <mergeCells count="3">
    <mergeCell ref="A1:F1"/>
    <mergeCell ref="A4:F4"/>
    <mergeCell ref="G4:J4"/>
  </mergeCells>
  <dataValidations count="10">
    <dataValidation type="list" showInputMessage="1" showErrorMessage="1" sqref="A13:A35">
      <formula1>$A$67:$A$68</formula1>
    </dataValidation>
    <dataValidation type="list" allowBlank="1" showInputMessage="1" showErrorMessage="1" sqref="E35">
      <formula1>$D$67:$D$71</formula1>
    </dataValidation>
    <dataValidation type="list" allowBlank="1" showInputMessage="1" showErrorMessage="1" sqref="G13:G34 G5:G9">
      <formula1>$C$67:$C$71</formula1>
    </dataValidation>
    <dataValidation type="list" allowBlank="1" showInputMessage="1" showErrorMessage="1" sqref="H13:H34 H5:H9">
      <formula1>$H$67:$H$68</formula1>
    </dataValidation>
    <dataValidation type="list" allowBlank="1" showInputMessage="1" showErrorMessage="1" sqref="E13:E34 E5:E9">
      <formula1>$G$67:$G$68</formula1>
    </dataValidation>
    <dataValidation type="list" allowBlank="1" showInputMessage="1" showErrorMessage="1" sqref="I13:I34 I5:I9">
      <formula1>$C$66:$C$71</formula1>
    </dataValidation>
    <dataValidation type="list" showInputMessage="1" showErrorMessage="1" sqref="A10:A12">
      <formula1>$A$75:$A$76</formula1>
    </dataValidation>
    <dataValidation type="list" allowBlank="1" showInputMessage="1" showErrorMessage="1" sqref="H10:H12">
      <formula1>$H$75:$H$76</formula1>
    </dataValidation>
    <dataValidation type="list" allowBlank="1" showInputMessage="1" showErrorMessage="1" sqref="E10:E12">
      <formula1>$G$75:$G$76</formula1>
    </dataValidation>
    <dataValidation showInputMessage="1" showErrorMessage="1" sqref="A5:A9"/>
  </dataValidations>
  <printOptions horizontalCentered="1"/>
  <pageMargins left="0.75" right="0.75" top="1" bottom="1" header="0.5" footer="0.5"/>
  <pageSetup horizontalDpi="600" verticalDpi="600" orientation="landscape" paperSize="5" scale="94" r:id="rId1"/>
  <headerFooter alignWithMargins="0">
    <oddHeader>&amp;C&amp;16Functional Self Assessment Form</oddHeader>
    <oddFooter>&amp;LFSAT_CLS Version 1.0
CLS_RSv1.0
05/02/2005&amp;C&amp;P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David E Groves/Don Nestor</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Requirements Checklist</dc:title>
  <dc:subject>Phin Certification Center</dc:subject>
  <dc:creator>Joseph Esquibel</dc:creator>
  <cp:keywords/>
  <dc:description/>
  <cp:lastModifiedBy>Joseph Esquibel</cp:lastModifiedBy>
  <cp:lastPrinted>2005-05-17T17:40:04Z</cp:lastPrinted>
  <dcterms:created xsi:type="dcterms:W3CDTF">2002-11-26T12:27:40Z</dcterms:created>
  <dcterms:modified xsi:type="dcterms:W3CDTF">2005-05-18T15:44:56Z</dcterms:modified>
  <cp:category/>
  <cp:version/>
  <cp:contentType/>
  <cp:contentStatus/>
</cp:coreProperties>
</file>