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375" windowWidth="11250" windowHeight="5985" tabRatio="602" activeTab="0"/>
  </bookViews>
  <sheets>
    <sheet name="PART Qs &amp; Section Scoring" sheetId="1" r:id="rId1"/>
  </sheets>
  <definedNames>
    <definedName name="pmanagement">'PART Qs &amp; Section Scoring'!$G$42</definedName>
    <definedName name="ppurpose">'PART Qs &amp; Section Scoring'!$G$14</definedName>
    <definedName name="presults">'PART Qs &amp; Section Scoring'!$G$57</definedName>
    <definedName name="_xlnm.Print_Area" localSheetId="0">'PART Qs &amp; Section Scoring'!$A$1:$G$60</definedName>
    <definedName name="splanning">'PART Qs &amp; Section Scoring'!$G$27</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10"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2"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6"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8"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9"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0"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2"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3"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4"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5"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9"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1"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3"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4"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5"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6"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7"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8"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4"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6"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2"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3"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4"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5"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9"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40"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<sst xmlns="http://schemas.openxmlformats.org/spreadsheetml/2006/main" count="159" uniqueCount="113">
  <si>
    <t>SCHIP provides an enhanced match rate on health coverage expenditures for uninsured low income children.  The enhanced match rate has provided incentives to States and jurisdictions to expand coverage above Medicaid levels. The implementation of SCHIP has increased children's coverage and access to health care to a much greater extent than Medicaid alone.  For example, in separate child health programs, SCHIP is not an entitlement, which many States have cited as a determining factor in expanding coverage for children.  For States with Medicaid expansion SCHIP programs, the enhanced match has served as an incentive to expand coverage.  Apart from the implementation of SCHIP programs, SCHIP has had a positive effect on state Medicaid programs.  States have reported that many of the children applying for SCHIP are actually eligible for Medicaid and are enrolled in Medicaid.  Also, the outreach and simplification efforts started in SCHIP have "spilled over" to Medicaid and resulted in significant improvements. In addition, many states are implementing premium assistance (Continued)</t>
  </si>
  <si>
    <t>or employer sponsored insurance (ESI) programs. In ESI programs, the states pay all or part of premiums for group health insurance coverage of an eligible child or children, and employers often pay part of the premium. There currently are 7 states with approved premium assistance programs in SCHIP:  Maryland, Massachusetts, Mississippi, New Jersey, Virginia, Wisconsin, and Wyoming.  States may also apply for family coverage 1115 waivers under SCHIP, which allows them to purchase coverage for the entire family if it is cost effective.  The states with family coverage waivers are Maryland, Massachusetts, Virginia, and Wisconsin.</t>
  </si>
  <si>
    <t>SCHIP enrollment figures show a continued and consistent rise in the numbers of children ever enrolled in SCHIP. In fiscal year (FY) 2001, 4.6 million children were ever enrolled in SCHIP, which is an increase of 1.3 million children, or 38 percent, over the 3.3 million children ever enrolled in FY 2000.  The 4.6 million children ever enrolled in FY 2001 is more than twice as many children ever enrolled in FY 1999 and more than four times as many children ever enrolled in calendar year 1998. In comparison to Medicaid, SCHIP has allowed States greater flexibility to change or vary premiums, benefit packages, and delivery systems, as well as subsidizing employer sponsored insurance (ESI) programs. SCHIP 1115 demonstrations and HIFA waivers also provide States with additional flexibilities (Continued)</t>
  </si>
  <si>
    <t>Enroll 1,000,000 new children over previous year</t>
  </si>
  <si>
    <t>See section III, question 6.</t>
  </si>
  <si>
    <t>CMS is making progress towards implementing core performance measures. CMS currently is working with the States and the National Academy of State Health Policy on developing a core set of performance measures that rely heavily on he Health Plan Employer Data and Information Set (HEDIS) measures but this process is in the early stages, in part because the SCHIP program is just 5 years old. HEDIS contains well established quality health measures and is administered by the National Council for Quality Assurance. New GPRA goals and annual core performance measures will further help improve the SCHIP program.</t>
  </si>
  <si>
    <t xml:space="preserve">SCHIP regulations include reporting requirements for States on their individual progress towards meeting strategic and performance goals. These goals are outlined in State plans and reported in annual reports.   Many States have set performance goals related to quality and satisfaction of care, and enrollment goals.  Information from state plans and annual reports in July 2001 indicated that only 5 States do not use any of the Health Plan Employer Data and Information Set (HEDIS) measures.  All other States use all or part of the HEDIS set of measures.  Most States collect data on immunizations and well child visits. In addition, States submit descriptions of progress towards enrollment goals in annual reports and must also submit quarterly and annual enrollment data.  States also are required to have a plan for outreach and describe their progress in the annual enrollment reports. </t>
  </si>
  <si>
    <t xml:space="preserve">Lastly, in addition to focusing on the number of children enrolled, SCHIP GPRA goals should be developed to measure the impact of SCHIP on the rate of uninsured children. </t>
  </si>
  <si>
    <t>SCHIP addresses the need for health insurance coverage by uninsured, low-income children under the age of 19 with family incomes between Medicaid income levels and 200 percent (and above) of the Federal Poverty Level (FPL). In 2000, the Census Bureau's Current Population Survey (CPS) estimated that the number of uninsured low-income children (defined as under 200% of the FPL) was 5.6 million. Title XXI also extended coverage to uninsured parents whose children are eligible for SCHIP. There is evidence that enrolling parents under 1115 demonstrations and HIFA waivers promotes the enrollment and retention of children in SCHIP and increases utilization of services. States may use Title XXI funds to insure parents and other adults, but covering children must remain the highest priority. States cannot cap enrollment of children or institute waiting lists; the priority must be on children over adults. States must ensure that SCHIP funds are available for children over the life of a demonstration that includes parents or other adults.</t>
  </si>
  <si>
    <t>SCHIP enrollment has increased steadily, as has Medicaid enrollment.  SCHIP has also had positive effects on Medicaid.  States have simplified Medicaid enrollment and many children have been enrolled in Medicaid as a direct result of SCHIP. SCHIP has changed the perception of the Administration, Congress, states, advocates, and families, of public coverage for children.  SCHIP provided States with a unique opportunity to model public coverage after the private sector, allowing more flexibility on benefits and cost sharing.  This was particularly important to States as they covered children with higher family incomes.  Most new proposals for government expansions of coverage are modeled on SCHIP because of the strong consensus that SCHIP is a successful program.</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</si>
  <si>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</si>
  <si>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</si>
  <si>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</si>
  <si>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</si>
  <si>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</si>
  <si>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</si>
  <si>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</si>
  <si>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</si>
  <si>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Although SCHIP was designed to focus on the health needs of children, Medicaid and SCHIP have extremely similar functions: To provide health care insurance coverage to low-income people. Currently, many children under age 19 whose family incomes are at or below 100% of the FPL are covered under Medicaid. Prior to Title XXI, States already had the option to increase coverage levels for children under Medicaid or under State-only programs. Health insurance coverage for children has been and could be further expanded under Medicaid. As highlighted in questions 2 and 3 above, SCHIP has had a positive impact on Medicaid eligibility and enrollment; more states now cover children to higher income levels in Medicaid and SCHIP. Medicaid enrollment has increased, and correspondingly the number of uninsured children has decreased since the inception of SCHIP. SCHIP has given States more flexibility to tailor their children's health insurance programs to individual State needs than under Medicaid. Screen and enroll, and crowd out provisions included in the SCHIP regulation also have</t>
  </si>
  <si>
    <t xml:space="preserve">ensured that eligibility levels and coverage provided through SCHIP funds is not duplicative of Medicaid or private insurance. </t>
  </si>
  <si>
    <t xml:space="preserve">The SCHIP formula allocates funds based on each State's uninsured and low-income populations of children as measured by the Current Population Survey (CPS). The allotment formula is designed to concentrate funds in States with the most uninsured children. In addition, it caps Federal liability and gives states flexibility to design their programs and expand coverage. The allotments also serve as a balance to state flexibility in that states are at risk for their choices in designing and expanding coverage. Since the inception of SCHIP in 1997, however, many States have come to rely on multiple years of funding to cover current year program costs. While the redistribution of unspent funds helps States that spend their yearly allotments, States are not guaranteed a set amount of funding and cannot depend on receiving these funds each year. In addition, some States that have expanded to similar coverage levels have large unobligated balances while other States spend most or all of their allotted funds. Currently, the Administration </t>
  </si>
  <si>
    <t>and Congress are considering several proposals that would alter how unspent SCHIP funds are redistributed.</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</si>
  <si>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</si>
  <si>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</si>
  <si>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</si>
  <si>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</si>
  <si>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</si>
  <si>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</si>
  <si>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</si>
  <si>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</si>
  <si>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</si>
  <si>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</si>
  <si>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</si>
  <si>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</si>
  <si>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 N/A)</t>
    </r>
  </si>
  <si>
    <t xml:space="preserve">Explanation </t>
  </si>
  <si>
    <t>Evidence/Data</t>
  </si>
  <si>
    <t xml:space="preserve">Refer to the SCHIP regulation, section 457.740(a) for enrollment data requirements and section 457.750 for annual report requirements. SCHIP regulations include reporting requirements for States on their individual progress towards meeting strategic and performance goals, which are reported in the annual reports. CMS reviewed the FY 2001 annual enrollment reports and summarized State outreach efforts as largely successful. States generally employ a variety of outreach methods.  In FY 2001, many states described a multi-level approach to outreach, combining broad activities targeting a large audience (such as mass media or mass distribution of SCHIP informational materials) with more targeted, grassroots efforts (such as partnerships with community-based organizations). Mass </t>
  </si>
  <si>
    <t>Large Extent</t>
  </si>
  <si>
    <t>By September 1999, all States and jurisdictions had approved SCHIP plans. Currently, 17 States have separate child health programs, 15 States and D.C. expanded Medicaid coverage, and 18 States have a combination of both programs. States continue to shape their programs through SCHIP state plan amendments.  As of October 1, 2001, 91 amendments to SCHIP plans and 4 section 1115 SCHIP demonstrations had been approved to enroll even more children and families. Recently, four HIFA waivers also were approved (AZ, CA, NM, and IL). Coverage is now available for children whose income is 200 percent of the Federal poverty level (FPL) or higher in 38 states and the District of Columbia.  Prior to this legislation, only six states had income eligibility levels at or above 200 percent for infants only.</t>
  </si>
  <si>
    <t>This does not apply since SCHIP funds are allotted to States, which determine their own contracts.</t>
  </si>
  <si>
    <t xml:space="preserve">This does not apply since SCHIP funds are allotted to States, and States must keep administrative costs under 10% of their total program costs. The enabling legislation provided for State and local, but not Federal CMS administrative costs to be funded from the amounts appropriated in the BBA.  State and local administrative costs are statutorily capped.  The States report on these administrative costs quarterly.  CMS does not budget separately for Federal administrative costs, either in terms of dollars or FTE employment.  </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</si>
  <si>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</si>
  <si>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</si>
  <si>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</si>
  <si>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</si>
  <si>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</si>
  <si>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</si>
  <si>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Refer to sections 2107 and 2108 of the Social Security Act.  State annual reports can be found on the CMS website.</t>
  </si>
  <si>
    <t>Title XXI states that the main long-term goal of SCHIP is to expand health assistance to uninsured, low-income children. SCHIP's long term GPRA goal is to increase the number of children enrolled in Medicaid or SCHIP. In order to quantifying this objective, CMS set a target of enrolling at least one million new children in these programs per year. This goal was met in FY00, FY01, and FY02. CMS also expects this goal will be met in FY03. In future years, however, the ability to achieve this goal may be impacted by the fiscal situation in the States, increases in the uninsured rate as a result of the current U.S. economy, and changes to estimates of the uninsured due to changes in the CPS.</t>
  </si>
  <si>
    <t xml:space="preserve">Contact CMS for additional information on SCHIP GPRA goals. SCHIP GPRA webpage currently not available. </t>
  </si>
  <si>
    <t>The SCHIP statute requires each State to report on annual performance measures and enrollment, and report on their progress to CMS annually through the State annual reports. In addition to increasing the number of children enrolled in Medicaid and SCHIP, States have expanded SCHIP eligibility levels. Thirty-two States and the District of Columbia now have SCHIP income eligibility thresholds of 200% or more of the federal poverty level. Only three states had income eligibility levels this high for children in Medicaid  prior to the enactment of the SCHIP program.</t>
  </si>
  <si>
    <t>A recent Urban Institute presentation reported that in States that have expanded coverage for parents under Medicaid 81 percent of eligible children participate in Medicaid compared to only 57 percent of children in States without family-based coverage programs.  A recent CDC study reported that in 2001, 10.8 percent of American children did not have health coverage, down from 13.9 percent in 1997.  During that period, the number of children without health insurance fell from 9.9 million to 7.8 million. This report can be viewed on the CDC website. See the HHS website for information on Healthy People 2010.</t>
  </si>
  <si>
    <t>Refer to §457.80(c) of the SCHIP regulation, which describes SCHIP requirements for program coordination. Also see OIG report "Ensuring Medicaid Eligibles are not Enrolled in SCHIP, February 2001" on the HHS OIG website.</t>
  </si>
  <si>
    <t xml:space="preserve">Refer to Section 2108(d)(1) of the Social Security Act. The two OIG reports, "Assessment of State Evaluation Reports, February 2001," and "Ensuring Medicaid Eligibles are not Enrolled in SCHIP, February 2001" can be found on the HHS OIG website. The GAO report, "Children's Health Insurance: Inspector General Reviews Should be Expanded to Further Inform the Congress, March 2002" can be found on the GAO website. </t>
  </si>
  <si>
    <t xml:space="preserve">Since SCHIP is based on a Federal/State partnership, each State acts as their own administrative agent. State's are not financially rewarded or penalized based on performance goals. Currently, annual and long term performance goals do not impact the allocation of State funds. The SCHIP statute includes a total of almost $40 billion in appropriated funds through FY 2007. </t>
  </si>
  <si>
    <t>Section 457.710 of SCHIP regulations refers to the requirement that a core set of performance measures be established for SCHIP.</t>
  </si>
  <si>
    <t>The Office of Federal Financial Management at OMB and HHS have discussed including the calculation of State-specific error rates and/or a National error rate into SCHIP. At this time, plans are being developed to take action on meeting FFMIA requirements for SCHIP.</t>
  </si>
  <si>
    <t xml:space="preserve">There were 4.6 million children enrolled in SCHIP in FY 2001.  This was an increase of 1.3 million children (or 38 percent) over FY 2000.  A recent CDC study also found that children are significantly more likely to be insured now than in 1997 when SCHIP was enacted. In terms of SCHIP 1115 demonstrations for parent coverage, recent studies have found that States with parent coverage are more likely to enroll children in SCHIP and Medicaid and utilize more health care services.  Also, many States have observed that enrollment of parents promotes enrollment and retention of children, as well as utilization of services. Future long-term GPRA goals for SCHIP, however, should include performance measures related to utilization, access, health outcomes, and financial management, especially cost efficiencies. In addition, the GPRA goals for SCHIP should reflect appropriate national outcome goals suggested by HHS in Healthy People 2010, including tracking leading health indicators, such as immunization rates and access to health care. </t>
  </si>
  <si>
    <r>
      <t>Title XXI requires all States to describe their strategic objectives and measures, but there are no consistent measures across all States.  The SCHIP regulations require a core set of performance measures and CMS is currently working with the National Academy for State Health Policy to develop this core set.  This collaboration is referred to as the CMS/State Performance Measurement Project, which will result in a single set of performance measures that will be required of all States.</t>
    </r>
    <r>
      <rPr>
        <sz val="12"/>
        <color indexed="36"/>
        <rFont val="Arial"/>
        <family val="2"/>
      </rPr>
      <t xml:space="preserve"> </t>
    </r>
  </si>
  <si>
    <t xml:space="preserve">See evidence provided in section II, question 2. The "Status Report for the Performance Measurement Partnership Project (PMPP)" discusses how CMS and the PMPP workgroup have developed a list of core performance measures related to improving the quality of care for children in Medicaid and SCHIP. Some of the measures already are included in HEDIS. Over the next several years, the CMS/State Performance Measurement Project, which includes the PMPP workgroup, will continue to work on implementing these measures. Refer to CMS for additional information on the CMS/State Performance Measurement Project.    </t>
  </si>
  <si>
    <t xml:space="preserve">Every three years, the HHS Office of the Inspector General (OIG) is required to review SCHIP's progress toward reducing the number of low-income uninsured children and properly enrolling Medicaid-eligible children in Medicaid.  The General Accounting Office (GAO) is required to monitor the OIG's reports. OIG has issued two reports, one on screen and enroll and the other on the annual evaluations submitted by states.  OIG found no problems with screen and enroll and CMS concurred.  However, CMS will continue to monitor this issue and continue to work with the states to improve screen and enroll processes.  On the annual evaluations, OIG recommended that CMS develop a core set of measures and improve the evaluation report framework.  CMS is currently working to improve the annual report framework through a workgroup consisting of CMS, the National Academy for State Health Policy, and a group of States.  </t>
  </si>
  <si>
    <t xml:space="preserve">Section 2104 of the Social Security Act describes the allotment and reallotment process. </t>
  </si>
  <si>
    <r>
      <t>The SCHIP program currently does not have long-term or annual performance goals related to utilization, access, health outcomes, or financial management. Without these key measures, CMS cannot take the necessary steps to improve the program's performance in these areas.  Although they do collect performance measures from each State, the lack of a set of core measures has meant that CMS cannot adjust program priorities based on national goals. In this area, CMS's role is more oversight than operational. Since SCHIP is an insurance program that is managed by a federal/State partnership, the federal government cannot penalize or reward States for how their programs perform unless improper payments are made. States have discretion in setting capitation rates, choosing providers, etc. CMS regularly monitors enrollment growth, enrollment simplification, crowd-out, and other trends to assure that States continue to reach uninsured children.</t>
    </r>
    <r>
      <rPr>
        <sz val="9"/>
        <color indexed="36"/>
        <rFont val="Arial"/>
        <family val="2"/>
      </rPr>
      <t xml:space="preserve"> </t>
    </r>
    <r>
      <rPr>
        <sz val="9"/>
        <color indexed="12"/>
        <rFont val="Arial"/>
        <family val="2"/>
      </rPr>
      <t>CMS has found that States are making progress in enrolling more children</t>
    </r>
  </si>
  <si>
    <t>into SCHIP through better outreach and enrollment simplification efforts. CMS gives States feedback on their programs, discusses issues with Regional Office staff, and participates in monthly calls with the SCHIP Technical Advisory Group (TAG), which consists of State Medicaid directors and HHS staff. While individual States may be performing well, this information cannot be used to compare programs, and cannot be used to effectively manage the SCHIP program.</t>
  </si>
  <si>
    <t xml:space="preserve">CMS collects performance data through the annual reports, on-site monitoring visit reports (conducted once every two years), and enrollment data (quarterly and annually). Refer also to the SCHIP webpage at www.cms.gov/schip, which includes a link to CMS' extensive outreach webpage. </t>
  </si>
  <si>
    <t xml:space="preserve">Refer to section 2105(c)(2)(A) of the Title XXI statute showing the 10% cap that applies to State and Local Administration.  </t>
  </si>
  <si>
    <t xml:space="preserve">Refer to CMS SCHIP web site: www.cms.hhs.gov/schip  CMS also is preparing the first annual summary of State annual reports, which will be placed on the CMS SCHIP web site. </t>
  </si>
  <si>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</si>
  <si>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</si>
  <si>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</si>
  <si>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</si>
  <si>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</si>
  <si>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</si>
  <si>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</si>
  <si>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</si>
  <si>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</si>
  <si>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</si>
  <si>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</si>
  <si>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</si>
  <si>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</si>
  <si>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</si>
  <si>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</si>
  <si>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</si>
  <si>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Yes</t>
  </si>
  <si>
    <t>No</t>
  </si>
  <si>
    <t>NA</t>
  </si>
  <si>
    <t>Continued</t>
  </si>
  <si>
    <t xml:space="preserve">The purpose of SCHIP is clearly described in Title XXI of the Social Security Act (SSA); provide funds to States to initiate and expand health care coverage to uninsured low-income children in conjunction with other third party insurers. 
</t>
  </si>
  <si>
    <t>For each year of the SCHIP program the balance in the appropriation for Title XXI will show a zero balance indicating clearly that all funds have been obligated.</t>
  </si>
  <si>
    <t>States must submit State plan amendments for all significant program changes.  In order to ensure that States conduct their SCHIP programs as they described in their state plans, CMS conducts on-site monitoring visits, works with regional offices on day-to-day monitoring activities, and requires annual reports and quarterly data submission.  By monitoring financial and enrollment data, CMS determines if States are utilizing their allotments to meet the goals of Title XXI.  In addition, Title XXI authorizes the reallocation of funds from states that do not use them to states that need funds.</t>
  </si>
  <si>
    <t>Name of Program:  State Children's Health Insurance Program (SCHIP)</t>
  </si>
  <si>
    <t>Refer the SCHIP regulation, section 457.740(a) for enrollment data requirements and section 457.750 for annual report requirements.</t>
  </si>
  <si>
    <r>
      <t>Refer to the FFMIA of 1999</t>
    </r>
    <r>
      <rPr>
        <sz val="10"/>
        <rFont val="Arial"/>
        <family val="0"/>
      </rPr>
      <t>.</t>
    </r>
  </si>
  <si>
    <t xml:space="preserve">The Balanced Budget Act of 1997 created the State Children's Health Insurance Program (SCHIP) and provided new funds for states to cover uninsured children.  This program represents the largest single expansion of health insurance coverage for children in more than 30 years and aims to improve the quality of life for millions of vulnerable children less than 19 years of age.  Under the Title XXI of the Social Security Act, states were given the option to set up a separate child health program, expand Medicaid coverage, or have a combination of both a separate child health program and a Medicaid expansion.  </t>
  </si>
  <si>
    <t xml:space="preserve">The Title XXI statute requires that all SCHIP funds be obligated by the end of the year.  During the course of the fiscal year CMS will issue funds based upon each State’s request up to each state’s allotment for the year.  States have three years to spend their allotments and through the reallotment process may also retain some of their unspent funds or receive funds that have been redistributed from states that could not spend their allotments. Even though HHS obligates on a timely basis all of the funds to the States, many States are carrying large unobligated balances primarily due to the lag in enrollment associated with implementing SCHIP and the potential inaccuracies with the SCHIP allotment formula that results in some states receiving excess funds in relation to the number of low-income uninsured children in their states (and new changes to the CPS should help address this issue). The current reallotment process is set to expire at the end of the fiscal year and CMS and Congress are currently considering options for a more effective reallotment processes.  </t>
  </si>
  <si>
    <t xml:space="preserve">Refer to sections 457.40(a) and 457.720 of the SCHIP regulation for a description of monitoring activities.  </t>
  </si>
  <si>
    <t xml:space="preserve">CMS places the following materials for each State on the CMS SCHIP web site: State plans and amendments, annual reports, evaluations, enrollment information, and national SCHIP evaluations conducted by independent contractors.  Once implemented, demonstrations are monitored through review of quarterly and annual reports, regular CMS/State communication, and site visits.  CMS has funded several independent evaluations by private contractors to assess the impact of certain approved demonstrations on service delivery systems, costs, and quality of care.  States with approved HIFA waivers must include an evaluation component. CMS will award a RFP contract this fiscal year both for an evaluation of the recently approved and future HIFA waivers.  </t>
  </si>
  <si>
    <t>Increase the number of children enrolled in regular Medicaid or SCHIP</t>
  </si>
  <si>
    <t>Goal met in FY00, 01, and 02</t>
  </si>
  <si>
    <t xml:space="preserve">Refer to SCHIP Annual Enrollment Reports on the CMS webpage. For an example of changes to Medicaid, refer to CMS’s "Continuing the Progress" report on the CMS website.  </t>
  </si>
  <si>
    <t xml:space="preserve">Refer to section 457.805 of the SCHIP regulation for crowd out provisions and section 457.80(c) for regulatory language on SCHIP coordination with other health insurance coverage.  States monitor and report on crowd out to CMS in their annual reports. SCHIP annual reports can be found on the CMS website. The primary method used by states in FY 2001 for preventing crowd out was the imposition of a period during which the applicant must be uninsured prior to enrollment in SCHIP.  Thirty-three states (67 percent) reported using periods of uninsurance to prevent crowd out in at least a part of their SCHIP program.  Reported periods of uninsurance imposed by states ranged from 1 to 12 months, with 3 and 6 months cited as the most common periods. In addition, a report issued by the Urban </t>
  </si>
  <si>
    <t>Institute in June 2001, “Has the Jury Reached a Verdict? States’ Early Experiences with Crowd Out under SCHIP,” found that states did not have a high incidence of crowd out. A copy of this report can be found on the Urban Institute website.</t>
  </si>
  <si>
    <t xml:space="preserve">Without more extensive GPRA and annual performance measures, CMS cannot hold either its managers or the States accountable for cost, schedule, and performance results related to the SCHIP program. CMS staff, however, do follow statuatory requirements, such as reviewing State plans and State plan amendments in 90 days. In addition, with Regional Office staff, CMS monitors State financial data to help assure that States are conducting their programs with fiscal integrity. Each State provides projected expenditures, annual budgets, and report actual expenditures on a quarterly basis. CMS also assesses State budgets as part of all waiver proposals to assure that adequate funds are available to support the state's SCHIP children throughout the life of the demonstration. Since their SCHIP allotments are capped, states do have an incentive to manage their programs’ cost, schedule, and performance. States that do not manage their programs well are more likely to exhaust their allotments and not be able to fully fund their programs. </t>
  </si>
  <si>
    <t>The Federal Financial Management Improvement Act (FFMIA) of 1999 requires that Federal programs must assess improper payments rates and do risk assessments. Currently, CMS does not do risk assessments or calculate error rates for SCHIP. OMB and HHS, however, have been discussing ways to improve financial oversight of the SCHIP program. CMS does provide States with some guidance on improving their management practices in the form of program guidances, state health director letters, and regulations. CMS also performs financial reviews of State expenditure reports.</t>
  </si>
  <si>
    <t>Although CMS monitors states through State plan amendments, monitoring visits, data and financial reviews, they are just beginning to take adequate steps to address Federal Financial Management Improvement Act (FFMIA) requirements for SCHIP. In response to recent GAO reviews and recommendations, CMS has begun to institute a structured Financial Management (FM) workplan process for SCHIP, which incorporates risk analyses, FM reviews, structured planning and FM oversight of the SCHIP program.</t>
  </si>
  <si>
    <t xml:space="preserve">This does not apply since SCHIP funds are allotted to States. On a federal level, CMS does not have the authority to require State programs to be cost effective. As previously stated, SCHIP does not have long-term or annual performance goals that focus on cost effectiveness. Individual States, however, can assess cost-effectiveness in their own programs but these goals are not linked to Federal program goals. </t>
  </si>
  <si>
    <t xml:space="preserve">A number of independent evaluations have found that SCHIP is effective in increasing health insurance coverage for low-income children. Data from both the 2000 CPS and from the CDC in 2001 show a decrease in the number of uninsured children (under the age of 19) compared to previous years. There still, however, are needed improvements in the program. Future program improvements need to continue to emphasize decreasing the rate of the uninsured and increasing access but in addition focus on type and quality of services. </t>
  </si>
  <si>
    <t>States are required to describe in their State plans the procedures they use to accomplish coordination of SCHIP with other public and private health insurance programs including Medicaid and Title V.  CMS also works with other agencies to further the goals of SCHIP.  CMS and HRSA have a Memorandum of Understanding to ensure effective collaboration and coordination of SCHIP activities, particularly in the area of outreach. Multiple components of HHS and OMB review all State plan amendments, waivers and policy documents. States are required to screen children for both Medicaid and SCHIP eligibility and enroll children in the program for which they are found eligible. State screen and enroll procedures must be included in SCHIP State plans.  A report by OIG in February 2001 found that children in the States they surveyed, children were being appropriately enrolled in the programs for which they were eligible.</t>
  </si>
  <si>
    <t>Mathematica Policy Research, the National Academy for State Health Policy, the Urban Institute, and HHS'  ASPE have evaluated the SCHIP program (See websites for each organization). In addition, the Agency for Healthcare Research and Quality (AHRQ), the David and Lucile Packard Foundation, and the Health Resources and Services Administration (HRSA) currently are funding eight research projects that include SCHIP over the next three years through the Child Health Insurance Research Initiative (CHIRI).  These studies seek to uncover which health insurance and delivery features work best for low-income children, particularly minority children and those with special health care needs.</t>
  </si>
  <si>
    <t>Refer to sections 2104(b) (description of the SCHIP formula) and 2104(f) (description of the reallotment process) of the Social Security Act. See the Census Bureau website for the report "The Characteristics of Persons Reporting State Children's Health Insurance Program Coverage in the March 2001 Current Population Survey."  The authors point out some of the problems with using the CPS to measure the number of uninsured children, especially in smaller States, in part due to the survey's small sample size for making individual State estimates. Congress specifically has appropriated additional funds to continue to improve both the health insurance questions and sample sizes used in the CPS (See section 2109(b) of the Social Security Act).</t>
  </si>
  <si>
    <t xml:space="preserve">in administering their SCHIP programs. Medicaid data show that enrollment was slow to steady in the early 1990s prior to SCHIP, but began to increase in the late 1990s with the inception of SCHIP.  </t>
  </si>
  <si>
    <t>media strategies ranged from short-term targeted advertising, such as Back-to-School campaigns, to ongoing, extensive campaigns using television, radio, newspaper, billboards and public transit advertisements.  Involvement of local grassroots community-based organizations is commonplace in most states, in addition to partnerships with health departments, WIC clinics, Head Start programs, and healthcare providers. See the CMS website for further information on State outreach efforts.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</si>
</sst>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sz val="12"/>
      <color indexed="36"/>
      <name val="Arial"/>
      <family val="2"/>
    </font>
    <font>
      <u val="single"/>
      <sz val="10"/>
      <color indexed="12"/>
      <name val="Arial"/>
      <family val="0"/>
    </font>
    <font>
      <u val="single"/>
      <sz val="10"/>
      <color indexed="36"/>
      <name val="Arial"/>
      <family val="0"/>
    </font>
    <font>
      <sz val="9"/>
      <color indexed="36"/>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Fill="1" applyAlignment="1" applyProtection="1">
      <alignment horizontal="center" vertical="top"/>
      <protection locked="0"/>
    </xf>
    <xf numFmtId="0" fontId="12" fillId="0" borderId="0" xfId="0" applyFont="1" applyFill="1" applyAlignment="1" applyProtection="1">
      <alignment horizontal="left" vertical="top" wrapText="1"/>
      <protection locked="0"/>
    </xf>
    <xf numFmtId="0" fontId="13" fillId="0" borderId="0" xfId="0" applyFont="1" applyFill="1" applyBorder="1" applyAlignment="1" applyProtection="1">
      <alignment horizontal="center" vertical="top"/>
      <protection locked="0"/>
    </xf>
    <xf numFmtId="0" fontId="12" fillId="0" borderId="0" xfId="0" applyFont="1" applyAlignment="1">
      <alignment vertical="top" wrapText="1"/>
    </xf>
    <xf numFmtId="9" fontId="0" fillId="0" borderId="0" xfId="0" applyNumberFormat="1" applyFont="1" applyAlignment="1">
      <alignment/>
    </xf>
    <xf numFmtId="0" fontId="12" fillId="0" borderId="0" xfId="0" applyNumberFormat="1" applyFont="1" applyAlignment="1" applyProtection="1">
      <alignment horizontal="left" vertical="top" wrapText="1"/>
      <protection locked="0"/>
    </xf>
    <xf numFmtId="0" fontId="12" fillId="0" borderId="0" xfId="0" applyFont="1" applyBorder="1" applyAlignment="1">
      <alignment vertical="top"/>
    </xf>
    <xf numFmtId="0" fontId="12" fillId="0" borderId="0" xfId="0" applyFont="1" applyAlignment="1" applyProtection="1">
      <alignment horizontal="center" vertical="top" wrapText="1"/>
      <protection locked="0"/>
    </xf>
    <xf numFmtId="0" fontId="12" fillId="0" borderId="0" xfId="0" applyFont="1" applyAlignment="1" applyProtection="1">
      <alignment horizontal="left" vertical="top" wrapText="1" shrinkToFit="1"/>
      <protection locked="0"/>
    </xf>
    <xf numFmtId="0" fontId="2" fillId="0" borderId="0" xfId="0" applyFont="1" applyAlignment="1">
      <alignment horizontal="center" wrapText="1"/>
    </xf>
    <xf numFmtId="0" fontId="15" fillId="0" borderId="0" xfId="0" applyFont="1" applyAlignment="1">
      <alignment horizontal="center" wrapText="1"/>
    </xf>
    <xf numFmtId="0" fontId="19" fillId="0" borderId="4" xfId="0" applyFont="1" applyBorder="1" applyAlignment="1" applyProtection="1">
      <alignment horizontal="left" vertical="top"/>
      <protection locked="0"/>
    </xf>
    <xf numFmtId="0" fontId="19" fillId="0" borderId="4" xfId="0" applyFont="1" applyBorder="1" applyAlignment="1">
      <alignment horizontal="left" vertical="top"/>
    </xf>
    <xf numFmtId="0" fontId="12"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6" xfId="0" applyBorder="1" applyAlignment="1">
      <alignment vertical="top"/>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3" fillId="2" borderId="0" xfId="0" applyFont="1" applyFill="1" applyAlignment="1">
      <alignment horizontal="center" wrapText="1"/>
    </xf>
    <xf numFmtId="0" fontId="1"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9"/>
  <sheetViews>
    <sheetView tabSelected="1" zoomScale="75" zoomScaleNormal="75" zoomScaleSheetLayoutView="75" workbookViewId="0" topLeftCell="A1">
      <selection activeCell="A3" sqref="A3:G3"/>
    </sheetView>
  </sheetViews>
  <sheetFormatPr defaultColWidth="9.140625" defaultRowHeight="12.75"/>
  <cols>
    <col min="1" max="1" width="6.8515625" style="0" customWidth="1"/>
    <col min="2" max="2" width="26.00390625" style="0" customWidth="1"/>
    <col min="3" max="3" width="6.7109375" style="0" customWidth="1"/>
    <col min="4" max="4" width="42.8515625" style="0" customWidth="1"/>
    <col min="5" max="5" width="37.00390625" style="0" customWidth="1"/>
    <col min="6" max="6" width="12.7109375" style="0" customWidth="1"/>
    <col min="7" max="7" width="10.8515625" style="0" customWidth="1"/>
  </cols>
  <sheetData>
    <row r="1" spans="1:7" ht="36.75" customHeight="1">
      <c r="A1" s="70" t="s">
        <v>17</v>
      </c>
      <c r="B1" s="70"/>
      <c r="C1" s="55"/>
      <c r="D1" s="55"/>
      <c r="E1" s="55"/>
      <c r="F1" s="55"/>
      <c r="G1" s="55"/>
    </row>
    <row r="2" spans="1:7" ht="27.75" customHeight="1">
      <c r="A2" s="56" t="s">
        <v>72</v>
      </c>
      <c r="B2" s="56"/>
      <c r="C2" s="71"/>
      <c r="D2" s="71"/>
      <c r="E2" s="71"/>
      <c r="F2" s="71"/>
      <c r="G2" s="71"/>
    </row>
    <row r="3" spans="1:7" ht="31.5" customHeight="1">
      <c r="A3" s="72" t="s">
        <v>91</v>
      </c>
      <c r="B3" s="73"/>
      <c r="C3" s="73"/>
      <c r="D3" s="73"/>
      <c r="E3" s="73"/>
      <c r="F3" s="73"/>
      <c r="G3" s="73"/>
    </row>
    <row r="4" spans="1:7" ht="24" customHeight="1">
      <c r="A4" s="23" t="s">
        <v>34</v>
      </c>
      <c r="B4" s="24"/>
      <c r="C4" s="25"/>
      <c r="D4" s="26"/>
      <c r="E4" s="26"/>
      <c r="F4" s="27"/>
      <c r="G4" s="27"/>
    </row>
    <row r="5" spans="1:7" ht="30.75" customHeight="1">
      <c r="A5" s="69" t="s">
        <v>11</v>
      </c>
      <c r="B5" s="69"/>
      <c r="C5" s="3" t="s">
        <v>12</v>
      </c>
      <c r="D5" s="3" t="s">
        <v>35</v>
      </c>
      <c r="E5" s="3" t="s">
        <v>36</v>
      </c>
      <c r="F5" s="2" t="s">
        <v>32</v>
      </c>
      <c r="G5" s="2" t="s">
        <v>10</v>
      </c>
    </row>
    <row r="6" spans="1:7" ht="173.25" customHeight="1">
      <c r="A6" s="4">
        <v>1</v>
      </c>
      <c r="B6" s="5" t="s">
        <v>13</v>
      </c>
      <c r="C6" s="16" t="s">
        <v>84</v>
      </c>
      <c r="D6" s="17" t="s">
        <v>88</v>
      </c>
      <c r="E6" s="17" t="s">
        <v>94</v>
      </c>
      <c r="F6" s="18">
        <v>0.2</v>
      </c>
      <c r="G6" s="6">
        <f>IF(C6="yes",(1*F6),IF(C6="no",(0*F6),""))</f>
        <v>0.2</v>
      </c>
    </row>
    <row r="7" spans="1:7" ht="253.5" customHeight="1">
      <c r="A7" s="4">
        <v>2</v>
      </c>
      <c r="B7" s="5" t="s">
        <v>42</v>
      </c>
      <c r="C7" s="16" t="s">
        <v>84</v>
      </c>
      <c r="D7" s="17" t="s">
        <v>8</v>
      </c>
      <c r="E7" s="51" t="s">
        <v>39</v>
      </c>
      <c r="F7" s="18">
        <v>0.2</v>
      </c>
      <c r="G7" s="6">
        <f>IF(C7="yes",(1*F7),IF(C7="no",(0*F7),""))</f>
        <v>0.2</v>
      </c>
    </row>
    <row r="8" spans="1:7" ht="269.25" customHeight="1">
      <c r="A8" s="4">
        <v>3</v>
      </c>
      <c r="B8" s="5" t="s">
        <v>43</v>
      </c>
      <c r="C8" s="16" t="s">
        <v>84</v>
      </c>
      <c r="D8" s="17" t="s">
        <v>0</v>
      </c>
      <c r="E8" s="49" t="s">
        <v>2</v>
      </c>
      <c r="F8" s="18">
        <v>0.2</v>
      </c>
      <c r="G8" s="6">
        <f>IF(C8="yes",(1*F8),IF(C8="no",(0*F8),""))</f>
        <v>0.2</v>
      </c>
    </row>
    <row r="9" spans="1:7" ht="170.25" customHeight="1">
      <c r="A9" s="4">
        <v>3</v>
      </c>
      <c r="B9" s="5" t="s">
        <v>87</v>
      </c>
      <c r="C9" s="16"/>
      <c r="D9" s="51" t="s">
        <v>1</v>
      </c>
      <c r="E9" s="49" t="s">
        <v>111</v>
      </c>
      <c r="F9" s="18"/>
      <c r="G9" s="6"/>
    </row>
    <row r="10" spans="1:7" ht="265.5" customHeight="1">
      <c r="A10" s="4">
        <v>4</v>
      </c>
      <c r="B10" s="5" t="s">
        <v>44</v>
      </c>
      <c r="C10" s="16" t="s">
        <v>85</v>
      </c>
      <c r="D10" s="54" t="s">
        <v>18</v>
      </c>
      <c r="E10" s="17" t="s">
        <v>101</v>
      </c>
      <c r="F10" s="18">
        <v>0.2</v>
      </c>
      <c r="G10" s="6">
        <f>IF(C10="yes",(1*F10),IF(C10="no",(0*F10),""))</f>
        <v>0</v>
      </c>
    </row>
    <row r="11" spans="1:7" ht="85.5" customHeight="1">
      <c r="A11" s="4">
        <v>4</v>
      </c>
      <c r="B11" s="5" t="s">
        <v>87</v>
      </c>
      <c r="C11" s="16"/>
      <c r="D11" s="54" t="s">
        <v>19</v>
      </c>
      <c r="E11" s="17" t="s">
        <v>102</v>
      </c>
      <c r="F11" s="18"/>
      <c r="G11" s="6"/>
    </row>
    <row r="12" spans="1:7" ht="258" customHeight="1">
      <c r="A12" s="4">
        <v>5</v>
      </c>
      <c r="B12" s="5" t="s">
        <v>45</v>
      </c>
      <c r="C12" s="16" t="s">
        <v>84</v>
      </c>
      <c r="D12" s="17" t="s">
        <v>20</v>
      </c>
      <c r="E12" s="17" t="s">
        <v>110</v>
      </c>
      <c r="F12" s="18">
        <v>0.2</v>
      </c>
      <c r="G12" s="6">
        <f>IF(C12="yes",(1*F12),IF(C12="no",(0*F12),""))</f>
        <v>0.2</v>
      </c>
    </row>
    <row r="13" spans="1:7" ht="40.5" customHeight="1">
      <c r="A13" s="7"/>
      <c r="B13" s="8"/>
      <c r="C13" s="9"/>
      <c r="D13" s="17" t="s">
        <v>21</v>
      </c>
      <c r="E13" s="10"/>
      <c r="F13" s="11"/>
      <c r="G13" s="11"/>
    </row>
    <row r="14" spans="1:7" ht="15">
      <c r="A14" s="28" t="s">
        <v>14</v>
      </c>
      <c r="B14" s="29"/>
      <c r="C14" s="30"/>
      <c r="D14" s="31"/>
      <c r="E14" s="31"/>
      <c r="F14" s="32" t="str">
        <f>IF(SUM(F6:F12)&lt;&gt;100%,"ERROR","100%")</f>
        <v>100%</v>
      </c>
      <c r="G14" s="32">
        <f>SUM(G6:G12)</f>
        <v>0.8</v>
      </c>
    </row>
    <row r="15" spans="1:7" ht="14.25">
      <c r="A15" s="12"/>
      <c r="B15" s="13"/>
      <c r="C15" s="1"/>
      <c r="D15" s="14"/>
      <c r="E15" s="14"/>
      <c r="F15" s="12"/>
      <c r="G15" s="12"/>
    </row>
    <row r="16" spans="1:7" ht="24" customHeight="1">
      <c r="A16" s="23" t="s">
        <v>46</v>
      </c>
      <c r="B16" s="33"/>
      <c r="C16" s="34"/>
      <c r="D16" s="35"/>
      <c r="E16" s="35"/>
      <c r="F16" s="36"/>
      <c r="G16" s="36"/>
    </row>
    <row r="17" spans="1:7" ht="30.75" customHeight="1">
      <c r="A17" s="69" t="s">
        <v>11</v>
      </c>
      <c r="B17" s="69"/>
      <c r="C17" s="3" t="s">
        <v>12</v>
      </c>
      <c r="D17" s="3" t="s">
        <v>35</v>
      </c>
      <c r="E17" s="3" t="s">
        <v>36</v>
      </c>
      <c r="F17" s="2" t="s">
        <v>32</v>
      </c>
      <c r="G17" s="2" t="s">
        <v>10</v>
      </c>
    </row>
    <row r="18" spans="1:7" ht="173.25" customHeight="1">
      <c r="A18" s="4">
        <v>1</v>
      </c>
      <c r="B18" s="5" t="s">
        <v>47</v>
      </c>
      <c r="C18" s="16" t="s">
        <v>84</v>
      </c>
      <c r="D18" s="17" t="s">
        <v>49</v>
      </c>
      <c r="E18" s="17" t="s">
        <v>50</v>
      </c>
      <c r="F18" s="18">
        <v>0.14285714</v>
      </c>
      <c r="G18" s="6">
        <f aca="true" t="shared" si="0" ref="G18:G25">IF(C18="yes",(1*F18),IF(C18="no",(0*F18),""))</f>
        <v>0.14285714</v>
      </c>
    </row>
    <row r="19" spans="1:7" ht="150" customHeight="1">
      <c r="A19" s="4">
        <v>2</v>
      </c>
      <c r="B19" s="5" t="s">
        <v>68</v>
      </c>
      <c r="C19" s="16" t="s">
        <v>84</v>
      </c>
      <c r="D19" s="17" t="s">
        <v>51</v>
      </c>
      <c r="E19" s="17" t="s">
        <v>48</v>
      </c>
      <c r="F19" s="18">
        <v>0.14285714</v>
      </c>
      <c r="G19" s="6">
        <f t="shared" si="0"/>
        <v>0.14285714</v>
      </c>
    </row>
    <row r="20" spans="1:7" ht="234" customHeight="1">
      <c r="A20" s="4">
        <v>3</v>
      </c>
      <c r="B20" s="5" t="s">
        <v>69</v>
      </c>
      <c r="C20" s="16" t="s">
        <v>84</v>
      </c>
      <c r="D20" s="17" t="s">
        <v>6</v>
      </c>
      <c r="E20" s="17" t="s">
        <v>37</v>
      </c>
      <c r="F20" s="18">
        <v>0.14285714</v>
      </c>
      <c r="G20" s="6">
        <f t="shared" si="0"/>
        <v>0.14285714</v>
      </c>
    </row>
    <row r="21" spans="1:7" ht="147.75" customHeight="1">
      <c r="A21" s="4"/>
      <c r="B21" s="5"/>
      <c r="C21" s="16"/>
      <c r="D21" s="17"/>
      <c r="E21" s="51" t="s">
        <v>112</v>
      </c>
      <c r="F21" s="18"/>
      <c r="G21" s="6"/>
    </row>
    <row r="22" spans="1:7" ht="251.25" customHeight="1">
      <c r="A22" s="4">
        <v>4</v>
      </c>
      <c r="B22" s="5" t="s">
        <v>70</v>
      </c>
      <c r="C22" s="16" t="s">
        <v>84</v>
      </c>
      <c r="D22" s="47" t="s">
        <v>108</v>
      </c>
      <c r="E22" s="49" t="s">
        <v>53</v>
      </c>
      <c r="F22" s="18">
        <v>0.14285714</v>
      </c>
      <c r="G22" s="6">
        <f t="shared" si="0"/>
        <v>0.14285714</v>
      </c>
    </row>
    <row r="23" spans="1:7" ht="258" customHeight="1">
      <c r="A23" s="4">
        <v>5</v>
      </c>
      <c r="B23" s="5" t="s">
        <v>71</v>
      </c>
      <c r="C23" s="16" t="s">
        <v>84</v>
      </c>
      <c r="D23" s="17" t="s">
        <v>61</v>
      </c>
      <c r="E23" s="17" t="s">
        <v>54</v>
      </c>
      <c r="F23" s="18">
        <v>0.14285714</v>
      </c>
      <c r="G23" s="6">
        <f t="shared" si="0"/>
        <v>0.14285714</v>
      </c>
    </row>
    <row r="24" spans="1:7" ht="111" customHeight="1">
      <c r="A24" s="4">
        <v>6</v>
      </c>
      <c r="B24" s="5" t="s">
        <v>15</v>
      </c>
      <c r="C24" s="16" t="s">
        <v>85</v>
      </c>
      <c r="D24" s="17" t="s">
        <v>55</v>
      </c>
      <c r="E24" s="17" t="s">
        <v>62</v>
      </c>
      <c r="F24" s="18">
        <v>0.14285714</v>
      </c>
      <c r="G24" s="6">
        <f t="shared" si="0"/>
        <v>0</v>
      </c>
    </row>
    <row r="25" spans="1:7" ht="144" customHeight="1">
      <c r="A25" s="4">
        <v>7</v>
      </c>
      <c r="B25" s="5" t="s">
        <v>22</v>
      </c>
      <c r="C25" s="46" t="s">
        <v>84</v>
      </c>
      <c r="D25" s="47" t="s">
        <v>59</v>
      </c>
      <c r="E25" s="47" t="s">
        <v>56</v>
      </c>
      <c r="F25" s="18">
        <v>0.14285714</v>
      </c>
      <c r="G25" s="6">
        <f t="shared" si="0"/>
        <v>0.14285714</v>
      </c>
    </row>
    <row r="26" spans="1:7" ht="12.75">
      <c r="A26" s="11"/>
      <c r="B26" s="15"/>
      <c r="C26" s="9"/>
      <c r="D26" s="10"/>
      <c r="E26" s="10"/>
      <c r="F26" s="50"/>
      <c r="G26" s="11"/>
    </row>
    <row r="27" spans="1:7" ht="15">
      <c r="A27" s="28" t="s">
        <v>14</v>
      </c>
      <c r="B27" s="29"/>
      <c r="C27" s="30"/>
      <c r="D27" s="31"/>
      <c r="E27" s="31"/>
      <c r="F27" s="32">
        <v>1</v>
      </c>
      <c r="G27" s="32">
        <f>SUM(G18:G25)</f>
        <v>0.8571428400000001</v>
      </c>
    </row>
    <row r="28" spans="1:7" ht="14.25">
      <c r="A28" s="12"/>
      <c r="B28" s="13"/>
      <c r="C28" s="1"/>
      <c r="D28" s="14"/>
      <c r="E28" s="14"/>
      <c r="F28" s="12"/>
      <c r="G28" s="12"/>
    </row>
    <row r="29" spans="1:7" ht="24" customHeight="1">
      <c r="A29" s="23" t="s">
        <v>73</v>
      </c>
      <c r="B29" s="33"/>
      <c r="C29" s="34"/>
      <c r="D29" s="35"/>
      <c r="E29" s="35"/>
      <c r="F29" s="36"/>
      <c r="G29" s="36"/>
    </row>
    <row r="30" spans="1:7" ht="30.75" customHeight="1">
      <c r="A30" s="69" t="s">
        <v>11</v>
      </c>
      <c r="B30" s="69"/>
      <c r="C30" s="3" t="s">
        <v>12</v>
      </c>
      <c r="D30" s="3" t="s">
        <v>35</v>
      </c>
      <c r="E30" s="3" t="s">
        <v>36</v>
      </c>
      <c r="F30" s="2" t="s">
        <v>32</v>
      </c>
      <c r="G30" s="2" t="s">
        <v>10</v>
      </c>
    </row>
    <row r="31" spans="1:7" ht="252.75" customHeight="1">
      <c r="A31" s="4">
        <v>1</v>
      </c>
      <c r="B31" s="5" t="s">
        <v>74</v>
      </c>
      <c r="C31" s="16" t="s">
        <v>85</v>
      </c>
      <c r="D31" s="17" t="s">
        <v>63</v>
      </c>
      <c r="E31" s="17" t="s">
        <v>65</v>
      </c>
      <c r="F31" s="18">
        <v>0.14285714</v>
      </c>
      <c r="G31" s="6">
        <f aca="true" t="shared" si="1" ref="G31:G38">IF(C31="yes",(1*F31),IF(C31="no",(0*F31),""))</f>
        <v>0</v>
      </c>
    </row>
    <row r="32" spans="1:7" ht="123" customHeight="1">
      <c r="A32" s="4">
        <v>1</v>
      </c>
      <c r="B32" s="5" t="s">
        <v>87</v>
      </c>
      <c r="C32" s="16"/>
      <c r="D32" s="17" t="s">
        <v>64</v>
      </c>
      <c r="E32" s="17"/>
      <c r="F32" s="18"/>
      <c r="G32" s="6"/>
    </row>
    <row r="33" spans="1:7" ht="270" customHeight="1">
      <c r="A33" s="4">
        <v>2</v>
      </c>
      <c r="B33" s="5" t="s">
        <v>75</v>
      </c>
      <c r="C33" s="16" t="s">
        <v>85</v>
      </c>
      <c r="D33" s="17" t="s">
        <v>103</v>
      </c>
      <c r="E33" s="17" t="s">
        <v>92</v>
      </c>
      <c r="F33" s="18">
        <v>0.14285714</v>
      </c>
      <c r="G33" s="6">
        <f t="shared" si="1"/>
        <v>0</v>
      </c>
    </row>
    <row r="34" spans="1:7" ht="272.25" customHeight="1">
      <c r="A34" s="4">
        <v>3</v>
      </c>
      <c r="B34" s="5" t="s">
        <v>23</v>
      </c>
      <c r="C34" s="16" t="s">
        <v>84</v>
      </c>
      <c r="D34" s="17" t="s">
        <v>95</v>
      </c>
      <c r="E34" s="17" t="s">
        <v>89</v>
      </c>
      <c r="F34" s="18">
        <v>0.14285714</v>
      </c>
      <c r="G34" s="6">
        <f t="shared" si="1"/>
        <v>0.14285714</v>
      </c>
    </row>
    <row r="35" spans="1:7" ht="96.75" customHeight="1">
      <c r="A35" s="4">
        <v>4</v>
      </c>
      <c r="B35" s="5" t="s">
        <v>76</v>
      </c>
      <c r="C35" s="46" t="s">
        <v>86</v>
      </c>
      <c r="D35" s="17" t="s">
        <v>40</v>
      </c>
      <c r="F35" s="18"/>
      <c r="G35" s="6">
        <f t="shared" si="1"/>
      </c>
    </row>
    <row r="36" spans="1:7" ht="129" customHeight="1">
      <c r="A36" s="4">
        <v>5</v>
      </c>
      <c r="B36" s="5" t="s">
        <v>33</v>
      </c>
      <c r="C36" s="16" t="s">
        <v>86</v>
      </c>
      <c r="D36" s="17" t="s">
        <v>41</v>
      </c>
      <c r="E36" s="17" t="s">
        <v>66</v>
      </c>
      <c r="F36" s="18"/>
      <c r="G36" s="6">
        <f t="shared" si="1"/>
      </c>
    </row>
    <row r="37" spans="1:7" ht="162.75" customHeight="1">
      <c r="A37" s="4">
        <v>6</v>
      </c>
      <c r="B37" s="5" t="s">
        <v>16</v>
      </c>
      <c r="C37" s="16" t="s">
        <v>85</v>
      </c>
      <c r="D37" s="17" t="s">
        <v>104</v>
      </c>
      <c r="E37" s="17" t="s">
        <v>57</v>
      </c>
      <c r="F37" s="18">
        <v>0.14285714</v>
      </c>
      <c r="G37" s="6">
        <f t="shared" si="1"/>
        <v>0</v>
      </c>
    </row>
    <row r="38" spans="1:7" ht="172.5" customHeight="1">
      <c r="A38" s="4">
        <v>7</v>
      </c>
      <c r="B38" s="5" t="s">
        <v>24</v>
      </c>
      <c r="C38" s="16" t="s">
        <v>85</v>
      </c>
      <c r="D38" s="47" t="s">
        <v>105</v>
      </c>
      <c r="E38" s="47" t="s">
        <v>4</v>
      </c>
      <c r="F38" s="18">
        <v>0.14285714</v>
      </c>
      <c r="G38" s="6">
        <f t="shared" si="1"/>
        <v>0</v>
      </c>
    </row>
    <row r="39" spans="1:7" ht="147.75" customHeight="1">
      <c r="A39" s="4" t="s">
        <v>25</v>
      </c>
      <c r="B39" s="5" t="s">
        <v>82</v>
      </c>
      <c r="C39" s="16" t="s">
        <v>84</v>
      </c>
      <c r="D39" s="47" t="s">
        <v>90</v>
      </c>
      <c r="E39" s="47" t="s">
        <v>96</v>
      </c>
      <c r="F39" s="18">
        <v>0.14285714</v>
      </c>
      <c r="G39" s="6">
        <f>IF(C39="yes",(1*F39),IF(C39="no",(0*F39),""))</f>
        <v>0.14285714</v>
      </c>
    </row>
    <row r="40" spans="1:7" ht="201" customHeight="1">
      <c r="A40" s="4" t="s">
        <v>26</v>
      </c>
      <c r="B40" s="5" t="s">
        <v>83</v>
      </c>
      <c r="C40" s="16" t="s">
        <v>84</v>
      </c>
      <c r="D40" s="47" t="s">
        <v>97</v>
      </c>
      <c r="E40" s="47" t="s">
        <v>67</v>
      </c>
      <c r="F40" s="18">
        <v>0.14285714</v>
      </c>
      <c r="G40" s="6">
        <f>IF(C40="yes",(1*F40),IF(C40="no",(0*F40),""))</f>
        <v>0.14285714</v>
      </c>
    </row>
    <row r="41" spans="1:7" ht="12.75">
      <c r="A41" s="11"/>
      <c r="B41" s="15"/>
      <c r="C41" s="9"/>
      <c r="D41" s="10"/>
      <c r="E41" s="10"/>
      <c r="F41" s="11"/>
      <c r="G41" s="11"/>
    </row>
    <row r="42" spans="1:7" ht="15">
      <c r="A42" s="28" t="s">
        <v>14</v>
      </c>
      <c r="B42" s="29"/>
      <c r="C42" s="30"/>
      <c r="D42" s="31"/>
      <c r="E42" s="31"/>
      <c r="F42" s="32">
        <v>1</v>
      </c>
      <c r="G42" s="32">
        <f>SUM(G31:G40)</f>
        <v>0.42857142</v>
      </c>
    </row>
    <row r="43" spans="1:7" ht="14.25">
      <c r="A43" s="12"/>
      <c r="B43" s="13"/>
      <c r="C43" s="1"/>
      <c r="D43" s="14"/>
      <c r="E43" s="14"/>
      <c r="F43" s="12"/>
      <c r="G43" s="12"/>
    </row>
    <row r="44" spans="1:7" ht="24" customHeight="1">
      <c r="A44" s="23" t="s">
        <v>77</v>
      </c>
      <c r="B44" s="33"/>
      <c r="C44" s="37"/>
      <c r="D44" s="38"/>
      <c r="E44" s="35"/>
      <c r="F44" s="36"/>
      <c r="G44" s="36"/>
    </row>
    <row r="45" spans="1:7" ht="30.75" customHeight="1">
      <c r="A45" s="69" t="s">
        <v>11</v>
      </c>
      <c r="B45" s="69"/>
      <c r="C45" s="3" t="s">
        <v>12</v>
      </c>
      <c r="D45" s="3" t="s">
        <v>35</v>
      </c>
      <c r="E45" s="3" t="s">
        <v>36</v>
      </c>
      <c r="F45" s="2" t="s">
        <v>32</v>
      </c>
      <c r="G45" s="2" t="s">
        <v>10</v>
      </c>
    </row>
    <row r="46" spans="1:7" ht="255.75" customHeight="1">
      <c r="A46" s="4">
        <v>1</v>
      </c>
      <c r="B46" s="19" t="s">
        <v>27</v>
      </c>
      <c r="C46" s="53" t="s">
        <v>38</v>
      </c>
      <c r="D46" s="17" t="s">
        <v>58</v>
      </c>
      <c r="E46" s="17" t="s">
        <v>52</v>
      </c>
      <c r="F46" s="18">
        <v>0.25</v>
      </c>
      <c r="G46" s="6">
        <f>IF(C46="yes",(1*F46),IF(C46="no",(0*F46),IF(C46="small extent",(0.33*F46),IF(C46="large extent",(0.67*F46),""))))</f>
        <v>0.1675</v>
      </c>
    </row>
    <row r="47" spans="1:7" ht="52.5" customHeight="1">
      <c r="A47" s="4"/>
      <c r="B47" s="19"/>
      <c r="C47" s="53"/>
      <c r="D47" s="17" t="s">
        <v>7</v>
      </c>
      <c r="E47" s="17"/>
      <c r="F47" s="18"/>
      <c r="G47" s="6"/>
    </row>
    <row r="48" spans="1:7" ht="18" customHeight="1">
      <c r="A48" s="4"/>
      <c r="B48" s="39" t="s">
        <v>78</v>
      </c>
      <c r="C48" s="59" t="s">
        <v>98</v>
      </c>
      <c r="D48" s="60"/>
      <c r="E48" s="60"/>
      <c r="F48" s="60"/>
      <c r="G48" s="61"/>
    </row>
    <row r="49" spans="1:7" ht="15.75" customHeight="1">
      <c r="A49" s="4"/>
      <c r="B49" s="40" t="s">
        <v>28</v>
      </c>
      <c r="C49" s="62" t="s">
        <v>3</v>
      </c>
      <c r="D49" s="63"/>
      <c r="E49" s="63"/>
      <c r="F49" s="64"/>
      <c r="G49" s="65"/>
    </row>
    <row r="50" spans="1:7" ht="25.5" customHeight="1">
      <c r="A50" s="4"/>
      <c r="B50" s="41" t="s">
        <v>79</v>
      </c>
      <c r="C50" s="66" t="s">
        <v>99</v>
      </c>
      <c r="D50" s="67"/>
      <c r="E50" s="67"/>
      <c r="F50" s="67"/>
      <c r="G50" s="68"/>
    </row>
    <row r="51" spans="1:7" ht="27.75" customHeight="1">
      <c r="A51" s="4"/>
      <c r="B51" s="42"/>
      <c r="C51" s="57" t="s">
        <v>80</v>
      </c>
      <c r="D51" s="58"/>
      <c r="E51" s="58"/>
      <c r="F51" s="58"/>
      <c r="G51" s="58"/>
    </row>
    <row r="52" spans="1:7" ht="186.75" customHeight="1">
      <c r="A52" s="21">
        <v>2</v>
      </c>
      <c r="B52" s="20" t="s">
        <v>29</v>
      </c>
      <c r="C52" s="53" t="s">
        <v>38</v>
      </c>
      <c r="D52" s="17" t="s">
        <v>5</v>
      </c>
      <c r="E52" s="17" t="s">
        <v>60</v>
      </c>
      <c r="F52" s="18">
        <v>0.25</v>
      </c>
      <c r="G52" s="6">
        <f>IF(C52="yes",(1*F52),IF(C52="no",(0*F52),IF(C52="small extent",(0.33*F52),IF(C52="large extent",(0.67*F52),""))))</f>
        <v>0.1675</v>
      </c>
    </row>
    <row r="53" spans="1:7" ht="115.5" customHeight="1">
      <c r="A53" s="4">
        <v>3</v>
      </c>
      <c r="B53" s="5" t="s">
        <v>81</v>
      </c>
      <c r="C53" s="48" t="s">
        <v>86</v>
      </c>
      <c r="D53" s="49" t="s">
        <v>106</v>
      </c>
      <c r="E53" s="52" t="s">
        <v>93</v>
      </c>
      <c r="F53" s="18"/>
      <c r="G53" s="6">
        <f>IF(C53="yes",(1*F53),IF(C53="no",(0*F53),IF(C53="small extent",(0.33*F53),IF(C53="large extent",(0.67*F53),""))))</f>
      </c>
    </row>
    <row r="54" spans="1:7" ht="216" customHeight="1">
      <c r="A54" s="4">
        <v>4</v>
      </c>
      <c r="B54" s="5" t="s">
        <v>30</v>
      </c>
      <c r="C54" s="16" t="s">
        <v>84</v>
      </c>
      <c r="D54" s="17" t="s">
        <v>9</v>
      </c>
      <c r="E54" s="17" t="s">
        <v>100</v>
      </c>
      <c r="F54" s="18">
        <v>0.25</v>
      </c>
      <c r="G54" s="6">
        <f>IF(C54="yes",(1*F54),IF(C54="no",(0*F54),IF(C54="small extent",(0.33*F54),IF(C54="large extent",(0.67*F54),""))))</f>
        <v>0.25</v>
      </c>
    </row>
    <row r="55" spans="1:7" ht="252" customHeight="1">
      <c r="A55" s="22">
        <v>5</v>
      </c>
      <c r="B55" s="5" t="s">
        <v>31</v>
      </c>
      <c r="C55" s="53" t="s">
        <v>38</v>
      </c>
      <c r="D55" s="17" t="s">
        <v>107</v>
      </c>
      <c r="E55" s="17" t="s">
        <v>109</v>
      </c>
      <c r="F55" s="18">
        <v>0.25</v>
      </c>
      <c r="G55" s="6">
        <f>IF(C55="yes",(1*F55),IF(C55="no",(0*F55),IF(C55="small extent",(0.33*F55),IF(C55="large extent",(0.67*F55),""))))</f>
        <v>0.1675</v>
      </c>
    </row>
    <row r="56" spans="1:7" ht="1.5" customHeight="1">
      <c r="A56" s="11"/>
      <c r="B56" s="5"/>
      <c r="C56" s="9"/>
      <c r="D56" s="10"/>
      <c r="E56" s="10"/>
      <c r="F56" s="11"/>
      <c r="G56" s="11"/>
    </row>
    <row r="57" spans="1:7" ht="15" hidden="1">
      <c r="A57" s="28" t="s">
        <v>14</v>
      </c>
      <c r="B57" s="43"/>
      <c r="C57" s="44"/>
      <c r="D57" s="45"/>
      <c r="E57" s="45"/>
      <c r="F57" s="32" t="str">
        <f>IF(SUM(F46:F55)&lt;&gt;100%,"ERROR","100%")</f>
        <v>100%</v>
      </c>
      <c r="G57" s="32">
        <f>SUM(G46:G55)</f>
        <v>0.7525</v>
      </c>
    </row>
    <row r="58" spans="1:7" ht="12.75">
      <c r="A58" s="11"/>
      <c r="B58" s="5"/>
      <c r="C58" s="9"/>
      <c r="D58" s="10"/>
      <c r="E58" s="10"/>
      <c r="F58" s="11"/>
      <c r="G58" s="11"/>
    </row>
    <row r="59" spans="1:7" ht="15">
      <c r="A59" s="28" t="s">
        <v>14</v>
      </c>
      <c r="B59" s="43"/>
      <c r="C59" s="44"/>
      <c r="D59" s="45"/>
      <c r="E59" s="45"/>
      <c r="F59" s="32">
        <v>1</v>
      </c>
      <c r="G59" s="32">
        <f>SUM(G46+G52+G54+G55)</f>
        <v>0.7525</v>
      </c>
    </row>
  </sheetData>
  <mergeCells count="11">
    <mergeCell ref="A45:B45"/>
    <mergeCell ref="A1:G1"/>
    <mergeCell ref="A5:B5"/>
    <mergeCell ref="A17:B17"/>
    <mergeCell ref="A30:B30"/>
    <mergeCell ref="A2:G2"/>
    <mergeCell ref="A3:G3"/>
    <mergeCell ref="C51:G51"/>
    <mergeCell ref="C48:G48"/>
    <mergeCell ref="C49:G49"/>
    <mergeCell ref="C50:G50"/>
  </mergeCells>
  <printOptions/>
  <pageMargins left="0.5" right="0.5" top="1" bottom="0.89" header="0.5" footer="0.5"/>
  <pageSetup horizontalDpi="600" verticalDpi="600" orientation="landscape" scale="87" r:id="rId3"/>
  <headerFooter alignWithMargins="0">
    <oddFooter>&amp;C&amp;P&amp;R&amp;"Arial,Bold"&amp;12FY 2004 Budget
Fall Review</oddFooter>
  </headerFooter>
  <rowBreaks count="12" manualBreakCount="12">
    <brk id="7" max="255" man="1"/>
    <brk id="9" max="255" man="1"/>
    <brk id="11" max="6" man="1"/>
    <brk id="15" max="255" man="1"/>
    <brk id="19" max="255" man="1"/>
    <brk id="21" max="6" man="1"/>
    <brk id="23" max="6" man="1"/>
    <brk id="28" max="6" man="1"/>
    <brk id="37" max="6" man="1"/>
    <brk id="43" max="6" man="1"/>
    <brk id="51" max="6" man="1"/>
    <brk id="5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2002-10-04T17:48:14Z</cp:lastPrinted>
  <dcterms:created xsi:type="dcterms:W3CDTF">2002-04-18T17:14:40Z</dcterms:created>
  <dcterms:modified xsi:type="dcterms:W3CDTF">2003-01-24T20:07:46Z</dcterms:modified>
  <cp:category/>
  <cp:version/>
  <cp:contentType/>
  <cp:contentStatus/>
</cp:coreProperties>
</file>