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Data'!$A$1:$V$40</definedName>
    <definedName name="_xlnm.Print_Titles" localSheetId="2">'LRF - Beginning Farmer Data'!$C:$D,'LRF - Beginning Farmer Data'!$1:$1</definedName>
    <definedName name="qry1AllNationalData">'LRF - Beginning Farmer Data'!$A$1:$J$40</definedName>
  </definedNames>
  <calcPr fullCalcOnLoad="1"/>
</workbook>
</file>

<file path=xl/sharedStrings.xml><?xml version="1.0" encoding="utf-8"?>
<sst xmlns="http://schemas.openxmlformats.org/spreadsheetml/2006/main" count="266" uniqueCount="152">
  <si>
    <t>53001</t>
  </si>
  <si>
    <t>WA</t>
  </si>
  <si>
    <t>53067</t>
  </si>
  <si>
    <t>53069</t>
  </si>
  <si>
    <t>Wahkiakum</t>
  </si>
  <si>
    <t>53071</t>
  </si>
  <si>
    <t>Walla Walla</t>
  </si>
  <si>
    <t>53073</t>
  </si>
  <si>
    <t>Whatcom</t>
  </si>
  <si>
    <t>53075</t>
  </si>
  <si>
    <t>Whitman</t>
  </si>
  <si>
    <t>53077</t>
  </si>
  <si>
    <t>Yakima</t>
  </si>
  <si>
    <t>53003</t>
  </si>
  <si>
    <t>Asotin</t>
  </si>
  <si>
    <t>53005</t>
  </si>
  <si>
    <t>53007</t>
  </si>
  <si>
    <t>Chelan</t>
  </si>
  <si>
    <t>53009</t>
  </si>
  <si>
    <t>Clallam</t>
  </si>
  <si>
    <t>53011</t>
  </si>
  <si>
    <t>53013</t>
  </si>
  <si>
    <t>53015</t>
  </si>
  <si>
    <t>Cowlitz</t>
  </si>
  <si>
    <t>53017</t>
  </si>
  <si>
    <t>53019</t>
  </si>
  <si>
    <t>Ferry</t>
  </si>
  <si>
    <t>53021</t>
  </si>
  <si>
    <t>53023</t>
  </si>
  <si>
    <t>53025</t>
  </si>
  <si>
    <t>53027</t>
  </si>
  <si>
    <t>Grays Harbor</t>
  </si>
  <si>
    <t>53029</t>
  </si>
  <si>
    <t>Island</t>
  </si>
  <si>
    <t>53031</t>
  </si>
  <si>
    <t>53033</t>
  </si>
  <si>
    <t>53035</t>
  </si>
  <si>
    <t>Kitsap</t>
  </si>
  <si>
    <t>53037</t>
  </si>
  <si>
    <t>Kittitas</t>
  </si>
  <si>
    <t>53039</t>
  </si>
  <si>
    <t>Klickitat</t>
  </si>
  <si>
    <t>53041</t>
  </si>
  <si>
    <t>53043</t>
  </si>
  <si>
    <t>53045</t>
  </si>
  <si>
    <t>53047</t>
  </si>
  <si>
    <t>Okanogan</t>
  </si>
  <si>
    <t>53049</t>
  </si>
  <si>
    <t>Pacific</t>
  </si>
  <si>
    <t>53051</t>
  </si>
  <si>
    <t>Pend Oreille</t>
  </si>
  <si>
    <t>53053</t>
  </si>
  <si>
    <t>53055</t>
  </si>
  <si>
    <t>53057</t>
  </si>
  <si>
    <t>Skagit</t>
  </si>
  <si>
    <t>53059</t>
  </si>
  <si>
    <t>Skamania</t>
  </si>
  <si>
    <t>53061</t>
  </si>
  <si>
    <t>Snohomish</t>
  </si>
  <si>
    <t>53063</t>
  </si>
  <si>
    <t>Spokane</t>
  </si>
  <si>
    <t>53065</t>
  </si>
  <si>
    <t>Number of Farms (1997 Ag Census)</t>
  </si>
  <si>
    <t>Total amount of land in farms (1997 Ag Census)</t>
  </si>
  <si>
    <t>The average farm size (1997 Ag Census)</t>
  </si>
  <si>
    <t>Garfield</t>
  </si>
  <si>
    <t>Lewis</t>
  </si>
  <si>
    <t>Mason</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</si>
  <si>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</si>
  <si>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</si>
  <si>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</si>
  <si>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</si>
  <si>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</si>
  <si>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</si>
  <si>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</si>
  <si>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</si>
  <si>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</si>
  <si>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</si>
  <si>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</si>
  <si>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</si>
  <si>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</si>
  <si>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</si>
  <si>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</si>
  <si>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</si>
  <si>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</si>
  <si>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</si>
  <si>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</si>
  <si>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</si>
  <si>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</si>
  <si>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</si>
  <si>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</si>
  <si>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</si>
  <si>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</si>
  <si>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</si>
  <si>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</si>
  <si>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</si>
  <si>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</si>
  <si>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</si>
  <si>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</si>
  <si>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</si>
  <si>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</si>
  <si>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</si>
  <si>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</si>
  <si>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</si>
  <si>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</si>
  <si>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</si>
  <si>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</si>
  <si>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Thurston</t>
  </si>
  <si>
    <t>Stevens</t>
  </si>
  <si>
    <t>Franklin</t>
  </si>
  <si>
    <t>Jefferson</t>
  </si>
  <si>
    <t>Washington</t>
  </si>
  <si>
    <t>West</t>
  </si>
  <si>
    <t>Grant</t>
  </si>
  <si>
    <t>Benton</t>
  </si>
  <si>
    <t>Clark</t>
  </si>
  <si>
    <t>Columbia</t>
  </si>
  <si>
    <t>Lincoln</t>
  </si>
  <si>
    <t>Adams</t>
  </si>
  <si>
    <t>Douglas</t>
  </si>
  <si>
    <t>San Juan</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</si>
  <si>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</si>
  <si>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</si>
  <si>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</si>
  <si>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</si>
  <si>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</si>
  <si>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</si>
  <si>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</si>
  <si>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</si>
  <si>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</si>
  <si>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</si>
  <si>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</si>
  <si>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</si>
  <si>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</si>
  <si>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</si>
  <si>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</si>
  <si>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</si>
  <si>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</si>
  <si>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</si>
  <si>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</si>
  <si>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</si>
  <si>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</si>
  <si>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King</t>
  </si>
  <si>
    <t>State Abbreviation</t>
  </si>
  <si>
    <t>State Name</t>
  </si>
  <si>
    <t>NRCS Region</t>
  </si>
  <si>
    <t>Combined State County Fips Code</t>
  </si>
  <si>
    <t>County Name</t>
  </si>
  <si>
    <t>Total Number of Farms with Value of Sales Less Than $100,000</t>
  </si>
  <si>
    <t>Number of Years Operator Has Been On Present Farm is Less Than 10</t>
  </si>
  <si>
    <t>Pierce</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</si>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</sst>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123</v>
      </c>
      <c r="B1" s="24"/>
      <c r="C1" s="24"/>
      <c r="D1" s="24"/>
      <c r="E1" s="24"/>
      <c r="F1" s="24"/>
      <c r="G1" s="24"/>
      <c r="H1" s="24"/>
      <c r="I1" s="24"/>
      <c r="J1" s="22"/>
      <c r="K1" s="22"/>
      <c r="L1" s="22"/>
    </row>
    <row r="2" spans="1:9" s="22" customFormat="1" ht="68.25" customHeight="1">
      <c r="A2" s="25" t="s">
        <v>124</v>
      </c>
      <c r="B2" s="25"/>
      <c r="C2" s="25"/>
      <c r="D2" s="25"/>
      <c r="E2" s="25"/>
      <c r="F2" s="25"/>
      <c r="G2" s="25"/>
      <c r="H2" s="25"/>
      <c r="I2" s="25"/>
    </row>
    <row r="4" spans="1:9" ht="28.5" customHeight="1">
      <c r="A4" s="25" t="s">
        <v>121</v>
      </c>
      <c r="B4" s="24"/>
      <c r="C4" s="24"/>
      <c r="D4" s="24"/>
      <c r="E4" s="24"/>
      <c r="F4" s="24"/>
      <c r="G4" s="24"/>
      <c r="H4" s="24"/>
      <c r="I4" s="24"/>
    </row>
    <row r="5" spans="1:17" ht="12.75" customHeight="1">
      <c r="A5" s="21">
        <v>1</v>
      </c>
      <c r="B5" s="25" t="s">
        <v>140</v>
      </c>
      <c r="C5" s="26"/>
      <c r="D5" s="26"/>
      <c r="E5" s="26"/>
      <c r="F5" s="26"/>
      <c r="G5" s="26"/>
      <c r="H5" s="26"/>
      <c r="I5" s="26"/>
      <c r="J5" s="26"/>
      <c r="K5" s="26"/>
      <c r="L5" s="26"/>
      <c r="M5" s="26"/>
      <c r="N5" s="26"/>
      <c r="O5" s="26"/>
      <c r="P5" s="26"/>
      <c r="Q5" s="26"/>
    </row>
    <row r="6" spans="1:17" ht="12.75" customHeight="1">
      <c r="A6" s="21">
        <v>2</v>
      </c>
      <c r="B6" s="25" t="s">
        <v>125</v>
      </c>
      <c r="C6" s="26"/>
      <c r="D6" s="26"/>
      <c r="E6" s="26"/>
      <c r="F6" s="26"/>
      <c r="G6" s="26"/>
      <c r="H6" s="26"/>
      <c r="I6" s="26"/>
      <c r="J6" s="26"/>
      <c r="K6" s="26"/>
      <c r="L6" s="26"/>
      <c r="M6" s="26"/>
      <c r="N6" s="26"/>
      <c r="O6" s="26"/>
      <c r="P6" s="26"/>
      <c r="Q6" s="26"/>
    </row>
    <row r="7" spans="1:17" ht="12.75" customHeight="1">
      <c r="A7" s="21">
        <v>3</v>
      </c>
      <c r="B7" s="25" t="s">
        <v>126</v>
      </c>
      <c r="C7" s="26"/>
      <c r="D7" s="26"/>
      <c r="E7" s="26"/>
      <c r="F7" s="26"/>
      <c r="G7" s="26"/>
      <c r="H7" s="26"/>
      <c r="I7" s="26"/>
      <c r="J7" s="26"/>
      <c r="K7" s="26"/>
      <c r="L7" s="26"/>
      <c r="M7" s="26"/>
      <c r="N7" s="26"/>
      <c r="O7" s="26"/>
      <c r="P7" s="26"/>
      <c r="Q7" s="26"/>
    </row>
    <row r="8" spans="1:17" ht="12.75" customHeight="1">
      <c r="A8" s="21">
        <v>4</v>
      </c>
      <c r="B8" s="25" t="s">
        <v>127</v>
      </c>
      <c r="C8" s="26"/>
      <c r="D8" s="26"/>
      <c r="E8" s="26"/>
      <c r="F8" s="26"/>
      <c r="G8" s="26"/>
      <c r="H8" s="26"/>
      <c r="I8" s="26"/>
      <c r="J8" s="26"/>
      <c r="K8" s="26"/>
      <c r="L8" s="26"/>
      <c r="M8" s="26"/>
      <c r="N8" s="26"/>
      <c r="O8" s="26"/>
      <c r="P8" s="26"/>
      <c r="Q8" s="26"/>
    </row>
    <row r="9" spans="1:17" ht="12.75" customHeight="1">
      <c r="A9" s="21">
        <v>5</v>
      </c>
      <c r="B9" s="25" t="s">
        <v>128</v>
      </c>
      <c r="C9" s="26"/>
      <c r="D9" s="26"/>
      <c r="E9" s="26"/>
      <c r="F9" s="26"/>
      <c r="G9" s="26"/>
      <c r="H9" s="26"/>
      <c r="I9" s="26"/>
      <c r="J9" s="26"/>
      <c r="K9" s="26"/>
      <c r="L9" s="26"/>
      <c r="M9" s="26"/>
      <c r="N9" s="26"/>
      <c r="O9" s="26"/>
      <c r="P9" s="26"/>
      <c r="Q9" s="26"/>
    </row>
    <row r="10" spans="1:17" ht="12.75" customHeight="1">
      <c r="A10" s="21">
        <v>6</v>
      </c>
      <c r="B10" s="25" t="s">
        <v>122</v>
      </c>
      <c r="C10" s="26"/>
      <c r="D10" s="26"/>
      <c r="E10" s="26"/>
      <c r="F10" s="26"/>
      <c r="G10" s="26"/>
      <c r="H10" s="26"/>
      <c r="I10" s="26"/>
      <c r="J10" s="26"/>
      <c r="K10" s="26"/>
      <c r="L10" s="26"/>
      <c r="M10" s="26"/>
      <c r="N10" s="26"/>
      <c r="O10" s="26"/>
      <c r="P10" s="26"/>
      <c r="Q10" s="26"/>
    </row>
    <row r="11" spans="1:17" ht="12.75" customHeight="1">
      <c r="A11" s="21">
        <v>7</v>
      </c>
      <c r="B11" s="25" t="s">
        <v>129</v>
      </c>
      <c r="C11" s="26"/>
      <c r="D11" s="26"/>
      <c r="E11" s="26"/>
      <c r="F11" s="26"/>
      <c r="G11" s="26"/>
      <c r="H11" s="26"/>
      <c r="I11" s="26"/>
      <c r="J11" s="26"/>
      <c r="K11" s="26"/>
      <c r="L11" s="26"/>
      <c r="M11" s="26"/>
      <c r="N11" s="26"/>
      <c r="O11" s="26"/>
      <c r="P11" s="26"/>
      <c r="Q11" s="26"/>
    </row>
    <row r="12" spans="1:17" ht="12.75" customHeight="1">
      <c r="A12" s="21">
        <v>8</v>
      </c>
      <c r="B12" s="25" t="s">
        <v>130</v>
      </c>
      <c r="C12" s="26"/>
      <c r="D12" s="26"/>
      <c r="E12" s="26"/>
      <c r="F12" s="26"/>
      <c r="G12" s="26"/>
      <c r="H12" s="26"/>
      <c r="I12" s="26"/>
      <c r="J12" s="26"/>
      <c r="K12" s="26"/>
      <c r="L12" s="26"/>
      <c r="M12" s="26"/>
      <c r="N12" s="26"/>
      <c r="O12" s="26"/>
      <c r="P12" s="26"/>
      <c r="Q12" s="26"/>
    </row>
    <row r="13" spans="1:17" ht="12.75" customHeight="1">
      <c r="A13" s="21">
        <v>9</v>
      </c>
      <c r="B13" s="25" t="s">
        <v>131</v>
      </c>
      <c r="C13" s="26"/>
      <c r="D13" s="26"/>
      <c r="E13" s="26"/>
      <c r="F13" s="26"/>
      <c r="G13" s="26"/>
      <c r="H13" s="26"/>
      <c r="I13" s="26"/>
      <c r="J13" s="26"/>
      <c r="K13" s="26"/>
      <c r="L13" s="26"/>
      <c r="M13" s="26"/>
      <c r="N13" s="26"/>
      <c r="O13" s="26"/>
      <c r="P13" s="26"/>
      <c r="Q13" s="26"/>
    </row>
    <row r="14" spans="1:17" ht="12.75" customHeight="1">
      <c r="A14" s="21">
        <v>10</v>
      </c>
      <c r="B14" s="25" t="s">
        <v>132</v>
      </c>
      <c r="C14" s="26"/>
      <c r="D14" s="26"/>
      <c r="E14" s="26"/>
      <c r="F14" s="26"/>
      <c r="G14" s="26"/>
      <c r="H14" s="26"/>
      <c r="I14" s="26"/>
      <c r="J14" s="26"/>
      <c r="K14" s="26"/>
      <c r="L14" s="26"/>
      <c r="M14" s="26"/>
      <c r="N14" s="26"/>
      <c r="O14" s="26"/>
      <c r="P14" s="26"/>
      <c r="Q14" s="26"/>
    </row>
    <row r="15" spans="1:17" ht="12.75" customHeight="1">
      <c r="A15" s="21">
        <v>11</v>
      </c>
      <c r="B15" s="25" t="s">
        <v>137</v>
      </c>
      <c r="C15" s="26"/>
      <c r="D15" s="26"/>
      <c r="E15" s="26"/>
      <c r="F15" s="26"/>
      <c r="G15" s="26"/>
      <c r="H15" s="26"/>
      <c r="I15" s="26"/>
      <c r="J15" s="26"/>
      <c r="K15" s="26"/>
      <c r="L15" s="26"/>
      <c r="M15" s="26"/>
      <c r="N15" s="26"/>
      <c r="O15" s="26"/>
      <c r="P15" s="26"/>
      <c r="Q15" s="26"/>
    </row>
    <row r="16" spans="1:17" ht="12.75" customHeight="1">
      <c r="A16" s="21">
        <v>12</v>
      </c>
      <c r="B16" s="25" t="s">
        <v>133</v>
      </c>
      <c r="C16" s="26"/>
      <c r="D16" s="26"/>
      <c r="E16" s="26"/>
      <c r="F16" s="26"/>
      <c r="G16" s="26"/>
      <c r="H16" s="26"/>
      <c r="I16" s="26"/>
      <c r="J16" s="26"/>
      <c r="K16" s="26"/>
      <c r="L16" s="26"/>
      <c r="M16" s="26"/>
      <c r="N16" s="26"/>
      <c r="O16" s="26"/>
      <c r="P16" s="26"/>
      <c r="Q16" s="26"/>
    </row>
    <row r="17" spans="1:17" ht="12.75" customHeight="1">
      <c r="A17" s="21">
        <v>13</v>
      </c>
      <c r="B17" s="25" t="s">
        <v>134</v>
      </c>
      <c r="C17" s="26"/>
      <c r="D17" s="26"/>
      <c r="E17" s="26"/>
      <c r="F17" s="26"/>
      <c r="G17" s="26"/>
      <c r="H17" s="26"/>
      <c r="I17" s="26"/>
      <c r="J17" s="26"/>
      <c r="K17" s="26"/>
      <c r="L17" s="26"/>
      <c r="M17" s="26"/>
      <c r="N17" s="26"/>
      <c r="O17" s="26"/>
      <c r="P17" s="26"/>
      <c r="Q17" s="26"/>
    </row>
    <row r="18" spans="1:17" ht="12.75" customHeight="1">
      <c r="A18" s="21">
        <v>14</v>
      </c>
      <c r="B18" s="25" t="s">
        <v>135</v>
      </c>
      <c r="C18" s="26"/>
      <c r="D18" s="26"/>
      <c r="E18" s="26"/>
      <c r="F18" s="26"/>
      <c r="G18" s="26"/>
      <c r="H18" s="26"/>
      <c r="I18" s="26"/>
      <c r="J18" s="26"/>
      <c r="K18" s="26"/>
      <c r="L18" s="26"/>
      <c r="M18" s="26"/>
      <c r="N18" s="26"/>
      <c r="O18" s="26"/>
      <c r="P18" s="26"/>
      <c r="Q18" s="26"/>
    </row>
    <row r="19" spans="1:17" ht="12.75" customHeight="1">
      <c r="A19" s="21">
        <v>15</v>
      </c>
      <c r="B19" s="25" t="s">
        <v>136</v>
      </c>
      <c r="C19" s="26"/>
      <c r="D19" s="26"/>
      <c r="E19" s="26"/>
      <c r="F19" s="26"/>
      <c r="G19" s="26"/>
      <c r="H19" s="26"/>
      <c r="I19" s="26"/>
      <c r="J19" s="26"/>
      <c r="K19" s="26"/>
      <c r="L19" s="26"/>
      <c r="M19" s="26"/>
      <c r="N19" s="26"/>
      <c r="O19" s="26"/>
      <c r="P19" s="26"/>
      <c r="Q19" s="26"/>
    </row>
    <row r="20" spans="1:17" ht="12.75" customHeight="1">
      <c r="A20" s="21">
        <v>16</v>
      </c>
      <c r="B20" s="25" t="s">
        <v>138</v>
      </c>
      <c r="C20" s="26"/>
      <c r="D20" s="26"/>
      <c r="E20" s="26"/>
      <c r="F20" s="26"/>
      <c r="G20" s="26"/>
      <c r="H20" s="26"/>
      <c r="I20" s="26"/>
      <c r="J20" s="26"/>
      <c r="K20" s="26"/>
      <c r="L20" s="26"/>
      <c r="M20" s="26"/>
      <c r="N20" s="26"/>
      <c r="O20" s="26"/>
      <c r="P20" s="26"/>
      <c r="Q20" s="26"/>
    </row>
    <row r="21" spans="1:17" ht="12.75" customHeight="1">
      <c r="A21" s="21">
        <v>17</v>
      </c>
      <c r="B21" s="25" t="s">
        <v>139</v>
      </c>
      <c r="C21" s="26"/>
      <c r="D21" s="26"/>
      <c r="E21" s="26"/>
      <c r="F21" s="26"/>
      <c r="G21" s="26"/>
      <c r="H21" s="26"/>
      <c r="I21" s="26"/>
      <c r="J21" s="26"/>
      <c r="K21" s="26"/>
      <c r="L21" s="26"/>
      <c r="M21" s="26"/>
      <c r="N21" s="26"/>
      <c r="O21" s="26"/>
      <c r="P21" s="26"/>
      <c r="Q21" s="26"/>
    </row>
    <row r="23" ht="12.75">
      <c r="A23" s="21" t="s">
        <v>141</v>
      </c>
    </row>
    <row r="24" ht="12.75">
      <c r="A24" s="21" t="s">
        <v>151</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78</v>
      </c>
      <c r="B1" s="20"/>
      <c r="C1" s="20"/>
      <c r="D1" s="20"/>
      <c r="E1" s="20"/>
      <c r="F1" s="20"/>
      <c r="G1" s="20"/>
    </row>
    <row r="2" spans="1:7" ht="12.75">
      <c r="A2" s="20" t="s">
        <v>79</v>
      </c>
      <c r="B2" s="20"/>
      <c r="C2" s="20"/>
      <c r="D2" s="20"/>
      <c r="E2" s="20"/>
      <c r="F2" s="20"/>
      <c r="G2" s="20"/>
    </row>
    <row r="4" spans="1:17" ht="12.75">
      <c r="A4" s="20" t="s">
        <v>80</v>
      </c>
      <c r="B4" s="27" t="s">
        <v>68</v>
      </c>
      <c r="C4" s="28"/>
      <c r="D4" s="28"/>
      <c r="E4" s="28"/>
      <c r="F4" s="28"/>
      <c r="G4" s="28"/>
      <c r="H4" s="28"/>
      <c r="I4" s="28"/>
      <c r="J4" s="28"/>
      <c r="K4" s="28"/>
      <c r="L4" s="28"/>
      <c r="M4" s="28"/>
      <c r="N4" s="28"/>
      <c r="O4" s="28"/>
      <c r="P4" s="28"/>
      <c r="Q4" s="28"/>
    </row>
    <row r="5" spans="2:17" ht="12.75">
      <c r="B5" s="27" t="s">
        <v>81</v>
      </c>
      <c r="C5" s="28"/>
      <c r="D5" s="28"/>
      <c r="E5" s="28"/>
      <c r="F5" s="28"/>
      <c r="G5" s="28"/>
      <c r="H5" s="28"/>
      <c r="I5" s="28"/>
      <c r="J5" s="28"/>
      <c r="K5" s="28"/>
      <c r="L5" s="28"/>
      <c r="M5" s="28"/>
      <c r="N5" s="28"/>
      <c r="O5" s="28"/>
      <c r="P5" s="28"/>
      <c r="Q5" s="28"/>
    </row>
    <row r="6" spans="2:17" ht="12.75">
      <c r="B6" s="27" t="s">
        <v>84</v>
      </c>
      <c r="C6" s="28"/>
      <c r="D6" s="28"/>
      <c r="E6" s="28"/>
      <c r="F6" s="28"/>
      <c r="G6" s="28"/>
      <c r="H6" s="28"/>
      <c r="I6" s="28"/>
      <c r="J6" s="28"/>
      <c r="K6" s="28"/>
      <c r="L6" s="28"/>
      <c r="M6" s="28"/>
      <c r="N6" s="28"/>
      <c r="O6" s="28"/>
      <c r="P6" s="28"/>
      <c r="Q6" s="28"/>
    </row>
    <row r="7" spans="2:17" ht="12.75">
      <c r="B7" s="27" t="s">
        <v>85</v>
      </c>
      <c r="C7" s="28"/>
      <c r="D7" s="28"/>
      <c r="E7" s="28"/>
      <c r="F7" s="28"/>
      <c r="G7" s="28"/>
      <c r="H7" s="28"/>
      <c r="I7" s="28"/>
      <c r="J7" s="28"/>
      <c r="K7" s="28"/>
      <c r="L7" s="28"/>
      <c r="M7" s="28"/>
      <c r="N7" s="28"/>
      <c r="O7" s="28"/>
      <c r="P7" s="28"/>
      <c r="Q7" s="28"/>
    </row>
    <row r="8" spans="2:17" ht="12.75">
      <c r="B8" s="27" t="s">
        <v>82</v>
      </c>
      <c r="C8" s="28"/>
      <c r="D8" s="28"/>
      <c r="E8" s="28"/>
      <c r="F8" s="28"/>
      <c r="G8" s="28"/>
      <c r="H8" s="28"/>
      <c r="I8" s="28"/>
      <c r="J8" s="28"/>
      <c r="K8" s="28"/>
      <c r="L8" s="28"/>
      <c r="M8" s="28"/>
      <c r="N8" s="28"/>
      <c r="O8" s="28"/>
      <c r="P8" s="28"/>
      <c r="Q8" s="28"/>
    </row>
    <row r="9" spans="2:17" ht="12.75">
      <c r="B9" s="27" t="s">
        <v>83</v>
      </c>
      <c r="C9" s="28"/>
      <c r="D9" s="28"/>
      <c r="E9" s="28"/>
      <c r="F9" s="28"/>
      <c r="G9" s="28"/>
      <c r="H9" s="28"/>
      <c r="I9" s="28"/>
      <c r="J9" s="28"/>
      <c r="K9" s="28"/>
      <c r="L9" s="28"/>
      <c r="M9" s="28"/>
      <c r="N9" s="28"/>
      <c r="O9" s="28"/>
      <c r="P9" s="28"/>
      <c r="Q9" s="28"/>
    </row>
    <row r="10" spans="2:17" ht="12.75">
      <c r="B10" s="27" t="s">
        <v>86</v>
      </c>
      <c r="C10" s="28"/>
      <c r="D10" s="28"/>
      <c r="E10" s="28"/>
      <c r="F10" s="28"/>
      <c r="G10" s="28"/>
      <c r="H10" s="28"/>
      <c r="I10" s="28"/>
      <c r="J10" s="28"/>
      <c r="K10" s="28"/>
      <c r="L10" s="28"/>
      <c r="M10" s="28"/>
      <c r="N10" s="28"/>
      <c r="O10" s="28"/>
      <c r="P10" s="28"/>
      <c r="Q10" s="28"/>
    </row>
    <row r="11" spans="2:17" ht="12.75">
      <c r="B11" s="27" t="s">
        <v>88</v>
      </c>
      <c r="C11" s="28"/>
      <c r="D11" s="28"/>
      <c r="E11" s="28"/>
      <c r="F11" s="28"/>
      <c r="G11" s="28"/>
      <c r="H11" s="28"/>
      <c r="I11" s="28"/>
      <c r="J11" s="28"/>
      <c r="K11" s="28"/>
      <c r="L11" s="28"/>
      <c r="M11" s="28"/>
      <c r="N11" s="28"/>
      <c r="O11" s="28"/>
      <c r="P11" s="28"/>
      <c r="Q11" s="28"/>
    </row>
    <row r="12" spans="2:17" ht="12.75">
      <c r="B12" s="27" t="s">
        <v>89</v>
      </c>
      <c r="C12" s="28"/>
      <c r="D12" s="28"/>
      <c r="E12" s="28"/>
      <c r="F12" s="28"/>
      <c r="G12" s="28"/>
      <c r="H12" s="28"/>
      <c r="I12" s="28"/>
      <c r="J12" s="28"/>
      <c r="K12" s="28"/>
      <c r="L12" s="28"/>
      <c r="M12" s="28"/>
      <c r="N12" s="28"/>
      <c r="O12" s="28"/>
      <c r="P12" s="28"/>
      <c r="Q12" s="28"/>
    </row>
    <row r="13" spans="2:17" ht="12.75">
      <c r="B13" s="27" t="s">
        <v>90</v>
      </c>
      <c r="C13" s="28"/>
      <c r="D13" s="28"/>
      <c r="E13" s="28"/>
      <c r="F13" s="28"/>
      <c r="G13" s="28"/>
      <c r="H13" s="28"/>
      <c r="I13" s="28"/>
      <c r="J13" s="28"/>
      <c r="K13" s="28"/>
      <c r="L13" s="28"/>
      <c r="M13" s="28"/>
      <c r="N13" s="28"/>
      <c r="O13" s="28"/>
      <c r="P13" s="28"/>
      <c r="Q13" s="28"/>
    </row>
    <row r="14" spans="2:17" ht="12.75">
      <c r="B14" s="27" t="s">
        <v>91</v>
      </c>
      <c r="C14" s="28"/>
      <c r="D14" s="28"/>
      <c r="E14" s="28"/>
      <c r="F14" s="28"/>
      <c r="G14" s="28"/>
      <c r="H14" s="28"/>
      <c r="I14" s="28"/>
      <c r="J14" s="28"/>
      <c r="K14" s="28"/>
      <c r="L14" s="28"/>
      <c r="M14" s="28"/>
      <c r="N14" s="28"/>
      <c r="O14" s="28"/>
      <c r="P14" s="28"/>
      <c r="Q14" s="28"/>
    </row>
    <row r="15" spans="2:17" ht="12.75">
      <c r="B15" s="27" t="s">
        <v>87</v>
      </c>
      <c r="C15" s="28"/>
      <c r="D15" s="28"/>
      <c r="E15" s="28"/>
      <c r="F15" s="28"/>
      <c r="G15" s="28"/>
      <c r="H15" s="28"/>
      <c r="I15" s="28"/>
      <c r="J15" s="28"/>
      <c r="K15" s="28"/>
      <c r="L15" s="28"/>
      <c r="M15" s="28"/>
      <c r="N15" s="28"/>
      <c r="O15" s="28"/>
      <c r="P15" s="28"/>
      <c r="Q15" s="28"/>
    </row>
    <row r="16" spans="2:17" ht="12.75">
      <c r="B16" s="27" t="s">
        <v>92</v>
      </c>
      <c r="C16" s="28"/>
      <c r="D16" s="28"/>
      <c r="E16" s="28"/>
      <c r="F16" s="28"/>
      <c r="G16" s="28"/>
      <c r="H16" s="28"/>
      <c r="I16" s="28"/>
      <c r="J16" s="28"/>
      <c r="K16" s="28"/>
      <c r="L16" s="28"/>
      <c r="M16" s="28"/>
      <c r="N16" s="28"/>
      <c r="O16" s="28"/>
      <c r="P16" s="28"/>
      <c r="Q16" s="28"/>
    </row>
    <row r="17" spans="2:17" ht="12.75">
      <c r="B17" s="27" t="s">
        <v>93</v>
      </c>
      <c r="C17" s="28"/>
      <c r="D17" s="28"/>
      <c r="E17" s="28"/>
      <c r="F17" s="28"/>
      <c r="G17" s="28"/>
      <c r="H17" s="28"/>
      <c r="I17" s="28"/>
      <c r="J17" s="28"/>
      <c r="K17" s="28"/>
      <c r="L17" s="28"/>
      <c r="M17" s="28"/>
      <c r="N17" s="28"/>
      <c r="O17" s="28"/>
      <c r="P17" s="28"/>
      <c r="Q17" s="28"/>
    </row>
    <row r="18" spans="2:17" ht="12.75">
      <c r="B18" s="27" t="s">
        <v>69</v>
      </c>
      <c r="C18" s="28"/>
      <c r="D18" s="28"/>
      <c r="E18" s="28"/>
      <c r="F18" s="28"/>
      <c r="G18" s="28"/>
      <c r="H18" s="28"/>
      <c r="I18" s="28"/>
      <c r="J18" s="28"/>
      <c r="K18" s="28"/>
      <c r="L18" s="28"/>
      <c r="M18" s="28"/>
      <c r="N18" s="28"/>
      <c r="O18" s="28"/>
      <c r="P18" s="28"/>
      <c r="Q18" s="28"/>
    </row>
    <row r="19" spans="2:17" ht="12.75">
      <c r="B19" s="27" t="s">
        <v>70</v>
      </c>
      <c r="C19" s="28"/>
      <c r="D19" s="28"/>
      <c r="E19" s="28"/>
      <c r="F19" s="28"/>
      <c r="G19" s="28"/>
      <c r="H19" s="28"/>
      <c r="I19" s="28"/>
      <c r="J19" s="28"/>
      <c r="K19" s="28"/>
      <c r="L19" s="28"/>
      <c r="M19" s="28"/>
      <c r="N19" s="28"/>
      <c r="O19" s="28"/>
      <c r="P19" s="28"/>
      <c r="Q19" s="28"/>
    </row>
    <row r="20" spans="2:17" ht="12.75">
      <c r="B20" s="27" t="s">
        <v>71</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94</v>
      </c>
      <c r="B23" s="27" t="s">
        <v>72</v>
      </c>
      <c r="C23" s="28"/>
      <c r="D23" s="28"/>
      <c r="E23" s="28"/>
      <c r="F23" s="28"/>
      <c r="G23" s="28"/>
      <c r="H23" s="28"/>
      <c r="I23" s="28"/>
      <c r="J23" s="28"/>
      <c r="K23" s="28"/>
      <c r="L23" s="28"/>
      <c r="M23" s="28"/>
      <c r="N23" s="28"/>
      <c r="O23" s="28"/>
      <c r="P23" s="28"/>
      <c r="Q23" s="28"/>
    </row>
    <row r="24" spans="2:17" ht="12.75">
      <c r="B24" s="27" t="s">
        <v>73</v>
      </c>
      <c r="C24" s="28"/>
      <c r="D24" s="28"/>
      <c r="E24" s="28"/>
      <c r="F24" s="28"/>
      <c r="G24" s="28"/>
      <c r="H24" s="28"/>
      <c r="I24" s="28"/>
      <c r="J24" s="28"/>
      <c r="K24" s="28"/>
      <c r="L24" s="28"/>
      <c r="M24" s="28"/>
      <c r="N24" s="28"/>
      <c r="O24" s="28"/>
      <c r="P24" s="28"/>
      <c r="Q24" s="28"/>
    </row>
    <row r="25" spans="2:17" ht="12.75">
      <c r="B25" s="27" t="s">
        <v>74</v>
      </c>
      <c r="C25" s="28"/>
      <c r="D25" s="28"/>
      <c r="E25" s="28"/>
      <c r="F25" s="28"/>
      <c r="G25" s="28"/>
      <c r="H25" s="28"/>
      <c r="I25" s="28"/>
      <c r="J25" s="28"/>
      <c r="K25" s="28"/>
      <c r="L25" s="28"/>
      <c r="M25" s="28"/>
      <c r="N25" s="28"/>
      <c r="O25" s="28"/>
      <c r="P25" s="28"/>
      <c r="Q25" s="28"/>
    </row>
    <row r="26" spans="2:17" ht="12.75">
      <c r="B26" s="27" t="s">
        <v>75</v>
      </c>
      <c r="C26" s="28"/>
      <c r="D26" s="28"/>
      <c r="E26" s="28"/>
      <c r="F26" s="28"/>
      <c r="G26" s="28"/>
      <c r="H26" s="28"/>
      <c r="I26" s="28"/>
      <c r="J26" s="28"/>
      <c r="K26" s="28"/>
      <c r="L26" s="28"/>
      <c r="M26" s="28"/>
      <c r="N26" s="28"/>
      <c r="O26" s="28"/>
      <c r="P26" s="28"/>
      <c r="Q26" s="28"/>
    </row>
    <row r="27" spans="2:17" ht="12.75">
      <c r="B27" s="27" t="s">
        <v>76</v>
      </c>
      <c r="C27" s="28"/>
      <c r="D27" s="28"/>
      <c r="E27" s="28"/>
      <c r="F27" s="28"/>
      <c r="G27" s="28"/>
      <c r="H27" s="28"/>
      <c r="I27" s="28"/>
      <c r="J27" s="28"/>
      <c r="K27" s="28"/>
      <c r="L27" s="28"/>
      <c r="M27" s="28"/>
      <c r="N27" s="28"/>
      <c r="O27" s="28"/>
      <c r="P27" s="28"/>
      <c r="Q27" s="28"/>
    </row>
    <row r="28" spans="2:17" ht="12.75">
      <c r="B28" s="27" t="s">
        <v>77</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40"/>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E2" sqref="E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146</v>
      </c>
      <c r="B1" s="1" t="s">
        <v>143</v>
      </c>
      <c r="C1" s="1" t="s">
        <v>144</v>
      </c>
      <c r="D1" s="1" t="s">
        <v>147</v>
      </c>
      <c r="E1" s="1" t="s">
        <v>145</v>
      </c>
      <c r="F1" s="2" t="s">
        <v>62</v>
      </c>
      <c r="G1" s="2" t="s">
        <v>63</v>
      </c>
      <c r="H1" s="2" t="s">
        <v>64</v>
      </c>
      <c r="I1" s="2" t="s">
        <v>148</v>
      </c>
      <c r="J1" s="2" t="s">
        <v>149</v>
      </c>
      <c r="K1" s="2" t="s">
        <v>106</v>
      </c>
      <c r="L1" s="6" t="s">
        <v>95</v>
      </c>
      <c r="M1" s="6" t="s">
        <v>96</v>
      </c>
      <c r="N1" s="14" t="s">
        <v>100</v>
      </c>
      <c r="O1" s="1" t="s">
        <v>105</v>
      </c>
      <c r="P1" s="1" t="s">
        <v>97</v>
      </c>
      <c r="Q1" s="1" t="s">
        <v>98</v>
      </c>
      <c r="R1" s="1" t="s">
        <v>99</v>
      </c>
      <c r="S1" s="15" t="s">
        <v>101</v>
      </c>
      <c r="T1" s="6" t="s">
        <v>102</v>
      </c>
      <c r="U1" s="15" t="s">
        <v>103</v>
      </c>
      <c r="V1" s="11" t="s">
        <v>104</v>
      </c>
    </row>
    <row r="2" spans="1:22" ht="12.75">
      <c r="A2" s="3" t="s">
        <v>0</v>
      </c>
      <c r="B2" s="3" t="s">
        <v>1</v>
      </c>
      <c r="C2" s="3" t="s">
        <v>111</v>
      </c>
      <c r="D2" s="3" t="s">
        <v>118</v>
      </c>
      <c r="E2" s="3" t="s">
        <v>112</v>
      </c>
      <c r="F2" s="4">
        <v>628</v>
      </c>
      <c r="G2" s="4">
        <v>1096447</v>
      </c>
      <c r="H2" s="4">
        <v>1746</v>
      </c>
      <c r="I2" s="4">
        <v>329</v>
      </c>
      <c r="J2" s="4">
        <v>153</v>
      </c>
      <c r="K2" s="4">
        <v>16428</v>
      </c>
      <c r="L2" s="16">
        <v>33888</v>
      </c>
      <c r="M2" s="16">
        <f aca="true" t="shared" si="0" ref="M2:M25">0.5*L2</f>
        <v>16944</v>
      </c>
      <c r="N2" s="17">
        <v>2951</v>
      </c>
      <c r="O2" s="9">
        <f>N2/K2</f>
        <v>0.17963233503774045</v>
      </c>
      <c r="P2" s="10">
        <v>17463</v>
      </c>
      <c r="Q2" s="10">
        <v>17960</v>
      </c>
      <c r="R2" s="10">
        <v>18224</v>
      </c>
      <c r="S2" s="18">
        <v>5894121</v>
      </c>
      <c r="T2" s="16">
        <v>45776</v>
      </c>
      <c r="U2" s="18">
        <v>612370</v>
      </c>
      <c r="V2" s="19">
        <f aca="true" t="shared" si="1" ref="V2:V31">U2/S2</f>
        <v>0.10389505067846419</v>
      </c>
    </row>
    <row r="3" spans="1:22" ht="12.75">
      <c r="A3" s="3" t="s">
        <v>13</v>
      </c>
      <c r="B3" s="3" t="s">
        <v>1</v>
      </c>
      <c r="C3" s="3" t="s">
        <v>111</v>
      </c>
      <c r="D3" s="3" t="s">
        <v>14</v>
      </c>
      <c r="E3" s="3" t="s">
        <v>112</v>
      </c>
      <c r="F3" s="4">
        <v>140</v>
      </c>
      <c r="G3" s="4">
        <v>304471</v>
      </c>
      <c r="H3" s="4">
        <v>2175</v>
      </c>
      <c r="I3" s="4">
        <v>105</v>
      </c>
      <c r="J3" s="4">
        <v>33</v>
      </c>
      <c r="K3" s="4">
        <v>20551</v>
      </c>
      <c r="L3" s="16">
        <v>33524</v>
      </c>
      <c r="M3" s="16">
        <f t="shared" si="0"/>
        <v>16762</v>
      </c>
      <c r="N3" s="17">
        <v>3132</v>
      </c>
      <c r="O3" s="9">
        <f aca="true" t="shared" si="2" ref="O3:O40">N3/K3</f>
        <v>0.1524013430003406</v>
      </c>
      <c r="P3" s="10">
        <v>17463</v>
      </c>
      <c r="Q3" s="10">
        <v>17960</v>
      </c>
      <c r="R3" s="10">
        <v>18224</v>
      </c>
      <c r="S3" s="18">
        <v>5894121</v>
      </c>
      <c r="T3" s="16">
        <v>45776</v>
      </c>
      <c r="U3" s="18">
        <v>612370</v>
      </c>
      <c r="V3" s="19">
        <f t="shared" si="1"/>
        <v>0.10389505067846419</v>
      </c>
    </row>
    <row r="4" spans="1:22" ht="12.75">
      <c r="A4" s="3" t="s">
        <v>15</v>
      </c>
      <c r="B4" s="3" t="s">
        <v>1</v>
      </c>
      <c r="C4" s="3" t="s">
        <v>111</v>
      </c>
      <c r="D4" s="3" t="s">
        <v>114</v>
      </c>
      <c r="E4" s="3" t="s">
        <v>112</v>
      </c>
      <c r="F4" s="4">
        <v>1078</v>
      </c>
      <c r="G4" s="4">
        <v>611903</v>
      </c>
      <c r="H4" s="4">
        <v>568</v>
      </c>
      <c r="I4" s="4">
        <v>838</v>
      </c>
      <c r="J4" s="4">
        <v>366</v>
      </c>
      <c r="K4" s="4">
        <v>142475</v>
      </c>
      <c r="L4" s="16">
        <v>47044</v>
      </c>
      <c r="M4" s="16">
        <f t="shared" si="0"/>
        <v>23522</v>
      </c>
      <c r="N4" s="17">
        <v>14517</v>
      </c>
      <c r="O4" s="9">
        <f t="shared" si="2"/>
        <v>0.10189155992279347</v>
      </c>
      <c r="P4" s="10">
        <v>17463</v>
      </c>
      <c r="Q4" s="10">
        <v>17960</v>
      </c>
      <c r="R4" s="10">
        <v>18224</v>
      </c>
      <c r="S4" s="18">
        <v>5894121</v>
      </c>
      <c r="T4" s="16">
        <v>45776</v>
      </c>
      <c r="U4" s="18">
        <v>612370</v>
      </c>
      <c r="V4" s="19">
        <f t="shared" si="1"/>
        <v>0.10389505067846419</v>
      </c>
    </row>
    <row r="5" spans="1:22" ht="12.75">
      <c r="A5" s="3" t="s">
        <v>16</v>
      </c>
      <c r="B5" s="3" t="s">
        <v>1</v>
      </c>
      <c r="C5" s="3" t="s">
        <v>111</v>
      </c>
      <c r="D5" s="3" t="s">
        <v>17</v>
      </c>
      <c r="E5" s="3" t="s">
        <v>112</v>
      </c>
      <c r="F5" s="4">
        <v>1113</v>
      </c>
      <c r="G5" s="4">
        <v>123731</v>
      </c>
      <c r="H5" s="4">
        <v>111</v>
      </c>
      <c r="I5" s="4">
        <v>720</v>
      </c>
      <c r="J5" s="4">
        <v>293</v>
      </c>
      <c r="K5" s="4">
        <v>66616</v>
      </c>
      <c r="L5" s="16">
        <v>37316</v>
      </c>
      <c r="M5" s="16">
        <f t="shared" si="0"/>
        <v>18658</v>
      </c>
      <c r="N5" s="17">
        <v>8147</v>
      </c>
      <c r="O5" s="9">
        <f t="shared" si="2"/>
        <v>0.12229794643929387</v>
      </c>
      <c r="P5" s="10">
        <v>17463</v>
      </c>
      <c r="Q5" s="10">
        <v>17960</v>
      </c>
      <c r="R5" s="10">
        <v>18224</v>
      </c>
      <c r="S5" s="18">
        <v>5894121</v>
      </c>
      <c r="T5" s="16">
        <v>45776</v>
      </c>
      <c r="U5" s="18">
        <v>612370</v>
      </c>
      <c r="V5" s="19">
        <f t="shared" si="1"/>
        <v>0.10389505067846419</v>
      </c>
    </row>
    <row r="6" spans="1:22" ht="12.75">
      <c r="A6" s="3" t="s">
        <v>18</v>
      </c>
      <c r="B6" s="3" t="s">
        <v>1</v>
      </c>
      <c r="C6" s="3" t="s">
        <v>111</v>
      </c>
      <c r="D6" s="3" t="s">
        <v>19</v>
      </c>
      <c r="E6" s="3" t="s">
        <v>112</v>
      </c>
      <c r="F6" s="4">
        <v>292</v>
      </c>
      <c r="G6" s="4">
        <v>21034</v>
      </c>
      <c r="H6" s="4">
        <v>72</v>
      </c>
      <c r="I6" s="4">
        <v>276</v>
      </c>
      <c r="J6" s="4">
        <v>88</v>
      </c>
      <c r="K6" s="4">
        <v>64525</v>
      </c>
      <c r="L6" s="7">
        <v>36449</v>
      </c>
      <c r="M6" s="7">
        <f t="shared" si="0"/>
        <v>18224.5</v>
      </c>
      <c r="N6" s="5">
        <v>7825</v>
      </c>
      <c r="O6" s="9">
        <f t="shared" si="2"/>
        <v>0.12127082526152654</v>
      </c>
      <c r="P6" s="10">
        <v>17463</v>
      </c>
      <c r="Q6" s="10">
        <v>17960</v>
      </c>
      <c r="R6" s="10">
        <v>18224</v>
      </c>
      <c r="S6" s="12">
        <v>5894121</v>
      </c>
      <c r="T6" s="7">
        <v>45776</v>
      </c>
      <c r="U6" s="12">
        <v>612370</v>
      </c>
      <c r="V6" s="13">
        <f t="shared" si="1"/>
        <v>0.10389505067846419</v>
      </c>
    </row>
    <row r="7" spans="1:22" ht="12.75">
      <c r="A7" s="3" t="s">
        <v>20</v>
      </c>
      <c r="B7" s="3" t="s">
        <v>1</v>
      </c>
      <c r="C7" s="3" t="s">
        <v>111</v>
      </c>
      <c r="D7" s="3" t="s">
        <v>115</v>
      </c>
      <c r="E7" s="3" t="s">
        <v>112</v>
      </c>
      <c r="F7" s="4">
        <v>1175</v>
      </c>
      <c r="G7" s="4">
        <v>72841</v>
      </c>
      <c r="H7" s="4">
        <v>62</v>
      </c>
      <c r="I7" s="4">
        <v>1109</v>
      </c>
      <c r="J7" s="4">
        <v>354</v>
      </c>
      <c r="K7" s="4">
        <v>345238</v>
      </c>
      <c r="L7" s="16">
        <v>48376</v>
      </c>
      <c r="M7" s="16">
        <f t="shared" si="0"/>
        <v>24188</v>
      </c>
      <c r="N7" s="17">
        <v>31027</v>
      </c>
      <c r="O7" s="9">
        <f t="shared" si="2"/>
        <v>0.08987133513692004</v>
      </c>
      <c r="P7" s="10">
        <v>17463</v>
      </c>
      <c r="Q7" s="10">
        <v>17960</v>
      </c>
      <c r="R7" s="10">
        <v>18224</v>
      </c>
      <c r="S7" s="18">
        <v>5894121</v>
      </c>
      <c r="T7" s="16">
        <v>45776</v>
      </c>
      <c r="U7" s="18">
        <v>612370</v>
      </c>
      <c r="V7" s="19">
        <f t="shared" si="1"/>
        <v>0.10389505067846419</v>
      </c>
    </row>
    <row r="8" spans="1:22" ht="12.75">
      <c r="A8" s="3" t="s">
        <v>21</v>
      </c>
      <c r="B8" s="3" t="s">
        <v>1</v>
      </c>
      <c r="C8" s="3" t="s">
        <v>111</v>
      </c>
      <c r="D8" s="3" t="s">
        <v>116</v>
      </c>
      <c r="E8" s="3" t="s">
        <v>112</v>
      </c>
      <c r="F8" s="4">
        <v>198</v>
      </c>
      <c r="G8" s="4">
        <v>310189</v>
      </c>
      <c r="H8" s="4">
        <v>1567</v>
      </c>
      <c r="I8" s="4">
        <v>132</v>
      </c>
      <c r="J8" s="4">
        <v>55</v>
      </c>
      <c r="K8" s="4">
        <v>4064</v>
      </c>
      <c r="L8" s="7">
        <v>33500</v>
      </c>
      <c r="M8" s="7">
        <f t="shared" si="0"/>
        <v>16750</v>
      </c>
      <c r="N8" s="5">
        <v>507</v>
      </c>
      <c r="O8" s="9">
        <f t="shared" si="2"/>
        <v>0.12475393700787402</v>
      </c>
      <c r="P8" s="10">
        <v>17463</v>
      </c>
      <c r="Q8" s="10">
        <v>17960</v>
      </c>
      <c r="R8" s="10">
        <v>18224</v>
      </c>
      <c r="S8" s="12">
        <v>5894121</v>
      </c>
      <c r="T8" s="7">
        <v>45776</v>
      </c>
      <c r="U8" s="12">
        <v>612370</v>
      </c>
      <c r="V8" s="13">
        <f t="shared" si="1"/>
        <v>0.10389505067846419</v>
      </c>
    </row>
    <row r="9" spans="1:22" ht="12.75">
      <c r="A9" s="3" t="s">
        <v>22</v>
      </c>
      <c r="B9" s="3" t="s">
        <v>1</v>
      </c>
      <c r="C9" s="3" t="s">
        <v>111</v>
      </c>
      <c r="D9" s="3" t="s">
        <v>23</v>
      </c>
      <c r="E9" s="3" t="s">
        <v>112</v>
      </c>
      <c r="F9" s="4">
        <v>349</v>
      </c>
      <c r="G9" s="4">
        <v>31103</v>
      </c>
      <c r="H9" s="4">
        <v>89</v>
      </c>
      <c r="I9" s="4">
        <v>328</v>
      </c>
      <c r="J9" s="4">
        <v>93</v>
      </c>
      <c r="K9" s="4">
        <v>92948</v>
      </c>
      <c r="L9" s="16">
        <v>39797</v>
      </c>
      <c r="M9" s="16">
        <f t="shared" si="0"/>
        <v>19898.5</v>
      </c>
      <c r="N9" s="17">
        <v>12765</v>
      </c>
      <c r="O9" s="9">
        <f t="shared" si="2"/>
        <v>0.1373348538968025</v>
      </c>
      <c r="P9" s="10">
        <v>17463</v>
      </c>
      <c r="Q9" s="10">
        <v>17960</v>
      </c>
      <c r="R9" s="10">
        <v>18224</v>
      </c>
      <c r="S9" s="18">
        <v>5894121</v>
      </c>
      <c r="T9" s="16">
        <v>45776</v>
      </c>
      <c r="U9" s="18">
        <v>612370</v>
      </c>
      <c r="V9" s="19">
        <f t="shared" si="1"/>
        <v>0.10389505067846419</v>
      </c>
    </row>
    <row r="10" spans="1:22" ht="12.75">
      <c r="A10" s="3" t="s">
        <v>24</v>
      </c>
      <c r="B10" s="3" t="s">
        <v>1</v>
      </c>
      <c r="C10" s="3" t="s">
        <v>111</v>
      </c>
      <c r="D10" s="3" t="s">
        <v>119</v>
      </c>
      <c r="E10" s="3" t="s">
        <v>112</v>
      </c>
      <c r="F10" s="4">
        <v>853</v>
      </c>
      <c r="G10" s="4">
        <v>906433</v>
      </c>
      <c r="H10" s="4">
        <v>1063</v>
      </c>
      <c r="I10" s="4">
        <v>570</v>
      </c>
      <c r="J10" s="4">
        <v>237</v>
      </c>
      <c r="K10" s="4">
        <v>32603</v>
      </c>
      <c r="L10" s="7">
        <v>38464</v>
      </c>
      <c r="M10" s="7">
        <f t="shared" si="0"/>
        <v>19232</v>
      </c>
      <c r="N10" s="5">
        <v>4640</v>
      </c>
      <c r="O10" s="9">
        <f t="shared" si="2"/>
        <v>0.1423181915774622</v>
      </c>
      <c r="P10" s="10">
        <v>17463</v>
      </c>
      <c r="Q10" s="10">
        <v>17960</v>
      </c>
      <c r="R10" s="10">
        <v>18224</v>
      </c>
      <c r="S10" s="12">
        <v>5894121</v>
      </c>
      <c r="T10" s="7">
        <v>45776</v>
      </c>
      <c r="U10" s="12">
        <v>612370</v>
      </c>
      <c r="V10" s="13">
        <f t="shared" si="1"/>
        <v>0.10389505067846419</v>
      </c>
    </row>
    <row r="11" spans="1:22" ht="12.75">
      <c r="A11" s="3" t="s">
        <v>25</v>
      </c>
      <c r="B11" s="3" t="s">
        <v>1</v>
      </c>
      <c r="C11" s="3" t="s">
        <v>111</v>
      </c>
      <c r="D11" s="3" t="s">
        <v>26</v>
      </c>
      <c r="E11" s="3" t="s">
        <v>112</v>
      </c>
      <c r="F11" s="4">
        <v>179</v>
      </c>
      <c r="G11" s="4">
        <v>809816</v>
      </c>
      <c r="H11" s="4">
        <v>4524</v>
      </c>
      <c r="I11" s="4">
        <v>167</v>
      </c>
      <c r="J11" s="4">
        <v>39</v>
      </c>
      <c r="K11" s="4">
        <v>7260</v>
      </c>
      <c r="L11" s="16">
        <v>30388</v>
      </c>
      <c r="M11" s="16">
        <f t="shared" si="0"/>
        <v>15194</v>
      </c>
      <c r="N11" s="17">
        <v>1368</v>
      </c>
      <c r="O11" s="9">
        <f t="shared" si="2"/>
        <v>0.1884297520661157</v>
      </c>
      <c r="P11" s="10">
        <v>17463</v>
      </c>
      <c r="Q11" s="10">
        <v>17960</v>
      </c>
      <c r="R11" s="10">
        <v>18224</v>
      </c>
      <c r="S11" s="18">
        <v>5894121</v>
      </c>
      <c r="T11" s="16">
        <v>45776</v>
      </c>
      <c r="U11" s="18">
        <v>612370</v>
      </c>
      <c r="V11" s="19">
        <f t="shared" si="1"/>
        <v>0.10389505067846419</v>
      </c>
    </row>
    <row r="12" spans="1:22" ht="12.75">
      <c r="A12" s="3" t="s">
        <v>27</v>
      </c>
      <c r="B12" s="3" t="s">
        <v>1</v>
      </c>
      <c r="C12" s="3" t="s">
        <v>111</v>
      </c>
      <c r="D12" s="3" t="s">
        <v>109</v>
      </c>
      <c r="E12" s="3" t="s">
        <v>112</v>
      </c>
      <c r="F12" s="4">
        <v>848</v>
      </c>
      <c r="G12" s="4">
        <v>563716</v>
      </c>
      <c r="H12" s="4">
        <v>665</v>
      </c>
      <c r="I12" s="4">
        <v>411</v>
      </c>
      <c r="J12" s="4">
        <v>274</v>
      </c>
      <c r="K12" s="4">
        <v>49347</v>
      </c>
      <c r="L12" s="7">
        <v>38991</v>
      </c>
      <c r="M12" s="7">
        <f t="shared" si="0"/>
        <v>19495.5</v>
      </c>
      <c r="N12" s="5">
        <v>9280</v>
      </c>
      <c r="O12" s="9">
        <f t="shared" si="2"/>
        <v>0.18805601151032483</v>
      </c>
      <c r="P12" s="10">
        <v>17463</v>
      </c>
      <c r="Q12" s="10">
        <v>17960</v>
      </c>
      <c r="R12" s="10">
        <v>18224</v>
      </c>
      <c r="S12" s="12">
        <v>5894121</v>
      </c>
      <c r="T12" s="7">
        <v>45776</v>
      </c>
      <c r="U12" s="12">
        <v>612370</v>
      </c>
      <c r="V12" s="13">
        <f t="shared" si="1"/>
        <v>0.10389505067846419</v>
      </c>
    </row>
    <row r="13" spans="1:22" ht="12.75">
      <c r="A13" s="3" t="s">
        <v>28</v>
      </c>
      <c r="B13" s="3" t="s">
        <v>1</v>
      </c>
      <c r="C13" s="3" t="s">
        <v>111</v>
      </c>
      <c r="D13" s="3" t="s">
        <v>65</v>
      </c>
      <c r="E13" s="3" t="s">
        <v>112</v>
      </c>
      <c r="F13" s="4">
        <v>182</v>
      </c>
      <c r="G13" s="4">
        <v>325220</v>
      </c>
      <c r="H13" s="4">
        <v>1787</v>
      </c>
      <c r="I13" s="4">
        <v>97</v>
      </c>
      <c r="J13" s="4">
        <v>44</v>
      </c>
      <c r="K13" s="4">
        <v>2397</v>
      </c>
      <c r="L13" s="16">
        <v>33398</v>
      </c>
      <c r="M13" s="16">
        <f t="shared" si="0"/>
        <v>16699</v>
      </c>
      <c r="N13" s="17">
        <v>334</v>
      </c>
      <c r="O13" s="9">
        <f t="shared" si="2"/>
        <v>0.13934084272006675</v>
      </c>
      <c r="P13" s="10">
        <v>17463</v>
      </c>
      <c r="Q13" s="10">
        <v>17960</v>
      </c>
      <c r="R13" s="10">
        <v>18224</v>
      </c>
      <c r="S13" s="18">
        <v>5894121</v>
      </c>
      <c r="T13" s="16">
        <v>45776</v>
      </c>
      <c r="U13" s="18">
        <v>612370</v>
      </c>
      <c r="V13" s="19">
        <f t="shared" si="1"/>
        <v>0.10389505067846419</v>
      </c>
    </row>
    <row r="14" spans="1:22" ht="12.75">
      <c r="A14" s="3" t="s">
        <v>29</v>
      </c>
      <c r="B14" s="3" t="s">
        <v>1</v>
      </c>
      <c r="C14" s="3" t="s">
        <v>111</v>
      </c>
      <c r="D14" s="3" t="s">
        <v>113</v>
      </c>
      <c r="E14" s="3" t="s">
        <v>112</v>
      </c>
      <c r="F14" s="4">
        <v>1699</v>
      </c>
      <c r="G14" s="4">
        <v>1095099</v>
      </c>
      <c r="H14" s="4">
        <v>645</v>
      </c>
      <c r="I14" s="4">
        <v>877</v>
      </c>
      <c r="J14" s="4">
        <v>520</v>
      </c>
      <c r="K14" s="4">
        <v>74698</v>
      </c>
      <c r="L14" s="7">
        <v>35276</v>
      </c>
      <c r="M14" s="7">
        <f t="shared" si="0"/>
        <v>17638</v>
      </c>
      <c r="N14" s="5">
        <v>12809</v>
      </c>
      <c r="O14" s="9">
        <f t="shared" si="2"/>
        <v>0.17147714798254304</v>
      </c>
      <c r="P14" s="10">
        <v>17463</v>
      </c>
      <c r="Q14" s="10">
        <v>17960</v>
      </c>
      <c r="R14" s="10">
        <v>18224</v>
      </c>
      <c r="S14" s="12">
        <v>5894121</v>
      </c>
      <c r="T14" s="7">
        <v>45776</v>
      </c>
      <c r="U14" s="12">
        <v>612370</v>
      </c>
      <c r="V14" s="13">
        <f t="shared" si="1"/>
        <v>0.10389505067846419</v>
      </c>
    </row>
    <row r="15" spans="1:22" ht="12.75">
      <c r="A15" s="3" t="s">
        <v>30</v>
      </c>
      <c r="B15" s="3" t="s">
        <v>1</v>
      </c>
      <c r="C15" s="3" t="s">
        <v>111</v>
      </c>
      <c r="D15" s="3" t="s">
        <v>31</v>
      </c>
      <c r="E15" s="3" t="s">
        <v>112</v>
      </c>
      <c r="F15" s="4">
        <v>389</v>
      </c>
      <c r="G15" s="4">
        <v>42350</v>
      </c>
      <c r="H15" s="4">
        <v>109</v>
      </c>
      <c r="I15" s="4">
        <v>358</v>
      </c>
      <c r="J15" s="4">
        <v>109</v>
      </c>
      <c r="K15" s="4">
        <v>67194</v>
      </c>
      <c r="L15" s="16">
        <v>34160</v>
      </c>
      <c r="M15" s="16">
        <f t="shared" si="0"/>
        <v>17080</v>
      </c>
      <c r="N15" s="17">
        <v>10668</v>
      </c>
      <c r="O15" s="9">
        <f t="shared" si="2"/>
        <v>0.15876417537280113</v>
      </c>
      <c r="P15" s="10">
        <v>17463</v>
      </c>
      <c r="Q15" s="10">
        <v>17960</v>
      </c>
      <c r="R15" s="10">
        <v>18224</v>
      </c>
      <c r="S15" s="18">
        <v>5894121</v>
      </c>
      <c r="T15" s="16">
        <v>45776</v>
      </c>
      <c r="U15" s="18">
        <v>612370</v>
      </c>
      <c r="V15" s="19">
        <f t="shared" si="1"/>
        <v>0.10389505067846419</v>
      </c>
    </row>
    <row r="16" spans="1:22" ht="12.75">
      <c r="A16" s="3" t="s">
        <v>32</v>
      </c>
      <c r="B16" s="3" t="s">
        <v>1</v>
      </c>
      <c r="C16" s="3" t="s">
        <v>111</v>
      </c>
      <c r="D16" s="3" t="s">
        <v>33</v>
      </c>
      <c r="E16" s="3" t="s">
        <v>112</v>
      </c>
      <c r="F16" s="4">
        <v>261</v>
      </c>
      <c r="G16" s="4">
        <v>15900</v>
      </c>
      <c r="H16" s="4">
        <v>61</v>
      </c>
      <c r="I16" s="4">
        <v>247</v>
      </c>
      <c r="J16" s="4">
        <v>67</v>
      </c>
      <c r="K16" s="4">
        <v>71558</v>
      </c>
      <c r="L16" s="7">
        <v>45513</v>
      </c>
      <c r="M16" s="7">
        <f t="shared" si="0"/>
        <v>22756.5</v>
      </c>
      <c r="N16" s="5">
        <v>4895</v>
      </c>
      <c r="O16" s="9">
        <f t="shared" si="2"/>
        <v>0.06840604824058806</v>
      </c>
      <c r="P16" s="10">
        <v>17463</v>
      </c>
      <c r="Q16" s="10">
        <v>17960</v>
      </c>
      <c r="R16" s="10">
        <v>18224</v>
      </c>
      <c r="S16" s="12">
        <v>5894121</v>
      </c>
      <c r="T16" s="7">
        <v>45776</v>
      </c>
      <c r="U16" s="12">
        <v>612370</v>
      </c>
      <c r="V16" s="13">
        <f t="shared" si="1"/>
        <v>0.10389505067846419</v>
      </c>
    </row>
    <row r="17" spans="1:22" ht="12.75">
      <c r="A17" s="3" t="s">
        <v>34</v>
      </c>
      <c r="B17" s="3" t="s">
        <v>1</v>
      </c>
      <c r="C17" s="3" t="s">
        <v>111</v>
      </c>
      <c r="D17" s="3" t="s">
        <v>110</v>
      </c>
      <c r="E17" s="3" t="s">
        <v>112</v>
      </c>
      <c r="F17" s="4">
        <v>144</v>
      </c>
      <c r="G17" s="4">
        <v>13091</v>
      </c>
      <c r="H17" s="4">
        <v>91</v>
      </c>
      <c r="I17" s="4">
        <v>136</v>
      </c>
      <c r="J17" s="4">
        <v>34</v>
      </c>
      <c r="K17" s="4">
        <v>25953</v>
      </c>
      <c r="L17" s="7">
        <v>37869</v>
      </c>
      <c r="M17" s="7">
        <f t="shared" si="0"/>
        <v>18934.5</v>
      </c>
      <c r="N17" s="5">
        <v>2899</v>
      </c>
      <c r="O17" s="9">
        <f t="shared" si="2"/>
        <v>0.11170192270643085</v>
      </c>
      <c r="P17" s="10">
        <v>17463</v>
      </c>
      <c r="Q17" s="10">
        <v>17960</v>
      </c>
      <c r="R17" s="10">
        <v>18224</v>
      </c>
      <c r="S17" s="12">
        <v>5894121</v>
      </c>
      <c r="T17" s="7">
        <v>45776</v>
      </c>
      <c r="U17" s="12">
        <v>612370</v>
      </c>
      <c r="V17" s="13">
        <f t="shared" si="1"/>
        <v>0.10389505067846419</v>
      </c>
    </row>
    <row r="18" spans="1:22" ht="12.75">
      <c r="A18" s="3" t="s">
        <v>35</v>
      </c>
      <c r="B18" s="3" t="s">
        <v>1</v>
      </c>
      <c r="C18" s="3" t="s">
        <v>111</v>
      </c>
      <c r="D18" s="3" t="s">
        <v>142</v>
      </c>
      <c r="E18" s="3" t="s">
        <v>112</v>
      </c>
      <c r="F18" s="4">
        <v>1091</v>
      </c>
      <c r="G18" s="4">
        <v>41653</v>
      </c>
      <c r="H18" s="4">
        <v>38</v>
      </c>
      <c r="I18" s="4">
        <v>971</v>
      </c>
      <c r="J18" s="4">
        <v>367</v>
      </c>
      <c r="K18" s="4">
        <v>1737034</v>
      </c>
      <c r="L18" s="16">
        <v>53157</v>
      </c>
      <c r="M18" s="16">
        <f t="shared" si="0"/>
        <v>26578.5</v>
      </c>
      <c r="N18" s="17">
        <v>142546</v>
      </c>
      <c r="O18" s="9">
        <f t="shared" si="2"/>
        <v>0.08206287268988402</v>
      </c>
      <c r="P18" s="10">
        <v>17463</v>
      </c>
      <c r="Q18" s="10">
        <v>17960</v>
      </c>
      <c r="R18" s="10">
        <v>18224</v>
      </c>
      <c r="S18" s="18">
        <v>5894121</v>
      </c>
      <c r="T18" s="16">
        <v>45776</v>
      </c>
      <c r="U18" s="18">
        <v>612370</v>
      </c>
      <c r="V18" s="19">
        <f t="shared" si="1"/>
        <v>0.10389505067846419</v>
      </c>
    </row>
    <row r="19" spans="1:22" ht="12.75">
      <c r="A19" s="3" t="s">
        <v>36</v>
      </c>
      <c r="B19" s="3" t="s">
        <v>1</v>
      </c>
      <c r="C19" s="3" t="s">
        <v>111</v>
      </c>
      <c r="D19" s="3" t="s">
        <v>37</v>
      </c>
      <c r="E19" s="3" t="s">
        <v>112</v>
      </c>
      <c r="F19" s="4">
        <v>359</v>
      </c>
      <c r="G19" s="4">
        <v>19129</v>
      </c>
      <c r="H19" s="4">
        <v>53</v>
      </c>
      <c r="I19" s="4">
        <v>350</v>
      </c>
      <c r="J19" s="4">
        <v>106</v>
      </c>
      <c r="K19" s="4">
        <v>231969</v>
      </c>
      <c r="L19" s="7">
        <v>46840</v>
      </c>
      <c r="M19" s="7">
        <f t="shared" si="0"/>
        <v>23420</v>
      </c>
      <c r="N19" s="5">
        <v>19601</v>
      </c>
      <c r="O19" s="9">
        <f t="shared" si="2"/>
        <v>0.08449835969461436</v>
      </c>
      <c r="P19" s="10">
        <v>17463</v>
      </c>
      <c r="Q19" s="10">
        <v>17960</v>
      </c>
      <c r="R19" s="10">
        <v>18224</v>
      </c>
      <c r="S19" s="12">
        <v>5894121</v>
      </c>
      <c r="T19" s="7">
        <v>45776</v>
      </c>
      <c r="U19" s="12">
        <v>612370</v>
      </c>
      <c r="V19" s="13">
        <f t="shared" si="1"/>
        <v>0.10389505067846419</v>
      </c>
    </row>
    <row r="20" spans="1:22" ht="12.75">
      <c r="A20" s="3" t="s">
        <v>38</v>
      </c>
      <c r="B20" s="3" t="s">
        <v>1</v>
      </c>
      <c r="C20" s="3" t="s">
        <v>111</v>
      </c>
      <c r="D20" s="3" t="s">
        <v>39</v>
      </c>
      <c r="E20" s="3" t="s">
        <v>112</v>
      </c>
      <c r="F20" s="4">
        <v>757</v>
      </c>
      <c r="G20" s="4">
        <v>177815</v>
      </c>
      <c r="H20" s="4">
        <v>235</v>
      </c>
      <c r="I20" s="4">
        <v>643</v>
      </c>
      <c r="J20" s="4">
        <v>256</v>
      </c>
      <c r="K20" s="4">
        <v>33362</v>
      </c>
      <c r="L20" s="16">
        <v>32546</v>
      </c>
      <c r="M20" s="16">
        <f t="shared" si="0"/>
        <v>16273</v>
      </c>
      <c r="N20" s="17">
        <v>6122</v>
      </c>
      <c r="O20" s="9">
        <f t="shared" si="2"/>
        <v>0.18350218811821833</v>
      </c>
      <c r="P20" s="10">
        <v>17463</v>
      </c>
      <c r="Q20" s="10">
        <v>17960</v>
      </c>
      <c r="R20" s="10">
        <v>18224</v>
      </c>
      <c r="S20" s="18">
        <v>5894121</v>
      </c>
      <c r="T20" s="16">
        <v>45776</v>
      </c>
      <c r="U20" s="18">
        <v>612370</v>
      </c>
      <c r="V20" s="19">
        <f t="shared" si="1"/>
        <v>0.10389505067846419</v>
      </c>
    </row>
    <row r="21" spans="1:22" ht="12.75">
      <c r="A21" s="3" t="s">
        <v>40</v>
      </c>
      <c r="B21" s="3" t="s">
        <v>1</v>
      </c>
      <c r="C21" s="3" t="s">
        <v>111</v>
      </c>
      <c r="D21" s="3" t="s">
        <v>41</v>
      </c>
      <c r="E21" s="3" t="s">
        <v>112</v>
      </c>
      <c r="F21" s="4">
        <v>530</v>
      </c>
      <c r="G21" s="4">
        <v>588732</v>
      </c>
      <c r="H21" s="4">
        <v>1111</v>
      </c>
      <c r="I21" s="4">
        <v>463</v>
      </c>
      <c r="J21" s="4">
        <v>141</v>
      </c>
      <c r="K21" s="4">
        <v>19161</v>
      </c>
      <c r="L21" s="16">
        <v>34267</v>
      </c>
      <c r="M21" s="16">
        <f t="shared" si="0"/>
        <v>17133.5</v>
      </c>
      <c r="N21" s="17">
        <v>3236</v>
      </c>
      <c r="O21" s="9">
        <f t="shared" si="2"/>
        <v>0.168884713741454</v>
      </c>
      <c r="P21" s="10">
        <v>17463</v>
      </c>
      <c r="Q21" s="10">
        <v>17960</v>
      </c>
      <c r="R21" s="10">
        <v>18224</v>
      </c>
      <c r="S21" s="18">
        <v>5894121</v>
      </c>
      <c r="T21" s="16">
        <v>45776</v>
      </c>
      <c r="U21" s="18">
        <v>612370</v>
      </c>
      <c r="V21" s="19">
        <f t="shared" si="1"/>
        <v>0.10389505067846419</v>
      </c>
    </row>
    <row r="22" spans="1:22" ht="12.75">
      <c r="A22" s="3" t="s">
        <v>42</v>
      </c>
      <c r="B22" s="3" t="s">
        <v>1</v>
      </c>
      <c r="C22" s="3" t="s">
        <v>111</v>
      </c>
      <c r="D22" s="3" t="s">
        <v>66</v>
      </c>
      <c r="E22" s="3" t="s">
        <v>112</v>
      </c>
      <c r="F22" s="4">
        <v>1117</v>
      </c>
      <c r="G22" s="4">
        <v>117677</v>
      </c>
      <c r="H22" s="4">
        <v>105</v>
      </c>
      <c r="I22" s="4">
        <v>1020</v>
      </c>
      <c r="J22" s="4">
        <v>312</v>
      </c>
      <c r="K22" s="4">
        <v>68600</v>
      </c>
      <c r="L22" s="16">
        <v>35511</v>
      </c>
      <c r="M22" s="16">
        <f t="shared" si="0"/>
        <v>17755.5</v>
      </c>
      <c r="N22" s="17">
        <v>9460</v>
      </c>
      <c r="O22" s="9">
        <f t="shared" si="2"/>
        <v>0.13790087463556852</v>
      </c>
      <c r="P22" s="10">
        <v>17463</v>
      </c>
      <c r="Q22" s="10">
        <v>17960</v>
      </c>
      <c r="R22" s="10">
        <v>18224</v>
      </c>
      <c r="S22" s="18">
        <v>5894121</v>
      </c>
      <c r="T22" s="16">
        <v>45776</v>
      </c>
      <c r="U22" s="18">
        <v>612370</v>
      </c>
      <c r="V22" s="19">
        <f t="shared" si="1"/>
        <v>0.10389505067846419</v>
      </c>
    </row>
    <row r="23" spans="1:22" ht="12.75">
      <c r="A23" s="3" t="s">
        <v>43</v>
      </c>
      <c r="B23" s="3" t="s">
        <v>1</v>
      </c>
      <c r="C23" s="3" t="s">
        <v>111</v>
      </c>
      <c r="D23" s="3" t="s">
        <v>117</v>
      </c>
      <c r="E23" s="3" t="s">
        <v>112</v>
      </c>
      <c r="F23" s="4">
        <v>707</v>
      </c>
      <c r="G23" s="4">
        <v>1375869</v>
      </c>
      <c r="H23" s="4">
        <v>1946</v>
      </c>
      <c r="I23" s="4">
        <v>356</v>
      </c>
      <c r="J23" s="4">
        <v>147</v>
      </c>
      <c r="K23" s="4">
        <v>10184</v>
      </c>
      <c r="L23" s="16">
        <v>35255</v>
      </c>
      <c r="M23" s="16">
        <f t="shared" si="0"/>
        <v>17627.5</v>
      </c>
      <c r="N23" s="17">
        <v>1260</v>
      </c>
      <c r="O23" s="9">
        <f t="shared" si="2"/>
        <v>0.1237234878240377</v>
      </c>
      <c r="P23" s="10">
        <v>17463</v>
      </c>
      <c r="Q23" s="10">
        <v>17960</v>
      </c>
      <c r="R23" s="10">
        <v>18224</v>
      </c>
      <c r="S23" s="18">
        <v>5894121</v>
      </c>
      <c r="T23" s="16">
        <v>45776</v>
      </c>
      <c r="U23" s="18">
        <v>612370</v>
      </c>
      <c r="V23" s="19">
        <f t="shared" si="1"/>
        <v>0.10389505067846419</v>
      </c>
    </row>
    <row r="24" spans="1:22" ht="12.75">
      <c r="A24" s="3" t="s">
        <v>44</v>
      </c>
      <c r="B24" s="3" t="s">
        <v>1</v>
      </c>
      <c r="C24" s="3" t="s">
        <v>111</v>
      </c>
      <c r="D24" s="3" t="s">
        <v>67</v>
      </c>
      <c r="E24" s="3" t="s">
        <v>112</v>
      </c>
      <c r="F24" s="4">
        <v>211</v>
      </c>
      <c r="G24" s="4">
        <v>19986</v>
      </c>
      <c r="H24" s="4">
        <v>95</v>
      </c>
      <c r="I24" s="4">
        <v>204</v>
      </c>
      <c r="J24" s="4">
        <v>65</v>
      </c>
      <c r="K24" s="4">
        <v>49405</v>
      </c>
      <c r="L24" s="16">
        <v>39586</v>
      </c>
      <c r="M24" s="16">
        <f t="shared" si="0"/>
        <v>19793</v>
      </c>
      <c r="N24" s="17">
        <v>5716</v>
      </c>
      <c r="O24" s="9">
        <f t="shared" si="2"/>
        <v>0.11569679182269</v>
      </c>
      <c r="P24" s="10">
        <v>17463</v>
      </c>
      <c r="Q24" s="10">
        <v>17960</v>
      </c>
      <c r="R24" s="10">
        <v>18224</v>
      </c>
      <c r="S24" s="18">
        <v>5894121</v>
      </c>
      <c r="T24" s="16">
        <v>45776</v>
      </c>
      <c r="U24" s="18">
        <v>612370</v>
      </c>
      <c r="V24" s="19">
        <f t="shared" si="1"/>
        <v>0.10389505067846419</v>
      </c>
    </row>
    <row r="25" spans="1:22" ht="12.75">
      <c r="A25" s="3" t="s">
        <v>45</v>
      </c>
      <c r="B25" s="3" t="s">
        <v>1</v>
      </c>
      <c r="C25" s="3" t="s">
        <v>111</v>
      </c>
      <c r="D25" s="3" t="s">
        <v>46</v>
      </c>
      <c r="E25" s="3" t="s">
        <v>112</v>
      </c>
      <c r="F25" s="4">
        <v>1270</v>
      </c>
      <c r="G25" s="4">
        <v>1178850</v>
      </c>
      <c r="H25" s="4">
        <v>928</v>
      </c>
      <c r="I25" s="4">
        <v>1017</v>
      </c>
      <c r="J25" s="4">
        <v>359</v>
      </c>
      <c r="K25" s="4">
        <v>39564</v>
      </c>
      <c r="L25" s="16">
        <v>29726</v>
      </c>
      <c r="M25" s="16">
        <f t="shared" si="0"/>
        <v>14863</v>
      </c>
      <c r="N25" s="17">
        <v>8311</v>
      </c>
      <c r="O25" s="9">
        <f t="shared" si="2"/>
        <v>0.2100647052876352</v>
      </c>
      <c r="P25" s="10">
        <v>17463</v>
      </c>
      <c r="Q25" s="10">
        <v>17960</v>
      </c>
      <c r="R25" s="10">
        <v>18224</v>
      </c>
      <c r="S25" s="18">
        <v>5894121</v>
      </c>
      <c r="T25" s="16">
        <v>45776</v>
      </c>
      <c r="U25" s="18">
        <v>612370</v>
      </c>
      <c r="V25" s="19">
        <f t="shared" si="1"/>
        <v>0.10389505067846419</v>
      </c>
    </row>
    <row r="26" spans="1:22" ht="12.75">
      <c r="A26" s="3" t="s">
        <v>47</v>
      </c>
      <c r="B26" s="3" t="s">
        <v>1</v>
      </c>
      <c r="C26" s="3" t="s">
        <v>111</v>
      </c>
      <c r="D26" s="3" t="s">
        <v>48</v>
      </c>
      <c r="E26" s="3" t="s">
        <v>112</v>
      </c>
      <c r="F26" s="4">
        <v>253</v>
      </c>
      <c r="G26" s="4">
        <v>40228</v>
      </c>
      <c r="H26" s="4">
        <v>159</v>
      </c>
      <c r="I26" s="4">
        <v>204</v>
      </c>
      <c r="J26" s="4">
        <v>71</v>
      </c>
      <c r="K26" s="4">
        <v>20984</v>
      </c>
      <c r="L26" s="16">
        <v>31209</v>
      </c>
      <c r="M26" s="16">
        <f aca="true" t="shared" si="3" ref="M26:M40">0.5*L26</f>
        <v>15604.5</v>
      </c>
      <c r="N26" s="17">
        <v>2973</v>
      </c>
      <c r="O26" s="9">
        <f t="shared" si="2"/>
        <v>0.1416793747617232</v>
      </c>
      <c r="P26" s="10">
        <v>17463</v>
      </c>
      <c r="Q26" s="10">
        <v>17960</v>
      </c>
      <c r="R26" s="10">
        <v>18224</v>
      </c>
      <c r="S26" s="18">
        <v>5894121</v>
      </c>
      <c r="T26" s="16">
        <v>45776</v>
      </c>
      <c r="U26" s="18">
        <v>612370</v>
      </c>
      <c r="V26" s="19">
        <f t="shared" si="1"/>
        <v>0.10389505067846419</v>
      </c>
    </row>
    <row r="27" spans="1:22" ht="12.75">
      <c r="A27" s="3" t="s">
        <v>49</v>
      </c>
      <c r="B27" s="3" t="s">
        <v>1</v>
      </c>
      <c r="C27" s="3" t="s">
        <v>111</v>
      </c>
      <c r="D27" s="3" t="s">
        <v>50</v>
      </c>
      <c r="E27" s="3" t="s">
        <v>112</v>
      </c>
      <c r="F27" s="4">
        <v>225</v>
      </c>
      <c r="G27" s="4">
        <v>63123</v>
      </c>
      <c r="H27" s="4">
        <v>281</v>
      </c>
      <c r="I27" s="4">
        <v>222</v>
      </c>
      <c r="J27" s="4">
        <v>63</v>
      </c>
      <c r="K27" s="4">
        <v>11732</v>
      </c>
      <c r="L27" s="16">
        <v>31677</v>
      </c>
      <c r="M27" s="16">
        <f t="shared" si="3"/>
        <v>15838.5</v>
      </c>
      <c r="N27" s="17">
        <v>2095</v>
      </c>
      <c r="O27" s="9">
        <f t="shared" si="2"/>
        <v>0.17857142857142858</v>
      </c>
      <c r="P27" s="10">
        <v>17463</v>
      </c>
      <c r="Q27" s="10">
        <v>17960</v>
      </c>
      <c r="R27" s="10">
        <v>18224</v>
      </c>
      <c r="S27" s="18">
        <v>5894121</v>
      </c>
      <c r="T27" s="16">
        <v>45776</v>
      </c>
      <c r="U27" s="18">
        <v>612370</v>
      </c>
      <c r="V27" s="19">
        <f t="shared" si="1"/>
        <v>0.10389505067846419</v>
      </c>
    </row>
    <row r="28" spans="1:22" ht="12.75">
      <c r="A28" s="3" t="s">
        <v>51</v>
      </c>
      <c r="B28" s="3" t="s">
        <v>1</v>
      </c>
      <c r="C28" s="3" t="s">
        <v>111</v>
      </c>
      <c r="D28" s="3" t="s">
        <v>150</v>
      </c>
      <c r="E28" s="3" t="s">
        <v>112</v>
      </c>
      <c r="F28" s="4">
        <v>989</v>
      </c>
      <c r="G28" s="4">
        <v>50868</v>
      </c>
      <c r="H28" s="4">
        <v>51</v>
      </c>
      <c r="I28" s="4">
        <v>913</v>
      </c>
      <c r="J28" s="4">
        <v>316</v>
      </c>
      <c r="K28" s="4">
        <v>700820</v>
      </c>
      <c r="L28" s="16">
        <v>45204</v>
      </c>
      <c r="M28" s="16">
        <f t="shared" si="3"/>
        <v>22602</v>
      </c>
      <c r="N28" s="17">
        <v>71316</v>
      </c>
      <c r="O28" s="9">
        <f t="shared" si="2"/>
        <v>0.10176079449787392</v>
      </c>
      <c r="P28" s="10">
        <v>17463</v>
      </c>
      <c r="Q28" s="10">
        <v>17960</v>
      </c>
      <c r="R28" s="10">
        <v>18224</v>
      </c>
      <c r="S28" s="18">
        <v>5894121</v>
      </c>
      <c r="T28" s="16">
        <v>45776</v>
      </c>
      <c r="U28" s="18">
        <v>612370</v>
      </c>
      <c r="V28" s="19">
        <f t="shared" si="1"/>
        <v>0.10389505067846419</v>
      </c>
    </row>
    <row r="29" spans="1:22" ht="12.75">
      <c r="A29" s="3" t="s">
        <v>52</v>
      </c>
      <c r="B29" s="3" t="s">
        <v>1</v>
      </c>
      <c r="C29" s="3" t="s">
        <v>111</v>
      </c>
      <c r="D29" s="3" t="s">
        <v>120</v>
      </c>
      <c r="E29" s="3" t="s">
        <v>112</v>
      </c>
      <c r="F29" s="4">
        <v>174</v>
      </c>
      <c r="G29" s="4">
        <v>16887</v>
      </c>
      <c r="H29" s="4">
        <v>97</v>
      </c>
      <c r="I29" s="4">
        <v>172</v>
      </c>
      <c r="J29" s="4">
        <v>58</v>
      </c>
      <c r="K29" s="4">
        <v>14077</v>
      </c>
      <c r="L29" s="16">
        <v>43491</v>
      </c>
      <c r="M29" s="16">
        <f t="shared" si="3"/>
        <v>21745.5</v>
      </c>
      <c r="N29" s="17">
        <v>1286</v>
      </c>
      <c r="O29" s="9">
        <f t="shared" si="2"/>
        <v>0.0913546920508631</v>
      </c>
      <c r="P29" s="10">
        <v>17463</v>
      </c>
      <c r="Q29" s="10">
        <v>17960</v>
      </c>
      <c r="R29" s="10">
        <v>18224</v>
      </c>
      <c r="S29" s="18">
        <v>5894121</v>
      </c>
      <c r="T29" s="16">
        <v>45776</v>
      </c>
      <c r="U29" s="18">
        <v>612370</v>
      </c>
      <c r="V29" s="19">
        <f t="shared" si="1"/>
        <v>0.10389505067846419</v>
      </c>
    </row>
    <row r="30" spans="1:22" ht="12.75">
      <c r="A30" s="3" t="s">
        <v>53</v>
      </c>
      <c r="B30" s="3" t="s">
        <v>1</v>
      </c>
      <c r="C30" s="3" t="s">
        <v>111</v>
      </c>
      <c r="D30" s="3" t="s">
        <v>54</v>
      </c>
      <c r="E30" s="3" t="s">
        <v>112</v>
      </c>
      <c r="F30" s="4">
        <v>714</v>
      </c>
      <c r="G30" s="4">
        <v>93495</v>
      </c>
      <c r="H30" s="4">
        <v>131</v>
      </c>
      <c r="I30" s="4">
        <v>544</v>
      </c>
      <c r="J30" s="4">
        <v>184</v>
      </c>
      <c r="K30" s="4">
        <v>102979</v>
      </c>
      <c r="L30" s="16">
        <v>42381</v>
      </c>
      <c r="M30" s="16">
        <f t="shared" si="3"/>
        <v>21190.5</v>
      </c>
      <c r="N30" s="17">
        <v>11244</v>
      </c>
      <c r="O30" s="9">
        <f t="shared" si="2"/>
        <v>0.10918731003408462</v>
      </c>
      <c r="P30" s="10">
        <v>17463</v>
      </c>
      <c r="Q30" s="10">
        <v>17960</v>
      </c>
      <c r="R30" s="10">
        <v>18224</v>
      </c>
      <c r="S30" s="18">
        <v>5894121</v>
      </c>
      <c r="T30" s="16">
        <v>45776</v>
      </c>
      <c r="U30" s="18">
        <v>612370</v>
      </c>
      <c r="V30" s="19">
        <f t="shared" si="1"/>
        <v>0.10389505067846419</v>
      </c>
    </row>
    <row r="31" spans="1:22" ht="12.75">
      <c r="A31" s="3" t="s">
        <v>55</v>
      </c>
      <c r="B31" s="3" t="s">
        <v>1</v>
      </c>
      <c r="C31" s="3" t="s">
        <v>111</v>
      </c>
      <c r="D31" s="3" t="s">
        <v>56</v>
      </c>
      <c r="E31" s="3" t="s">
        <v>112</v>
      </c>
      <c r="F31" s="4">
        <v>63</v>
      </c>
      <c r="G31" s="4">
        <v>4220</v>
      </c>
      <c r="H31" s="4">
        <v>67</v>
      </c>
      <c r="I31" s="4">
        <v>60</v>
      </c>
      <c r="J31" s="4">
        <v>22</v>
      </c>
      <c r="K31" s="4">
        <v>9872</v>
      </c>
      <c r="L31" s="16">
        <v>39317</v>
      </c>
      <c r="M31" s="16">
        <f t="shared" si="3"/>
        <v>19658.5</v>
      </c>
      <c r="N31" s="17">
        <v>1281</v>
      </c>
      <c r="O31" s="9">
        <f t="shared" si="2"/>
        <v>0.12976094003241492</v>
      </c>
      <c r="P31" s="10">
        <v>17463</v>
      </c>
      <c r="Q31" s="10">
        <v>17960</v>
      </c>
      <c r="R31" s="10">
        <v>18224</v>
      </c>
      <c r="S31" s="18">
        <v>5894121</v>
      </c>
      <c r="T31" s="16">
        <v>45776</v>
      </c>
      <c r="U31" s="18">
        <v>612370</v>
      </c>
      <c r="V31" s="19">
        <f t="shared" si="1"/>
        <v>0.10389505067846419</v>
      </c>
    </row>
    <row r="32" spans="1:22" ht="12.75">
      <c r="A32" s="3" t="s">
        <v>57</v>
      </c>
      <c r="B32" s="3" t="s">
        <v>1</v>
      </c>
      <c r="C32" s="3" t="s">
        <v>111</v>
      </c>
      <c r="D32" s="3" t="s">
        <v>58</v>
      </c>
      <c r="E32" s="3" t="s">
        <v>112</v>
      </c>
      <c r="F32" s="4">
        <v>1139</v>
      </c>
      <c r="G32" s="4">
        <v>60588</v>
      </c>
      <c r="H32" s="4">
        <v>53</v>
      </c>
      <c r="I32" s="4">
        <v>1011</v>
      </c>
      <c r="J32" s="4">
        <v>315</v>
      </c>
      <c r="K32" s="4">
        <v>606024</v>
      </c>
      <c r="L32" s="16">
        <v>53060</v>
      </c>
      <c r="M32" s="16">
        <f t="shared" si="3"/>
        <v>26530</v>
      </c>
      <c r="N32" s="17">
        <v>41024</v>
      </c>
      <c r="O32" s="9">
        <f t="shared" si="2"/>
        <v>0.06769368869879741</v>
      </c>
      <c r="P32" s="10">
        <v>17463</v>
      </c>
      <c r="Q32" s="10">
        <v>17960</v>
      </c>
      <c r="R32" s="10">
        <v>18224</v>
      </c>
      <c r="S32" s="18">
        <v>5894121</v>
      </c>
      <c r="T32" s="16">
        <v>45776</v>
      </c>
      <c r="U32" s="18">
        <v>612370</v>
      </c>
      <c r="V32" s="19">
        <f aca="true" t="shared" si="4" ref="V32:V40">U32/S32</f>
        <v>0.10389505067846419</v>
      </c>
    </row>
    <row r="33" spans="1:22" ht="12.75">
      <c r="A33" s="3" t="s">
        <v>59</v>
      </c>
      <c r="B33" s="3" t="s">
        <v>1</v>
      </c>
      <c r="C33" s="3" t="s">
        <v>111</v>
      </c>
      <c r="D33" s="3" t="s">
        <v>60</v>
      </c>
      <c r="E33" s="3" t="s">
        <v>112</v>
      </c>
      <c r="F33" s="4">
        <v>1643</v>
      </c>
      <c r="G33" s="4">
        <v>589843</v>
      </c>
      <c r="H33" s="4">
        <v>359</v>
      </c>
      <c r="I33" s="4">
        <v>1428</v>
      </c>
      <c r="J33" s="4">
        <v>455</v>
      </c>
      <c r="K33" s="4">
        <v>417939</v>
      </c>
      <c r="L33" s="16">
        <v>37308</v>
      </c>
      <c r="M33" s="16">
        <f t="shared" si="3"/>
        <v>18654</v>
      </c>
      <c r="N33" s="17">
        <v>49859</v>
      </c>
      <c r="O33" s="9">
        <f t="shared" si="2"/>
        <v>0.119297313722816</v>
      </c>
      <c r="P33" s="10">
        <v>17463</v>
      </c>
      <c r="Q33" s="10">
        <v>17960</v>
      </c>
      <c r="R33" s="10">
        <v>18224</v>
      </c>
      <c r="S33" s="18">
        <v>5894121</v>
      </c>
      <c r="T33" s="16">
        <v>45776</v>
      </c>
      <c r="U33" s="18">
        <v>612370</v>
      </c>
      <c r="V33" s="19">
        <f t="shared" si="4"/>
        <v>0.10389505067846419</v>
      </c>
    </row>
    <row r="34" spans="1:22" ht="12.75">
      <c r="A34" s="3" t="s">
        <v>61</v>
      </c>
      <c r="B34" s="3" t="s">
        <v>1</v>
      </c>
      <c r="C34" s="3" t="s">
        <v>111</v>
      </c>
      <c r="D34" s="3" t="s">
        <v>108</v>
      </c>
      <c r="E34" s="3" t="s">
        <v>112</v>
      </c>
      <c r="F34" s="4">
        <v>989</v>
      </c>
      <c r="G34" s="4">
        <v>525121</v>
      </c>
      <c r="H34" s="4">
        <v>531</v>
      </c>
      <c r="I34" s="4">
        <v>946</v>
      </c>
      <c r="J34" s="4">
        <v>285</v>
      </c>
      <c r="K34" s="4">
        <v>40066</v>
      </c>
      <c r="L34" s="16">
        <v>34673</v>
      </c>
      <c r="M34" s="16">
        <f t="shared" si="3"/>
        <v>17336.5</v>
      </c>
      <c r="N34" s="17">
        <v>6316</v>
      </c>
      <c r="O34" s="9">
        <f t="shared" si="2"/>
        <v>0.15763989417461188</v>
      </c>
      <c r="P34" s="10">
        <v>17463</v>
      </c>
      <c r="Q34" s="10">
        <v>17960</v>
      </c>
      <c r="R34" s="10">
        <v>18224</v>
      </c>
      <c r="S34" s="18">
        <v>5894121</v>
      </c>
      <c r="T34" s="16">
        <v>45776</v>
      </c>
      <c r="U34" s="18">
        <v>612370</v>
      </c>
      <c r="V34" s="19">
        <f t="shared" si="4"/>
        <v>0.10389505067846419</v>
      </c>
    </row>
    <row r="35" spans="1:22" ht="12.75">
      <c r="A35" s="3" t="s">
        <v>2</v>
      </c>
      <c r="B35" s="3" t="s">
        <v>1</v>
      </c>
      <c r="C35" s="3" t="s">
        <v>111</v>
      </c>
      <c r="D35" s="3" t="s">
        <v>107</v>
      </c>
      <c r="E35" s="3" t="s">
        <v>112</v>
      </c>
      <c r="F35" s="4">
        <v>832</v>
      </c>
      <c r="G35" s="4">
        <v>56300</v>
      </c>
      <c r="H35" s="4">
        <v>68</v>
      </c>
      <c r="I35" s="4">
        <v>773</v>
      </c>
      <c r="J35" s="4">
        <v>252</v>
      </c>
      <c r="K35" s="4">
        <v>207355</v>
      </c>
      <c r="L35" s="16">
        <v>46975</v>
      </c>
      <c r="M35" s="16">
        <f t="shared" si="3"/>
        <v>23487.5</v>
      </c>
      <c r="N35" s="17">
        <v>17992</v>
      </c>
      <c r="O35" s="9">
        <f t="shared" si="2"/>
        <v>0.08676906754117335</v>
      </c>
      <c r="P35" s="10">
        <v>17463</v>
      </c>
      <c r="Q35" s="10">
        <v>17960</v>
      </c>
      <c r="R35" s="10">
        <v>18224</v>
      </c>
      <c r="S35" s="18">
        <v>5894121</v>
      </c>
      <c r="T35" s="16">
        <v>45776</v>
      </c>
      <c r="U35" s="18">
        <v>612370</v>
      </c>
      <c r="V35" s="19">
        <f t="shared" si="4"/>
        <v>0.10389505067846419</v>
      </c>
    </row>
    <row r="36" spans="1:22" ht="12.75">
      <c r="A36" s="3" t="s">
        <v>3</v>
      </c>
      <c r="B36" s="3" t="s">
        <v>1</v>
      </c>
      <c r="C36" s="3" t="s">
        <v>111</v>
      </c>
      <c r="D36" s="3" t="s">
        <v>4</v>
      </c>
      <c r="E36" s="3" t="s">
        <v>112</v>
      </c>
      <c r="F36" s="4">
        <v>108</v>
      </c>
      <c r="G36" s="4">
        <v>13379</v>
      </c>
      <c r="H36" s="4">
        <v>124</v>
      </c>
      <c r="I36" s="4">
        <v>101</v>
      </c>
      <c r="J36" s="4">
        <v>32</v>
      </c>
      <c r="K36" s="4">
        <v>3824</v>
      </c>
      <c r="L36" s="16">
        <v>39444</v>
      </c>
      <c r="M36" s="16">
        <f t="shared" si="3"/>
        <v>19722</v>
      </c>
      <c r="N36" s="17">
        <v>301</v>
      </c>
      <c r="O36" s="9">
        <f t="shared" si="2"/>
        <v>0.0787133891213389</v>
      </c>
      <c r="P36" s="10">
        <v>17463</v>
      </c>
      <c r="Q36" s="10">
        <v>17960</v>
      </c>
      <c r="R36" s="10">
        <v>18224</v>
      </c>
      <c r="S36" s="18">
        <v>5894121</v>
      </c>
      <c r="T36" s="16">
        <v>45776</v>
      </c>
      <c r="U36" s="18">
        <v>612370</v>
      </c>
      <c r="V36" s="19">
        <f t="shared" si="4"/>
        <v>0.10389505067846419</v>
      </c>
    </row>
    <row r="37" spans="1:22" ht="12.75">
      <c r="A37" s="3" t="s">
        <v>5</v>
      </c>
      <c r="B37" s="3" t="s">
        <v>1</v>
      </c>
      <c r="C37" s="3" t="s">
        <v>111</v>
      </c>
      <c r="D37" s="3" t="s">
        <v>6</v>
      </c>
      <c r="E37" s="3" t="s">
        <v>112</v>
      </c>
      <c r="F37" s="4">
        <v>716</v>
      </c>
      <c r="G37" s="4">
        <v>714777</v>
      </c>
      <c r="H37" s="4">
        <v>998</v>
      </c>
      <c r="I37" s="4">
        <v>449</v>
      </c>
      <c r="J37" s="4">
        <v>193</v>
      </c>
      <c r="K37" s="4">
        <v>55180</v>
      </c>
      <c r="L37" s="16">
        <v>35900</v>
      </c>
      <c r="M37" s="16">
        <f t="shared" si="3"/>
        <v>17950</v>
      </c>
      <c r="N37" s="17">
        <v>7567</v>
      </c>
      <c r="O37" s="9">
        <f t="shared" si="2"/>
        <v>0.13713301920985865</v>
      </c>
      <c r="P37" s="10">
        <v>17463</v>
      </c>
      <c r="Q37" s="10">
        <v>17960</v>
      </c>
      <c r="R37" s="10">
        <v>18224</v>
      </c>
      <c r="S37" s="18">
        <v>5894121</v>
      </c>
      <c r="T37" s="16">
        <v>45776</v>
      </c>
      <c r="U37" s="18">
        <v>612370</v>
      </c>
      <c r="V37" s="19">
        <f t="shared" si="4"/>
        <v>0.10389505067846419</v>
      </c>
    </row>
    <row r="38" spans="1:22" ht="12.75">
      <c r="A38" s="3" t="s">
        <v>7</v>
      </c>
      <c r="B38" s="3" t="s">
        <v>1</v>
      </c>
      <c r="C38" s="3" t="s">
        <v>111</v>
      </c>
      <c r="D38" s="3" t="s">
        <v>8</v>
      </c>
      <c r="E38" s="3" t="s">
        <v>112</v>
      </c>
      <c r="F38" s="4">
        <v>1228</v>
      </c>
      <c r="G38" s="4">
        <v>103600</v>
      </c>
      <c r="H38" s="4">
        <v>84</v>
      </c>
      <c r="I38" s="4">
        <v>869</v>
      </c>
      <c r="J38" s="4">
        <v>320</v>
      </c>
      <c r="K38" s="4">
        <v>166814</v>
      </c>
      <c r="L38" s="16">
        <v>40005</v>
      </c>
      <c r="M38" s="16">
        <f t="shared" si="3"/>
        <v>20002.5</v>
      </c>
      <c r="N38" s="17">
        <v>23003</v>
      </c>
      <c r="O38" s="9">
        <f t="shared" si="2"/>
        <v>0.1378960998477346</v>
      </c>
      <c r="P38" s="10">
        <v>17463</v>
      </c>
      <c r="Q38" s="10">
        <v>17960</v>
      </c>
      <c r="R38" s="10">
        <v>18224</v>
      </c>
      <c r="S38" s="18">
        <v>5894121</v>
      </c>
      <c r="T38" s="16">
        <v>45776</v>
      </c>
      <c r="U38" s="18">
        <v>612370</v>
      </c>
      <c r="V38" s="19">
        <f t="shared" si="4"/>
        <v>0.10389505067846419</v>
      </c>
    </row>
    <row r="39" spans="1:22" ht="12.75">
      <c r="A39" s="3" t="s">
        <v>9</v>
      </c>
      <c r="B39" s="3" t="s">
        <v>1</v>
      </c>
      <c r="C39" s="3" t="s">
        <v>111</v>
      </c>
      <c r="D39" s="3" t="s">
        <v>10</v>
      </c>
      <c r="E39" s="3" t="s">
        <v>112</v>
      </c>
      <c r="F39" s="4">
        <v>1003</v>
      </c>
      <c r="G39" s="4">
        <v>1301265</v>
      </c>
      <c r="H39" s="4">
        <v>1297</v>
      </c>
      <c r="I39" s="4">
        <v>450</v>
      </c>
      <c r="J39" s="4">
        <v>197</v>
      </c>
      <c r="K39" s="4">
        <v>40740</v>
      </c>
      <c r="L39" s="16">
        <v>28584</v>
      </c>
      <c r="M39" s="16">
        <f t="shared" si="3"/>
        <v>14292</v>
      </c>
      <c r="N39" s="17">
        <v>9027</v>
      </c>
      <c r="O39" s="9">
        <f t="shared" si="2"/>
        <v>0.22157584683357878</v>
      </c>
      <c r="P39" s="10">
        <v>17463</v>
      </c>
      <c r="Q39" s="10">
        <v>17960</v>
      </c>
      <c r="R39" s="10">
        <v>18224</v>
      </c>
      <c r="S39" s="18">
        <v>5894121</v>
      </c>
      <c r="T39" s="16">
        <v>45776</v>
      </c>
      <c r="U39" s="18">
        <v>612370</v>
      </c>
      <c r="V39" s="19">
        <f t="shared" si="4"/>
        <v>0.10389505067846419</v>
      </c>
    </row>
    <row r="40" spans="1:22" ht="12.75">
      <c r="A40" s="3" t="s">
        <v>11</v>
      </c>
      <c r="B40" s="3" t="s">
        <v>1</v>
      </c>
      <c r="C40" s="3" t="s">
        <v>111</v>
      </c>
      <c r="D40" s="3" t="s">
        <v>12</v>
      </c>
      <c r="E40" s="3" t="s">
        <v>112</v>
      </c>
      <c r="F40" s="4">
        <v>3365</v>
      </c>
      <c r="G40" s="4">
        <v>1682961</v>
      </c>
      <c r="H40" s="4">
        <v>500</v>
      </c>
      <c r="I40" s="4">
        <v>2392</v>
      </c>
      <c r="J40" s="4">
        <v>945</v>
      </c>
      <c r="K40" s="4">
        <v>222581</v>
      </c>
      <c r="L40" s="16">
        <v>34828</v>
      </c>
      <c r="M40" s="16">
        <f t="shared" si="3"/>
        <v>17414</v>
      </c>
      <c r="N40" s="17">
        <v>43070</v>
      </c>
      <c r="O40" s="9">
        <f t="shared" si="2"/>
        <v>0.19350259006833467</v>
      </c>
      <c r="P40" s="10">
        <v>17463</v>
      </c>
      <c r="Q40" s="10">
        <v>17960</v>
      </c>
      <c r="R40" s="10">
        <v>18224</v>
      </c>
      <c r="S40" s="18">
        <v>5894121</v>
      </c>
      <c r="T40" s="16">
        <v>45776</v>
      </c>
      <c r="U40" s="18">
        <v>612370</v>
      </c>
      <c r="V40" s="19">
        <f t="shared" si="4"/>
        <v>0.10389505067846419</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