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5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<sst xmlns="http://schemas.openxmlformats.org/spreadsheetml/2006/main" count="229" uniqueCount="147">
  <si>
    <t>Item</t>
  </si>
  <si>
    <t>Quantity</t>
  </si>
  <si>
    <t>Part</t>
  </si>
  <si>
    <t>PartNum</t>
  </si>
  <si>
    <t>Manufacturer</t>
  </si>
  <si>
    <t>Vendor</t>
  </si>
  <si>
    <t>PCI_BackPanel_1MHole</t>
  </si>
  <si>
    <t>KeyStone</t>
  </si>
  <si>
    <t>Newark</t>
  </si>
  <si>
    <t>Desco</t>
  </si>
  <si>
    <t>Contact East</t>
  </si>
  <si>
    <t>Molex</t>
  </si>
  <si>
    <t>AvNet</t>
  </si>
  <si>
    <t>597-3401-107</t>
  </si>
  <si>
    <t>Dialight</t>
  </si>
  <si>
    <t>DigiKey</t>
  </si>
  <si>
    <t>597-7701-107</t>
  </si>
  <si>
    <t>597-3301-107</t>
  </si>
  <si>
    <t>ECJ-1VB1C103K</t>
  </si>
  <si>
    <t>Panasonic</t>
  </si>
  <si>
    <t>ECJ-1VB1E473K</t>
  </si>
  <si>
    <t>1uF</t>
  </si>
  <si>
    <t>ECJ-1VB1C105K</t>
  </si>
  <si>
    <t>15uF</t>
  </si>
  <si>
    <t>T491C156K010AS</t>
  </si>
  <si>
    <t>Kemet</t>
  </si>
  <si>
    <t>ECJ-1VB1C104K</t>
  </si>
  <si>
    <t>47uF</t>
  </si>
  <si>
    <t>T491D476K010AS</t>
  </si>
  <si>
    <t>FRR_DIODE</t>
  </si>
  <si>
    <t>DL4933-13</t>
  </si>
  <si>
    <t>Diodes Inc.</t>
  </si>
  <si>
    <t>LittleFuse</t>
  </si>
  <si>
    <t>22-28-5023</t>
  </si>
  <si>
    <t>8PIN_Header_Sip</t>
  </si>
  <si>
    <t>22-28-4083</t>
  </si>
  <si>
    <t>Atmel_ISP</t>
  </si>
  <si>
    <t>2510-6002UB</t>
  </si>
  <si>
    <t>3M</t>
  </si>
  <si>
    <t>Digikey</t>
  </si>
  <si>
    <t>EMI_Steward_SMT_0603</t>
  </si>
  <si>
    <t>LI0603E151R-00</t>
  </si>
  <si>
    <t>Steward</t>
  </si>
  <si>
    <t>EMI_Steward_SMT_2220</t>
  </si>
  <si>
    <t>HI2220P171R-00</t>
  </si>
  <si>
    <t>10K</t>
  </si>
  <si>
    <t>EXB-34V103JV</t>
  </si>
  <si>
    <t>CTS</t>
  </si>
  <si>
    <t>EXB-38V103JV</t>
  </si>
  <si>
    <t>EXB-38V221JV</t>
  </si>
  <si>
    <t>ERJ-3GEYJ103V</t>
  </si>
  <si>
    <t>ERJ-3GEYJ512V</t>
  </si>
  <si>
    <t>ERJ-3GEYJ330V</t>
  </si>
  <si>
    <t>ERJ-3GEYJ221V</t>
  </si>
  <si>
    <t>ERJ-3GEYJ203V</t>
  </si>
  <si>
    <t>ERJ-3GEY0R00V</t>
  </si>
  <si>
    <t>ERJ-3GEYJ303V</t>
  </si>
  <si>
    <t>ERJ-3EKF51R1V</t>
  </si>
  <si>
    <t>ERJ-3EKF3321V</t>
  </si>
  <si>
    <t>ERJ-3EKF221V</t>
  </si>
  <si>
    <t>ERJ-3EKF101V</t>
  </si>
  <si>
    <t>4-40, 1/4"  Phillips</t>
  </si>
  <si>
    <t>91772A106</t>
  </si>
  <si>
    <t>McMaster-Carr</t>
  </si>
  <si>
    <t>Omron_B3S-1000_SmtPushButton</t>
  </si>
  <si>
    <t>B3S-1000</t>
  </si>
  <si>
    <t>Omron</t>
  </si>
  <si>
    <t>PCI9656_MMODE</t>
  </si>
  <si>
    <t>PLX</t>
  </si>
  <si>
    <t>Sumer</t>
  </si>
  <si>
    <t>ECS-3953M-666-B-TR</t>
  </si>
  <si>
    <t>ECS</t>
  </si>
  <si>
    <t>NC7WZ17</t>
  </si>
  <si>
    <t>Fairchild</t>
  </si>
  <si>
    <t>FM93CS66LM8</t>
  </si>
  <si>
    <t>Fairchild Semiconductor</t>
  </si>
  <si>
    <t>AT17LV040A</t>
  </si>
  <si>
    <t>AT17V040A-10QC</t>
  </si>
  <si>
    <t>Atmel</t>
  </si>
  <si>
    <t>Arrow</t>
  </si>
  <si>
    <t>FLLD51TX-125Mhz</t>
  </si>
  <si>
    <t>Conner-Winfield</t>
  </si>
  <si>
    <t>Connor-Winfield</t>
  </si>
  <si>
    <t>LT1712CGN</t>
  </si>
  <si>
    <t>Linear Tech.</t>
  </si>
  <si>
    <t>LM2662M</t>
  </si>
  <si>
    <t>National</t>
  </si>
  <si>
    <t>LP3962EMP-2.5</t>
  </si>
  <si>
    <t>TI</t>
  </si>
  <si>
    <t>Total</t>
  </si>
  <si>
    <t>LDC Orca Rev1</t>
  </si>
  <si>
    <t>Price each</t>
  </si>
  <si>
    <t>Board Cost</t>
  </si>
  <si>
    <t>8x10 Anti-Static Bag</t>
  </si>
  <si>
    <t>125Mhz Oscilator</t>
  </si>
  <si>
    <t>Option Jumper, 1 Position</t>
  </si>
  <si>
    <t>.01uF, SMT 0603</t>
  </si>
  <si>
    <t>.047uF, SMT 0603</t>
  </si>
  <si>
    <t>.1uF, SMT 0603</t>
  </si>
  <si>
    <t>10K, SMT 0603</t>
  </si>
  <si>
    <t>5.1K, SMT 0603</t>
  </si>
  <si>
    <t>33, SMT 0603</t>
  </si>
  <si>
    <t>220, SMT 0603</t>
  </si>
  <si>
    <t>20K, SMT 0603</t>
  </si>
  <si>
    <t>0 Ohm, SMT 0603</t>
  </si>
  <si>
    <t>30K, SMT 0603</t>
  </si>
  <si>
    <t>3K, SMT 0603</t>
  </si>
  <si>
    <t>51, SMT 0805</t>
  </si>
  <si>
    <t>820, SMT 0603</t>
  </si>
  <si>
    <t>51, SMT 0603</t>
  </si>
  <si>
    <t>3.32K, SMT 0603</t>
  </si>
  <si>
    <t>100, SMT 0603</t>
  </si>
  <si>
    <t>SMT LED, 597-3401-107</t>
  </si>
  <si>
    <t>SMT LED, 597-3301-107</t>
  </si>
  <si>
    <t>SMT LED, 597-7701-107</t>
  </si>
  <si>
    <t>66Mhz Oscilator</t>
  </si>
  <si>
    <t>ERJ-3EKF3011V</t>
  </si>
  <si>
    <t>ERJ-3EKF8250V</t>
  </si>
  <si>
    <t>Project Total</t>
  </si>
  <si>
    <t>PCB</t>
  </si>
  <si>
    <t>AvNet/Arrow</t>
  </si>
  <si>
    <t>LMS1585ACS-1.5</t>
  </si>
  <si>
    <t>LMS1587ACS-1.5</t>
  </si>
  <si>
    <t>1 amp PicoFuse</t>
  </si>
  <si>
    <t>Notes</t>
  </si>
  <si>
    <t>93CS66</t>
  </si>
  <si>
    <t>SFP PCI cage with connector</t>
  </si>
  <si>
    <t>437-003</t>
  </si>
  <si>
    <t>Stratos</t>
  </si>
  <si>
    <t>SFP Copper Cable, 1 Meter</t>
  </si>
  <si>
    <t>SFP Copper Cable, 2 Meter</t>
  </si>
  <si>
    <t>SFP Copper Cable, 7 Meter</t>
  </si>
  <si>
    <t>SPLC-20-C-1-A</t>
  </si>
  <si>
    <t>73929-0001</t>
  </si>
  <si>
    <t>73929-0002</t>
  </si>
  <si>
    <t>73929-0007</t>
  </si>
  <si>
    <t>Stratos SFP Laser</t>
  </si>
  <si>
    <t>PCI9656-BA66BI</t>
  </si>
  <si>
    <t>Budget Code:</t>
  </si>
  <si>
    <t>ACT</t>
  </si>
  <si>
    <t>Boards to build:</t>
  </si>
  <si>
    <t>Xilinx V2P2</t>
  </si>
  <si>
    <t>4-channel serdes</t>
  </si>
  <si>
    <t>Xilinx</t>
  </si>
  <si>
    <t>Without Laser</t>
  </si>
  <si>
    <t>http://www.stratoslightwave.com</t>
  </si>
  <si>
    <t xml:space="preserve"> 1(708)867-9600, ask for Dawn in sales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</si>
</sst>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1" fillId="0" borderId="0" xfId="2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atoslightwave.com/" TargetMode="External" /><Relationship Id="rId2" Type="http://schemas.openxmlformats.org/officeDocument/2006/relationships/hyperlink" Target="http://www.stratoslightwave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D44">
      <selection activeCell="J58" sqref="J58"/>
    </sheetView>
  </sheetViews>
  <sheetFormatPr defaultColWidth="9.140625" defaultRowHeight="12.75"/>
  <cols>
    <col min="1" max="1" width="5.00390625" style="1" bestFit="1" customWidth="1"/>
    <col min="2" max="2" width="30.57421875" style="1" bestFit="1" customWidth="1"/>
    <col min="3" max="3" width="8.57421875" style="1" bestFit="1" customWidth="1"/>
    <col min="4" max="4" width="7.57421875" style="1" customWidth="1"/>
    <col min="5" max="5" width="10.7109375" style="1" bestFit="1" customWidth="1"/>
    <col min="6" max="6" width="10.8515625" style="1" bestFit="1" customWidth="1"/>
    <col min="7" max="7" width="21.7109375" style="1" bestFit="1" customWidth="1"/>
    <col min="8" max="8" width="21.421875" style="1" bestFit="1" customWidth="1"/>
    <col min="9" max="9" width="14.140625" style="1" bestFit="1" customWidth="1"/>
    <col min="10" max="10" width="33.421875" style="1" customWidth="1"/>
    <col min="11" max="16384" width="9.140625" style="1" customWidth="1"/>
  </cols>
  <sheetData>
    <row r="1" spans="2:9" ht="18.75">
      <c r="B1" s="2" t="s">
        <v>90</v>
      </c>
      <c r="E1" s="12"/>
      <c r="F1" s="13" t="s">
        <v>140</v>
      </c>
      <c r="G1" s="14">
        <v>1</v>
      </c>
      <c r="H1" s="15" t="s">
        <v>138</v>
      </c>
      <c r="I1" s="16" t="s">
        <v>139</v>
      </c>
    </row>
    <row r="2" spans="2:6" ht="18.75">
      <c r="B2" s="2"/>
      <c r="D2" s="4"/>
      <c r="E2" s="4"/>
      <c r="F2" s="4"/>
    </row>
    <row r="3" spans="1:10" s="6" customFormat="1" ht="12.75">
      <c r="A3" s="11" t="s">
        <v>0</v>
      </c>
      <c r="B3" s="11" t="s">
        <v>2</v>
      </c>
      <c r="C3" s="11" t="s">
        <v>1</v>
      </c>
      <c r="D3" s="11" t="s">
        <v>89</v>
      </c>
      <c r="E3" s="11" t="s">
        <v>91</v>
      </c>
      <c r="F3" s="11" t="s">
        <v>92</v>
      </c>
      <c r="G3" s="11" t="s">
        <v>3</v>
      </c>
      <c r="H3" s="11" t="s">
        <v>4</v>
      </c>
      <c r="I3" s="11" t="s">
        <v>5</v>
      </c>
      <c r="J3" s="11" t="s">
        <v>124</v>
      </c>
    </row>
    <row r="4" spans="2:9" ht="12.75">
      <c r="B4" s="1" t="s">
        <v>76</v>
      </c>
      <c r="C4" s="1">
        <v>1</v>
      </c>
      <c r="D4" s="1">
        <f aca="true" t="shared" si="0" ref="D4:D33">($G$1*C4)</f>
        <v>1</v>
      </c>
      <c r="E4" s="5">
        <v>15</v>
      </c>
      <c r="F4" s="5">
        <f aca="true" t="shared" si="1" ref="F4:F33">(D4*E4)</f>
        <v>15</v>
      </c>
      <c r="G4" s="1" t="s">
        <v>77</v>
      </c>
      <c r="H4" s="1" t="s">
        <v>78</v>
      </c>
      <c r="I4" s="1" t="s">
        <v>79</v>
      </c>
    </row>
    <row r="5" spans="2:9" ht="12.75">
      <c r="B5" s="1" t="s">
        <v>83</v>
      </c>
      <c r="C5" s="1">
        <v>1</v>
      </c>
      <c r="D5" s="1">
        <f t="shared" si="0"/>
        <v>1</v>
      </c>
      <c r="E5" s="5">
        <v>4</v>
      </c>
      <c r="F5" s="5">
        <f t="shared" si="1"/>
        <v>4</v>
      </c>
      <c r="G5" s="1" t="s">
        <v>83</v>
      </c>
      <c r="H5" s="1" t="s">
        <v>84</v>
      </c>
      <c r="I5" s="1" t="s">
        <v>79</v>
      </c>
    </row>
    <row r="6" spans="2:9" ht="12.75">
      <c r="B6" s="1" t="s">
        <v>95</v>
      </c>
      <c r="C6" s="1">
        <v>5</v>
      </c>
      <c r="D6" s="1">
        <f t="shared" si="0"/>
        <v>5</v>
      </c>
      <c r="E6" s="5">
        <v>0.03</v>
      </c>
      <c r="F6" s="5">
        <f t="shared" si="1"/>
        <v>0.15</v>
      </c>
      <c r="G6" s="1" t="s">
        <v>33</v>
      </c>
      <c r="H6" s="1" t="s">
        <v>11</v>
      </c>
      <c r="I6" s="1" t="s">
        <v>12</v>
      </c>
    </row>
    <row r="7" spans="1:10" ht="12.75">
      <c r="A7" s="7"/>
      <c r="B7" s="7" t="s">
        <v>141</v>
      </c>
      <c r="C7" s="7">
        <v>2</v>
      </c>
      <c r="D7" s="1">
        <f t="shared" si="0"/>
        <v>2</v>
      </c>
      <c r="E7" s="8">
        <v>45</v>
      </c>
      <c r="F7" s="8">
        <f t="shared" si="1"/>
        <v>90</v>
      </c>
      <c r="G7" s="7" t="s">
        <v>142</v>
      </c>
      <c r="H7" s="7" t="s">
        <v>143</v>
      </c>
      <c r="I7" s="7" t="s">
        <v>12</v>
      </c>
      <c r="J7" s="7"/>
    </row>
    <row r="8" spans="2:9" ht="12.75">
      <c r="B8" s="1" t="s">
        <v>87</v>
      </c>
      <c r="C8" s="1">
        <v>1</v>
      </c>
      <c r="D8" s="1">
        <f t="shared" si="0"/>
        <v>1</v>
      </c>
      <c r="E8" s="5">
        <v>1.5</v>
      </c>
      <c r="F8" s="5">
        <f t="shared" si="1"/>
        <v>1.5</v>
      </c>
      <c r="G8" s="1" t="s">
        <v>87</v>
      </c>
      <c r="H8" s="1" t="s">
        <v>88</v>
      </c>
      <c r="I8" s="1" t="s">
        <v>12</v>
      </c>
    </row>
    <row r="9" spans="2:9" ht="12.75">
      <c r="B9" s="1" t="s">
        <v>121</v>
      </c>
      <c r="C9" s="1">
        <v>2</v>
      </c>
      <c r="D9" s="1">
        <f t="shared" si="0"/>
        <v>2</v>
      </c>
      <c r="E9" s="5">
        <v>0.64</v>
      </c>
      <c r="F9" s="5">
        <f t="shared" si="1"/>
        <v>1.28</v>
      </c>
      <c r="G9" s="1" t="s">
        <v>122</v>
      </c>
      <c r="H9" s="1" t="s">
        <v>86</v>
      </c>
      <c r="I9" s="1" t="s">
        <v>120</v>
      </c>
    </row>
    <row r="10" spans="2:9" ht="12.75">
      <c r="B10" s="1" t="s">
        <v>94</v>
      </c>
      <c r="C10" s="1">
        <v>1</v>
      </c>
      <c r="D10" s="1">
        <f t="shared" si="0"/>
        <v>1</v>
      </c>
      <c r="E10" s="5">
        <v>25</v>
      </c>
      <c r="F10" s="5">
        <f t="shared" si="1"/>
        <v>25</v>
      </c>
      <c r="G10" s="1" t="s">
        <v>80</v>
      </c>
      <c r="H10" s="1" t="s">
        <v>81</v>
      </c>
      <c r="I10" s="1" t="s">
        <v>82</v>
      </c>
    </row>
    <row r="11" spans="2:9" ht="12.75">
      <c r="B11" s="1" t="s">
        <v>93</v>
      </c>
      <c r="C11" s="1">
        <v>1</v>
      </c>
      <c r="D11" s="1">
        <f t="shared" si="0"/>
        <v>1</v>
      </c>
      <c r="E11" s="5">
        <v>2.5</v>
      </c>
      <c r="F11" s="5">
        <f t="shared" si="1"/>
        <v>2.5</v>
      </c>
      <c r="G11" s="1">
        <v>13660</v>
      </c>
      <c r="H11" s="1" t="s">
        <v>9</v>
      </c>
      <c r="I11" s="1" t="s">
        <v>10</v>
      </c>
    </row>
    <row r="12" spans="2:9" ht="12.75">
      <c r="B12" s="1" t="s">
        <v>112</v>
      </c>
      <c r="C12" s="1">
        <v>1</v>
      </c>
      <c r="D12" s="1">
        <f t="shared" si="0"/>
        <v>1</v>
      </c>
      <c r="E12" s="5">
        <v>0.6</v>
      </c>
      <c r="F12" s="5">
        <f t="shared" si="1"/>
        <v>0.6</v>
      </c>
      <c r="G12" s="1" t="s">
        <v>13</v>
      </c>
      <c r="H12" s="1" t="s">
        <v>14</v>
      </c>
      <c r="I12" s="1" t="s">
        <v>15</v>
      </c>
    </row>
    <row r="13" spans="2:9" ht="12.75">
      <c r="B13" s="1" t="s">
        <v>114</v>
      </c>
      <c r="C13" s="1">
        <v>9</v>
      </c>
      <c r="D13" s="1">
        <f t="shared" si="0"/>
        <v>9</v>
      </c>
      <c r="E13" s="5">
        <v>0.78</v>
      </c>
      <c r="F13" s="5">
        <f t="shared" si="1"/>
        <v>7.0200000000000005</v>
      </c>
      <c r="G13" s="1" t="s">
        <v>16</v>
      </c>
      <c r="H13" s="1" t="s">
        <v>14</v>
      </c>
      <c r="I13" s="1" t="s">
        <v>15</v>
      </c>
    </row>
    <row r="14" spans="2:9" ht="12.75">
      <c r="B14" s="1" t="s">
        <v>113</v>
      </c>
      <c r="C14" s="1">
        <v>3</v>
      </c>
      <c r="D14" s="1">
        <f t="shared" si="0"/>
        <v>3</v>
      </c>
      <c r="E14" s="5">
        <v>0.6</v>
      </c>
      <c r="F14" s="5">
        <f t="shared" si="1"/>
        <v>1.7999999999999998</v>
      </c>
      <c r="G14" s="1" t="s">
        <v>17</v>
      </c>
      <c r="H14" s="1" t="s">
        <v>14</v>
      </c>
      <c r="I14" s="1" t="s">
        <v>15</v>
      </c>
    </row>
    <row r="15" spans="2:9" ht="12.75">
      <c r="B15" s="1" t="s">
        <v>96</v>
      </c>
      <c r="C15" s="1">
        <v>150</v>
      </c>
      <c r="D15" s="1">
        <f t="shared" si="0"/>
        <v>150</v>
      </c>
      <c r="E15" s="5">
        <v>0.07</v>
      </c>
      <c r="F15" s="5">
        <f t="shared" si="1"/>
        <v>10.500000000000002</v>
      </c>
      <c r="G15" s="1" t="s">
        <v>18</v>
      </c>
      <c r="H15" s="1" t="s">
        <v>19</v>
      </c>
      <c r="I15" s="1" t="s">
        <v>15</v>
      </c>
    </row>
    <row r="16" spans="2:9" ht="12.75">
      <c r="B16" s="1" t="s">
        <v>97</v>
      </c>
      <c r="C16" s="1">
        <v>7</v>
      </c>
      <c r="D16" s="1">
        <f t="shared" si="0"/>
        <v>7</v>
      </c>
      <c r="E16" s="5">
        <v>0.08</v>
      </c>
      <c r="F16" s="5">
        <f t="shared" si="1"/>
        <v>0.56</v>
      </c>
      <c r="G16" s="1" t="s">
        <v>20</v>
      </c>
      <c r="H16" s="1" t="s">
        <v>19</v>
      </c>
      <c r="I16" s="1" t="s">
        <v>15</v>
      </c>
    </row>
    <row r="17" spans="2:9" ht="12.75">
      <c r="B17" s="1" t="s">
        <v>21</v>
      </c>
      <c r="C17" s="1">
        <v>1</v>
      </c>
      <c r="D17" s="1">
        <f t="shared" si="0"/>
        <v>1</v>
      </c>
      <c r="E17" s="5">
        <v>0.12</v>
      </c>
      <c r="F17" s="5">
        <f t="shared" si="1"/>
        <v>0.12</v>
      </c>
      <c r="G17" s="1" t="s">
        <v>22</v>
      </c>
      <c r="H17" s="1" t="s">
        <v>19</v>
      </c>
      <c r="I17" s="1" t="s">
        <v>15</v>
      </c>
    </row>
    <row r="18" spans="2:9" ht="12.75">
      <c r="B18" s="1" t="s">
        <v>98</v>
      </c>
      <c r="C18" s="1">
        <v>21</v>
      </c>
      <c r="D18" s="1">
        <f t="shared" si="0"/>
        <v>21</v>
      </c>
      <c r="E18" s="5">
        <v>0.1</v>
      </c>
      <c r="F18" s="5">
        <f t="shared" si="1"/>
        <v>2.1</v>
      </c>
      <c r="G18" s="1" t="s">
        <v>26</v>
      </c>
      <c r="H18" s="1" t="s">
        <v>19</v>
      </c>
      <c r="I18" s="1" t="s">
        <v>15</v>
      </c>
    </row>
    <row r="19" spans="2:9" ht="12.75">
      <c r="B19" s="1" t="s">
        <v>29</v>
      </c>
      <c r="C19" s="1">
        <v>1</v>
      </c>
      <c r="D19" s="1">
        <f t="shared" si="0"/>
        <v>1</v>
      </c>
      <c r="E19" s="5">
        <v>0.42</v>
      </c>
      <c r="F19" s="5">
        <f t="shared" si="1"/>
        <v>0.42</v>
      </c>
      <c r="G19" s="1" t="s">
        <v>30</v>
      </c>
      <c r="H19" s="1" t="s">
        <v>31</v>
      </c>
      <c r="I19" s="1" t="s">
        <v>15</v>
      </c>
    </row>
    <row r="20" spans="2:9" ht="12.75">
      <c r="B20" s="1" t="s">
        <v>123</v>
      </c>
      <c r="C20" s="1">
        <v>1</v>
      </c>
      <c r="D20" s="1">
        <f t="shared" si="0"/>
        <v>1</v>
      </c>
      <c r="E20" s="5">
        <v>1.55</v>
      </c>
      <c r="F20" s="5">
        <f t="shared" si="1"/>
        <v>1.55</v>
      </c>
      <c r="G20" s="1">
        <v>473001</v>
      </c>
      <c r="H20" s="1" t="s">
        <v>32</v>
      </c>
      <c r="I20" s="1" t="s">
        <v>15</v>
      </c>
    </row>
    <row r="21" spans="2:9" ht="12.75">
      <c r="B21" s="1" t="s">
        <v>34</v>
      </c>
      <c r="C21" s="1">
        <v>1</v>
      </c>
      <c r="D21" s="1">
        <f t="shared" si="0"/>
        <v>1</v>
      </c>
      <c r="E21" s="5">
        <v>0.41</v>
      </c>
      <c r="F21" s="5">
        <f t="shared" si="1"/>
        <v>0.41</v>
      </c>
      <c r="G21" s="1" t="s">
        <v>35</v>
      </c>
      <c r="H21" s="1" t="s">
        <v>11</v>
      </c>
      <c r="I21" s="1" t="s">
        <v>15</v>
      </c>
    </row>
    <row r="22" spans="2:9" ht="12.75">
      <c r="B22" s="1" t="s">
        <v>36</v>
      </c>
      <c r="C22" s="1">
        <v>1</v>
      </c>
      <c r="D22" s="1">
        <f t="shared" si="0"/>
        <v>1</v>
      </c>
      <c r="E22" s="5">
        <v>1.33</v>
      </c>
      <c r="F22" s="5">
        <f t="shared" si="1"/>
        <v>1.33</v>
      </c>
      <c r="G22" s="1" t="s">
        <v>37</v>
      </c>
      <c r="H22" s="1" t="s">
        <v>38</v>
      </c>
      <c r="I22" s="1" t="s">
        <v>39</v>
      </c>
    </row>
    <row r="23" spans="2:9" ht="12.75">
      <c r="B23" s="1" t="s">
        <v>40</v>
      </c>
      <c r="C23" s="1">
        <v>33</v>
      </c>
      <c r="D23" s="1">
        <f t="shared" si="0"/>
        <v>33</v>
      </c>
      <c r="E23" s="5">
        <v>0.08</v>
      </c>
      <c r="F23" s="5">
        <f t="shared" si="1"/>
        <v>2.64</v>
      </c>
      <c r="G23" s="1" t="s">
        <v>41</v>
      </c>
      <c r="H23" s="1" t="s">
        <v>42</v>
      </c>
      <c r="I23" s="1" t="s">
        <v>15</v>
      </c>
    </row>
    <row r="24" spans="2:9" ht="12.75">
      <c r="B24" s="1" t="s">
        <v>43</v>
      </c>
      <c r="C24" s="1">
        <v>6</v>
      </c>
      <c r="D24" s="1">
        <f t="shared" si="0"/>
        <v>6</v>
      </c>
      <c r="E24" s="5">
        <v>0.65</v>
      </c>
      <c r="F24" s="5">
        <f t="shared" si="1"/>
        <v>3.9000000000000004</v>
      </c>
      <c r="G24" s="1" t="s">
        <v>44</v>
      </c>
      <c r="H24" s="1" t="s">
        <v>42</v>
      </c>
      <c r="I24" s="1" t="s">
        <v>15</v>
      </c>
    </row>
    <row r="25" spans="2:9" ht="12.75">
      <c r="B25" s="1" t="s">
        <v>45</v>
      </c>
      <c r="C25" s="1">
        <v>8</v>
      </c>
      <c r="D25" s="1">
        <f t="shared" si="0"/>
        <v>8</v>
      </c>
      <c r="E25" s="5">
        <v>0.045</v>
      </c>
      <c r="F25" s="5">
        <f t="shared" si="1"/>
        <v>0.36</v>
      </c>
      <c r="G25" s="1" t="s">
        <v>46</v>
      </c>
      <c r="H25" s="1" t="s">
        <v>47</v>
      </c>
      <c r="I25" s="1" t="s">
        <v>15</v>
      </c>
    </row>
    <row r="26" spans="2:9" ht="12.75">
      <c r="B26" s="1" t="s">
        <v>45</v>
      </c>
      <c r="C26" s="1">
        <v>8</v>
      </c>
      <c r="D26" s="1">
        <f t="shared" si="0"/>
        <v>8</v>
      </c>
      <c r="E26" s="5">
        <v>0.08</v>
      </c>
      <c r="F26" s="5">
        <f t="shared" si="1"/>
        <v>0.64</v>
      </c>
      <c r="G26" s="1" t="s">
        <v>48</v>
      </c>
      <c r="H26" s="1" t="s">
        <v>47</v>
      </c>
      <c r="I26" s="1" t="s">
        <v>15</v>
      </c>
    </row>
    <row r="27" spans="2:9" ht="12.75">
      <c r="B27" s="1">
        <v>220</v>
      </c>
      <c r="C27" s="1">
        <v>2</v>
      </c>
      <c r="D27" s="1">
        <f t="shared" si="0"/>
        <v>2</v>
      </c>
      <c r="E27" s="5">
        <v>0.08</v>
      </c>
      <c r="F27" s="5">
        <f t="shared" si="1"/>
        <v>0.16</v>
      </c>
      <c r="G27" s="1" t="s">
        <v>49</v>
      </c>
      <c r="H27" s="1" t="s">
        <v>47</v>
      </c>
      <c r="I27" s="1" t="s">
        <v>15</v>
      </c>
    </row>
    <row r="28" spans="2:9" ht="12.75">
      <c r="B28" s="1" t="s">
        <v>99</v>
      </c>
      <c r="C28" s="1">
        <v>2</v>
      </c>
      <c r="D28" s="1">
        <f t="shared" si="0"/>
        <v>2</v>
      </c>
      <c r="E28" s="5">
        <v>0.04</v>
      </c>
      <c r="F28" s="5">
        <f t="shared" si="1"/>
        <v>0.08</v>
      </c>
      <c r="G28" s="1" t="s">
        <v>50</v>
      </c>
      <c r="H28" s="1" t="s">
        <v>19</v>
      </c>
      <c r="I28" s="1" t="s">
        <v>15</v>
      </c>
    </row>
    <row r="29" spans="2:9" ht="12.75">
      <c r="B29" s="1" t="s">
        <v>100</v>
      </c>
      <c r="C29" s="1">
        <v>3</v>
      </c>
      <c r="D29" s="1">
        <f t="shared" si="0"/>
        <v>3</v>
      </c>
      <c r="E29" s="5">
        <v>0.04</v>
      </c>
      <c r="F29" s="5">
        <f t="shared" si="1"/>
        <v>0.12</v>
      </c>
      <c r="G29" s="1" t="s">
        <v>51</v>
      </c>
      <c r="H29" s="1" t="s">
        <v>19</v>
      </c>
      <c r="I29" s="1" t="s">
        <v>15</v>
      </c>
    </row>
    <row r="30" spans="2:9" ht="12.75">
      <c r="B30" s="1" t="s">
        <v>101</v>
      </c>
      <c r="C30" s="1">
        <v>2</v>
      </c>
      <c r="D30" s="1">
        <f t="shared" si="0"/>
        <v>2</v>
      </c>
      <c r="E30" s="5">
        <v>0.04</v>
      </c>
      <c r="F30" s="5">
        <f t="shared" si="1"/>
        <v>0.08</v>
      </c>
      <c r="G30" s="1" t="s">
        <v>52</v>
      </c>
      <c r="H30" s="1" t="s">
        <v>19</v>
      </c>
      <c r="I30" s="1" t="s">
        <v>15</v>
      </c>
    </row>
    <row r="31" spans="2:9" ht="12.75">
      <c r="B31" s="1" t="s">
        <v>102</v>
      </c>
      <c r="C31" s="1">
        <v>3</v>
      </c>
      <c r="D31" s="1">
        <f t="shared" si="0"/>
        <v>3</v>
      </c>
      <c r="E31" s="5">
        <v>0.04</v>
      </c>
      <c r="F31" s="5">
        <f t="shared" si="1"/>
        <v>0.12</v>
      </c>
      <c r="G31" s="1" t="s">
        <v>53</v>
      </c>
      <c r="H31" s="1" t="s">
        <v>19</v>
      </c>
      <c r="I31" s="1" t="s">
        <v>15</v>
      </c>
    </row>
    <row r="32" spans="2:9" ht="12.75">
      <c r="B32" s="1" t="s">
        <v>103</v>
      </c>
      <c r="C32" s="1">
        <v>1</v>
      </c>
      <c r="D32" s="1">
        <f t="shared" si="0"/>
        <v>1</v>
      </c>
      <c r="E32" s="5">
        <v>0.04</v>
      </c>
      <c r="F32" s="5">
        <f t="shared" si="1"/>
        <v>0.04</v>
      </c>
      <c r="G32" s="1" t="s">
        <v>54</v>
      </c>
      <c r="H32" s="1" t="s">
        <v>19</v>
      </c>
      <c r="I32" s="1" t="s">
        <v>15</v>
      </c>
    </row>
    <row r="33" spans="2:9" ht="12.75">
      <c r="B33" s="1" t="s">
        <v>104</v>
      </c>
      <c r="C33" s="1">
        <v>1</v>
      </c>
      <c r="D33" s="1">
        <f t="shared" si="0"/>
        <v>1</v>
      </c>
      <c r="E33" s="5">
        <v>0.08</v>
      </c>
      <c r="F33" s="5">
        <f t="shared" si="1"/>
        <v>0.08</v>
      </c>
      <c r="G33" s="1" t="s">
        <v>55</v>
      </c>
      <c r="H33" s="1" t="s">
        <v>19</v>
      </c>
      <c r="I33" s="1" t="s">
        <v>15</v>
      </c>
    </row>
    <row r="34" spans="2:9" ht="12.75">
      <c r="B34" s="1" t="s">
        <v>105</v>
      </c>
      <c r="C34" s="1">
        <v>1</v>
      </c>
      <c r="D34" s="1">
        <f aca="true" t="shared" si="2" ref="D34:D52">($G$1*C34)</f>
        <v>1</v>
      </c>
      <c r="E34" s="5">
        <v>0.04</v>
      </c>
      <c r="F34" s="5">
        <f aca="true" t="shared" si="3" ref="F34:F52">(D34*E34)</f>
        <v>0.04</v>
      </c>
      <c r="G34" s="1" t="s">
        <v>56</v>
      </c>
      <c r="H34" s="1" t="s">
        <v>19</v>
      </c>
      <c r="I34" s="1" t="s">
        <v>15</v>
      </c>
    </row>
    <row r="35" spans="2:9" ht="12.75">
      <c r="B35" s="1" t="s">
        <v>106</v>
      </c>
      <c r="C35" s="1">
        <v>2</v>
      </c>
      <c r="D35" s="1">
        <f t="shared" si="2"/>
        <v>2</v>
      </c>
      <c r="E35" s="5">
        <v>0.09</v>
      </c>
      <c r="F35" s="5">
        <f t="shared" si="3"/>
        <v>0.18</v>
      </c>
      <c r="G35" s="1" t="s">
        <v>116</v>
      </c>
      <c r="H35" s="1" t="s">
        <v>19</v>
      </c>
      <c r="I35" s="1" t="s">
        <v>15</v>
      </c>
    </row>
    <row r="36" spans="2:9" ht="12.75">
      <c r="B36" s="1" t="s">
        <v>107</v>
      </c>
      <c r="C36" s="1">
        <v>2</v>
      </c>
      <c r="D36" s="1">
        <f t="shared" si="2"/>
        <v>2</v>
      </c>
      <c r="E36" s="5">
        <v>0.09</v>
      </c>
      <c r="F36" s="5">
        <f t="shared" si="3"/>
        <v>0.18</v>
      </c>
      <c r="G36" s="1" t="s">
        <v>57</v>
      </c>
      <c r="H36" s="1" t="s">
        <v>19</v>
      </c>
      <c r="I36" s="1" t="s">
        <v>15</v>
      </c>
    </row>
    <row r="37" spans="2:9" ht="12.75">
      <c r="B37" s="1" t="s">
        <v>108</v>
      </c>
      <c r="C37" s="1">
        <v>2</v>
      </c>
      <c r="D37" s="1">
        <f t="shared" si="2"/>
        <v>2</v>
      </c>
      <c r="E37" s="5">
        <v>0.09</v>
      </c>
      <c r="F37" s="5">
        <f t="shared" si="3"/>
        <v>0.18</v>
      </c>
      <c r="G37" s="1" t="s">
        <v>117</v>
      </c>
      <c r="H37" s="1" t="s">
        <v>19</v>
      </c>
      <c r="I37" s="1" t="s">
        <v>15</v>
      </c>
    </row>
    <row r="38" spans="2:9" ht="12.75">
      <c r="B38" s="1" t="s">
        <v>109</v>
      </c>
      <c r="C38" s="1">
        <v>16</v>
      </c>
      <c r="D38" s="1">
        <f t="shared" si="2"/>
        <v>16</v>
      </c>
      <c r="E38" s="5">
        <v>0.03</v>
      </c>
      <c r="F38" s="5">
        <f t="shared" si="3"/>
        <v>0.48</v>
      </c>
      <c r="G38" s="1" t="s">
        <v>57</v>
      </c>
      <c r="H38" s="1" t="s">
        <v>19</v>
      </c>
      <c r="I38" s="1" t="s">
        <v>15</v>
      </c>
    </row>
    <row r="39" spans="2:9" ht="12.75">
      <c r="B39" s="1" t="s">
        <v>110</v>
      </c>
      <c r="C39" s="1">
        <v>2</v>
      </c>
      <c r="D39" s="1">
        <f t="shared" si="2"/>
        <v>2</v>
      </c>
      <c r="E39" s="5">
        <v>0.09</v>
      </c>
      <c r="F39" s="5">
        <f t="shared" si="3"/>
        <v>0.18</v>
      </c>
      <c r="G39" s="1" t="s">
        <v>58</v>
      </c>
      <c r="H39" s="1" t="s">
        <v>19</v>
      </c>
      <c r="I39" s="1" t="s">
        <v>15</v>
      </c>
    </row>
    <row r="40" spans="2:9" ht="12.75">
      <c r="B40" s="1" t="s">
        <v>102</v>
      </c>
      <c r="C40" s="1">
        <v>1</v>
      </c>
      <c r="D40" s="1">
        <f t="shared" si="2"/>
        <v>1</v>
      </c>
      <c r="E40" s="5">
        <v>0.09</v>
      </c>
      <c r="F40" s="5">
        <f t="shared" si="3"/>
        <v>0.09</v>
      </c>
      <c r="G40" s="1" t="s">
        <v>59</v>
      </c>
      <c r="H40" s="1" t="s">
        <v>19</v>
      </c>
      <c r="I40" s="1" t="s">
        <v>15</v>
      </c>
    </row>
    <row r="41" spans="2:9" ht="12.75">
      <c r="B41" s="1" t="s">
        <v>111</v>
      </c>
      <c r="C41" s="1">
        <v>19</v>
      </c>
      <c r="D41" s="1">
        <f t="shared" si="2"/>
        <v>19</v>
      </c>
      <c r="E41" s="5">
        <v>0.03</v>
      </c>
      <c r="F41" s="5">
        <f t="shared" si="3"/>
        <v>0.57</v>
      </c>
      <c r="G41" s="1" t="s">
        <v>60</v>
      </c>
      <c r="H41" s="1" t="s">
        <v>19</v>
      </c>
      <c r="I41" s="1" t="s">
        <v>15</v>
      </c>
    </row>
    <row r="42" spans="2:9" ht="12.75">
      <c r="B42" s="1" t="s">
        <v>64</v>
      </c>
      <c r="C42" s="1">
        <v>2</v>
      </c>
      <c r="D42" s="1">
        <f t="shared" si="2"/>
        <v>2</v>
      </c>
      <c r="E42" s="5">
        <v>0.45</v>
      </c>
      <c r="F42" s="5">
        <f t="shared" si="3"/>
        <v>0.9</v>
      </c>
      <c r="G42" s="1" t="s">
        <v>65</v>
      </c>
      <c r="H42" s="1" t="s">
        <v>66</v>
      </c>
      <c r="I42" s="1" t="s">
        <v>15</v>
      </c>
    </row>
    <row r="43" spans="2:9" ht="12.75">
      <c r="B43" s="1" t="s">
        <v>125</v>
      </c>
      <c r="C43" s="1">
        <v>1</v>
      </c>
      <c r="D43" s="1">
        <f t="shared" si="2"/>
        <v>1</v>
      </c>
      <c r="E43" s="5">
        <v>0.48</v>
      </c>
      <c r="F43" s="5">
        <f t="shared" si="3"/>
        <v>0.48</v>
      </c>
      <c r="G43" s="1" t="s">
        <v>74</v>
      </c>
      <c r="H43" s="1" t="s">
        <v>75</v>
      </c>
      <c r="I43" s="1" t="s">
        <v>15</v>
      </c>
    </row>
    <row r="44" spans="2:9" ht="12.75">
      <c r="B44" s="1" t="s">
        <v>115</v>
      </c>
      <c r="C44" s="1">
        <v>1</v>
      </c>
      <c r="D44" s="1">
        <f t="shared" si="2"/>
        <v>1</v>
      </c>
      <c r="E44" s="5">
        <v>5.25</v>
      </c>
      <c r="F44" s="5">
        <f>(D44*E44)</f>
        <v>5.25</v>
      </c>
      <c r="G44" s="1" t="s">
        <v>70</v>
      </c>
      <c r="H44" s="1" t="s">
        <v>71</v>
      </c>
      <c r="I44" s="1" t="s">
        <v>15</v>
      </c>
    </row>
    <row r="45" spans="2:9" ht="12.75">
      <c r="B45" s="1" t="s">
        <v>61</v>
      </c>
      <c r="C45" s="1">
        <v>1</v>
      </c>
      <c r="D45" s="1">
        <f t="shared" si="2"/>
        <v>1</v>
      </c>
      <c r="E45" s="5">
        <v>0.02</v>
      </c>
      <c r="F45" s="5">
        <f t="shared" si="3"/>
        <v>0.02</v>
      </c>
      <c r="G45" s="1" t="s">
        <v>62</v>
      </c>
      <c r="H45" s="1" t="s">
        <v>63</v>
      </c>
      <c r="I45" s="1" t="s">
        <v>63</v>
      </c>
    </row>
    <row r="46" spans="2:9" ht="12.75">
      <c r="B46" s="1" t="s">
        <v>6</v>
      </c>
      <c r="C46" s="1">
        <v>1</v>
      </c>
      <c r="D46" s="1">
        <f t="shared" si="2"/>
        <v>1</v>
      </c>
      <c r="E46" s="5">
        <v>2.54</v>
      </c>
      <c r="F46" s="5">
        <f t="shared" si="3"/>
        <v>2.54</v>
      </c>
      <c r="G46" s="1">
        <v>9204</v>
      </c>
      <c r="H46" s="1" t="s">
        <v>7</v>
      </c>
      <c r="I46" s="1" t="s">
        <v>8</v>
      </c>
    </row>
    <row r="47" spans="2:9" ht="12.75">
      <c r="B47" s="1" t="s">
        <v>23</v>
      </c>
      <c r="C47" s="1">
        <v>14</v>
      </c>
      <c r="D47" s="1">
        <f t="shared" si="2"/>
        <v>14</v>
      </c>
      <c r="E47" s="5">
        <v>0.87</v>
      </c>
      <c r="F47" s="5">
        <f t="shared" si="3"/>
        <v>12.18</v>
      </c>
      <c r="G47" s="1" t="s">
        <v>24</v>
      </c>
      <c r="H47" s="1" t="s">
        <v>25</v>
      </c>
      <c r="I47" s="1" t="s">
        <v>8</v>
      </c>
    </row>
    <row r="48" spans="2:9" ht="12.75">
      <c r="B48" s="1" t="s">
        <v>27</v>
      </c>
      <c r="C48" s="1">
        <v>2</v>
      </c>
      <c r="D48" s="1">
        <f t="shared" si="2"/>
        <v>2</v>
      </c>
      <c r="E48" s="5">
        <v>1.35</v>
      </c>
      <c r="F48" s="5">
        <f t="shared" si="3"/>
        <v>2.7</v>
      </c>
      <c r="G48" s="1" t="s">
        <v>28</v>
      </c>
      <c r="H48" s="1" t="s">
        <v>25</v>
      </c>
      <c r="I48" s="1" t="s">
        <v>8</v>
      </c>
    </row>
    <row r="49" spans="2:9" ht="12.75">
      <c r="B49" s="1" t="s">
        <v>72</v>
      </c>
      <c r="C49" s="1">
        <v>1</v>
      </c>
      <c r="D49" s="1">
        <f t="shared" si="2"/>
        <v>1</v>
      </c>
      <c r="E49" s="5">
        <v>0.91</v>
      </c>
      <c r="F49" s="5">
        <f t="shared" si="3"/>
        <v>0.91</v>
      </c>
      <c r="G49" s="1" t="s">
        <v>72</v>
      </c>
      <c r="H49" s="1" t="s">
        <v>73</v>
      </c>
      <c r="I49" s="1" t="s">
        <v>8</v>
      </c>
    </row>
    <row r="50" spans="2:9" ht="12.75">
      <c r="B50" s="1" t="s">
        <v>85</v>
      </c>
      <c r="C50" s="1">
        <v>1</v>
      </c>
      <c r="D50" s="1">
        <f t="shared" si="2"/>
        <v>1</v>
      </c>
      <c r="E50" s="5">
        <v>2.52</v>
      </c>
      <c r="F50" s="5">
        <f t="shared" si="3"/>
        <v>2.52</v>
      </c>
      <c r="G50" s="1" t="s">
        <v>85</v>
      </c>
      <c r="H50" s="1" t="s">
        <v>86</v>
      </c>
      <c r="I50" s="1" t="s">
        <v>8</v>
      </c>
    </row>
    <row r="51" spans="2:9" ht="12.75">
      <c r="B51" s="1" t="s">
        <v>67</v>
      </c>
      <c r="C51" s="1">
        <v>1</v>
      </c>
      <c r="D51" s="1">
        <f t="shared" si="2"/>
        <v>1</v>
      </c>
      <c r="E51" s="5">
        <v>20</v>
      </c>
      <c r="F51" s="5">
        <f t="shared" si="3"/>
        <v>20</v>
      </c>
      <c r="G51" s="1" t="s">
        <v>137</v>
      </c>
      <c r="H51" s="1" t="s">
        <v>68</v>
      </c>
      <c r="I51" s="1" t="s">
        <v>69</v>
      </c>
    </row>
    <row r="52" spans="1:9" ht="12.75">
      <c r="A52" s="9"/>
      <c r="B52" s="9" t="s">
        <v>126</v>
      </c>
      <c r="C52" s="9">
        <v>8</v>
      </c>
      <c r="D52" s="9">
        <f t="shared" si="2"/>
        <v>8</v>
      </c>
      <c r="E52" s="10">
        <v>5.5</v>
      </c>
      <c r="F52" s="10">
        <f t="shared" si="3"/>
        <v>44</v>
      </c>
      <c r="G52" s="9" t="s">
        <v>127</v>
      </c>
      <c r="H52" s="9" t="s">
        <v>128</v>
      </c>
      <c r="I52" s="9" t="s">
        <v>128</v>
      </c>
    </row>
    <row r="53" spans="2:10" ht="12.75">
      <c r="B53" s="1" t="s">
        <v>119</v>
      </c>
      <c r="C53" s="1">
        <v>1</v>
      </c>
      <c r="D53" s="1">
        <f>($G$1*C53)</f>
        <v>1</v>
      </c>
      <c r="E53" s="5">
        <v>50</v>
      </c>
      <c r="F53" s="5">
        <f>(D53*E53)</f>
        <v>50</v>
      </c>
      <c r="J53"/>
    </row>
    <row r="54" spans="5:11" ht="12.75">
      <c r="E54" s="5"/>
      <c r="F54" s="5"/>
      <c r="J54" s="17" t="s">
        <v>145</v>
      </c>
      <c r="K54" s="1" t="s">
        <v>146</v>
      </c>
    </row>
    <row r="55" spans="2:10" ht="12.75">
      <c r="B55" s="1" t="s">
        <v>136</v>
      </c>
      <c r="C55" s="1">
        <v>8</v>
      </c>
      <c r="E55" s="5">
        <v>40</v>
      </c>
      <c r="F55" s="5">
        <f>(C55*E55)</f>
        <v>320</v>
      </c>
      <c r="G55" s="1" t="s">
        <v>132</v>
      </c>
      <c r="H55" s="1" t="s">
        <v>128</v>
      </c>
      <c r="I55" s="1" t="s">
        <v>128</v>
      </c>
      <c r="J55"/>
    </row>
    <row r="56" spans="2:9" ht="12.75">
      <c r="B56" s="1" t="s">
        <v>129</v>
      </c>
      <c r="C56" s="1">
        <v>16</v>
      </c>
      <c r="E56" s="5">
        <v>51.65</v>
      </c>
      <c r="F56" s="5">
        <f>(C56*E56)</f>
        <v>826.4</v>
      </c>
      <c r="G56" s="1" t="s">
        <v>133</v>
      </c>
      <c r="H56" s="1" t="s">
        <v>11</v>
      </c>
      <c r="I56" s="1" t="s">
        <v>12</v>
      </c>
    </row>
    <row r="57" spans="2:9" ht="12.75">
      <c r="B57" s="1" t="s">
        <v>130</v>
      </c>
      <c r="C57" s="1">
        <v>32</v>
      </c>
      <c r="E57" s="5">
        <v>58.85</v>
      </c>
      <c r="F57" s="5">
        <f>(C57*E57)</f>
        <v>1883.2</v>
      </c>
      <c r="G57" s="1" t="s">
        <v>134</v>
      </c>
      <c r="H57" s="1" t="s">
        <v>11</v>
      </c>
      <c r="I57" s="1" t="s">
        <v>12</v>
      </c>
    </row>
    <row r="58" spans="2:11" ht="12.75">
      <c r="B58" s="1" t="s">
        <v>131</v>
      </c>
      <c r="C58" s="1">
        <v>10</v>
      </c>
      <c r="E58" s="5">
        <v>49.15</v>
      </c>
      <c r="F58" s="5">
        <f>(C58*E58)</f>
        <v>491.5</v>
      </c>
      <c r="G58" s="1" t="s">
        <v>135</v>
      </c>
      <c r="H58" s="1" t="s">
        <v>11</v>
      </c>
      <c r="I58" s="1" t="s">
        <v>12</v>
      </c>
      <c r="J58" s="17" t="s">
        <v>145</v>
      </c>
      <c r="K58" s="1" t="s">
        <v>146</v>
      </c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3" spans="4:7" ht="12.75">
      <c r="D63" s="3" t="s">
        <v>118</v>
      </c>
      <c r="E63" s="5">
        <f>SUM(F4:F53)</f>
        <v>317.46000000000004</v>
      </c>
      <c r="F63" s="5"/>
      <c r="G63" s="1" t="s">
        <v>144</v>
      </c>
    </row>
  </sheetData>
  <hyperlinks>
    <hyperlink ref="J54" r:id="rId1" display="http://www.stratoslightwave.com"/>
    <hyperlink ref="J58" r:id="rId2" display="http://www.stratoslightwave.co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CD/ESE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Deuerling</dc:creator>
  <cp:keywords/>
  <dc:description/>
  <cp:lastModifiedBy>Marcus Larwill</cp:lastModifiedBy>
  <dcterms:created xsi:type="dcterms:W3CDTF">2002-10-10T15:53:36Z</dcterms:created>
  <dcterms:modified xsi:type="dcterms:W3CDTF">2004-03-08T16:09:06Z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26432942</vt:i4>
  </property>
  <property fmtid="{D5CDD505-2E9C-101B-9397-08002B2CF9AE}" pid="3" name="_EmailSubject">
    <vt:lpwstr>CKM Electronics Document(s)</vt:lpwstr>
  </property>
  <property fmtid="{D5CDD505-2E9C-101B-9397-08002B2CF9AE}" pid="4" name="_AuthorEmail">
    <vt:lpwstr>haynes@fnal.gov</vt:lpwstr>
  </property>
  <property fmtid="{D5CDD505-2E9C-101B-9397-08002B2CF9AE}" pid="5" name="_AuthorEmailDisplayName">
    <vt:lpwstr>haynes</vt:lpwstr>
  </property>
</Properties>
</file>