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</sheets>
  <definedNames>
    <definedName name="_xlnm.Print_Area" localSheetId="0">'Table 1'!$A$1:$R$32</definedName>
    <definedName name="_xlnm.Print_Area" localSheetId="1">'Table 2'!$A$1:$R$59</definedName>
    <definedName name="_xlnm.Print_Area" localSheetId="2">'Table 3'!$A$1:$M$59</definedName>
    <definedName name="_xlnm.Print_Area" localSheetId="3">'Table 4'!$A$1:$M$75</definedName>
    <definedName name="_xlnm.Print_Area" localSheetId="4">'Table 5'!$A$1:$K$40</definedName>
    <definedName name="_xlnm.Print_Area" localSheetId="5">'Table 6'!$A$1:$K$46</definedName>
    <definedName name="_xlnm.Print_Area" localSheetId="6">'Table 7'!$A$1:$N$37</definedName>
    <definedName name="_xlnm.Print_Titles" localSheetId="0">'Table 1'!$A:$B,'Table 1'!$1:$4</definedName>
    <definedName name="_xlnm.Print_Titles" localSheetId="1">'Table 2'!$A:$B,'Table 2'!$1:$4</definedName>
    <definedName name="_xlnm.Print_Titles" localSheetId="2">'Table 3'!$A:$B,'Table 3'!$1:$4</definedName>
    <definedName name="_xlnm.Print_Titles" localSheetId="3">'Table 4'!$1:$4</definedName>
    <definedName name="t1_stats">'Table 1'!$D$5:$R$25</definedName>
    <definedName name="t10_stats">#REF!</definedName>
    <definedName name="t2_stats">'Table 2'!$D$5:$R$46</definedName>
    <definedName name="t3_stats">'Table 3'!$C$5:$M$46</definedName>
    <definedName name="t4_stats">'Table 4'!$C$5:$M$60</definedName>
    <definedName name="t5_stats">'Table 5'!$C$6:$K$26</definedName>
    <definedName name="t6_stats">'Table 6'!$C$6:$K$26</definedName>
    <definedName name="t7_stats">'Table 7'!$C$4:$N$24</definedName>
    <definedName name="t8_stats">#REF!</definedName>
    <definedName name="t9_stats">#REF!</definedName>
  </definedNames>
  <calcPr fullCalcOnLoad="1"/>
</workbook>
</file>

<file path=xl/sharedStrings.xml><?xml version="1.0" encoding="utf-8"?>
<sst xmlns="http://schemas.openxmlformats.org/spreadsheetml/2006/main" count="533" uniqueCount="135">
  <si>
    <t>Mental Health and/or Substance Abuse Users</t>
  </si>
  <si>
    <t>Users of Both MH and SA</t>
  </si>
  <si>
    <t>Total MH/SA Users</t>
  </si>
  <si>
    <t>Total</t>
  </si>
  <si>
    <t>Sex</t>
  </si>
  <si>
    <t>Age Group</t>
  </si>
  <si>
    <t>N</t>
  </si>
  <si>
    <t>Female</t>
  </si>
  <si>
    <t>Under 1</t>
  </si>
  <si>
    <t>1-5</t>
  </si>
  <si>
    <t>6-14</t>
  </si>
  <si>
    <t>15-20</t>
  </si>
  <si>
    <t>21-44</t>
  </si>
  <si>
    <t>45-64</t>
  </si>
  <si>
    <t>All Ages (0-64)</t>
  </si>
  <si>
    <t>Male</t>
  </si>
  <si>
    <t>Blind/</t>
  </si>
  <si>
    <t>Disabled</t>
  </si>
  <si>
    <t>Child</t>
  </si>
  <si>
    <t>Caretaker</t>
  </si>
  <si>
    <t>Relative or</t>
  </si>
  <si>
    <t>Pregnant</t>
  </si>
  <si>
    <t>Women</t>
  </si>
  <si>
    <t>Other</t>
  </si>
  <si>
    <t>Title XIX</t>
  </si>
  <si>
    <t xml:space="preserve">BOE </t>
  </si>
  <si>
    <t>Unknown</t>
  </si>
  <si>
    <t>Notes:</t>
  </si>
  <si>
    <t>Mental Health and/or
Substance Abuse Services</t>
  </si>
  <si>
    <t>Mental Health Services</t>
  </si>
  <si>
    <t>Substance Abuse Services</t>
  </si>
  <si>
    <t>Total MH/SA Services</t>
  </si>
  <si>
    <t>Non-MH/SA Services</t>
  </si>
  <si>
    <t xml:space="preserve"> </t>
  </si>
  <si>
    <t>Type of Service</t>
  </si>
  <si>
    <t>Outpatient TOS</t>
  </si>
  <si>
    <t>(all ages; includes</t>
  </si>
  <si>
    <t>Inp. &amp; LTC)</t>
  </si>
  <si>
    <t>ICF/MR</t>
  </si>
  <si>
    <t>Nursing Facilities</t>
  </si>
  <si>
    <t>Medicaid</t>
  </si>
  <si>
    <t>Mental Health</t>
  </si>
  <si>
    <t>Substance Abuse</t>
  </si>
  <si>
    <t>Total Stays</t>
  </si>
  <si>
    <t>Total Users</t>
  </si>
  <si>
    <t>Mean</t>
  </si>
  <si>
    <t>Median</t>
  </si>
  <si>
    <t>90th Percentile</t>
  </si>
  <si>
    <t xml:space="preserve">     (with and without cash assistance) and Medically Needy as well as the other coverage groups created by legislation (e.g., Poverty Related categories) can not be separately</t>
  </si>
  <si>
    <t xml:space="preserve">     identified using these tables.  Please refer to documentation for details.</t>
  </si>
  <si>
    <t>Table 3
Expenditures for MH/SA Users By Basis of Eligibility and Age Group</t>
  </si>
  <si>
    <t xml:space="preserve">     Categorically Needy (with and without cash assistance) and Medically Needy as well as the other coverage groups created by legislation (e.g., Poverty</t>
  </si>
  <si>
    <t xml:space="preserve">     Related categories) can not be separately identified using these tables.  Please refer to documentation for details.</t>
  </si>
  <si>
    <t>Table 4
Expenditures for MH/SA Users By Type of Service and Age Group</t>
  </si>
  <si>
    <t>UNK</t>
  </si>
  <si>
    <t xml:space="preserve">     a diagnosis code, but dental claim would not).</t>
  </si>
  <si>
    <r>
      <t>MH/SA Stays</t>
    </r>
    <r>
      <rPr>
        <vertAlign val="superscript"/>
        <sz val="9"/>
        <rFont val="Arial"/>
        <family val="2"/>
      </rPr>
      <t>2</t>
    </r>
  </si>
  <si>
    <t>2.  Only the Primary Diagnosis was used to determine cell where stay is reported.</t>
  </si>
  <si>
    <t>All IP Stays for MH/SA Users</t>
  </si>
  <si>
    <r>
      <t>Table 5
Acute Inpatient Stays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for MH/SA Users By Sex and Age Group</t>
    </r>
  </si>
  <si>
    <r>
      <t>Table 6
MH/SA Acute Inpatient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Users By Sex and Age Group</t>
    </r>
  </si>
  <si>
    <t>Mental Health Only Users</t>
  </si>
  <si>
    <t>Substance Abuse Only Users</t>
  </si>
  <si>
    <r>
      <t>% of Total Recipients</t>
    </r>
    <r>
      <rPr>
        <vertAlign val="superscript"/>
        <sz val="9"/>
        <rFont val="Arial"/>
        <family val="2"/>
      </rPr>
      <t>1</t>
    </r>
  </si>
  <si>
    <r>
      <t>% of Total Enrollees</t>
    </r>
    <r>
      <rPr>
        <vertAlign val="superscript"/>
        <sz val="9"/>
        <rFont val="Arial"/>
        <family val="2"/>
      </rPr>
      <t>1</t>
    </r>
  </si>
  <si>
    <r>
      <t>Equivalent Recipients</t>
    </r>
    <r>
      <rPr>
        <vertAlign val="superscript"/>
        <sz val="9"/>
        <rFont val="Arial"/>
        <family val="2"/>
      </rPr>
      <t>1</t>
    </r>
  </si>
  <si>
    <r>
      <t>Equivalent Enrollees</t>
    </r>
    <r>
      <rPr>
        <vertAlign val="superscript"/>
        <sz val="9"/>
        <rFont val="Arial"/>
        <family val="2"/>
      </rPr>
      <t>1</t>
    </r>
  </si>
  <si>
    <r>
      <t>%</t>
    </r>
    <r>
      <rPr>
        <vertAlign val="superscript"/>
        <sz val="9"/>
        <rFont val="Arial"/>
        <family val="2"/>
      </rPr>
      <t>4</t>
    </r>
  </si>
  <si>
    <t xml:space="preserve">     calendar year.  Please refer to documentation for details.</t>
  </si>
  <si>
    <t>1.  This table includes only "Acute Inpatient" stays and not stays in Inpatient Psychiatric Facility.</t>
  </si>
  <si>
    <t xml:space="preserve">     of general hospitals) are included in "Institutional Psych", not  "Acute Inpatient".</t>
  </si>
  <si>
    <r>
      <t>Total Equivalent Medicaid Expenditures</t>
    </r>
    <r>
      <rPr>
        <vertAlign val="superscript"/>
        <sz val="9"/>
        <rFont val="Arial"/>
        <family val="2"/>
      </rPr>
      <t>2</t>
    </r>
  </si>
  <si>
    <r>
      <t>Percent of Equivalent Medicaid Expenditures</t>
    </r>
    <r>
      <rPr>
        <vertAlign val="superscript"/>
        <sz val="9"/>
        <rFont val="Arial"/>
        <family val="2"/>
      </rPr>
      <t>2</t>
    </r>
  </si>
  <si>
    <t>Equivalent</t>
  </si>
  <si>
    <r>
      <t>Population</t>
    </r>
    <r>
      <rPr>
        <vertAlign val="superscript"/>
        <sz val="9"/>
        <rFont val="Arial"/>
        <family val="2"/>
      </rPr>
      <t>3</t>
    </r>
  </si>
  <si>
    <t xml:space="preserve">      population (e.g., Enrollees age 65 and over, etc.).  Please refer to documentation for details.</t>
  </si>
  <si>
    <t xml:space="preserve">      </t>
  </si>
  <si>
    <t>1.  "Total Equivalent Recipients/Enrollees" represent the full Medicaid population with the same exclusion criteria applied as applied to the MH/SA population (e.g., Enrollees</t>
  </si>
  <si>
    <t xml:space="preserve">       age 65 and over, etc).  A recipient is a person with at least one Medicaid service in the calendar year.  An enrollee is a person with at least one month of enrollment during</t>
  </si>
  <si>
    <t xml:space="preserve">       the calendar year.  Please refer to documentation for details.</t>
  </si>
  <si>
    <t xml:space="preserve">      MH/SA population (e.g., Enrollees age 65 and over, etc.).  Please refer to documentation for details.</t>
  </si>
  <si>
    <t xml:space="preserve">      (e.g., Enrollees age 65 and over, etc.).  Please refer to documentation for details.</t>
  </si>
  <si>
    <t xml:space="preserve">3.  "Equivalent Medicaid Population" represents the full Medicaid population with the same exclusion criteria applied as applied to the MH/SA population </t>
  </si>
  <si>
    <t>4.  Percentages represent the percent of "Equivalent Medicaid Population" stays for a given Sex/Age Group combination.</t>
  </si>
  <si>
    <t xml:space="preserve">     related stays.</t>
  </si>
  <si>
    <t xml:space="preserve">5.  "Total Equivalent Medicaid Stays" represent stays for the full Medicaid population with the same exclusion criteria applied as applied to the MH/SA population </t>
  </si>
  <si>
    <t>2.  "Total Equivalent Medicaid Expenditures" represent expenditures for the full Medicaid population with the same exclusion criteria applied as applied to the</t>
  </si>
  <si>
    <t>Table 1
MH/SA Users By Sex and Age Group</t>
  </si>
  <si>
    <t>Table 2
MH/SA Users By Basis of Eligibility and Age Group</t>
  </si>
  <si>
    <r>
      <t>Basis of Eligibility</t>
    </r>
    <r>
      <rPr>
        <vertAlign val="superscript"/>
        <sz val="9"/>
        <rFont val="Arial"/>
        <family val="2"/>
      </rPr>
      <t>1</t>
    </r>
  </si>
  <si>
    <r>
      <t>% of Total Recipients</t>
    </r>
    <r>
      <rPr>
        <vertAlign val="superscript"/>
        <sz val="9"/>
        <rFont val="Arial"/>
        <family val="2"/>
      </rPr>
      <t>2</t>
    </r>
  </si>
  <si>
    <r>
      <t>% of Total Enrollees</t>
    </r>
    <r>
      <rPr>
        <vertAlign val="superscript"/>
        <sz val="9"/>
        <rFont val="Arial"/>
        <family val="2"/>
      </rPr>
      <t>2</t>
    </r>
  </si>
  <si>
    <r>
      <t>Equivalent Recipients</t>
    </r>
    <r>
      <rPr>
        <vertAlign val="superscript"/>
        <sz val="9"/>
        <rFont val="Arial"/>
        <family val="2"/>
      </rPr>
      <t>2</t>
    </r>
  </si>
  <si>
    <r>
      <t>Equivalent
Enrollees</t>
    </r>
    <r>
      <rPr>
        <vertAlign val="superscript"/>
        <sz val="9"/>
        <rFont val="Arial"/>
        <family val="2"/>
      </rPr>
      <t>2</t>
    </r>
  </si>
  <si>
    <r>
      <t>(inc. Aged)</t>
    </r>
    <r>
      <rPr>
        <vertAlign val="superscript"/>
        <sz val="9"/>
        <rFont val="Arial"/>
        <family val="2"/>
      </rPr>
      <t>3</t>
    </r>
  </si>
  <si>
    <t>2.  "Total Equivalent Recipients/Enrollees" represent the full Medicaid population with the same exclusion criteria applied as applied to the MH/SA population (e.g., Enrollees</t>
  </si>
  <si>
    <t xml:space="preserve">3.  "Other Title XIX" also includes any outliers coded as "Aged". </t>
  </si>
  <si>
    <t xml:space="preserve">1.  The categories of Medicaid eligibility represent the "basis of eligibility" as defined by HCFA.  "Maintenance assistance status (MAS)" categories such as Categorically Needy </t>
  </si>
  <si>
    <r>
      <t>Expenditures (in thousands)</t>
    </r>
    <r>
      <rPr>
        <vertAlign val="superscript"/>
        <sz val="9"/>
        <rFont val="Arial"/>
        <family val="2"/>
      </rPr>
      <t>1</t>
    </r>
  </si>
  <si>
    <r>
      <t>Basis of Eligibility</t>
    </r>
    <r>
      <rPr>
        <vertAlign val="superscript"/>
        <sz val="9"/>
        <rFont val="Arial"/>
        <family val="2"/>
      </rPr>
      <t>3</t>
    </r>
  </si>
  <si>
    <r>
      <t>(inc. Aged)</t>
    </r>
    <r>
      <rPr>
        <vertAlign val="superscript"/>
        <sz val="9"/>
        <rFont val="Arial"/>
        <family val="2"/>
      </rPr>
      <t>4</t>
    </r>
  </si>
  <si>
    <t>1.  Expenditure totals may not sum due to rounding.</t>
  </si>
  <si>
    <t xml:space="preserve">4.  "Other Title XIX" also includes any outliers coded as "Aged". </t>
  </si>
  <si>
    <t>3.  The categories of Medicaid eligibility represent the "basis of eligibility" as defined by HCFA.  "Maintenance assistance status (MAS)" categories such as</t>
  </si>
  <si>
    <r>
      <t>w/Expected Dx</t>
    </r>
    <r>
      <rPr>
        <vertAlign val="superscript"/>
        <sz val="9"/>
        <rFont val="Arial"/>
        <family val="2"/>
      </rPr>
      <t>3</t>
    </r>
  </si>
  <si>
    <r>
      <t>w/o Expected DX</t>
    </r>
    <r>
      <rPr>
        <vertAlign val="superscript"/>
        <sz val="9"/>
        <rFont val="Arial"/>
        <family val="2"/>
      </rPr>
      <t>3</t>
    </r>
  </si>
  <si>
    <r>
      <t>Drug</t>
    </r>
    <r>
      <rPr>
        <vertAlign val="superscript"/>
        <sz val="9"/>
        <rFont val="Arial"/>
        <family val="2"/>
      </rPr>
      <t>4</t>
    </r>
  </si>
  <si>
    <r>
      <t>Institutional Psych</t>
    </r>
    <r>
      <rPr>
        <vertAlign val="superscript"/>
        <sz val="9"/>
        <rFont val="Arial"/>
        <family val="2"/>
      </rPr>
      <t>5</t>
    </r>
  </si>
  <si>
    <t>3.  The outpatient category is divided into two categories depending on whether a diagnosis code is expected on the type of service (e.g., Physician claims would expect</t>
  </si>
  <si>
    <t>4.  MH/SA related expenditures could not be broken out because there was no diagnostic information on the drug claims.</t>
  </si>
  <si>
    <t xml:space="preserve">5.  Acute Inpatient represents inpatient stays in acute inpatient facilities.  Inpatient psychiatric stays from psychiatric facilities (or separately administered pyschiatric wings </t>
  </si>
  <si>
    <r>
      <t>Mental Health and/or Substance Abuse Users</t>
    </r>
    <r>
      <rPr>
        <vertAlign val="superscript"/>
        <sz val="9"/>
        <rFont val="Arial"/>
        <family val="2"/>
      </rPr>
      <t>2</t>
    </r>
  </si>
  <si>
    <r>
      <t>MH/SA User with MH/SA Stays</t>
    </r>
    <r>
      <rPr>
        <vertAlign val="superscript"/>
        <sz val="9"/>
        <rFont val="Arial"/>
        <family val="2"/>
      </rPr>
      <t>3</t>
    </r>
  </si>
  <si>
    <r>
      <t>Population</t>
    </r>
    <r>
      <rPr>
        <vertAlign val="superscript"/>
        <sz val="9"/>
        <rFont val="Arial"/>
        <family val="2"/>
      </rPr>
      <t>5</t>
    </r>
  </si>
  <si>
    <r>
      <t>Total MH/SA IP Users</t>
    </r>
    <r>
      <rPr>
        <vertAlign val="superscript"/>
        <sz val="9"/>
        <rFont val="Arial"/>
        <family val="2"/>
      </rPr>
      <t>4</t>
    </r>
  </si>
  <si>
    <r>
      <t>All MH/SA Users with IP Stays</t>
    </r>
    <r>
      <rPr>
        <vertAlign val="superscript"/>
        <sz val="9"/>
        <rFont val="Arial"/>
        <family val="2"/>
      </rPr>
      <t>4</t>
    </r>
  </si>
  <si>
    <r>
      <t>%</t>
    </r>
    <r>
      <rPr>
        <vertAlign val="superscript"/>
        <sz val="9"/>
        <rFont val="Arial"/>
        <family val="2"/>
      </rPr>
      <t>6</t>
    </r>
  </si>
  <si>
    <t xml:space="preserve">2.  A "user" in this table is defined as anyone with at least one  "stay" in the calendar year.  To count as a stay, the "discharge" must occur within the </t>
  </si>
  <si>
    <t>3.  Only the Primary Diagnosis was used to determine cell where stay is reported.</t>
  </si>
  <si>
    <t>4.  "All MH/SA Users with IP Stays" include all stays regardless of diagnosis code whereas "Total MH/SA IP Users" represents only users of MH/SA</t>
  </si>
  <si>
    <t>6.  Percentages represent the percent of "Equivalent Medicaid Population" users for a given Sex/Age Group combination.</t>
  </si>
  <si>
    <t>5.  "Equivalent Medicaid Population" represents the full Medicaid population with the same exclusion criteria applied as applied to the MH/SA</t>
  </si>
  <si>
    <r>
      <t>Table 7
Length of Stay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for MH/SA Acute Inpatient Stays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By Sex and Age Group</t>
    </r>
    <r>
      <rPr>
        <b/>
        <vertAlign val="superscript"/>
        <sz val="9"/>
        <rFont val="Arial"/>
        <family val="2"/>
      </rPr>
      <t>3</t>
    </r>
  </si>
  <si>
    <r>
      <t>Mental Health Stays</t>
    </r>
    <r>
      <rPr>
        <vertAlign val="superscript"/>
        <sz val="9"/>
        <rFont val="Arial"/>
        <family val="2"/>
      </rPr>
      <t>4</t>
    </r>
  </si>
  <si>
    <r>
      <t>Substance Abuse Stays</t>
    </r>
    <r>
      <rPr>
        <vertAlign val="superscript"/>
        <sz val="9"/>
        <rFont val="Arial"/>
        <family val="2"/>
      </rPr>
      <t>4</t>
    </r>
  </si>
  <si>
    <r>
      <t>Total MH/SA Stays</t>
    </r>
    <r>
      <rPr>
        <vertAlign val="superscript"/>
        <sz val="9"/>
        <rFont val="Arial"/>
        <family val="2"/>
      </rPr>
      <t>4</t>
    </r>
  </si>
  <si>
    <t>2.  This table includes only "Acute Inpatient" stays and not stays in Inpatient Psychiatric Facility.</t>
  </si>
  <si>
    <t>1.  This table uses length of stay, calculated from date fields, not reported "covered days".</t>
  </si>
  <si>
    <t>3.  This table uses the claims level data, not person level data.</t>
  </si>
  <si>
    <t>4.  Only the Primary Diagnosis was used to determine cell where stay is reported.</t>
  </si>
  <si>
    <r>
      <t>Equiv. Medicaid Population Stays</t>
    </r>
    <r>
      <rPr>
        <vertAlign val="superscript"/>
        <sz val="9"/>
        <rFont val="Arial"/>
        <family val="2"/>
      </rPr>
      <t>5</t>
    </r>
  </si>
  <si>
    <r>
      <t>Acute Inpatient</t>
    </r>
    <r>
      <rPr>
        <vertAlign val="superscript"/>
        <sz val="9"/>
        <rFont val="Arial"/>
        <family val="2"/>
      </rPr>
      <t>5</t>
    </r>
  </si>
  <si>
    <t>5.  Bolded numbers in the outlined area contain information that is inconsistent across states and/or years.</t>
  </si>
  <si>
    <r>
      <t xml:space="preserve">     They can only be compared </t>
    </r>
    <r>
      <rPr>
        <b/>
        <u val="single"/>
        <sz val="9"/>
        <rFont val="Arial"/>
        <family val="2"/>
      </rPr>
      <t>within state</t>
    </r>
    <r>
      <rPr>
        <sz val="9"/>
        <rFont val="Arial"/>
        <family val="2"/>
      </rPr>
      <t xml:space="preserve"> for 1992 and earlier.  Please refer to documentation for details.</t>
    </r>
  </si>
  <si>
    <t>7.  Bolded numbers in the outlined area contain information that is inconsistent across states and/or years.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</si>
</sst>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b/>
      <u val="single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Continuous" wrapText="1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" fontId="5" fillId="0" borderId="15" xfId="0" applyNumberFormat="1" applyFont="1" applyBorder="1" applyAlignment="1" quotePrefix="1">
      <alignment horizontal="left" wrapText="1"/>
    </xf>
    <xf numFmtId="0" fontId="5" fillId="0" borderId="15" xfId="0" applyFont="1" applyBorder="1" applyAlignment="1" quotePrefix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 wrapText="1"/>
    </xf>
    <xf numFmtId="0" fontId="5" fillId="2" borderId="2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Continuous" wrapText="1"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6" fontId="5" fillId="0" borderId="15" xfId="0" applyNumberFormat="1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20" xfId="0" applyFont="1" applyBorder="1" applyAlignment="1">
      <alignment horizontal="centerContinuous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Continuous" wrapText="1"/>
    </xf>
    <xf numFmtId="0" fontId="5" fillId="0" borderId="10" xfId="0" applyFont="1" applyBorder="1" applyAlignment="1">
      <alignment horizontal="centerContinuous" wrapText="1"/>
    </xf>
    <xf numFmtId="0" fontId="5" fillId="0" borderId="5" xfId="0" applyFont="1" applyBorder="1" applyAlignment="1">
      <alignment horizontal="centerContinuous" wrapText="1"/>
    </xf>
    <xf numFmtId="0" fontId="5" fillId="0" borderId="24" xfId="0" applyFont="1" applyBorder="1" applyAlignment="1">
      <alignment horizontal="centerContinuous" wrapText="1"/>
    </xf>
    <xf numFmtId="0" fontId="5" fillId="0" borderId="2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 wrapText="1"/>
    </xf>
    <xf numFmtId="0" fontId="5" fillId="0" borderId="7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left" wrapText="1"/>
    </xf>
    <xf numFmtId="0" fontId="4" fillId="2" borderId="27" xfId="0" applyFont="1" applyFill="1" applyBorder="1" applyAlignment="1">
      <alignment horizontal="centerContinuous"/>
    </xf>
    <xf numFmtId="164" fontId="5" fillId="0" borderId="0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5" fontId="5" fillId="0" borderId="29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5" fontId="5" fillId="0" borderId="30" xfId="0" applyNumberFormat="1" applyFont="1" applyBorder="1" applyAlignment="1">
      <alignment horizontal="right"/>
    </xf>
    <xf numFmtId="165" fontId="5" fillId="0" borderId="31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2" borderId="21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0" fontId="4" fillId="2" borderId="2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32" xfId="0" applyFont="1" applyFill="1" applyBorder="1" applyAlignment="1">
      <alignment horizontal="centerContinuous" wrapText="1"/>
    </xf>
    <xf numFmtId="0" fontId="5" fillId="2" borderId="33" xfId="0" applyFont="1" applyFill="1" applyBorder="1" applyAlignment="1">
      <alignment horizontal="centerContinuous" wrapText="1"/>
    </xf>
    <xf numFmtId="0" fontId="5" fillId="2" borderId="34" xfId="0" applyFont="1" applyFill="1" applyBorder="1" applyAlignment="1">
      <alignment horizontal="centerContinuous"/>
    </xf>
    <xf numFmtId="0" fontId="5" fillId="2" borderId="35" xfId="0" applyFont="1" applyFill="1" applyBorder="1" applyAlignment="1">
      <alignment horizontal="centerContinuous"/>
    </xf>
    <xf numFmtId="0" fontId="4" fillId="2" borderId="33" xfId="0" applyFont="1" applyFill="1" applyBorder="1" applyAlignment="1">
      <alignment horizontal="centerContinuous" wrapText="1"/>
    </xf>
    <xf numFmtId="0" fontId="5" fillId="2" borderId="33" xfId="0" applyFont="1" applyFill="1" applyBorder="1" applyAlignment="1">
      <alignment horizontal="centerContinuous"/>
    </xf>
    <xf numFmtId="0" fontId="5" fillId="2" borderId="36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5" fillId="2" borderId="37" xfId="0" applyFont="1" applyFill="1" applyBorder="1" applyAlignment="1">
      <alignment horizontal="centerContinuous"/>
    </xf>
    <xf numFmtId="0" fontId="6" fillId="2" borderId="32" xfId="0" applyFont="1" applyFill="1" applyBorder="1" applyAlignment="1">
      <alignment horizontal="centerContinuous" wrapText="1"/>
    </xf>
    <xf numFmtId="0" fontId="7" fillId="2" borderId="33" xfId="0" applyFont="1" applyFill="1" applyBorder="1" applyAlignment="1">
      <alignment horizontal="centerContinuous"/>
    </xf>
    <xf numFmtId="0" fontId="7" fillId="2" borderId="34" xfId="0" applyFont="1" applyFill="1" applyBorder="1" applyAlignment="1">
      <alignment horizontal="centerContinuous"/>
    </xf>
    <xf numFmtId="0" fontId="7" fillId="2" borderId="37" xfId="0" applyFont="1" applyFill="1" applyBorder="1" applyAlignment="1">
      <alignment horizontal="centerContinuous"/>
    </xf>
    <xf numFmtId="0" fontId="7" fillId="2" borderId="0" xfId="0" applyFont="1" applyFill="1" applyAlignment="1">
      <alignment horizontal="center"/>
    </xf>
    <xf numFmtId="0" fontId="4" fillId="2" borderId="38" xfId="0" applyFont="1" applyFill="1" applyBorder="1" applyAlignment="1">
      <alignment horizontal="centerContinuous" wrapText="1"/>
    </xf>
    <xf numFmtId="0" fontId="5" fillId="0" borderId="0" xfId="0" applyFont="1" applyBorder="1" applyAlignment="1">
      <alignment horizontal="left" wrapText="1"/>
    </xf>
    <xf numFmtId="0" fontId="5" fillId="2" borderId="34" xfId="0" applyFont="1" applyFill="1" applyBorder="1" applyAlignment="1">
      <alignment horizontal="centerContinuous" wrapText="1"/>
    </xf>
    <xf numFmtId="0" fontId="5" fillId="0" borderId="2" xfId="0" applyNumberFormat="1" applyFont="1" applyBorder="1" applyAlignment="1">
      <alignment horizontal="left" wrapText="1"/>
    </xf>
    <xf numFmtId="0" fontId="5" fillId="0" borderId="15" xfId="0" applyNumberFormat="1" applyFont="1" applyBorder="1" applyAlignment="1" quotePrefix="1">
      <alignment horizontal="left" wrapText="1"/>
    </xf>
    <xf numFmtId="0" fontId="5" fillId="0" borderId="9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wrapText="1"/>
    </xf>
    <xf numFmtId="3" fontId="4" fillId="0" borderId="39" xfId="0" applyNumberFormat="1" applyFont="1" applyBorder="1" applyAlignment="1">
      <alignment horizontal="right"/>
    </xf>
    <xf numFmtId="164" fontId="4" fillId="0" borderId="40" xfId="0" applyNumberFormat="1" applyFont="1" applyBorder="1" applyAlignment="1">
      <alignment horizontal="right"/>
    </xf>
    <xf numFmtId="3" fontId="4" fillId="0" borderId="41" xfId="0" applyNumberFormat="1" applyFont="1" applyBorder="1" applyAlignment="1">
      <alignment horizontal="right"/>
    </xf>
    <xf numFmtId="164" fontId="4" fillId="0" borderId="42" xfId="0" applyNumberFormat="1" applyFont="1" applyBorder="1" applyAlignment="1">
      <alignment horizontal="right"/>
    </xf>
    <xf numFmtId="3" fontId="4" fillId="0" borderId="40" xfId="0" applyNumberFormat="1" applyFont="1" applyBorder="1" applyAlignment="1">
      <alignment horizontal="right"/>
    </xf>
    <xf numFmtId="164" fontId="4" fillId="0" borderId="43" xfId="0" applyNumberFormat="1" applyFont="1" applyBorder="1" applyAlignment="1">
      <alignment horizontal="right"/>
    </xf>
    <xf numFmtId="3" fontId="4" fillId="0" borderId="44" xfId="0" applyNumberFormat="1" applyFont="1" applyBorder="1" applyAlignment="1">
      <alignment horizontal="right"/>
    </xf>
    <xf numFmtId="3" fontId="4" fillId="0" borderId="45" xfId="0" applyNumberFormat="1" applyFont="1" applyBorder="1" applyAlignment="1" quotePrefix="1">
      <alignment horizontal="right"/>
    </xf>
    <xf numFmtId="164" fontId="4" fillId="0" borderId="15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3" fontId="4" fillId="0" borderId="46" xfId="0" applyNumberFormat="1" applyFont="1" applyBorder="1" applyAlignment="1">
      <alignment horizontal="right"/>
    </xf>
    <xf numFmtId="3" fontId="4" fillId="0" borderId="45" xfId="0" applyNumberFormat="1" applyFont="1" applyBorder="1" applyAlignment="1">
      <alignment horizontal="right"/>
    </xf>
    <xf numFmtId="3" fontId="4" fillId="0" borderId="47" xfId="0" applyNumberFormat="1" applyFont="1" applyBorder="1" applyAlignment="1">
      <alignment horizontal="right"/>
    </xf>
    <xf numFmtId="164" fontId="4" fillId="0" borderId="48" xfId="0" applyNumberFormat="1" applyFont="1" applyBorder="1" applyAlignment="1">
      <alignment horizontal="right"/>
    </xf>
    <xf numFmtId="3" fontId="4" fillId="0" borderId="49" xfId="0" applyNumberFormat="1" applyFont="1" applyBorder="1" applyAlignment="1">
      <alignment horizontal="right"/>
    </xf>
    <xf numFmtId="164" fontId="4" fillId="0" borderId="50" xfId="0" applyNumberFormat="1" applyFont="1" applyBorder="1" applyAlignment="1">
      <alignment horizontal="right"/>
    </xf>
    <xf numFmtId="3" fontId="4" fillId="0" borderId="48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3" fontId="4" fillId="0" borderId="52" xfId="0" applyNumberFormat="1" applyFont="1" applyBorder="1" applyAlignment="1">
      <alignment horizontal="right"/>
    </xf>
    <xf numFmtId="0" fontId="5" fillId="0" borderId="0" xfId="0" applyFont="1" applyAlignment="1" quotePrefix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31"/>
  <sheetViews>
    <sheetView showGridLines="0" tabSelected="1" workbookViewId="0" topLeftCell="A1">
      <selection activeCell="I24" sqref="I24"/>
    </sheetView>
  </sheetViews>
  <sheetFormatPr defaultColWidth="9.140625" defaultRowHeight="12.75"/>
  <cols>
    <col min="1" max="1" width="6.8515625" style="9" customWidth="1"/>
    <col min="2" max="2" width="8.28125" style="35" customWidth="1"/>
    <col min="3" max="3" width="8.28125" style="35" hidden="1" customWidth="1"/>
    <col min="4" max="4" width="6.421875" style="9" bestFit="1" customWidth="1"/>
    <col min="5" max="5" width="10.00390625" style="9" customWidth="1"/>
    <col min="6" max="6" width="9.57421875" style="9" customWidth="1"/>
    <col min="7" max="7" width="9.57421875" style="9" hidden="1" customWidth="1"/>
    <col min="8" max="8" width="5.57421875" style="9" customWidth="1"/>
    <col min="9" max="9" width="10.00390625" style="9" customWidth="1"/>
    <col min="10" max="10" width="9.57421875" style="9" customWidth="1"/>
    <col min="11" max="11" width="5.57421875" style="9" customWidth="1"/>
    <col min="12" max="12" width="10.28125" style="9" customWidth="1"/>
    <col min="13" max="13" width="9.57421875" style="9" customWidth="1"/>
    <col min="14" max="14" width="6.421875" style="9" bestFit="1" customWidth="1"/>
    <col min="15" max="15" width="10.00390625" style="9" customWidth="1"/>
    <col min="16" max="16" width="9.57421875" style="9" customWidth="1"/>
    <col min="17" max="17" width="10.00390625" style="9" customWidth="1"/>
    <col min="18" max="18" width="9.7109375" style="9" customWidth="1"/>
    <col min="150" max="16384" width="9.140625" style="9" customWidth="1"/>
  </cols>
  <sheetData>
    <row r="1" spans="1:149" s="36" customFormat="1" ht="24">
      <c r="A1" s="127" t="s">
        <v>87</v>
      </c>
      <c r="B1" s="128"/>
      <c r="C1" s="143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131"/>
      <c r="O1" s="129"/>
      <c r="P1" s="129"/>
      <c r="Q1" s="132"/>
      <c r="R1" s="133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</row>
    <row r="2" spans="1:18" ht="12.75">
      <c r="A2" s="1"/>
      <c r="B2" s="2"/>
      <c r="C2" s="152"/>
      <c r="D2" s="3" t="s">
        <v>0</v>
      </c>
      <c r="E2" s="4"/>
      <c r="F2" s="4"/>
      <c r="G2" s="4"/>
      <c r="H2" s="4"/>
      <c r="I2" s="4"/>
      <c r="J2" s="4"/>
      <c r="K2" s="4"/>
      <c r="L2" s="4"/>
      <c r="M2" s="5"/>
      <c r="N2" s="3"/>
      <c r="O2" s="6"/>
      <c r="P2" s="6"/>
      <c r="Q2" s="7"/>
      <c r="R2" s="72"/>
    </row>
    <row r="3" spans="1:18" ht="12.75">
      <c r="A3" s="1"/>
      <c r="B3" s="2"/>
      <c r="C3" s="2"/>
      <c r="D3" s="10" t="s">
        <v>61</v>
      </c>
      <c r="E3" s="4"/>
      <c r="F3" s="4"/>
      <c r="G3" s="12"/>
      <c r="H3" s="11" t="s">
        <v>62</v>
      </c>
      <c r="I3" s="12"/>
      <c r="J3" s="12"/>
      <c r="K3" s="11" t="s">
        <v>1</v>
      </c>
      <c r="L3" s="12"/>
      <c r="M3" s="13"/>
      <c r="N3" s="14" t="s">
        <v>2</v>
      </c>
      <c r="O3" s="6"/>
      <c r="P3" s="6"/>
      <c r="Q3" s="74" t="s">
        <v>3</v>
      </c>
      <c r="R3" s="72" t="s">
        <v>3</v>
      </c>
    </row>
    <row r="4" spans="1:18" ht="25.5" customHeight="1">
      <c r="A4" s="15" t="s">
        <v>4</v>
      </c>
      <c r="B4" s="16" t="s">
        <v>5</v>
      </c>
      <c r="C4" s="16"/>
      <c r="D4" s="17" t="s">
        <v>6</v>
      </c>
      <c r="E4" s="18" t="s">
        <v>63</v>
      </c>
      <c r="F4" s="17" t="s">
        <v>64</v>
      </c>
      <c r="G4" s="20"/>
      <c r="H4" s="18" t="s">
        <v>6</v>
      </c>
      <c r="I4" s="20" t="s">
        <v>63</v>
      </c>
      <c r="J4" s="17" t="s">
        <v>64</v>
      </c>
      <c r="K4" s="16" t="s">
        <v>6</v>
      </c>
      <c r="L4" s="20" t="s">
        <v>63</v>
      </c>
      <c r="M4" s="17" t="s">
        <v>64</v>
      </c>
      <c r="N4" s="19" t="s">
        <v>6</v>
      </c>
      <c r="O4" s="20" t="s">
        <v>63</v>
      </c>
      <c r="P4" s="20" t="s">
        <v>64</v>
      </c>
      <c r="Q4" s="75" t="s">
        <v>65</v>
      </c>
      <c r="R4" s="73" t="s">
        <v>66</v>
      </c>
    </row>
    <row r="5" spans="1:18" ht="12.75">
      <c r="A5" s="22" t="s">
        <v>7</v>
      </c>
      <c r="B5" s="23" t="s">
        <v>8</v>
      </c>
      <c r="C5" s="144">
        <v>36</v>
      </c>
      <c r="D5" s="84">
        <f>C5-K5</f>
        <v>36</v>
      </c>
      <c r="E5" s="78">
        <f>(D5/Q5)*100</f>
        <v>0.2356020942408377</v>
      </c>
      <c r="F5" s="79">
        <f>(D5/R5)*100</f>
        <v>0.2162681725339421</v>
      </c>
      <c r="G5" s="149">
        <v>8</v>
      </c>
      <c r="H5" s="87">
        <f>G5-K5</f>
        <v>8</v>
      </c>
      <c r="I5" s="79">
        <f>(H5/Q5)*100</f>
        <v>0.052356020942408384</v>
      </c>
      <c r="J5" s="78">
        <f>(H5/R5)*100</f>
        <v>0.04805959389643157</v>
      </c>
      <c r="K5" s="99">
        <v>0</v>
      </c>
      <c r="L5" s="79">
        <v>0</v>
      </c>
      <c r="M5" s="90">
        <v>0</v>
      </c>
      <c r="N5" s="84">
        <v>44</v>
      </c>
      <c r="O5" s="90">
        <v>0.29</v>
      </c>
      <c r="P5" s="90">
        <v>0.26</v>
      </c>
      <c r="Q5" s="93">
        <v>15280</v>
      </c>
      <c r="R5" s="94">
        <v>16646</v>
      </c>
    </row>
    <row r="6" spans="1:18" ht="12.75">
      <c r="A6" s="22"/>
      <c r="B6" s="26" t="s">
        <v>9</v>
      </c>
      <c r="C6" s="145">
        <v>1068</v>
      </c>
      <c r="D6" s="85">
        <f aca="true" t="shared" si="0" ref="D6:D25">C6-K6</f>
        <v>1064</v>
      </c>
      <c r="E6" s="80">
        <f aca="true" t="shared" si="1" ref="E6:E25">(D6/Q6)*100</f>
        <v>2.1336755770349125</v>
      </c>
      <c r="F6" s="81">
        <f aca="true" t="shared" si="2" ref="F6:F25">(D6/R6)*100</f>
        <v>1.803909601071495</v>
      </c>
      <c r="G6" s="150">
        <v>11</v>
      </c>
      <c r="H6" s="88">
        <f aca="true" t="shared" si="3" ref="H6:H25">G6-K6</f>
        <v>7</v>
      </c>
      <c r="I6" s="81">
        <f aca="true" t="shared" si="4" ref="I6:I25">(H6/Q6)*100</f>
        <v>0.01403733932259811</v>
      </c>
      <c r="J6" s="80">
        <f aca="true" t="shared" si="5" ref="J6:J25">(H6/R6)*100</f>
        <v>0.011867826322838783</v>
      </c>
      <c r="K6" s="100">
        <v>4</v>
      </c>
      <c r="L6" s="81">
        <v>0.01</v>
      </c>
      <c r="M6" s="91">
        <v>0.01</v>
      </c>
      <c r="N6" s="85">
        <v>1075</v>
      </c>
      <c r="O6" s="91">
        <v>2.16</v>
      </c>
      <c r="P6" s="91">
        <v>1.82</v>
      </c>
      <c r="Q6" s="95">
        <v>49867</v>
      </c>
      <c r="R6" s="96">
        <v>58983</v>
      </c>
    </row>
    <row r="7" spans="1:18" ht="12.75">
      <c r="A7" s="22"/>
      <c r="B7" s="27" t="s">
        <v>10</v>
      </c>
      <c r="C7" s="145">
        <v>2902</v>
      </c>
      <c r="D7" s="85">
        <f t="shared" si="0"/>
        <v>2867</v>
      </c>
      <c r="E7" s="80">
        <f t="shared" si="1"/>
        <v>6.165458807337477</v>
      </c>
      <c r="F7" s="81">
        <f t="shared" si="2"/>
        <v>4.880996969593789</v>
      </c>
      <c r="G7" s="150">
        <v>74</v>
      </c>
      <c r="H7" s="88">
        <f t="shared" si="3"/>
        <v>39</v>
      </c>
      <c r="I7" s="81">
        <f t="shared" si="4"/>
        <v>0.08386916410399776</v>
      </c>
      <c r="J7" s="80">
        <f t="shared" si="5"/>
        <v>0.06639654056998875</v>
      </c>
      <c r="K7" s="100">
        <v>35</v>
      </c>
      <c r="L7" s="81">
        <v>0.08</v>
      </c>
      <c r="M7" s="91">
        <v>0.06</v>
      </c>
      <c r="N7" s="85">
        <v>2941</v>
      </c>
      <c r="O7" s="91">
        <v>6.32</v>
      </c>
      <c r="P7" s="91">
        <v>5.01</v>
      </c>
      <c r="Q7" s="95">
        <v>46501</v>
      </c>
      <c r="R7" s="96">
        <v>58738</v>
      </c>
    </row>
    <row r="8" spans="1:18" ht="12.75">
      <c r="A8" s="22"/>
      <c r="B8" s="27" t="s">
        <v>11</v>
      </c>
      <c r="C8" s="145">
        <v>3339</v>
      </c>
      <c r="D8" s="85">
        <f t="shared" si="0"/>
        <v>3169</v>
      </c>
      <c r="E8" s="80">
        <f t="shared" si="1"/>
        <v>7.694548986281413</v>
      </c>
      <c r="F8" s="81">
        <f t="shared" si="2"/>
        <v>6.656723942360207</v>
      </c>
      <c r="G8" s="150">
        <v>372</v>
      </c>
      <c r="H8" s="88">
        <f t="shared" si="3"/>
        <v>202</v>
      </c>
      <c r="I8" s="81">
        <f t="shared" si="4"/>
        <v>0.4904698312492412</v>
      </c>
      <c r="J8" s="80">
        <f t="shared" si="5"/>
        <v>0.4243162626559677</v>
      </c>
      <c r="K8" s="100">
        <v>170</v>
      </c>
      <c r="L8" s="81">
        <v>0.41</v>
      </c>
      <c r="M8" s="91">
        <v>0.36</v>
      </c>
      <c r="N8" s="85">
        <v>3541</v>
      </c>
      <c r="O8" s="91">
        <v>8.6</v>
      </c>
      <c r="P8" s="91">
        <v>7.44</v>
      </c>
      <c r="Q8" s="95">
        <v>41185</v>
      </c>
      <c r="R8" s="96">
        <v>47606</v>
      </c>
    </row>
    <row r="9" spans="1:18" ht="12.75">
      <c r="A9" s="22"/>
      <c r="B9" s="27" t="s">
        <v>12</v>
      </c>
      <c r="C9" s="145">
        <v>15235</v>
      </c>
      <c r="D9" s="85">
        <f t="shared" si="0"/>
        <v>14502</v>
      </c>
      <c r="E9" s="80">
        <f t="shared" si="1"/>
        <v>14.380770107989646</v>
      </c>
      <c r="F9" s="81">
        <f t="shared" si="2"/>
        <v>11.920693113255625</v>
      </c>
      <c r="G9" s="150">
        <v>1972</v>
      </c>
      <c r="H9" s="88">
        <f t="shared" si="3"/>
        <v>1239</v>
      </c>
      <c r="I9" s="81">
        <f t="shared" si="4"/>
        <v>1.2286425433594796</v>
      </c>
      <c r="J9" s="80">
        <f t="shared" si="5"/>
        <v>1.018462196064248</v>
      </c>
      <c r="K9" s="100">
        <v>733</v>
      </c>
      <c r="L9" s="81">
        <v>0.73</v>
      </c>
      <c r="M9" s="91">
        <v>0.6</v>
      </c>
      <c r="N9" s="85">
        <v>16474</v>
      </c>
      <c r="O9" s="91">
        <v>16.34</v>
      </c>
      <c r="P9" s="91">
        <v>13.54</v>
      </c>
      <c r="Q9" s="95">
        <v>100843</v>
      </c>
      <c r="R9" s="96">
        <v>121654</v>
      </c>
    </row>
    <row r="10" spans="1:18" ht="12.75">
      <c r="A10" s="22"/>
      <c r="B10" s="27" t="s">
        <v>13</v>
      </c>
      <c r="C10" s="145">
        <v>6916</v>
      </c>
      <c r="D10" s="85">
        <f t="shared" si="0"/>
        <v>6728</v>
      </c>
      <c r="E10" s="80">
        <f t="shared" si="1"/>
        <v>23.40988169798191</v>
      </c>
      <c r="F10" s="81">
        <f t="shared" si="2"/>
        <v>20.11480507055728</v>
      </c>
      <c r="G10" s="150">
        <v>390</v>
      </c>
      <c r="H10" s="88">
        <f t="shared" si="3"/>
        <v>202</v>
      </c>
      <c r="I10" s="81">
        <f t="shared" si="4"/>
        <v>0.7028531663187195</v>
      </c>
      <c r="J10" s="80">
        <f t="shared" si="5"/>
        <v>0.6039225065773739</v>
      </c>
      <c r="K10" s="100">
        <v>188</v>
      </c>
      <c r="L10" s="81">
        <v>0.65</v>
      </c>
      <c r="M10" s="91">
        <v>0.56</v>
      </c>
      <c r="N10" s="85">
        <v>7118</v>
      </c>
      <c r="O10" s="91">
        <v>24.77</v>
      </c>
      <c r="P10" s="91">
        <v>21.28</v>
      </c>
      <c r="Q10" s="95">
        <v>28740</v>
      </c>
      <c r="R10" s="96">
        <v>33448</v>
      </c>
    </row>
    <row r="11" spans="1:18" ht="24">
      <c r="A11" s="22"/>
      <c r="B11" s="28" t="s">
        <v>14</v>
      </c>
      <c r="C11" s="146">
        <v>29496</v>
      </c>
      <c r="D11" s="85">
        <f t="shared" si="0"/>
        <v>28366</v>
      </c>
      <c r="E11" s="80">
        <f t="shared" si="1"/>
        <v>10.04404849583593</v>
      </c>
      <c r="F11" s="81">
        <f t="shared" si="2"/>
        <v>8.415337832826522</v>
      </c>
      <c r="G11" s="150">
        <v>2827</v>
      </c>
      <c r="H11" s="88">
        <f t="shared" si="3"/>
        <v>1697</v>
      </c>
      <c r="I11" s="81">
        <f t="shared" si="4"/>
        <v>0.6008866353181123</v>
      </c>
      <c r="J11" s="80">
        <f t="shared" si="5"/>
        <v>0.5034487873618632</v>
      </c>
      <c r="K11" s="100">
        <v>1130</v>
      </c>
      <c r="L11" s="81">
        <v>0.4</v>
      </c>
      <c r="M11" s="91">
        <v>0.34</v>
      </c>
      <c r="N11" s="85">
        <v>31193</v>
      </c>
      <c r="O11" s="91">
        <v>11.05</v>
      </c>
      <c r="P11" s="91">
        <v>9.25</v>
      </c>
      <c r="Q11" s="95">
        <v>282416</v>
      </c>
      <c r="R11" s="96">
        <v>337075</v>
      </c>
    </row>
    <row r="12" spans="1:18" ht="12.75">
      <c r="A12" s="29" t="s">
        <v>15</v>
      </c>
      <c r="B12" s="30" t="s">
        <v>8</v>
      </c>
      <c r="C12" s="147">
        <v>44</v>
      </c>
      <c r="D12" s="85">
        <f t="shared" si="0"/>
        <v>44</v>
      </c>
      <c r="E12" s="80">
        <f t="shared" si="1"/>
        <v>0.2696078431372549</v>
      </c>
      <c r="F12" s="81">
        <f t="shared" si="2"/>
        <v>0.24808299503834008</v>
      </c>
      <c r="G12" s="150">
        <v>12</v>
      </c>
      <c r="H12" s="88">
        <f t="shared" si="3"/>
        <v>12</v>
      </c>
      <c r="I12" s="81">
        <f t="shared" si="4"/>
        <v>0.07352941176470588</v>
      </c>
      <c r="J12" s="80">
        <f t="shared" si="5"/>
        <v>0.06765899864682003</v>
      </c>
      <c r="K12" s="100">
        <v>0</v>
      </c>
      <c r="L12" s="81">
        <v>0</v>
      </c>
      <c r="M12" s="91">
        <v>0</v>
      </c>
      <c r="N12" s="85">
        <v>56</v>
      </c>
      <c r="O12" s="91">
        <v>0.34</v>
      </c>
      <c r="P12" s="91">
        <v>0.32</v>
      </c>
      <c r="Q12" s="95">
        <v>16320</v>
      </c>
      <c r="R12" s="96">
        <v>17736</v>
      </c>
    </row>
    <row r="13" spans="1:18" ht="12.75">
      <c r="A13" s="22"/>
      <c r="B13" s="26" t="s">
        <v>9</v>
      </c>
      <c r="C13" s="145">
        <v>1394</v>
      </c>
      <c r="D13" s="85">
        <f t="shared" si="0"/>
        <v>1389</v>
      </c>
      <c r="E13" s="80">
        <f t="shared" si="1"/>
        <v>2.6450593186449067</v>
      </c>
      <c r="F13" s="81">
        <f t="shared" si="2"/>
        <v>2.2451387654161348</v>
      </c>
      <c r="G13" s="150">
        <v>26</v>
      </c>
      <c r="H13" s="88">
        <f t="shared" si="3"/>
        <v>21</v>
      </c>
      <c r="I13" s="81">
        <f t="shared" si="4"/>
        <v>0.03999009769009579</v>
      </c>
      <c r="J13" s="80">
        <f t="shared" si="5"/>
        <v>0.03394378263048151</v>
      </c>
      <c r="K13" s="100">
        <v>5</v>
      </c>
      <c r="L13" s="81">
        <v>0.01</v>
      </c>
      <c r="M13" s="91">
        <v>0.01</v>
      </c>
      <c r="N13" s="85">
        <v>1415</v>
      </c>
      <c r="O13" s="91">
        <v>2.69</v>
      </c>
      <c r="P13" s="91">
        <v>2.29</v>
      </c>
      <c r="Q13" s="95">
        <v>52513</v>
      </c>
      <c r="R13" s="96">
        <v>61867</v>
      </c>
    </row>
    <row r="14" spans="1:18" ht="12.75">
      <c r="A14" s="22"/>
      <c r="B14" s="27" t="s">
        <v>10</v>
      </c>
      <c r="C14" s="145">
        <v>4474</v>
      </c>
      <c r="D14" s="85">
        <f t="shared" si="0"/>
        <v>4427</v>
      </c>
      <c r="E14" s="80">
        <f t="shared" si="1"/>
        <v>9.202211690363349</v>
      </c>
      <c r="F14" s="81">
        <f t="shared" si="2"/>
        <v>7.174807947878513</v>
      </c>
      <c r="G14" s="150">
        <v>91</v>
      </c>
      <c r="H14" s="88">
        <f t="shared" si="3"/>
        <v>44</v>
      </c>
      <c r="I14" s="81">
        <f t="shared" si="4"/>
        <v>0.09146087968737009</v>
      </c>
      <c r="J14" s="80">
        <f t="shared" si="5"/>
        <v>0.07131049236653593</v>
      </c>
      <c r="K14" s="100">
        <v>47</v>
      </c>
      <c r="L14" s="81">
        <v>0.1</v>
      </c>
      <c r="M14" s="91">
        <v>0.08</v>
      </c>
      <c r="N14" s="85">
        <v>4518</v>
      </c>
      <c r="O14" s="91">
        <v>9.39</v>
      </c>
      <c r="P14" s="91">
        <v>7.32</v>
      </c>
      <c r="Q14" s="95">
        <v>48108</v>
      </c>
      <c r="R14" s="96">
        <v>61702</v>
      </c>
    </row>
    <row r="15" spans="1:18" ht="12.75">
      <c r="A15" s="22"/>
      <c r="B15" s="27" t="s">
        <v>11</v>
      </c>
      <c r="C15" s="145">
        <v>2667</v>
      </c>
      <c r="D15" s="85">
        <f t="shared" si="0"/>
        <v>2377</v>
      </c>
      <c r="E15" s="80">
        <f t="shared" si="1"/>
        <v>12.625484676262813</v>
      </c>
      <c r="F15" s="81">
        <f t="shared" si="2"/>
        <v>8.906290981303158</v>
      </c>
      <c r="G15" s="150">
        <v>878</v>
      </c>
      <c r="H15" s="88">
        <f t="shared" si="3"/>
        <v>588</v>
      </c>
      <c r="I15" s="81">
        <f t="shared" si="4"/>
        <v>3.123174164763372</v>
      </c>
      <c r="J15" s="80">
        <f t="shared" si="5"/>
        <v>2.203154857806587</v>
      </c>
      <c r="K15" s="100">
        <v>290</v>
      </c>
      <c r="L15" s="81">
        <v>1.54</v>
      </c>
      <c r="M15" s="91">
        <v>1.09</v>
      </c>
      <c r="N15" s="85">
        <v>3255</v>
      </c>
      <c r="O15" s="91">
        <v>17.29</v>
      </c>
      <c r="P15" s="91">
        <v>12.2</v>
      </c>
      <c r="Q15" s="95">
        <v>18827</v>
      </c>
      <c r="R15" s="96">
        <v>26689</v>
      </c>
    </row>
    <row r="16" spans="1:18" ht="12.75">
      <c r="A16" s="22"/>
      <c r="B16" s="27" t="s">
        <v>12</v>
      </c>
      <c r="C16" s="145">
        <v>4880</v>
      </c>
      <c r="D16" s="85">
        <f t="shared" si="0"/>
        <v>4354</v>
      </c>
      <c r="E16" s="80">
        <f t="shared" si="1"/>
        <v>22.988384371700104</v>
      </c>
      <c r="F16" s="81">
        <f t="shared" si="2"/>
        <v>15.952808412413438</v>
      </c>
      <c r="G16" s="150">
        <v>1249</v>
      </c>
      <c r="H16" s="88">
        <f t="shared" si="3"/>
        <v>723</v>
      </c>
      <c r="I16" s="81">
        <f t="shared" si="4"/>
        <v>3.817317845828933</v>
      </c>
      <c r="J16" s="80">
        <f t="shared" si="5"/>
        <v>2.649030887040633</v>
      </c>
      <c r="K16" s="100">
        <v>526</v>
      </c>
      <c r="L16" s="81">
        <v>2.78</v>
      </c>
      <c r="M16" s="91">
        <v>1.93</v>
      </c>
      <c r="N16" s="85">
        <v>5603</v>
      </c>
      <c r="O16" s="91">
        <v>29.58</v>
      </c>
      <c r="P16" s="91">
        <v>20.53</v>
      </c>
      <c r="Q16" s="95">
        <v>18940</v>
      </c>
      <c r="R16" s="96">
        <v>27293</v>
      </c>
    </row>
    <row r="17" spans="1:18" ht="12.75">
      <c r="A17" s="22"/>
      <c r="B17" s="27" t="s">
        <v>13</v>
      </c>
      <c r="C17" s="145">
        <v>2112</v>
      </c>
      <c r="D17" s="85">
        <f t="shared" si="0"/>
        <v>1872</v>
      </c>
      <c r="E17" s="80">
        <f t="shared" si="1"/>
        <v>13.9182156133829</v>
      </c>
      <c r="F17" s="81">
        <f t="shared" si="2"/>
        <v>10.506229655404647</v>
      </c>
      <c r="G17" s="150">
        <v>732</v>
      </c>
      <c r="H17" s="88">
        <f t="shared" si="3"/>
        <v>492</v>
      </c>
      <c r="I17" s="81">
        <f t="shared" si="4"/>
        <v>3.6579925650557623</v>
      </c>
      <c r="J17" s="80">
        <f t="shared" si="5"/>
        <v>2.761252665843529</v>
      </c>
      <c r="K17" s="100">
        <v>240</v>
      </c>
      <c r="L17" s="81">
        <v>1.78</v>
      </c>
      <c r="M17" s="91">
        <v>1.35</v>
      </c>
      <c r="N17" s="85">
        <v>2604</v>
      </c>
      <c r="O17" s="91">
        <v>19.36</v>
      </c>
      <c r="P17" s="91">
        <v>14.61</v>
      </c>
      <c r="Q17" s="95">
        <v>13450</v>
      </c>
      <c r="R17" s="96">
        <v>17818</v>
      </c>
    </row>
    <row r="18" spans="1:18" ht="24">
      <c r="A18" s="31"/>
      <c r="B18" s="28" t="s">
        <v>14</v>
      </c>
      <c r="C18" s="146">
        <v>15571</v>
      </c>
      <c r="D18" s="85">
        <f t="shared" si="0"/>
        <v>14463</v>
      </c>
      <c r="E18" s="80">
        <f t="shared" si="1"/>
        <v>8.60083968648533</v>
      </c>
      <c r="F18" s="81">
        <f t="shared" si="2"/>
        <v>6.786795241782221</v>
      </c>
      <c r="G18" s="150">
        <v>2988</v>
      </c>
      <c r="H18" s="88">
        <f t="shared" si="3"/>
        <v>1880</v>
      </c>
      <c r="I18" s="81">
        <f t="shared" si="4"/>
        <v>1.117996170268438</v>
      </c>
      <c r="J18" s="80">
        <f t="shared" si="5"/>
        <v>0.882194223504845</v>
      </c>
      <c r="K18" s="100">
        <v>1108</v>
      </c>
      <c r="L18" s="81">
        <v>0.66</v>
      </c>
      <c r="M18" s="91">
        <v>0.52</v>
      </c>
      <c r="N18" s="85">
        <v>17451</v>
      </c>
      <c r="O18" s="91">
        <v>10.38</v>
      </c>
      <c r="P18" s="91">
        <v>8.19</v>
      </c>
      <c r="Q18" s="95">
        <v>168158</v>
      </c>
      <c r="R18" s="96">
        <v>213105</v>
      </c>
    </row>
    <row r="19" spans="1:18" ht="12.75">
      <c r="A19" s="22" t="s">
        <v>3</v>
      </c>
      <c r="B19" s="30" t="s">
        <v>8</v>
      </c>
      <c r="C19" s="147">
        <v>80</v>
      </c>
      <c r="D19" s="85">
        <f t="shared" si="0"/>
        <v>80</v>
      </c>
      <c r="E19" s="80">
        <f t="shared" si="1"/>
        <v>0.25316455696202533</v>
      </c>
      <c r="F19" s="81">
        <f t="shared" si="2"/>
        <v>0.23267989064045141</v>
      </c>
      <c r="G19" s="150">
        <v>20</v>
      </c>
      <c r="H19" s="88">
        <f t="shared" si="3"/>
        <v>20</v>
      </c>
      <c r="I19" s="81">
        <f t="shared" si="4"/>
        <v>0.06329113924050633</v>
      </c>
      <c r="J19" s="80">
        <f t="shared" si="5"/>
        <v>0.058169972660112854</v>
      </c>
      <c r="K19" s="100">
        <v>0</v>
      </c>
      <c r="L19" s="81">
        <v>0</v>
      </c>
      <c r="M19" s="91">
        <v>0</v>
      </c>
      <c r="N19" s="85">
        <v>100</v>
      </c>
      <c r="O19" s="91">
        <v>0.32</v>
      </c>
      <c r="P19" s="91">
        <v>0.29</v>
      </c>
      <c r="Q19" s="95">
        <v>31600</v>
      </c>
      <c r="R19" s="96">
        <v>34382</v>
      </c>
    </row>
    <row r="20" spans="1:18" ht="12.75">
      <c r="A20" s="22"/>
      <c r="B20" s="26" t="s">
        <v>9</v>
      </c>
      <c r="C20" s="145">
        <v>2462</v>
      </c>
      <c r="D20" s="85">
        <f t="shared" si="0"/>
        <v>2453</v>
      </c>
      <c r="E20" s="80">
        <f t="shared" si="1"/>
        <v>2.3959757765188514</v>
      </c>
      <c r="F20" s="81">
        <f t="shared" si="2"/>
        <v>2.0297889946214314</v>
      </c>
      <c r="G20" s="150">
        <v>37</v>
      </c>
      <c r="H20" s="88">
        <f t="shared" si="3"/>
        <v>28</v>
      </c>
      <c r="I20" s="81">
        <f t="shared" si="4"/>
        <v>0.027349091619456926</v>
      </c>
      <c r="J20" s="80">
        <f t="shared" si="5"/>
        <v>0.023169218038891187</v>
      </c>
      <c r="K20" s="100">
        <v>9</v>
      </c>
      <c r="L20" s="81">
        <v>0.01</v>
      </c>
      <c r="M20" s="91">
        <v>0.01</v>
      </c>
      <c r="N20" s="85">
        <v>2490</v>
      </c>
      <c r="O20" s="91">
        <v>2.43</v>
      </c>
      <c r="P20" s="91">
        <v>2.06</v>
      </c>
      <c r="Q20" s="95">
        <v>102380</v>
      </c>
      <c r="R20" s="96">
        <v>120850</v>
      </c>
    </row>
    <row r="21" spans="1:18" ht="12.75">
      <c r="A21" s="1"/>
      <c r="B21" s="27" t="s">
        <v>10</v>
      </c>
      <c r="C21" s="145">
        <v>7376</v>
      </c>
      <c r="D21" s="85">
        <f t="shared" si="0"/>
        <v>7294</v>
      </c>
      <c r="E21" s="80">
        <f t="shared" si="1"/>
        <v>7.709625934107748</v>
      </c>
      <c r="F21" s="81">
        <f t="shared" si="2"/>
        <v>6.056127532381269</v>
      </c>
      <c r="G21" s="150">
        <v>165</v>
      </c>
      <c r="H21" s="88">
        <f t="shared" si="3"/>
        <v>83</v>
      </c>
      <c r="I21" s="81">
        <f t="shared" si="4"/>
        <v>0.08772949719371308</v>
      </c>
      <c r="J21" s="80">
        <f t="shared" si="5"/>
        <v>0.06891398206575888</v>
      </c>
      <c r="K21" s="100">
        <v>82</v>
      </c>
      <c r="L21" s="81">
        <v>0.09</v>
      </c>
      <c r="M21" s="91">
        <v>0.07</v>
      </c>
      <c r="N21" s="85">
        <v>7459</v>
      </c>
      <c r="O21" s="91">
        <v>7.88</v>
      </c>
      <c r="P21" s="91">
        <v>6.19</v>
      </c>
      <c r="Q21" s="95">
        <v>94609</v>
      </c>
      <c r="R21" s="96">
        <v>120440</v>
      </c>
    </row>
    <row r="22" spans="1:18" ht="12.75">
      <c r="A22" s="1"/>
      <c r="B22" s="27" t="s">
        <v>11</v>
      </c>
      <c r="C22" s="145">
        <v>6006</v>
      </c>
      <c r="D22" s="85">
        <f t="shared" si="0"/>
        <v>5546</v>
      </c>
      <c r="E22" s="80">
        <f t="shared" si="1"/>
        <v>9.241485036326068</v>
      </c>
      <c r="F22" s="81">
        <f t="shared" si="2"/>
        <v>7.464836126253449</v>
      </c>
      <c r="G22" s="150">
        <v>1250</v>
      </c>
      <c r="H22" s="88">
        <f t="shared" si="3"/>
        <v>790</v>
      </c>
      <c r="I22" s="81">
        <f t="shared" si="4"/>
        <v>1.3164033859894686</v>
      </c>
      <c r="J22" s="80">
        <f t="shared" si="5"/>
        <v>1.0633286223837406</v>
      </c>
      <c r="K22" s="100">
        <v>460</v>
      </c>
      <c r="L22" s="81">
        <v>0.77</v>
      </c>
      <c r="M22" s="91">
        <v>0.62</v>
      </c>
      <c r="N22" s="85">
        <v>6796</v>
      </c>
      <c r="O22" s="91">
        <v>11.32</v>
      </c>
      <c r="P22" s="91">
        <v>9.15</v>
      </c>
      <c r="Q22" s="95">
        <v>60012</v>
      </c>
      <c r="R22" s="96">
        <v>74295</v>
      </c>
    </row>
    <row r="23" spans="1:18" ht="12.75">
      <c r="A23" s="1"/>
      <c r="B23" s="27" t="s">
        <v>12</v>
      </c>
      <c r="C23" s="145">
        <v>20115</v>
      </c>
      <c r="D23" s="85">
        <f t="shared" si="0"/>
        <v>18856</v>
      </c>
      <c r="E23" s="80">
        <f t="shared" si="1"/>
        <v>15.741799754556155</v>
      </c>
      <c r="F23" s="81">
        <f t="shared" si="2"/>
        <v>12.659536613694804</v>
      </c>
      <c r="G23" s="150">
        <v>3221</v>
      </c>
      <c r="H23" s="88">
        <f t="shared" si="3"/>
        <v>1962</v>
      </c>
      <c r="I23" s="81">
        <f t="shared" si="4"/>
        <v>1.6379619812494262</v>
      </c>
      <c r="J23" s="80">
        <f t="shared" si="5"/>
        <v>1.3172470744627285</v>
      </c>
      <c r="K23" s="100">
        <v>1259</v>
      </c>
      <c r="L23" s="81">
        <v>1.05</v>
      </c>
      <c r="M23" s="91">
        <v>0.85</v>
      </c>
      <c r="N23" s="85">
        <v>22077</v>
      </c>
      <c r="O23" s="91">
        <v>18.43</v>
      </c>
      <c r="P23" s="91">
        <v>14.82</v>
      </c>
      <c r="Q23" s="95">
        <v>119783</v>
      </c>
      <c r="R23" s="96">
        <v>148947</v>
      </c>
    </row>
    <row r="24" spans="1:18" ht="12.75">
      <c r="A24" s="1"/>
      <c r="B24" s="27" t="s">
        <v>13</v>
      </c>
      <c r="C24" s="145">
        <v>9028</v>
      </c>
      <c r="D24" s="85">
        <f t="shared" si="0"/>
        <v>8600</v>
      </c>
      <c r="E24" s="80">
        <f t="shared" si="1"/>
        <v>20.383977245792842</v>
      </c>
      <c r="F24" s="81">
        <f t="shared" si="2"/>
        <v>16.77525065345453</v>
      </c>
      <c r="G24" s="150">
        <v>1122</v>
      </c>
      <c r="H24" s="88">
        <f t="shared" si="3"/>
        <v>694</v>
      </c>
      <c r="I24" s="81">
        <f t="shared" si="4"/>
        <v>1.6449395591372362</v>
      </c>
      <c r="J24" s="80">
        <f t="shared" si="5"/>
        <v>1.3537237155229587</v>
      </c>
      <c r="K24" s="100">
        <v>428</v>
      </c>
      <c r="L24" s="81">
        <v>1.01</v>
      </c>
      <c r="M24" s="91">
        <v>0.83</v>
      </c>
      <c r="N24" s="85">
        <v>9722</v>
      </c>
      <c r="O24" s="91">
        <v>23.04</v>
      </c>
      <c r="P24" s="91">
        <v>18.96</v>
      </c>
      <c r="Q24" s="95">
        <v>42190</v>
      </c>
      <c r="R24" s="96">
        <v>51266</v>
      </c>
    </row>
    <row r="25" spans="1:18" ht="24.75" thickBot="1">
      <c r="A25" s="32"/>
      <c r="B25" s="33" t="s">
        <v>14</v>
      </c>
      <c r="C25" s="148">
        <v>45067</v>
      </c>
      <c r="D25" s="86">
        <f t="shared" si="0"/>
        <v>42829</v>
      </c>
      <c r="E25" s="82">
        <f t="shared" si="1"/>
        <v>9.505430850426345</v>
      </c>
      <c r="F25" s="83">
        <f t="shared" si="2"/>
        <v>7.784543240394052</v>
      </c>
      <c r="G25" s="151">
        <v>5815</v>
      </c>
      <c r="H25" s="89">
        <f t="shared" si="3"/>
        <v>3577</v>
      </c>
      <c r="I25" s="83">
        <f t="shared" si="4"/>
        <v>0.7938762556206083</v>
      </c>
      <c r="J25" s="82">
        <f t="shared" si="5"/>
        <v>0.6501508597186375</v>
      </c>
      <c r="K25" s="101">
        <v>2238</v>
      </c>
      <c r="L25" s="83">
        <v>0.5</v>
      </c>
      <c r="M25" s="92">
        <v>0.41</v>
      </c>
      <c r="N25" s="86">
        <v>48644</v>
      </c>
      <c r="O25" s="92">
        <v>10.8</v>
      </c>
      <c r="P25" s="92">
        <v>8.84</v>
      </c>
      <c r="Q25" s="97">
        <v>450574</v>
      </c>
      <c r="R25" s="98">
        <v>550180</v>
      </c>
    </row>
    <row r="27" spans="1:151" ht="12.75">
      <c r="A27" s="34" t="s">
        <v>27</v>
      </c>
      <c r="B27" s="142"/>
      <c r="C27" s="142"/>
      <c r="D27" s="87"/>
      <c r="E27" s="87"/>
      <c r="F27" s="78"/>
      <c r="G27" s="78"/>
      <c r="H27" s="78"/>
      <c r="I27" s="87"/>
      <c r="J27" s="87"/>
      <c r="K27" s="78"/>
      <c r="L27" s="78"/>
      <c r="M27" s="87"/>
      <c r="N27" s="78"/>
      <c r="O27" s="78"/>
      <c r="P27" s="87"/>
      <c r="Q27" s="78"/>
      <c r="R27" s="78"/>
      <c r="S27" s="87"/>
      <c r="T27" s="87"/>
      <c r="ET27"/>
      <c r="EU27"/>
    </row>
    <row r="28" spans="4:151" ht="12.75">
      <c r="D28" s="35"/>
      <c r="S28" s="9"/>
      <c r="T28" s="9"/>
      <c r="ET28"/>
      <c r="EU28"/>
    </row>
    <row r="29" spans="1:151" ht="12.75">
      <c r="A29" s="54" t="s">
        <v>77</v>
      </c>
      <c r="B29" s="34"/>
      <c r="C29" s="34"/>
      <c r="D29" s="35"/>
      <c r="S29" s="9"/>
      <c r="T29" s="9"/>
      <c r="ET29"/>
      <c r="EU29"/>
    </row>
    <row r="30" spans="1:151" ht="12.75">
      <c r="A30" s="34" t="s">
        <v>78</v>
      </c>
      <c r="B30" s="34"/>
      <c r="C30" s="34"/>
      <c r="D30" s="35"/>
      <c r="S30" s="9"/>
      <c r="T30" s="9"/>
      <c r="ET30"/>
      <c r="EU30"/>
    </row>
    <row r="31" spans="1:151" ht="12.75">
      <c r="A31" s="34" t="s">
        <v>79</v>
      </c>
      <c r="B31" s="34"/>
      <c r="C31" s="34"/>
      <c r="D31" s="35"/>
      <c r="S31" s="9"/>
      <c r="T31" s="9"/>
      <c r="ET31"/>
      <c r="EU31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1990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N59"/>
  <sheetViews>
    <sheetView showGridLines="0" workbookViewId="0" topLeftCell="A1">
      <selection activeCell="J41" sqref="J41"/>
    </sheetView>
  </sheetViews>
  <sheetFormatPr defaultColWidth="9.140625" defaultRowHeight="12.75"/>
  <cols>
    <col min="1" max="1" width="9.8515625" style="9" customWidth="1"/>
    <col min="2" max="2" width="13.00390625" style="35" customWidth="1"/>
    <col min="3" max="3" width="13.00390625" style="35" hidden="1" customWidth="1"/>
    <col min="4" max="4" width="6.421875" style="9" bestFit="1" customWidth="1"/>
    <col min="5" max="5" width="10.00390625" style="9" customWidth="1"/>
    <col min="6" max="6" width="8.8515625" style="9" customWidth="1"/>
    <col min="7" max="7" width="8.8515625" style="9" hidden="1" customWidth="1"/>
    <col min="8" max="8" width="5.421875" style="9" bestFit="1" customWidth="1"/>
    <col min="9" max="9" width="10.00390625" style="9" customWidth="1"/>
    <col min="10" max="10" width="8.8515625" style="9" customWidth="1"/>
    <col min="11" max="11" width="5.421875" style="9" bestFit="1" customWidth="1"/>
    <col min="12" max="12" width="9.8515625" style="9" customWidth="1"/>
    <col min="13" max="13" width="8.8515625" style="9" customWidth="1"/>
    <col min="14" max="14" width="6.421875" style="9" bestFit="1" customWidth="1"/>
    <col min="15" max="15" width="10.00390625" style="9" customWidth="1"/>
    <col min="16" max="16" width="8.8515625" style="9" customWidth="1"/>
    <col min="17" max="18" width="10.7109375" style="9" customWidth="1"/>
    <col min="195" max="16384" width="9.140625" style="9" customWidth="1"/>
  </cols>
  <sheetData>
    <row r="1" spans="1:194" s="36" customFormat="1" ht="24">
      <c r="A1" s="127" t="s">
        <v>88</v>
      </c>
      <c r="B1" s="128"/>
      <c r="C1" s="143"/>
      <c r="D1" s="129"/>
      <c r="E1" s="129"/>
      <c r="F1" s="129"/>
      <c r="G1" s="129"/>
      <c r="H1" s="129"/>
      <c r="I1" s="129"/>
      <c r="J1" s="129"/>
      <c r="K1" s="129"/>
      <c r="L1" s="129"/>
      <c r="M1" s="130"/>
      <c r="N1" s="131"/>
      <c r="O1" s="129"/>
      <c r="P1" s="129"/>
      <c r="Q1" s="132"/>
      <c r="R1" s="133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  <c r="FW1" s="134"/>
      <c r="FX1" s="134"/>
      <c r="FY1" s="134"/>
      <c r="FZ1" s="134"/>
      <c r="GA1" s="134"/>
      <c r="GB1" s="134"/>
      <c r="GC1" s="134"/>
      <c r="GD1" s="134"/>
      <c r="GE1" s="134"/>
      <c r="GF1" s="134"/>
      <c r="GG1" s="134"/>
      <c r="GH1" s="134"/>
      <c r="GI1" s="134"/>
      <c r="GJ1" s="134"/>
      <c r="GK1" s="134"/>
      <c r="GL1" s="134"/>
    </row>
    <row r="2" spans="1:18" ht="12.75">
      <c r="A2" s="1"/>
      <c r="B2" s="2"/>
      <c r="C2" s="152"/>
      <c r="D2" s="3" t="s">
        <v>0</v>
      </c>
      <c r="E2" s="4"/>
      <c r="F2" s="4"/>
      <c r="G2" s="4"/>
      <c r="H2" s="4"/>
      <c r="I2" s="4"/>
      <c r="J2" s="4"/>
      <c r="K2" s="4"/>
      <c r="L2" s="4"/>
      <c r="M2" s="5"/>
      <c r="N2" s="3"/>
      <c r="O2" s="6"/>
      <c r="P2" s="6"/>
      <c r="Q2" s="7"/>
      <c r="R2" s="8"/>
    </row>
    <row r="3" spans="1:18" ht="12.75">
      <c r="A3" s="1"/>
      <c r="B3" s="2"/>
      <c r="C3" s="2"/>
      <c r="D3" s="10" t="s">
        <v>61</v>
      </c>
      <c r="E3" s="4"/>
      <c r="F3" s="4"/>
      <c r="G3" s="12"/>
      <c r="H3" s="11" t="s">
        <v>62</v>
      </c>
      <c r="I3" s="12"/>
      <c r="J3" s="12"/>
      <c r="K3" s="11" t="s">
        <v>1</v>
      </c>
      <c r="L3" s="12"/>
      <c r="M3" s="13"/>
      <c r="N3" s="14" t="s">
        <v>2</v>
      </c>
      <c r="O3" s="6"/>
      <c r="P3" s="6"/>
      <c r="Q3" s="74" t="s">
        <v>3</v>
      </c>
      <c r="R3" s="72" t="s">
        <v>3</v>
      </c>
    </row>
    <row r="4" spans="1:18" ht="25.5" customHeight="1">
      <c r="A4" s="65" t="s">
        <v>89</v>
      </c>
      <c r="B4" s="16" t="s">
        <v>5</v>
      </c>
      <c r="C4" s="16"/>
      <c r="D4" s="17" t="s">
        <v>6</v>
      </c>
      <c r="E4" s="18" t="s">
        <v>90</v>
      </c>
      <c r="F4" s="17" t="s">
        <v>91</v>
      </c>
      <c r="G4" s="20"/>
      <c r="H4" s="18" t="s">
        <v>6</v>
      </c>
      <c r="I4" s="20" t="s">
        <v>90</v>
      </c>
      <c r="J4" s="17" t="s">
        <v>91</v>
      </c>
      <c r="K4" s="16" t="s">
        <v>6</v>
      </c>
      <c r="L4" s="20" t="s">
        <v>90</v>
      </c>
      <c r="M4" s="17" t="s">
        <v>91</v>
      </c>
      <c r="N4" s="19" t="s">
        <v>6</v>
      </c>
      <c r="O4" s="20" t="s">
        <v>90</v>
      </c>
      <c r="P4" s="20" t="s">
        <v>91</v>
      </c>
      <c r="Q4" s="75" t="s">
        <v>92</v>
      </c>
      <c r="R4" s="73" t="s">
        <v>93</v>
      </c>
    </row>
    <row r="5" spans="1:18" ht="12.75">
      <c r="A5" s="29" t="s">
        <v>16</v>
      </c>
      <c r="B5" s="30" t="s">
        <v>8</v>
      </c>
      <c r="C5" s="147">
        <v>0</v>
      </c>
      <c r="D5" s="85">
        <f>C5-K5</f>
        <v>0</v>
      </c>
      <c r="E5" s="80">
        <f>(D5/Q5)*100</f>
        <v>0</v>
      </c>
      <c r="F5" s="81">
        <f>(D5/R5)*100</f>
        <v>0</v>
      </c>
      <c r="G5" s="150">
        <v>0</v>
      </c>
      <c r="H5" s="88">
        <f>G5-K5</f>
        <v>0</v>
      </c>
      <c r="I5" s="81">
        <f>(H5/Q5)*100</f>
        <v>0</v>
      </c>
      <c r="J5" s="80">
        <f>(H5/R5)*100</f>
        <v>0</v>
      </c>
      <c r="K5" s="100">
        <v>0</v>
      </c>
      <c r="L5" s="81">
        <v>0</v>
      </c>
      <c r="M5" s="91">
        <v>0</v>
      </c>
      <c r="N5" s="85">
        <v>0</v>
      </c>
      <c r="O5" s="91">
        <v>0</v>
      </c>
      <c r="P5" s="91">
        <v>0</v>
      </c>
      <c r="Q5" s="95">
        <v>29</v>
      </c>
      <c r="R5" s="96">
        <v>43</v>
      </c>
    </row>
    <row r="6" spans="1:18" ht="12.75">
      <c r="A6" s="22" t="s">
        <v>17</v>
      </c>
      <c r="B6" s="26" t="s">
        <v>9</v>
      </c>
      <c r="C6" s="145">
        <v>83</v>
      </c>
      <c r="D6" s="85">
        <f aca="true" t="shared" si="0" ref="D6:D46">C6-K6</f>
        <v>82</v>
      </c>
      <c r="E6" s="80">
        <f aca="true" t="shared" si="1" ref="E6:E46">(D6/Q6)*100</f>
        <v>5.510752688172043</v>
      </c>
      <c r="F6" s="81">
        <f aca="true" t="shared" si="2" ref="F6:F46">(D6/R6)*100</f>
        <v>4.761904761904762</v>
      </c>
      <c r="G6" s="150">
        <v>1</v>
      </c>
      <c r="H6" s="88">
        <f aca="true" t="shared" si="3" ref="H6:H46">G6-K6</f>
        <v>0</v>
      </c>
      <c r="I6" s="81">
        <f aca="true" t="shared" si="4" ref="I6:I46">(H6/Q6)*100</f>
        <v>0</v>
      </c>
      <c r="J6" s="80">
        <f aca="true" t="shared" si="5" ref="J6:J46">(H6/R6)*100</f>
        <v>0</v>
      </c>
      <c r="K6" s="100">
        <v>1</v>
      </c>
      <c r="L6" s="81">
        <v>0.07</v>
      </c>
      <c r="M6" s="91">
        <v>0.06</v>
      </c>
      <c r="N6" s="85">
        <v>83</v>
      </c>
      <c r="O6" s="91">
        <v>5.58</v>
      </c>
      <c r="P6" s="91">
        <v>4.82</v>
      </c>
      <c r="Q6" s="95">
        <v>1488</v>
      </c>
      <c r="R6" s="96">
        <v>1722</v>
      </c>
    </row>
    <row r="7" spans="1:18" ht="12.75">
      <c r="A7" s="22"/>
      <c r="B7" s="27" t="s">
        <v>10</v>
      </c>
      <c r="C7" s="145">
        <v>624</v>
      </c>
      <c r="D7" s="85">
        <f t="shared" si="0"/>
        <v>620</v>
      </c>
      <c r="E7" s="80">
        <f t="shared" si="1"/>
        <v>12.548067192875937</v>
      </c>
      <c r="F7" s="81">
        <f t="shared" si="2"/>
        <v>10.549600136123873</v>
      </c>
      <c r="G7" s="150">
        <v>5</v>
      </c>
      <c r="H7" s="88">
        <f t="shared" si="3"/>
        <v>1</v>
      </c>
      <c r="I7" s="81">
        <f t="shared" si="4"/>
        <v>0.020238818053025704</v>
      </c>
      <c r="J7" s="80">
        <f t="shared" si="5"/>
        <v>0.017015484090522375</v>
      </c>
      <c r="K7" s="100">
        <v>4</v>
      </c>
      <c r="L7" s="81">
        <v>0.08</v>
      </c>
      <c r="M7" s="91">
        <v>0.07</v>
      </c>
      <c r="N7" s="85">
        <v>625</v>
      </c>
      <c r="O7" s="91">
        <v>12.65</v>
      </c>
      <c r="P7" s="91">
        <v>10.63</v>
      </c>
      <c r="Q7" s="95">
        <v>4941</v>
      </c>
      <c r="R7" s="96">
        <v>5877</v>
      </c>
    </row>
    <row r="8" spans="1:18" ht="12.75">
      <c r="A8" s="22"/>
      <c r="B8" s="27" t="s">
        <v>11</v>
      </c>
      <c r="C8" s="145">
        <v>669</v>
      </c>
      <c r="D8" s="85">
        <f t="shared" si="0"/>
        <v>650</v>
      </c>
      <c r="E8" s="80">
        <f t="shared" si="1"/>
        <v>15.380974917179365</v>
      </c>
      <c r="F8" s="81">
        <f t="shared" si="2"/>
        <v>12.261837389171856</v>
      </c>
      <c r="G8" s="150">
        <v>38</v>
      </c>
      <c r="H8" s="88">
        <f t="shared" si="3"/>
        <v>19</v>
      </c>
      <c r="I8" s="81">
        <f t="shared" si="4"/>
        <v>0.44959772834831996</v>
      </c>
      <c r="J8" s="80">
        <f t="shared" si="5"/>
        <v>0.35842293906810035</v>
      </c>
      <c r="K8" s="100">
        <v>19</v>
      </c>
      <c r="L8" s="81">
        <v>0.45</v>
      </c>
      <c r="M8" s="91">
        <v>0.36</v>
      </c>
      <c r="N8" s="85">
        <v>688</v>
      </c>
      <c r="O8" s="91">
        <v>16.28</v>
      </c>
      <c r="P8" s="91">
        <v>12.98</v>
      </c>
      <c r="Q8" s="95">
        <v>4226</v>
      </c>
      <c r="R8" s="96">
        <v>5301</v>
      </c>
    </row>
    <row r="9" spans="1:18" ht="12.75">
      <c r="A9" s="22"/>
      <c r="B9" s="27" t="s">
        <v>12</v>
      </c>
      <c r="C9" s="145">
        <v>8930</v>
      </c>
      <c r="D9" s="85">
        <f t="shared" si="0"/>
        <v>8237</v>
      </c>
      <c r="E9" s="80">
        <f t="shared" si="1"/>
        <v>30.490468258374975</v>
      </c>
      <c r="F9" s="81">
        <f t="shared" si="2"/>
        <v>23.31116456770907</v>
      </c>
      <c r="G9" s="150">
        <v>1281</v>
      </c>
      <c r="H9" s="88">
        <f t="shared" si="3"/>
        <v>588</v>
      </c>
      <c r="I9" s="81">
        <f t="shared" si="4"/>
        <v>2.1765685730149915</v>
      </c>
      <c r="J9" s="80">
        <f t="shared" si="5"/>
        <v>1.6640724494127637</v>
      </c>
      <c r="K9" s="100">
        <v>693</v>
      </c>
      <c r="L9" s="81">
        <v>2.57</v>
      </c>
      <c r="M9" s="91">
        <v>1.96</v>
      </c>
      <c r="N9" s="85">
        <v>9518</v>
      </c>
      <c r="O9" s="91">
        <v>35.23</v>
      </c>
      <c r="P9" s="91">
        <v>26.94</v>
      </c>
      <c r="Q9" s="95">
        <v>27015</v>
      </c>
      <c r="R9" s="96">
        <v>35335</v>
      </c>
    </row>
    <row r="10" spans="1:18" ht="12.75">
      <c r="A10" s="22"/>
      <c r="B10" s="27" t="s">
        <v>13</v>
      </c>
      <c r="C10" s="145">
        <v>7959</v>
      </c>
      <c r="D10" s="85">
        <f t="shared" si="0"/>
        <v>7570</v>
      </c>
      <c r="E10" s="80">
        <f t="shared" si="1"/>
        <v>21.507514845015198</v>
      </c>
      <c r="F10" s="81">
        <f t="shared" si="2"/>
        <v>17.942640436122304</v>
      </c>
      <c r="G10" s="150">
        <v>1018</v>
      </c>
      <c r="H10" s="88">
        <f t="shared" si="3"/>
        <v>629</v>
      </c>
      <c r="I10" s="81">
        <f t="shared" si="4"/>
        <v>1.7870841264880528</v>
      </c>
      <c r="J10" s="80">
        <f t="shared" si="5"/>
        <v>1.4908746148376393</v>
      </c>
      <c r="K10" s="100">
        <v>389</v>
      </c>
      <c r="L10" s="81">
        <v>1.11</v>
      </c>
      <c r="M10" s="91">
        <v>0.92</v>
      </c>
      <c r="N10" s="85">
        <v>8588</v>
      </c>
      <c r="O10" s="91">
        <v>24.4</v>
      </c>
      <c r="P10" s="91">
        <v>20.36</v>
      </c>
      <c r="Q10" s="95">
        <v>35197</v>
      </c>
      <c r="R10" s="96">
        <v>42190</v>
      </c>
    </row>
    <row r="11" spans="1:18" ht="12.75">
      <c r="A11" s="31"/>
      <c r="B11" s="28" t="s">
        <v>14</v>
      </c>
      <c r="C11" s="146">
        <v>18265</v>
      </c>
      <c r="D11" s="85">
        <f t="shared" si="0"/>
        <v>17159</v>
      </c>
      <c r="E11" s="80">
        <f t="shared" si="1"/>
        <v>23.539014486391572</v>
      </c>
      <c r="F11" s="81">
        <f t="shared" si="2"/>
        <v>18.966927532387142</v>
      </c>
      <c r="G11" s="150">
        <v>2343</v>
      </c>
      <c r="H11" s="88">
        <f t="shared" si="3"/>
        <v>1237</v>
      </c>
      <c r="I11" s="81">
        <f t="shared" si="4"/>
        <v>1.696938103599649</v>
      </c>
      <c r="J11" s="80">
        <f t="shared" si="5"/>
        <v>1.367334306052969</v>
      </c>
      <c r="K11" s="100">
        <v>1106</v>
      </c>
      <c r="L11" s="81">
        <v>1.52</v>
      </c>
      <c r="M11" s="91">
        <v>1.22</v>
      </c>
      <c r="N11" s="85">
        <v>19502</v>
      </c>
      <c r="O11" s="91">
        <v>26.75</v>
      </c>
      <c r="P11" s="91">
        <v>21.56</v>
      </c>
      <c r="Q11" s="95">
        <v>72896</v>
      </c>
      <c r="R11" s="96">
        <v>90468</v>
      </c>
    </row>
    <row r="12" spans="1:18" ht="12.75">
      <c r="A12" s="29" t="s">
        <v>18</v>
      </c>
      <c r="B12" s="30" t="s">
        <v>8</v>
      </c>
      <c r="C12" s="147">
        <v>78</v>
      </c>
      <c r="D12" s="85">
        <f t="shared" si="0"/>
        <v>78</v>
      </c>
      <c r="E12" s="80">
        <f t="shared" si="1"/>
        <v>0.24997596384962986</v>
      </c>
      <c r="F12" s="81">
        <f t="shared" si="2"/>
        <v>0.23006813556322447</v>
      </c>
      <c r="G12" s="150">
        <v>20</v>
      </c>
      <c r="H12" s="88">
        <f t="shared" si="3"/>
        <v>20</v>
      </c>
      <c r="I12" s="81">
        <f t="shared" si="4"/>
        <v>0.06409640098708458</v>
      </c>
      <c r="J12" s="80">
        <f t="shared" si="5"/>
        <v>0.05899182963159602</v>
      </c>
      <c r="K12" s="100">
        <v>0</v>
      </c>
      <c r="L12" s="81">
        <v>0</v>
      </c>
      <c r="M12" s="91">
        <v>0</v>
      </c>
      <c r="N12" s="85">
        <v>98</v>
      </c>
      <c r="O12" s="91">
        <v>0.31</v>
      </c>
      <c r="P12" s="91">
        <v>0.29</v>
      </c>
      <c r="Q12" s="95">
        <v>31203</v>
      </c>
      <c r="R12" s="96">
        <v>33903</v>
      </c>
    </row>
    <row r="13" spans="1:18" ht="12.75">
      <c r="A13" s="22"/>
      <c r="B13" s="26" t="s">
        <v>9</v>
      </c>
      <c r="C13" s="145">
        <v>2101</v>
      </c>
      <c r="D13" s="85">
        <f t="shared" si="0"/>
        <v>2094</v>
      </c>
      <c r="E13" s="80">
        <f t="shared" si="1"/>
        <v>2.1108658178849002</v>
      </c>
      <c r="F13" s="81">
        <f t="shared" si="2"/>
        <v>1.787604575721359</v>
      </c>
      <c r="G13" s="150">
        <v>34</v>
      </c>
      <c r="H13" s="88">
        <f t="shared" si="3"/>
        <v>27</v>
      </c>
      <c r="I13" s="81">
        <f t="shared" si="4"/>
        <v>0.02721746756585115</v>
      </c>
      <c r="J13" s="80">
        <f t="shared" si="5"/>
        <v>0.023049342666894315</v>
      </c>
      <c r="K13" s="100">
        <v>7</v>
      </c>
      <c r="L13" s="81">
        <v>0.01</v>
      </c>
      <c r="M13" s="91">
        <v>0.01</v>
      </c>
      <c r="N13" s="85">
        <v>2128</v>
      </c>
      <c r="O13" s="91">
        <v>2.15</v>
      </c>
      <c r="P13" s="91">
        <v>1.82</v>
      </c>
      <c r="Q13" s="95">
        <v>99201</v>
      </c>
      <c r="R13" s="96">
        <v>117140</v>
      </c>
    </row>
    <row r="14" spans="1:18" ht="12.75">
      <c r="A14" s="22"/>
      <c r="B14" s="27" t="s">
        <v>10</v>
      </c>
      <c r="C14" s="145">
        <v>5364</v>
      </c>
      <c r="D14" s="85">
        <f t="shared" si="0"/>
        <v>5318</v>
      </c>
      <c r="E14" s="80">
        <f t="shared" si="1"/>
        <v>6.139814119956127</v>
      </c>
      <c r="F14" s="81">
        <f t="shared" si="2"/>
        <v>4.79146582093721</v>
      </c>
      <c r="G14" s="150">
        <v>109</v>
      </c>
      <c r="H14" s="88">
        <f t="shared" si="3"/>
        <v>63</v>
      </c>
      <c r="I14" s="81">
        <f t="shared" si="4"/>
        <v>0.0727356693413381</v>
      </c>
      <c r="J14" s="80">
        <f t="shared" si="5"/>
        <v>0.056762381857661574</v>
      </c>
      <c r="K14" s="100">
        <v>46</v>
      </c>
      <c r="L14" s="81">
        <v>0.05</v>
      </c>
      <c r="M14" s="91">
        <v>0.04</v>
      </c>
      <c r="N14" s="85">
        <v>5427</v>
      </c>
      <c r="O14" s="91">
        <v>6.27</v>
      </c>
      <c r="P14" s="91">
        <v>4.89</v>
      </c>
      <c r="Q14" s="95">
        <v>86615</v>
      </c>
      <c r="R14" s="96">
        <v>110989</v>
      </c>
    </row>
    <row r="15" spans="1:18" ht="12.75">
      <c r="A15" s="22"/>
      <c r="B15" s="27" t="s">
        <v>11</v>
      </c>
      <c r="C15" s="145">
        <v>2951</v>
      </c>
      <c r="D15" s="85">
        <f t="shared" si="0"/>
        <v>2715</v>
      </c>
      <c r="E15" s="80">
        <f t="shared" si="1"/>
        <v>8.184366804328821</v>
      </c>
      <c r="F15" s="81">
        <f t="shared" si="2"/>
        <v>6.237507753807981</v>
      </c>
      <c r="G15" s="150">
        <v>716</v>
      </c>
      <c r="H15" s="88">
        <f t="shared" si="3"/>
        <v>480</v>
      </c>
      <c r="I15" s="81">
        <f t="shared" si="4"/>
        <v>1.4469598770084104</v>
      </c>
      <c r="J15" s="80">
        <f t="shared" si="5"/>
        <v>1.1027638017782067</v>
      </c>
      <c r="K15" s="100">
        <v>236</v>
      </c>
      <c r="L15" s="81">
        <v>0.71</v>
      </c>
      <c r="M15" s="91">
        <v>0.54</v>
      </c>
      <c r="N15" s="85">
        <v>3431</v>
      </c>
      <c r="O15" s="91">
        <v>10.34</v>
      </c>
      <c r="P15" s="91">
        <v>7.88</v>
      </c>
      <c r="Q15" s="95">
        <v>33173</v>
      </c>
      <c r="R15" s="96">
        <v>43527</v>
      </c>
    </row>
    <row r="16" spans="1:18" ht="12.75">
      <c r="A16" s="22"/>
      <c r="B16" s="27" t="s">
        <v>12</v>
      </c>
      <c r="C16" s="145">
        <v>0</v>
      </c>
      <c r="D16" s="85">
        <f t="shared" si="0"/>
        <v>0</v>
      </c>
      <c r="E16" s="80">
        <v>0</v>
      </c>
      <c r="F16" s="81">
        <v>0</v>
      </c>
      <c r="G16" s="150">
        <v>0</v>
      </c>
      <c r="H16" s="88">
        <f t="shared" si="3"/>
        <v>0</v>
      </c>
      <c r="I16" s="81">
        <v>0</v>
      </c>
      <c r="J16" s="80">
        <v>0</v>
      </c>
      <c r="K16" s="100">
        <v>0</v>
      </c>
      <c r="L16" s="81">
        <v>0</v>
      </c>
      <c r="M16" s="91">
        <v>0</v>
      </c>
      <c r="N16" s="85">
        <v>0</v>
      </c>
      <c r="O16" s="91">
        <v>0</v>
      </c>
      <c r="P16" s="91">
        <v>0</v>
      </c>
      <c r="Q16" s="95">
        <v>0</v>
      </c>
      <c r="R16" s="96">
        <v>0</v>
      </c>
    </row>
    <row r="17" spans="1:18" ht="12.75">
      <c r="A17" s="22"/>
      <c r="B17" s="27" t="s">
        <v>13</v>
      </c>
      <c r="C17" s="145">
        <v>0</v>
      </c>
      <c r="D17" s="85">
        <f t="shared" si="0"/>
        <v>0</v>
      </c>
      <c r="E17" s="80">
        <v>0</v>
      </c>
      <c r="F17" s="81">
        <v>0</v>
      </c>
      <c r="G17" s="150">
        <v>0</v>
      </c>
      <c r="H17" s="88">
        <f t="shared" si="3"/>
        <v>0</v>
      </c>
      <c r="I17" s="81">
        <v>0</v>
      </c>
      <c r="J17" s="80">
        <v>0</v>
      </c>
      <c r="K17" s="100">
        <v>0</v>
      </c>
      <c r="L17" s="81">
        <v>0</v>
      </c>
      <c r="M17" s="91">
        <v>0</v>
      </c>
      <c r="N17" s="85">
        <v>0</v>
      </c>
      <c r="O17" s="91">
        <v>0</v>
      </c>
      <c r="P17" s="91">
        <v>0</v>
      </c>
      <c r="Q17" s="95">
        <v>0</v>
      </c>
      <c r="R17" s="96">
        <v>0</v>
      </c>
    </row>
    <row r="18" spans="1:18" ht="12.75">
      <c r="A18" s="31"/>
      <c r="B18" s="28" t="s">
        <v>14</v>
      </c>
      <c r="C18" s="146">
        <v>10494</v>
      </c>
      <c r="D18" s="85">
        <f t="shared" si="0"/>
        <v>10205</v>
      </c>
      <c r="E18" s="80">
        <f t="shared" si="1"/>
        <v>4.078867429813903</v>
      </c>
      <c r="F18" s="81">
        <f t="shared" si="2"/>
        <v>3.3397805333830783</v>
      </c>
      <c r="G18" s="150">
        <v>879</v>
      </c>
      <c r="H18" s="88">
        <f t="shared" si="3"/>
        <v>590</v>
      </c>
      <c r="I18" s="81">
        <f t="shared" si="4"/>
        <v>0.23581889109164164</v>
      </c>
      <c r="J18" s="80">
        <f t="shared" si="5"/>
        <v>0.1930887324542887</v>
      </c>
      <c r="K18" s="100">
        <v>289</v>
      </c>
      <c r="L18" s="81">
        <v>0.12</v>
      </c>
      <c r="M18" s="91">
        <v>0.09</v>
      </c>
      <c r="N18" s="85">
        <v>11084</v>
      </c>
      <c r="O18" s="91">
        <v>4.43</v>
      </c>
      <c r="P18" s="91">
        <v>3.63</v>
      </c>
      <c r="Q18" s="95">
        <v>250192</v>
      </c>
      <c r="R18" s="96">
        <v>305559</v>
      </c>
    </row>
    <row r="19" spans="1:18" ht="12.75">
      <c r="A19" s="29" t="s">
        <v>19</v>
      </c>
      <c r="B19" s="30" t="s">
        <v>8</v>
      </c>
      <c r="C19" s="147">
        <v>0</v>
      </c>
      <c r="D19" s="85">
        <f t="shared" si="0"/>
        <v>0</v>
      </c>
      <c r="E19" s="80">
        <f t="shared" si="1"/>
        <v>0</v>
      </c>
      <c r="F19" s="81">
        <f t="shared" si="2"/>
        <v>0</v>
      </c>
      <c r="G19" s="150">
        <v>0</v>
      </c>
      <c r="H19" s="88">
        <f t="shared" si="3"/>
        <v>0</v>
      </c>
      <c r="I19" s="81">
        <f t="shared" si="4"/>
        <v>0</v>
      </c>
      <c r="J19" s="80">
        <f t="shared" si="5"/>
        <v>0</v>
      </c>
      <c r="K19" s="100">
        <v>0</v>
      </c>
      <c r="L19" s="81">
        <v>0</v>
      </c>
      <c r="M19" s="91">
        <v>0</v>
      </c>
      <c r="N19" s="85">
        <v>0</v>
      </c>
      <c r="O19" s="91">
        <v>0</v>
      </c>
      <c r="P19" s="91">
        <v>0</v>
      </c>
      <c r="Q19" s="95">
        <v>7</v>
      </c>
      <c r="R19" s="96">
        <v>13</v>
      </c>
    </row>
    <row r="20" spans="1:18" ht="12.75">
      <c r="A20" s="22" t="s">
        <v>20</v>
      </c>
      <c r="B20" s="26" t="s">
        <v>9</v>
      </c>
      <c r="C20" s="145">
        <v>0</v>
      </c>
      <c r="D20" s="85">
        <f t="shared" si="0"/>
        <v>0</v>
      </c>
      <c r="E20" s="80">
        <f t="shared" si="1"/>
        <v>0</v>
      </c>
      <c r="F20" s="81">
        <f t="shared" si="2"/>
        <v>0</v>
      </c>
      <c r="G20" s="150">
        <v>0</v>
      </c>
      <c r="H20" s="88">
        <f t="shared" si="3"/>
        <v>0</v>
      </c>
      <c r="I20" s="81">
        <f t="shared" si="4"/>
        <v>0</v>
      </c>
      <c r="J20" s="80">
        <f t="shared" si="5"/>
        <v>0</v>
      </c>
      <c r="K20" s="100">
        <v>0</v>
      </c>
      <c r="L20" s="81">
        <v>0</v>
      </c>
      <c r="M20" s="91">
        <v>0</v>
      </c>
      <c r="N20" s="85">
        <v>0</v>
      </c>
      <c r="O20" s="91">
        <v>0</v>
      </c>
      <c r="P20" s="91">
        <v>0</v>
      </c>
      <c r="Q20" s="95">
        <v>4</v>
      </c>
      <c r="R20" s="96">
        <v>7</v>
      </c>
    </row>
    <row r="21" spans="1:18" ht="12.75">
      <c r="A21" s="22" t="s">
        <v>21</v>
      </c>
      <c r="B21" s="27" t="s">
        <v>10</v>
      </c>
      <c r="C21" s="145">
        <v>6</v>
      </c>
      <c r="D21" s="85">
        <f t="shared" si="0"/>
        <v>6</v>
      </c>
      <c r="E21" s="80">
        <f t="shared" si="1"/>
        <v>3.571428571428571</v>
      </c>
      <c r="F21" s="81">
        <f t="shared" si="2"/>
        <v>2.8846153846153846</v>
      </c>
      <c r="G21" s="150">
        <v>1</v>
      </c>
      <c r="H21" s="88">
        <f t="shared" si="3"/>
        <v>1</v>
      </c>
      <c r="I21" s="81">
        <f t="shared" si="4"/>
        <v>0.5952380952380952</v>
      </c>
      <c r="J21" s="80">
        <f t="shared" si="5"/>
        <v>0.4807692307692308</v>
      </c>
      <c r="K21" s="100">
        <v>0</v>
      </c>
      <c r="L21" s="81">
        <v>0</v>
      </c>
      <c r="M21" s="91">
        <v>0</v>
      </c>
      <c r="N21" s="85">
        <v>7</v>
      </c>
      <c r="O21" s="91">
        <v>4.17</v>
      </c>
      <c r="P21" s="91">
        <v>3.37</v>
      </c>
      <c r="Q21" s="95">
        <v>168</v>
      </c>
      <c r="R21" s="96">
        <v>208</v>
      </c>
    </row>
    <row r="22" spans="1:18" ht="12.75">
      <c r="A22" s="22" t="s">
        <v>22</v>
      </c>
      <c r="B22" s="27" t="s">
        <v>11</v>
      </c>
      <c r="C22" s="145">
        <v>663</v>
      </c>
      <c r="D22" s="85">
        <f t="shared" si="0"/>
        <v>646</v>
      </c>
      <c r="E22" s="80">
        <f t="shared" si="1"/>
        <v>3.3520132835201326</v>
      </c>
      <c r="F22" s="81">
        <f t="shared" si="2"/>
        <v>3.0367132045315657</v>
      </c>
      <c r="G22" s="150">
        <v>72</v>
      </c>
      <c r="H22" s="88">
        <f t="shared" si="3"/>
        <v>55</v>
      </c>
      <c r="I22" s="81">
        <f t="shared" si="4"/>
        <v>0.28538812785388123</v>
      </c>
      <c r="J22" s="80">
        <f t="shared" si="5"/>
        <v>0.25854369388426646</v>
      </c>
      <c r="K22" s="100">
        <v>17</v>
      </c>
      <c r="L22" s="81">
        <v>0.09</v>
      </c>
      <c r="M22" s="91">
        <v>0.08</v>
      </c>
      <c r="N22" s="85">
        <v>718</v>
      </c>
      <c r="O22" s="91">
        <v>3.73</v>
      </c>
      <c r="P22" s="91">
        <v>3.38</v>
      </c>
      <c r="Q22" s="95">
        <v>19272</v>
      </c>
      <c r="R22" s="96">
        <v>21273</v>
      </c>
    </row>
    <row r="23" spans="1:18" ht="12.75">
      <c r="A23" s="22"/>
      <c r="B23" s="27" t="s">
        <v>12</v>
      </c>
      <c r="C23" s="145">
        <v>11172</v>
      </c>
      <c r="D23" s="85">
        <f t="shared" si="0"/>
        <v>10607</v>
      </c>
      <c r="E23" s="80">
        <f t="shared" si="1"/>
        <v>11.458108283282202</v>
      </c>
      <c r="F23" s="81">
        <f t="shared" si="2"/>
        <v>9.369561952882773</v>
      </c>
      <c r="G23" s="150">
        <v>1938</v>
      </c>
      <c r="H23" s="88">
        <f t="shared" si="3"/>
        <v>1373</v>
      </c>
      <c r="I23" s="81">
        <f t="shared" si="4"/>
        <v>1.4831698569761915</v>
      </c>
      <c r="J23" s="80">
        <f t="shared" si="5"/>
        <v>1.2128225286422216</v>
      </c>
      <c r="K23" s="100">
        <v>565</v>
      </c>
      <c r="L23" s="81">
        <v>0.61</v>
      </c>
      <c r="M23" s="91">
        <v>0.5</v>
      </c>
      <c r="N23" s="85">
        <v>12545</v>
      </c>
      <c r="O23" s="91">
        <v>13.55</v>
      </c>
      <c r="P23" s="91">
        <v>11.08</v>
      </c>
      <c r="Q23" s="95">
        <v>92572</v>
      </c>
      <c r="R23" s="96">
        <v>113207</v>
      </c>
    </row>
    <row r="24" spans="1:18" ht="12.75">
      <c r="A24" s="22"/>
      <c r="B24" s="27" t="s">
        <v>13</v>
      </c>
      <c r="C24" s="145">
        <v>1066</v>
      </c>
      <c r="D24" s="85">
        <f t="shared" si="0"/>
        <v>1027</v>
      </c>
      <c r="E24" s="80">
        <f t="shared" si="1"/>
        <v>14.785488050676648</v>
      </c>
      <c r="F24" s="81">
        <f t="shared" si="2"/>
        <v>11.464612636749274</v>
      </c>
      <c r="G24" s="150">
        <v>103</v>
      </c>
      <c r="H24" s="88">
        <f t="shared" si="3"/>
        <v>64</v>
      </c>
      <c r="I24" s="81">
        <f t="shared" si="4"/>
        <v>0.9213936078318457</v>
      </c>
      <c r="J24" s="80">
        <f t="shared" si="5"/>
        <v>0.7144451886581826</v>
      </c>
      <c r="K24" s="100">
        <v>39</v>
      </c>
      <c r="L24" s="81">
        <v>0.56</v>
      </c>
      <c r="M24" s="91">
        <v>0.44</v>
      </c>
      <c r="N24" s="85">
        <v>1130</v>
      </c>
      <c r="O24" s="91">
        <v>16.27</v>
      </c>
      <c r="P24" s="91">
        <v>12.61</v>
      </c>
      <c r="Q24" s="95">
        <v>6946</v>
      </c>
      <c r="R24" s="96">
        <v>8958</v>
      </c>
    </row>
    <row r="25" spans="1:18" ht="12.75">
      <c r="A25" s="31"/>
      <c r="B25" s="28" t="s">
        <v>14</v>
      </c>
      <c r="C25" s="146">
        <v>12907</v>
      </c>
      <c r="D25" s="85">
        <f t="shared" si="0"/>
        <v>12286</v>
      </c>
      <c r="E25" s="80">
        <f t="shared" si="1"/>
        <v>10.327059990417672</v>
      </c>
      <c r="F25" s="81">
        <f t="shared" si="2"/>
        <v>8.551779822644189</v>
      </c>
      <c r="G25" s="150">
        <v>2114</v>
      </c>
      <c r="H25" s="88">
        <f t="shared" si="3"/>
        <v>1493</v>
      </c>
      <c r="I25" s="81">
        <f t="shared" si="4"/>
        <v>1.254948768166497</v>
      </c>
      <c r="J25" s="80">
        <f t="shared" si="5"/>
        <v>1.03921595923879</v>
      </c>
      <c r="K25" s="100">
        <v>621</v>
      </c>
      <c r="L25" s="81">
        <v>0.52</v>
      </c>
      <c r="M25" s="91">
        <v>0.43</v>
      </c>
      <c r="N25" s="85">
        <v>14400</v>
      </c>
      <c r="O25" s="91">
        <v>12.1</v>
      </c>
      <c r="P25" s="91">
        <v>10.02</v>
      </c>
      <c r="Q25" s="95">
        <v>118969</v>
      </c>
      <c r="R25" s="96">
        <v>143666</v>
      </c>
    </row>
    <row r="26" spans="1:18" ht="12.75">
      <c r="A26" s="29" t="s">
        <v>23</v>
      </c>
      <c r="B26" s="30" t="s">
        <v>8</v>
      </c>
      <c r="C26" s="147">
        <v>2</v>
      </c>
      <c r="D26" s="85">
        <f t="shared" si="0"/>
        <v>2</v>
      </c>
      <c r="E26" s="80">
        <f t="shared" si="1"/>
        <v>0.554016620498615</v>
      </c>
      <c r="F26" s="81">
        <f t="shared" si="2"/>
        <v>0.4728132387706856</v>
      </c>
      <c r="G26" s="150">
        <v>0</v>
      </c>
      <c r="H26" s="88">
        <f t="shared" si="3"/>
        <v>0</v>
      </c>
      <c r="I26" s="81">
        <f t="shared" si="4"/>
        <v>0</v>
      </c>
      <c r="J26" s="80">
        <f t="shared" si="5"/>
        <v>0</v>
      </c>
      <c r="K26" s="100">
        <v>0</v>
      </c>
      <c r="L26" s="81">
        <v>0</v>
      </c>
      <c r="M26" s="91">
        <v>0</v>
      </c>
      <c r="N26" s="85">
        <v>2</v>
      </c>
      <c r="O26" s="91">
        <v>0.55</v>
      </c>
      <c r="P26" s="91">
        <v>0.47</v>
      </c>
      <c r="Q26" s="95">
        <v>361</v>
      </c>
      <c r="R26" s="96">
        <v>423</v>
      </c>
    </row>
    <row r="27" spans="1:18" ht="12.75">
      <c r="A27" s="76" t="s">
        <v>24</v>
      </c>
      <c r="B27" s="26" t="s">
        <v>9</v>
      </c>
      <c r="C27" s="145">
        <v>278</v>
      </c>
      <c r="D27" s="85">
        <f t="shared" si="0"/>
        <v>277</v>
      </c>
      <c r="E27" s="80">
        <f t="shared" si="1"/>
        <v>16.419679905157082</v>
      </c>
      <c r="F27" s="81">
        <f t="shared" si="2"/>
        <v>13.98283695103483</v>
      </c>
      <c r="G27" s="150">
        <v>2</v>
      </c>
      <c r="H27" s="88">
        <f t="shared" si="3"/>
        <v>1</v>
      </c>
      <c r="I27" s="81">
        <f t="shared" si="4"/>
        <v>0.05927682276229994</v>
      </c>
      <c r="J27" s="80">
        <f t="shared" si="5"/>
        <v>0.05047955577990913</v>
      </c>
      <c r="K27" s="100">
        <v>1</v>
      </c>
      <c r="L27" s="81">
        <v>0.06</v>
      </c>
      <c r="M27" s="91">
        <v>0.05</v>
      </c>
      <c r="N27" s="85">
        <v>279</v>
      </c>
      <c r="O27" s="91">
        <v>16.54</v>
      </c>
      <c r="P27" s="91">
        <v>14.08</v>
      </c>
      <c r="Q27" s="95">
        <v>1687</v>
      </c>
      <c r="R27" s="96">
        <v>1981</v>
      </c>
    </row>
    <row r="28" spans="1:18" ht="13.5">
      <c r="A28" s="22" t="s">
        <v>94</v>
      </c>
      <c r="B28" s="27" t="s">
        <v>10</v>
      </c>
      <c r="C28" s="145">
        <v>1382</v>
      </c>
      <c r="D28" s="85">
        <f t="shared" si="0"/>
        <v>1350</v>
      </c>
      <c r="E28" s="80">
        <f t="shared" si="1"/>
        <v>46.79376083188908</v>
      </c>
      <c r="F28" s="81">
        <f t="shared" si="2"/>
        <v>40.106951871657756</v>
      </c>
      <c r="G28" s="150">
        <v>50</v>
      </c>
      <c r="H28" s="88">
        <f t="shared" si="3"/>
        <v>18</v>
      </c>
      <c r="I28" s="81">
        <f t="shared" si="4"/>
        <v>0.6239168110918544</v>
      </c>
      <c r="J28" s="80">
        <f t="shared" si="5"/>
        <v>0.53475935828877</v>
      </c>
      <c r="K28" s="100">
        <v>32</v>
      </c>
      <c r="L28" s="81">
        <v>1.11</v>
      </c>
      <c r="M28" s="91">
        <v>0.95</v>
      </c>
      <c r="N28" s="85">
        <v>1400</v>
      </c>
      <c r="O28" s="91">
        <v>48.53</v>
      </c>
      <c r="P28" s="91">
        <v>41.59</v>
      </c>
      <c r="Q28" s="95">
        <v>2885</v>
      </c>
      <c r="R28" s="96">
        <v>3366</v>
      </c>
    </row>
    <row r="29" spans="1:18" ht="12.75">
      <c r="A29" s="22"/>
      <c r="B29" s="27" t="s">
        <v>11</v>
      </c>
      <c r="C29" s="145">
        <v>1723</v>
      </c>
      <c r="D29" s="85">
        <f t="shared" si="0"/>
        <v>1535</v>
      </c>
      <c r="E29" s="80">
        <f t="shared" si="1"/>
        <v>45.94432804549536</v>
      </c>
      <c r="F29" s="81">
        <f t="shared" si="2"/>
        <v>36.5999046256557</v>
      </c>
      <c r="G29" s="150">
        <v>424</v>
      </c>
      <c r="H29" s="88">
        <f t="shared" si="3"/>
        <v>236</v>
      </c>
      <c r="I29" s="81">
        <f t="shared" si="4"/>
        <v>7.0637533672553126</v>
      </c>
      <c r="J29" s="80">
        <f t="shared" si="5"/>
        <v>5.627086313781593</v>
      </c>
      <c r="K29" s="100">
        <v>188</v>
      </c>
      <c r="L29" s="81">
        <v>5.63</v>
      </c>
      <c r="M29" s="91">
        <v>4.48</v>
      </c>
      <c r="N29" s="85">
        <v>1959</v>
      </c>
      <c r="O29" s="91">
        <v>58.64</v>
      </c>
      <c r="P29" s="91">
        <v>46.71</v>
      </c>
      <c r="Q29" s="95">
        <v>3341</v>
      </c>
      <c r="R29" s="96">
        <v>4194</v>
      </c>
    </row>
    <row r="30" spans="1:18" ht="12.75">
      <c r="A30" s="22"/>
      <c r="B30" s="27" t="s">
        <v>12</v>
      </c>
      <c r="C30" s="145">
        <v>13</v>
      </c>
      <c r="D30" s="85">
        <f t="shared" si="0"/>
        <v>12</v>
      </c>
      <c r="E30" s="80">
        <f t="shared" si="1"/>
        <v>6.122448979591836</v>
      </c>
      <c r="F30" s="81">
        <f t="shared" si="2"/>
        <v>2.9629629629629632</v>
      </c>
      <c r="G30" s="150">
        <v>2</v>
      </c>
      <c r="H30" s="88">
        <f t="shared" si="3"/>
        <v>1</v>
      </c>
      <c r="I30" s="81">
        <f t="shared" si="4"/>
        <v>0.5102040816326531</v>
      </c>
      <c r="J30" s="80">
        <f t="shared" si="5"/>
        <v>0.24691358024691357</v>
      </c>
      <c r="K30" s="100">
        <v>1</v>
      </c>
      <c r="L30" s="81">
        <v>0.51</v>
      </c>
      <c r="M30" s="91">
        <v>0.25</v>
      </c>
      <c r="N30" s="85">
        <v>14</v>
      </c>
      <c r="O30" s="91">
        <v>7.14</v>
      </c>
      <c r="P30" s="91">
        <v>3.46</v>
      </c>
      <c r="Q30" s="95">
        <v>196</v>
      </c>
      <c r="R30" s="96">
        <v>405</v>
      </c>
    </row>
    <row r="31" spans="1:18" ht="12.75">
      <c r="A31" s="22"/>
      <c r="B31" s="27" t="s">
        <v>13</v>
      </c>
      <c r="C31" s="145">
        <v>3</v>
      </c>
      <c r="D31" s="85">
        <f t="shared" si="0"/>
        <v>3</v>
      </c>
      <c r="E31" s="80">
        <f t="shared" si="1"/>
        <v>6.382978723404255</v>
      </c>
      <c r="F31" s="81">
        <f t="shared" si="2"/>
        <v>2.5423728813559325</v>
      </c>
      <c r="G31" s="150">
        <v>1</v>
      </c>
      <c r="H31" s="88">
        <f t="shared" si="3"/>
        <v>1</v>
      </c>
      <c r="I31" s="81">
        <f t="shared" si="4"/>
        <v>2.127659574468085</v>
      </c>
      <c r="J31" s="80">
        <f t="shared" si="5"/>
        <v>0.847457627118644</v>
      </c>
      <c r="K31" s="100">
        <v>0</v>
      </c>
      <c r="L31" s="81">
        <v>0</v>
      </c>
      <c r="M31" s="91">
        <v>0</v>
      </c>
      <c r="N31" s="85">
        <v>4</v>
      </c>
      <c r="O31" s="91">
        <v>8.51</v>
      </c>
      <c r="P31" s="91">
        <v>3.39</v>
      </c>
      <c r="Q31" s="95">
        <v>47</v>
      </c>
      <c r="R31" s="96">
        <v>118</v>
      </c>
    </row>
    <row r="32" spans="1:18" ht="12.75">
      <c r="A32" s="31"/>
      <c r="B32" s="28" t="s">
        <v>14</v>
      </c>
      <c r="C32" s="146">
        <v>3401</v>
      </c>
      <c r="D32" s="85">
        <f t="shared" si="0"/>
        <v>3179</v>
      </c>
      <c r="E32" s="80">
        <f t="shared" si="1"/>
        <v>37.3253493013972</v>
      </c>
      <c r="F32" s="81">
        <f t="shared" si="2"/>
        <v>30.31372175073901</v>
      </c>
      <c r="G32" s="150">
        <v>479</v>
      </c>
      <c r="H32" s="88">
        <f t="shared" si="3"/>
        <v>257</v>
      </c>
      <c r="I32" s="81">
        <f t="shared" si="4"/>
        <v>3.017494422918868</v>
      </c>
      <c r="J32" s="80">
        <f t="shared" si="5"/>
        <v>2.450653189663393</v>
      </c>
      <c r="K32" s="100">
        <v>222</v>
      </c>
      <c r="L32" s="81">
        <v>2.61</v>
      </c>
      <c r="M32" s="91">
        <v>2.12</v>
      </c>
      <c r="N32" s="85">
        <v>3658</v>
      </c>
      <c r="O32" s="91">
        <v>42.95</v>
      </c>
      <c r="P32" s="91">
        <v>34.88</v>
      </c>
      <c r="Q32" s="95">
        <v>8517</v>
      </c>
      <c r="R32" s="96">
        <v>10487</v>
      </c>
    </row>
    <row r="33" spans="1:18" ht="12.75">
      <c r="A33" s="29" t="s">
        <v>25</v>
      </c>
      <c r="B33" s="30" t="s">
        <v>8</v>
      </c>
      <c r="C33" s="147">
        <v>0</v>
      </c>
      <c r="D33" s="85">
        <f t="shared" si="0"/>
        <v>0</v>
      </c>
      <c r="E33" s="80">
        <v>0</v>
      </c>
      <c r="F33" s="81">
        <v>0</v>
      </c>
      <c r="G33" s="150">
        <v>0</v>
      </c>
      <c r="H33" s="88">
        <f t="shared" si="3"/>
        <v>0</v>
      </c>
      <c r="I33" s="81">
        <v>0</v>
      </c>
      <c r="J33" s="80">
        <v>0</v>
      </c>
      <c r="K33" s="100">
        <v>0</v>
      </c>
      <c r="L33" s="81">
        <v>0</v>
      </c>
      <c r="M33" s="91">
        <v>0</v>
      </c>
      <c r="N33" s="85">
        <v>0</v>
      </c>
      <c r="O33" s="91">
        <v>0</v>
      </c>
      <c r="P33" s="91">
        <v>0</v>
      </c>
      <c r="Q33" s="95">
        <v>0</v>
      </c>
      <c r="R33" s="96">
        <v>0</v>
      </c>
    </row>
    <row r="34" spans="1:18" ht="12.75">
      <c r="A34" s="22" t="s">
        <v>26</v>
      </c>
      <c r="B34" s="26" t="s">
        <v>9</v>
      </c>
      <c r="C34" s="145">
        <v>0</v>
      </c>
      <c r="D34" s="85">
        <f t="shared" si="0"/>
        <v>0</v>
      </c>
      <c r="E34" s="80">
        <v>0</v>
      </c>
      <c r="F34" s="81">
        <v>0</v>
      </c>
      <c r="G34" s="150">
        <v>0</v>
      </c>
      <c r="H34" s="88">
        <f t="shared" si="3"/>
        <v>0</v>
      </c>
      <c r="I34" s="81">
        <v>0</v>
      </c>
      <c r="J34" s="80">
        <v>0</v>
      </c>
      <c r="K34" s="100">
        <v>0</v>
      </c>
      <c r="L34" s="81">
        <v>0</v>
      </c>
      <c r="M34" s="91">
        <v>0</v>
      </c>
      <c r="N34" s="85">
        <v>0</v>
      </c>
      <c r="O34" s="91">
        <v>0</v>
      </c>
      <c r="P34" s="91">
        <v>0</v>
      </c>
      <c r="Q34" s="95">
        <v>0</v>
      </c>
      <c r="R34" s="96">
        <v>0</v>
      </c>
    </row>
    <row r="35" spans="1:18" ht="12.75">
      <c r="A35" s="22"/>
      <c r="B35" s="27" t="s">
        <v>10</v>
      </c>
      <c r="C35" s="145">
        <v>0</v>
      </c>
      <c r="D35" s="85">
        <f t="shared" si="0"/>
        <v>0</v>
      </c>
      <c r="E35" s="80">
        <v>0</v>
      </c>
      <c r="F35" s="81">
        <v>0</v>
      </c>
      <c r="G35" s="150">
        <v>0</v>
      </c>
      <c r="H35" s="88">
        <f t="shared" si="3"/>
        <v>0</v>
      </c>
      <c r="I35" s="81">
        <v>0</v>
      </c>
      <c r="J35" s="80">
        <v>0</v>
      </c>
      <c r="K35" s="100">
        <v>0</v>
      </c>
      <c r="L35" s="81">
        <v>0</v>
      </c>
      <c r="M35" s="91">
        <v>0</v>
      </c>
      <c r="N35" s="85">
        <v>0</v>
      </c>
      <c r="O35" s="91">
        <v>0</v>
      </c>
      <c r="P35" s="91">
        <v>0</v>
      </c>
      <c r="Q35" s="95">
        <v>0</v>
      </c>
      <c r="R35" s="96">
        <v>0</v>
      </c>
    </row>
    <row r="36" spans="1:18" ht="12.75">
      <c r="A36" s="22"/>
      <c r="B36" s="27" t="s">
        <v>11</v>
      </c>
      <c r="C36" s="145">
        <v>0</v>
      </c>
      <c r="D36" s="85">
        <f t="shared" si="0"/>
        <v>0</v>
      </c>
      <c r="E36" s="80">
        <v>0</v>
      </c>
      <c r="F36" s="81">
        <v>0</v>
      </c>
      <c r="G36" s="150">
        <v>0</v>
      </c>
      <c r="H36" s="88">
        <f t="shared" si="3"/>
        <v>0</v>
      </c>
      <c r="I36" s="81">
        <v>0</v>
      </c>
      <c r="J36" s="80">
        <v>0</v>
      </c>
      <c r="K36" s="100">
        <v>0</v>
      </c>
      <c r="L36" s="81">
        <v>0</v>
      </c>
      <c r="M36" s="91">
        <v>0</v>
      </c>
      <c r="N36" s="85">
        <v>0</v>
      </c>
      <c r="O36" s="91">
        <v>0</v>
      </c>
      <c r="P36" s="91">
        <v>0</v>
      </c>
      <c r="Q36" s="95">
        <v>0</v>
      </c>
      <c r="R36" s="96">
        <v>0</v>
      </c>
    </row>
    <row r="37" spans="1:18" ht="12.75">
      <c r="A37" s="22"/>
      <c r="B37" s="27" t="s">
        <v>12</v>
      </c>
      <c r="C37" s="145">
        <v>0</v>
      </c>
      <c r="D37" s="85">
        <f t="shared" si="0"/>
        <v>0</v>
      </c>
      <c r="E37" s="80">
        <v>0</v>
      </c>
      <c r="F37" s="81">
        <v>0</v>
      </c>
      <c r="G37" s="150">
        <v>0</v>
      </c>
      <c r="H37" s="88">
        <f t="shared" si="3"/>
        <v>0</v>
      </c>
      <c r="I37" s="81">
        <v>0</v>
      </c>
      <c r="J37" s="80">
        <v>0</v>
      </c>
      <c r="K37" s="100">
        <v>0</v>
      </c>
      <c r="L37" s="81">
        <v>0</v>
      </c>
      <c r="M37" s="91">
        <v>0</v>
      </c>
      <c r="N37" s="85">
        <v>0</v>
      </c>
      <c r="O37" s="91">
        <v>0</v>
      </c>
      <c r="P37" s="91">
        <v>0</v>
      </c>
      <c r="Q37" s="95">
        <v>0</v>
      </c>
      <c r="R37" s="96">
        <v>0</v>
      </c>
    </row>
    <row r="38" spans="1:18" ht="12.75">
      <c r="A38" s="22"/>
      <c r="B38" s="27" t="s">
        <v>13</v>
      </c>
      <c r="C38" s="145">
        <v>0</v>
      </c>
      <c r="D38" s="85">
        <f t="shared" si="0"/>
        <v>0</v>
      </c>
      <c r="E38" s="80">
        <v>0</v>
      </c>
      <c r="F38" s="81">
        <v>0</v>
      </c>
      <c r="G38" s="150">
        <v>0</v>
      </c>
      <c r="H38" s="88">
        <f t="shared" si="3"/>
        <v>0</v>
      </c>
      <c r="I38" s="81">
        <v>0</v>
      </c>
      <c r="J38" s="80">
        <v>0</v>
      </c>
      <c r="K38" s="100">
        <v>0</v>
      </c>
      <c r="L38" s="81">
        <v>0</v>
      </c>
      <c r="M38" s="91">
        <v>0</v>
      </c>
      <c r="N38" s="85">
        <v>0</v>
      </c>
      <c r="O38" s="91">
        <v>0</v>
      </c>
      <c r="P38" s="91">
        <v>0</v>
      </c>
      <c r="Q38" s="95">
        <v>0</v>
      </c>
      <c r="R38" s="96">
        <v>0</v>
      </c>
    </row>
    <row r="39" spans="1:18" ht="12.75">
      <c r="A39" s="31"/>
      <c r="B39" s="28" t="s">
        <v>14</v>
      </c>
      <c r="C39" s="146">
        <v>0</v>
      </c>
      <c r="D39" s="85">
        <f t="shared" si="0"/>
        <v>0</v>
      </c>
      <c r="E39" s="80">
        <v>0</v>
      </c>
      <c r="F39" s="81">
        <v>0</v>
      </c>
      <c r="G39" s="150">
        <v>0</v>
      </c>
      <c r="H39" s="88">
        <f t="shared" si="3"/>
        <v>0</v>
      </c>
      <c r="I39" s="81">
        <v>0</v>
      </c>
      <c r="J39" s="80">
        <v>0</v>
      </c>
      <c r="K39" s="100">
        <v>0</v>
      </c>
      <c r="L39" s="81">
        <v>0</v>
      </c>
      <c r="M39" s="91">
        <v>0</v>
      </c>
      <c r="N39" s="85">
        <v>0</v>
      </c>
      <c r="O39" s="91">
        <v>0</v>
      </c>
      <c r="P39" s="91">
        <v>0</v>
      </c>
      <c r="Q39" s="95">
        <v>0</v>
      </c>
      <c r="R39" s="96">
        <v>0</v>
      </c>
    </row>
    <row r="40" spans="1:18" ht="12.75">
      <c r="A40" s="22" t="s">
        <v>3</v>
      </c>
      <c r="B40" s="30" t="s">
        <v>8</v>
      </c>
      <c r="C40" s="147">
        <v>80</v>
      </c>
      <c r="D40" s="85">
        <f t="shared" si="0"/>
        <v>80</v>
      </c>
      <c r="E40" s="80">
        <f t="shared" si="1"/>
        <v>0.25316455696202533</v>
      </c>
      <c r="F40" s="81">
        <f t="shared" si="2"/>
        <v>0.23267989064045141</v>
      </c>
      <c r="G40" s="150">
        <v>20</v>
      </c>
      <c r="H40" s="88">
        <f t="shared" si="3"/>
        <v>20</v>
      </c>
      <c r="I40" s="81">
        <f t="shared" si="4"/>
        <v>0.06329113924050633</v>
      </c>
      <c r="J40" s="80">
        <f t="shared" si="5"/>
        <v>0.058169972660112854</v>
      </c>
      <c r="K40" s="100">
        <v>0</v>
      </c>
      <c r="L40" s="81">
        <v>0</v>
      </c>
      <c r="M40" s="91">
        <v>0</v>
      </c>
      <c r="N40" s="85">
        <v>100</v>
      </c>
      <c r="O40" s="91">
        <v>0.32</v>
      </c>
      <c r="P40" s="91">
        <v>0.29</v>
      </c>
      <c r="Q40" s="95">
        <v>31600</v>
      </c>
      <c r="R40" s="96">
        <v>34382</v>
      </c>
    </row>
    <row r="41" spans="1:18" ht="12.75">
      <c r="A41" s="22"/>
      <c r="B41" s="26" t="s">
        <v>9</v>
      </c>
      <c r="C41" s="145">
        <v>2462</v>
      </c>
      <c r="D41" s="85">
        <f t="shared" si="0"/>
        <v>2453</v>
      </c>
      <c r="E41" s="80">
        <f t="shared" si="1"/>
        <v>2.3959757765188514</v>
      </c>
      <c r="F41" s="81">
        <f t="shared" si="2"/>
        <v>2.0297889946214314</v>
      </c>
      <c r="G41" s="150">
        <v>37</v>
      </c>
      <c r="H41" s="88">
        <f t="shared" si="3"/>
        <v>28</v>
      </c>
      <c r="I41" s="81">
        <f t="shared" si="4"/>
        <v>0.027349091619456926</v>
      </c>
      <c r="J41" s="80">
        <f t="shared" si="5"/>
        <v>0.023169218038891187</v>
      </c>
      <c r="K41" s="100">
        <v>9</v>
      </c>
      <c r="L41" s="81">
        <v>0.01</v>
      </c>
      <c r="M41" s="91">
        <v>0.01</v>
      </c>
      <c r="N41" s="85">
        <v>2490</v>
      </c>
      <c r="O41" s="91">
        <v>2.43</v>
      </c>
      <c r="P41" s="91">
        <v>2.06</v>
      </c>
      <c r="Q41" s="95">
        <v>102380</v>
      </c>
      <c r="R41" s="96">
        <v>120850</v>
      </c>
    </row>
    <row r="42" spans="1:18" ht="12.75">
      <c r="A42" s="1"/>
      <c r="B42" s="27" t="s">
        <v>10</v>
      </c>
      <c r="C42" s="145">
        <v>7376</v>
      </c>
      <c r="D42" s="85">
        <f t="shared" si="0"/>
        <v>7294</v>
      </c>
      <c r="E42" s="80">
        <f t="shared" si="1"/>
        <v>7.709625934107748</v>
      </c>
      <c r="F42" s="81">
        <f t="shared" si="2"/>
        <v>6.056127532381269</v>
      </c>
      <c r="G42" s="150">
        <v>165</v>
      </c>
      <c r="H42" s="88">
        <f t="shared" si="3"/>
        <v>83</v>
      </c>
      <c r="I42" s="81">
        <f t="shared" si="4"/>
        <v>0.08772949719371308</v>
      </c>
      <c r="J42" s="80">
        <f t="shared" si="5"/>
        <v>0.06891398206575888</v>
      </c>
      <c r="K42" s="100">
        <v>82</v>
      </c>
      <c r="L42" s="81">
        <v>0.09</v>
      </c>
      <c r="M42" s="91">
        <v>0.07</v>
      </c>
      <c r="N42" s="85">
        <v>7459</v>
      </c>
      <c r="O42" s="91">
        <v>7.88</v>
      </c>
      <c r="P42" s="91">
        <v>6.19</v>
      </c>
      <c r="Q42" s="95">
        <v>94609</v>
      </c>
      <c r="R42" s="96">
        <v>120440</v>
      </c>
    </row>
    <row r="43" spans="1:18" ht="12.75">
      <c r="A43" s="1"/>
      <c r="B43" s="27" t="s">
        <v>11</v>
      </c>
      <c r="C43" s="145">
        <v>6006</v>
      </c>
      <c r="D43" s="85">
        <f t="shared" si="0"/>
        <v>5546</v>
      </c>
      <c r="E43" s="80">
        <f t="shared" si="1"/>
        <v>9.241485036326068</v>
      </c>
      <c r="F43" s="81">
        <f t="shared" si="2"/>
        <v>7.464836126253449</v>
      </c>
      <c r="G43" s="150">
        <v>1250</v>
      </c>
      <c r="H43" s="88">
        <f t="shared" si="3"/>
        <v>790</v>
      </c>
      <c r="I43" s="81">
        <f t="shared" si="4"/>
        <v>1.3164033859894686</v>
      </c>
      <c r="J43" s="80">
        <f t="shared" si="5"/>
        <v>1.0633286223837406</v>
      </c>
      <c r="K43" s="100">
        <v>460</v>
      </c>
      <c r="L43" s="81">
        <v>0.77</v>
      </c>
      <c r="M43" s="91">
        <v>0.62</v>
      </c>
      <c r="N43" s="85">
        <v>6796</v>
      </c>
      <c r="O43" s="91">
        <v>11.32</v>
      </c>
      <c r="P43" s="91">
        <v>9.15</v>
      </c>
      <c r="Q43" s="95">
        <v>60012</v>
      </c>
      <c r="R43" s="96">
        <v>74295</v>
      </c>
    </row>
    <row r="44" spans="1:18" ht="12.75">
      <c r="A44" s="1"/>
      <c r="B44" s="27" t="s">
        <v>12</v>
      </c>
      <c r="C44" s="145">
        <v>20115</v>
      </c>
      <c r="D44" s="85">
        <f t="shared" si="0"/>
        <v>18856</v>
      </c>
      <c r="E44" s="80">
        <f t="shared" si="1"/>
        <v>15.741799754556155</v>
      </c>
      <c r="F44" s="81">
        <f t="shared" si="2"/>
        <v>12.659536613694804</v>
      </c>
      <c r="G44" s="150">
        <v>3221</v>
      </c>
      <c r="H44" s="88">
        <f t="shared" si="3"/>
        <v>1962</v>
      </c>
      <c r="I44" s="81">
        <f t="shared" si="4"/>
        <v>1.6379619812494262</v>
      </c>
      <c r="J44" s="80">
        <f t="shared" si="5"/>
        <v>1.3172470744627285</v>
      </c>
      <c r="K44" s="100">
        <v>1259</v>
      </c>
      <c r="L44" s="81">
        <v>1.05</v>
      </c>
      <c r="M44" s="91">
        <v>0.85</v>
      </c>
      <c r="N44" s="85">
        <v>22077</v>
      </c>
      <c r="O44" s="91">
        <v>18.43</v>
      </c>
      <c r="P44" s="91">
        <v>14.82</v>
      </c>
      <c r="Q44" s="95">
        <v>119783</v>
      </c>
      <c r="R44" s="96">
        <v>148947</v>
      </c>
    </row>
    <row r="45" spans="1:18" ht="12.75">
      <c r="A45" s="1"/>
      <c r="B45" s="27" t="s">
        <v>13</v>
      </c>
      <c r="C45" s="145">
        <v>9028</v>
      </c>
      <c r="D45" s="85">
        <f t="shared" si="0"/>
        <v>8600</v>
      </c>
      <c r="E45" s="80">
        <f t="shared" si="1"/>
        <v>20.383977245792842</v>
      </c>
      <c r="F45" s="81">
        <f t="shared" si="2"/>
        <v>16.77525065345453</v>
      </c>
      <c r="G45" s="150">
        <v>1122</v>
      </c>
      <c r="H45" s="88">
        <f t="shared" si="3"/>
        <v>694</v>
      </c>
      <c r="I45" s="81">
        <f t="shared" si="4"/>
        <v>1.6449395591372362</v>
      </c>
      <c r="J45" s="80">
        <f t="shared" si="5"/>
        <v>1.3537237155229587</v>
      </c>
      <c r="K45" s="100">
        <v>428</v>
      </c>
      <c r="L45" s="81">
        <v>1.01</v>
      </c>
      <c r="M45" s="91">
        <v>0.83</v>
      </c>
      <c r="N45" s="85">
        <v>9722</v>
      </c>
      <c r="O45" s="91">
        <v>23.04</v>
      </c>
      <c r="P45" s="91">
        <v>18.96</v>
      </c>
      <c r="Q45" s="95">
        <v>42190</v>
      </c>
      <c r="R45" s="96">
        <v>51266</v>
      </c>
    </row>
    <row r="46" spans="1:18" ht="13.5" thickBot="1">
      <c r="A46" s="32"/>
      <c r="B46" s="33" t="s">
        <v>14</v>
      </c>
      <c r="C46" s="148">
        <v>45067</v>
      </c>
      <c r="D46" s="86">
        <f t="shared" si="0"/>
        <v>42829</v>
      </c>
      <c r="E46" s="82">
        <f t="shared" si="1"/>
        <v>9.505430850426345</v>
      </c>
      <c r="F46" s="83">
        <f t="shared" si="2"/>
        <v>7.784543240394052</v>
      </c>
      <c r="G46" s="151">
        <v>5815</v>
      </c>
      <c r="H46" s="89">
        <f t="shared" si="3"/>
        <v>3577</v>
      </c>
      <c r="I46" s="83">
        <f t="shared" si="4"/>
        <v>0.7938762556206083</v>
      </c>
      <c r="J46" s="82">
        <f t="shared" si="5"/>
        <v>0.6501508597186375</v>
      </c>
      <c r="K46" s="101">
        <v>2238</v>
      </c>
      <c r="L46" s="83">
        <v>0.5</v>
      </c>
      <c r="M46" s="92">
        <v>0.41</v>
      </c>
      <c r="N46" s="86">
        <v>48644</v>
      </c>
      <c r="O46" s="92">
        <v>10.8</v>
      </c>
      <c r="P46" s="92">
        <v>8.84</v>
      </c>
      <c r="Q46" s="97">
        <v>450574</v>
      </c>
      <c r="R46" s="98">
        <v>550180</v>
      </c>
    </row>
    <row r="48" spans="1:196" ht="3.75" customHeight="1">
      <c r="A48" s="34"/>
      <c r="D48" s="35"/>
      <c r="S48" s="9"/>
      <c r="T48" s="9"/>
      <c r="GM48"/>
      <c r="GN48"/>
    </row>
    <row r="49" spans="1:196" ht="12.75">
      <c r="A49" s="34" t="s">
        <v>27</v>
      </c>
      <c r="D49" s="35"/>
      <c r="S49" s="9"/>
      <c r="T49" s="9"/>
      <c r="GM49"/>
      <c r="GN49"/>
    </row>
    <row r="50" spans="1:196" ht="3.75" customHeight="1">
      <c r="A50" s="34"/>
      <c r="D50" s="35"/>
      <c r="S50" s="9"/>
      <c r="T50" s="9"/>
      <c r="GM50"/>
      <c r="GN50"/>
    </row>
    <row r="51" spans="1:196" ht="12.75">
      <c r="A51" s="54" t="s">
        <v>97</v>
      </c>
      <c r="B51" s="34"/>
      <c r="C51" s="34"/>
      <c r="D51" s="34"/>
      <c r="S51" s="9"/>
      <c r="T51" s="9"/>
      <c r="GM51"/>
      <c r="GN51"/>
    </row>
    <row r="52" spans="1:196" ht="12.75">
      <c r="A52" s="34" t="s">
        <v>48</v>
      </c>
      <c r="B52" s="34"/>
      <c r="C52" s="34"/>
      <c r="D52" s="34"/>
      <c r="S52" s="9"/>
      <c r="T52" s="9"/>
      <c r="GM52"/>
      <c r="GN52"/>
    </row>
    <row r="53" spans="1:196" ht="12.75">
      <c r="A53" s="34" t="s">
        <v>49</v>
      </c>
      <c r="B53" s="34"/>
      <c r="C53" s="34"/>
      <c r="D53" s="34"/>
      <c r="S53" s="9"/>
      <c r="T53" s="9"/>
      <c r="GM53"/>
      <c r="GN53"/>
    </row>
    <row r="54" spans="1:196" ht="3.75" customHeight="1">
      <c r="A54" s="34"/>
      <c r="B54" s="34"/>
      <c r="C54" s="34"/>
      <c r="D54" s="34"/>
      <c r="S54" s="9"/>
      <c r="T54" s="9"/>
      <c r="GM54"/>
      <c r="GN54"/>
    </row>
    <row r="55" spans="1:194" ht="12.75">
      <c r="A55" s="54" t="s">
        <v>95</v>
      </c>
      <c r="B55" s="34"/>
      <c r="C55" s="34"/>
      <c r="D55" s="35"/>
      <c r="S55" s="9"/>
      <c r="T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</row>
    <row r="56" spans="1:194" ht="12.75">
      <c r="A56" s="34" t="s">
        <v>78</v>
      </c>
      <c r="B56" s="34"/>
      <c r="C56" s="34"/>
      <c r="D56" s="35"/>
      <c r="S56" s="9"/>
      <c r="T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</row>
    <row r="57" spans="1:194" ht="12.75">
      <c r="A57" s="34" t="s">
        <v>79</v>
      </c>
      <c r="B57" s="34"/>
      <c r="C57" s="34"/>
      <c r="D57" s="35"/>
      <c r="S57" s="9"/>
      <c r="T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</row>
    <row r="58" ht="3.75" customHeight="1"/>
    <row r="59" spans="1:196" ht="12.75">
      <c r="A59" s="54" t="s">
        <v>96</v>
      </c>
      <c r="B59" s="34"/>
      <c r="C59" s="34"/>
      <c r="D59" s="34"/>
      <c r="S59" s="9"/>
      <c r="T59" s="9"/>
      <c r="GM59"/>
      <c r="GN59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1990</oddHeader>
    <oddFooter>&amp;C&amp;P</oddFooter>
  </headerFooter>
  <rowBreaks count="1" manualBreakCount="1"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L59"/>
  <sheetViews>
    <sheetView workbookViewId="0" topLeftCell="A1">
      <selection activeCell="C4" sqref="C4"/>
    </sheetView>
  </sheetViews>
  <sheetFormatPr defaultColWidth="9.140625" defaultRowHeight="12.75"/>
  <cols>
    <col min="1" max="1" width="9.8515625" style="9" customWidth="1"/>
    <col min="2" max="2" width="13.00390625" style="35" customWidth="1"/>
    <col min="13" max="13" width="13.28125" style="0" customWidth="1"/>
    <col min="14" max="16384" width="9.140625" style="9" customWidth="1"/>
  </cols>
  <sheetData>
    <row r="1" spans="1:13" s="134" customFormat="1" ht="24">
      <c r="A1" s="127" t="s">
        <v>50</v>
      </c>
      <c r="B1" s="128"/>
      <c r="C1" s="129"/>
      <c r="D1" s="129"/>
      <c r="E1" s="129"/>
      <c r="F1" s="129"/>
      <c r="G1" s="132"/>
      <c r="H1" s="129"/>
      <c r="I1" s="129"/>
      <c r="J1" s="129"/>
      <c r="K1" s="129"/>
      <c r="L1" s="135"/>
      <c r="M1" s="133"/>
    </row>
    <row r="2" spans="1:13" ht="13.5">
      <c r="A2" s="1"/>
      <c r="B2" s="2"/>
      <c r="C2" s="123" t="s">
        <v>98</v>
      </c>
      <c r="D2" s="39"/>
      <c r="E2" s="39"/>
      <c r="F2" s="39"/>
      <c r="G2" s="40"/>
      <c r="H2" s="124" t="s">
        <v>72</v>
      </c>
      <c r="I2" s="39"/>
      <c r="J2" s="39"/>
      <c r="K2" s="39"/>
      <c r="L2" s="40"/>
      <c r="M2" s="125"/>
    </row>
    <row r="3" spans="1:13" ht="24">
      <c r="A3" s="1"/>
      <c r="B3" s="2"/>
      <c r="C3" s="3" t="s">
        <v>28</v>
      </c>
      <c r="D3" s="41"/>
      <c r="E3" s="41"/>
      <c r="F3" s="42"/>
      <c r="G3" s="43"/>
      <c r="H3" s="3" t="s">
        <v>28</v>
      </c>
      <c r="I3" s="41"/>
      <c r="J3" s="41"/>
      <c r="K3" s="42"/>
      <c r="L3" s="43"/>
      <c r="M3" s="126"/>
    </row>
    <row r="4" spans="1:13" ht="49.5">
      <c r="A4" s="65" t="s">
        <v>99</v>
      </c>
      <c r="B4" s="16" t="s">
        <v>5</v>
      </c>
      <c r="C4" s="20" t="s">
        <v>29</v>
      </c>
      <c r="D4" s="16" t="s">
        <v>30</v>
      </c>
      <c r="E4" s="45" t="s">
        <v>31</v>
      </c>
      <c r="F4" s="16" t="s">
        <v>32</v>
      </c>
      <c r="G4" s="46" t="s">
        <v>3</v>
      </c>
      <c r="H4" s="20" t="s">
        <v>29</v>
      </c>
      <c r="I4" s="16" t="s">
        <v>30</v>
      </c>
      <c r="J4" s="45" t="s">
        <v>31</v>
      </c>
      <c r="K4" s="16" t="s">
        <v>32</v>
      </c>
      <c r="L4" s="46" t="s">
        <v>3</v>
      </c>
      <c r="M4" s="122" t="s">
        <v>71</v>
      </c>
    </row>
    <row r="5" spans="1:13" ht="12">
      <c r="A5" s="29" t="s">
        <v>16</v>
      </c>
      <c r="B5" s="30" t="s">
        <v>8</v>
      </c>
      <c r="C5" s="85">
        <v>0</v>
      </c>
      <c r="D5" s="88">
        <v>0</v>
      </c>
      <c r="E5" s="85">
        <v>0</v>
      </c>
      <c r="F5" s="88">
        <v>0</v>
      </c>
      <c r="G5" s="85">
        <v>0</v>
      </c>
      <c r="H5" s="81">
        <v>0</v>
      </c>
      <c r="I5" s="80">
        <v>0</v>
      </c>
      <c r="J5" s="81">
        <v>0</v>
      </c>
      <c r="K5" s="80">
        <v>0</v>
      </c>
      <c r="L5" s="81">
        <v>0</v>
      </c>
      <c r="M5" s="96">
        <v>341</v>
      </c>
    </row>
    <row r="6" spans="1:13" ht="12">
      <c r="A6" s="22" t="s">
        <v>17</v>
      </c>
      <c r="B6" s="26" t="s">
        <v>9</v>
      </c>
      <c r="C6" s="85">
        <v>62</v>
      </c>
      <c r="D6" s="88">
        <v>0</v>
      </c>
      <c r="E6" s="85">
        <v>62</v>
      </c>
      <c r="F6" s="88">
        <v>379</v>
      </c>
      <c r="G6" s="85">
        <v>441</v>
      </c>
      <c r="H6" s="81">
        <v>0.88</v>
      </c>
      <c r="I6" s="80">
        <v>0</v>
      </c>
      <c r="J6" s="81">
        <v>0.88</v>
      </c>
      <c r="K6" s="80">
        <v>5.38</v>
      </c>
      <c r="L6" s="81">
        <v>6.26</v>
      </c>
      <c r="M6" s="102">
        <v>7041</v>
      </c>
    </row>
    <row r="7" spans="1:13" ht="12">
      <c r="A7" s="22"/>
      <c r="B7" s="27" t="s">
        <v>10</v>
      </c>
      <c r="C7" s="85">
        <v>1360</v>
      </c>
      <c r="D7" s="88">
        <v>13</v>
      </c>
      <c r="E7" s="85">
        <v>1373</v>
      </c>
      <c r="F7" s="88">
        <v>866</v>
      </c>
      <c r="G7" s="85">
        <v>2239</v>
      </c>
      <c r="H7" s="81">
        <v>8.79</v>
      </c>
      <c r="I7" s="80">
        <v>0.08</v>
      </c>
      <c r="J7" s="81">
        <v>8.87</v>
      </c>
      <c r="K7" s="80">
        <v>5.59</v>
      </c>
      <c r="L7" s="81">
        <v>14.46</v>
      </c>
      <c r="M7" s="102">
        <v>15482</v>
      </c>
    </row>
    <row r="8" spans="1:13" ht="12">
      <c r="A8" s="22"/>
      <c r="B8" s="27" t="s">
        <v>11</v>
      </c>
      <c r="C8" s="85">
        <v>1683</v>
      </c>
      <c r="D8" s="88">
        <v>150</v>
      </c>
      <c r="E8" s="85">
        <v>1834</v>
      </c>
      <c r="F8" s="88">
        <v>1449</v>
      </c>
      <c r="G8" s="85">
        <v>3282</v>
      </c>
      <c r="H8" s="81">
        <v>11.8</v>
      </c>
      <c r="I8" s="80">
        <v>1.05</v>
      </c>
      <c r="J8" s="81">
        <v>12.85</v>
      </c>
      <c r="K8" s="80">
        <v>10.16</v>
      </c>
      <c r="L8" s="81">
        <v>23.01</v>
      </c>
      <c r="M8" s="102">
        <v>14266</v>
      </c>
    </row>
    <row r="9" spans="1:13" ht="12">
      <c r="A9" s="22"/>
      <c r="B9" s="27" t="s">
        <v>12</v>
      </c>
      <c r="C9" s="85">
        <v>17874</v>
      </c>
      <c r="D9" s="88">
        <v>4416</v>
      </c>
      <c r="E9" s="85">
        <v>22290</v>
      </c>
      <c r="F9" s="88">
        <v>24582</v>
      </c>
      <c r="G9" s="85">
        <v>46872</v>
      </c>
      <c r="H9" s="81">
        <v>13.93</v>
      </c>
      <c r="I9" s="80">
        <v>3.44</v>
      </c>
      <c r="J9" s="81">
        <v>17.37</v>
      </c>
      <c r="K9" s="80">
        <v>19.16</v>
      </c>
      <c r="L9" s="81">
        <v>36.53</v>
      </c>
      <c r="M9" s="102">
        <v>128311</v>
      </c>
    </row>
    <row r="10" spans="1:13" ht="12">
      <c r="A10" s="22"/>
      <c r="B10" s="27" t="s">
        <v>13</v>
      </c>
      <c r="C10" s="85">
        <v>12349</v>
      </c>
      <c r="D10" s="88">
        <v>2530</v>
      </c>
      <c r="E10" s="85">
        <v>14879</v>
      </c>
      <c r="F10" s="88">
        <v>33987</v>
      </c>
      <c r="G10" s="85">
        <v>48866</v>
      </c>
      <c r="H10" s="81">
        <v>7.69</v>
      </c>
      <c r="I10" s="80">
        <v>1.58</v>
      </c>
      <c r="J10" s="81">
        <v>9.27</v>
      </c>
      <c r="K10" s="80">
        <v>21.17</v>
      </c>
      <c r="L10" s="81">
        <v>30.44</v>
      </c>
      <c r="M10" s="102">
        <v>160508</v>
      </c>
    </row>
    <row r="11" spans="1:13" ht="12">
      <c r="A11" s="31"/>
      <c r="B11" s="28" t="s">
        <v>14</v>
      </c>
      <c r="C11" s="85">
        <v>33329</v>
      </c>
      <c r="D11" s="88">
        <v>7109</v>
      </c>
      <c r="E11" s="85">
        <v>40438</v>
      </c>
      <c r="F11" s="88">
        <v>61262</v>
      </c>
      <c r="G11" s="85">
        <v>101700</v>
      </c>
      <c r="H11" s="81">
        <v>10.23</v>
      </c>
      <c r="I11" s="80">
        <v>2.18</v>
      </c>
      <c r="J11" s="81">
        <v>12.41</v>
      </c>
      <c r="K11" s="80">
        <v>18.8</v>
      </c>
      <c r="L11" s="81">
        <v>31.2</v>
      </c>
      <c r="M11" s="102">
        <v>325949</v>
      </c>
    </row>
    <row r="12" spans="1:13" ht="12">
      <c r="A12" s="29" t="s">
        <v>18</v>
      </c>
      <c r="B12" s="30" t="s">
        <v>8</v>
      </c>
      <c r="C12" s="85">
        <v>11</v>
      </c>
      <c r="D12" s="88">
        <v>12</v>
      </c>
      <c r="E12" s="85">
        <v>22</v>
      </c>
      <c r="F12" s="88">
        <v>421</v>
      </c>
      <c r="G12" s="85">
        <v>443</v>
      </c>
      <c r="H12" s="81">
        <v>0.02</v>
      </c>
      <c r="I12" s="80">
        <v>0.02</v>
      </c>
      <c r="J12" s="81">
        <v>0.04</v>
      </c>
      <c r="K12" s="80">
        <v>0.83</v>
      </c>
      <c r="L12" s="81">
        <v>0.88</v>
      </c>
      <c r="M12" s="102">
        <v>50467</v>
      </c>
    </row>
    <row r="13" spans="1:13" ht="12">
      <c r="A13" s="22"/>
      <c r="B13" s="26" t="s">
        <v>9</v>
      </c>
      <c r="C13" s="85">
        <v>4559</v>
      </c>
      <c r="D13" s="88">
        <v>14</v>
      </c>
      <c r="E13" s="85">
        <v>4573</v>
      </c>
      <c r="F13" s="88">
        <v>1915</v>
      </c>
      <c r="G13" s="85">
        <v>6489</v>
      </c>
      <c r="H13" s="81">
        <v>6.54</v>
      </c>
      <c r="I13" s="80">
        <v>0.02</v>
      </c>
      <c r="J13" s="81">
        <v>6.56</v>
      </c>
      <c r="K13" s="80">
        <v>2.75</v>
      </c>
      <c r="L13" s="81">
        <v>9.3</v>
      </c>
      <c r="M13" s="102">
        <v>69740</v>
      </c>
    </row>
    <row r="14" spans="1:13" ht="12">
      <c r="A14" s="22"/>
      <c r="B14" s="27" t="s">
        <v>10</v>
      </c>
      <c r="C14" s="85">
        <v>9490</v>
      </c>
      <c r="D14" s="88">
        <v>247</v>
      </c>
      <c r="E14" s="85">
        <v>9737</v>
      </c>
      <c r="F14" s="88">
        <v>3746</v>
      </c>
      <c r="G14" s="85">
        <v>13483</v>
      </c>
      <c r="H14" s="81">
        <v>20.11</v>
      </c>
      <c r="I14" s="80">
        <v>0.52</v>
      </c>
      <c r="J14" s="81">
        <v>20.63</v>
      </c>
      <c r="K14" s="80">
        <v>7.94</v>
      </c>
      <c r="L14" s="81">
        <v>28.56</v>
      </c>
      <c r="M14" s="102">
        <v>47203</v>
      </c>
    </row>
    <row r="15" spans="1:13" ht="12">
      <c r="A15" s="22"/>
      <c r="B15" s="27" t="s">
        <v>11</v>
      </c>
      <c r="C15" s="85">
        <v>8272</v>
      </c>
      <c r="D15" s="88">
        <v>3947</v>
      </c>
      <c r="E15" s="85">
        <v>12218</v>
      </c>
      <c r="F15" s="88">
        <v>3706</v>
      </c>
      <c r="G15" s="85">
        <v>15924</v>
      </c>
      <c r="H15" s="81">
        <v>19.88</v>
      </c>
      <c r="I15" s="80">
        <v>9.49</v>
      </c>
      <c r="J15" s="81">
        <v>29.37</v>
      </c>
      <c r="K15" s="80">
        <v>8.91</v>
      </c>
      <c r="L15" s="81">
        <v>38.28</v>
      </c>
      <c r="M15" s="102">
        <v>41599</v>
      </c>
    </row>
    <row r="16" spans="1:13" ht="12">
      <c r="A16" s="22"/>
      <c r="B16" s="27" t="s">
        <v>12</v>
      </c>
      <c r="C16" s="85">
        <v>0</v>
      </c>
      <c r="D16" s="88">
        <v>0</v>
      </c>
      <c r="E16" s="85">
        <v>0</v>
      </c>
      <c r="F16" s="88">
        <v>0</v>
      </c>
      <c r="G16" s="85">
        <v>0</v>
      </c>
      <c r="H16" s="81">
        <v>0</v>
      </c>
      <c r="I16" s="80">
        <v>0</v>
      </c>
      <c r="J16" s="81">
        <v>0</v>
      </c>
      <c r="K16" s="80">
        <v>0</v>
      </c>
      <c r="L16" s="81">
        <v>0</v>
      </c>
      <c r="M16" s="102">
        <v>0</v>
      </c>
    </row>
    <row r="17" spans="1:13" ht="12">
      <c r="A17" s="22"/>
      <c r="B17" s="27" t="s">
        <v>13</v>
      </c>
      <c r="C17" s="85">
        <v>0</v>
      </c>
      <c r="D17" s="88">
        <v>0</v>
      </c>
      <c r="E17" s="85">
        <v>0</v>
      </c>
      <c r="F17" s="88">
        <v>0</v>
      </c>
      <c r="G17" s="85">
        <v>0</v>
      </c>
      <c r="H17" s="81">
        <v>0</v>
      </c>
      <c r="I17" s="80">
        <v>0</v>
      </c>
      <c r="J17" s="81">
        <v>0</v>
      </c>
      <c r="K17" s="80">
        <v>0</v>
      </c>
      <c r="L17" s="81">
        <v>0</v>
      </c>
      <c r="M17" s="102">
        <v>0</v>
      </c>
    </row>
    <row r="18" spans="1:13" ht="12">
      <c r="A18" s="31"/>
      <c r="B18" s="28" t="s">
        <v>14</v>
      </c>
      <c r="C18" s="85">
        <v>22332</v>
      </c>
      <c r="D18" s="88">
        <v>4219</v>
      </c>
      <c r="E18" s="85">
        <v>26551</v>
      </c>
      <c r="F18" s="88">
        <v>9788</v>
      </c>
      <c r="G18" s="85">
        <v>36339</v>
      </c>
      <c r="H18" s="81">
        <v>10.68</v>
      </c>
      <c r="I18" s="80">
        <v>2.02</v>
      </c>
      <c r="J18" s="81">
        <v>12.7</v>
      </c>
      <c r="K18" s="80">
        <v>4.68</v>
      </c>
      <c r="L18" s="81">
        <v>17.39</v>
      </c>
      <c r="M18" s="102">
        <v>209008</v>
      </c>
    </row>
    <row r="19" spans="1:13" ht="12">
      <c r="A19" s="29" t="s">
        <v>19</v>
      </c>
      <c r="B19" s="30" t="s">
        <v>8</v>
      </c>
      <c r="C19" s="85">
        <v>0</v>
      </c>
      <c r="D19" s="88">
        <v>0</v>
      </c>
      <c r="E19" s="85">
        <v>0</v>
      </c>
      <c r="F19" s="88">
        <v>0</v>
      </c>
      <c r="G19" s="85">
        <v>0</v>
      </c>
      <c r="H19" s="81">
        <v>0</v>
      </c>
      <c r="I19" s="80">
        <v>0</v>
      </c>
      <c r="J19" s="81">
        <v>0</v>
      </c>
      <c r="K19" s="80">
        <v>0</v>
      </c>
      <c r="L19" s="81">
        <v>0</v>
      </c>
      <c r="M19" s="102">
        <v>1</v>
      </c>
    </row>
    <row r="20" spans="1:13" ht="12">
      <c r="A20" s="22" t="s">
        <v>20</v>
      </c>
      <c r="B20" s="26" t="s">
        <v>9</v>
      </c>
      <c r="C20" s="85">
        <v>0</v>
      </c>
      <c r="D20" s="88">
        <v>0</v>
      </c>
      <c r="E20" s="85">
        <v>0</v>
      </c>
      <c r="F20" s="88">
        <v>0</v>
      </c>
      <c r="G20" s="85">
        <v>0</v>
      </c>
      <c r="H20" s="81">
        <v>0</v>
      </c>
      <c r="I20" s="80">
        <v>0</v>
      </c>
      <c r="J20" s="81">
        <v>0</v>
      </c>
      <c r="K20" s="80">
        <v>0</v>
      </c>
      <c r="L20" s="81">
        <v>0</v>
      </c>
      <c r="M20" s="102">
        <v>1</v>
      </c>
    </row>
    <row r="21" spans="1:13" ht="12">
      <c r="A21" s="22" t="s">
        <v>21</v>
      </c>
      <c r="B21" s="27" t="s">
        <v>10</v>
      </c>
      <c r="C21" s="85">
        <v>24</v>
      </c>
      <c r="D21" s="88">
        <v>1</v>
      </c>
      <c r="E21" s="85">
        <v>25</v>
      </c>
      <c r="F21" s="88">
        <v>11</v>
      </c>
      <c r="G21" s="85">
        <v>36</v>
      </c>
      <c r="H21" s="81">
        <v>10.73</v>
      </c>
      <c r="I21" s="80">
        <v>0.26</v>
      </c>
      <c r="J21" s="81">
        <v>10.98</v>
      </c>
      <c r="K21" s="80">
        <v>5</v>
      </c>
      <c r="L21" s="81">
        <v>15.98</v>
      </c>
      <c r="M21" s="102">
        <v>225</v>
      </c>
    </row>
    <row r="22" spans="1:13" ht="12">
      <c r="A22" s="22" t="s">
        <v>22</v>
      </c>
      <c r="B22" s="27" t="s">
        <v>11</v>
      </c>
      <c r="C22" s="85">
        <v>447</v>
      </c>
      <c r="D22" s="88">
        <v>271</v>
      </c>
      <c r="E22" s="85">
        <v>718</v>
      </c>
      <c r="F22" s="88">
        <v>1907</v>
      </c>
      <c r="G22" s="85">
        <v>2625</v>
      </c>
      <c r="H22" s="81">
        <v>1.29</v>
      </c>
      <c r="I22" s="80">
        <v>0.78</v>
      </c>
      <c r="J22" s="81">
        <v>2.07</v>
      </c>
      <c r="K22" s="80">
        <v>5.51</v>
      </c>
      <c r="L22" s="81">
        <v>7.58</v>
      </c>
      <c r="M22" s="102">
        <v>34625</v>
      </c>
    </row>
    <row r="23" spans="1:13" ht="12">
      <c r="A23" s="22"/>
      <c r="B23" s="27" t="s">
        <v>12</v>
      </c>
      <c r="C23" s="85">
        <v>6942</v>
      </c>
      <c r="D23" s="88">
        <v>8660</v>
      </c>
      <c r="E23" s="85">
        <v>15602</v>
      </c>
      <c r="F23" s="88">
        <v>26142</v>
      </c>
      <c r="G23" s="85">
        <v>41744</v>
      </c>
      <c r="H23" s="81">
        <v>4.38</v>
      </c>
      <c r="I23" s="80">
        <v>5.46</v>
      </c>
      <c r="J23" s="81">
        <v>9.83</v>
      </c>
      <c r="K23" s="80">
        <v>16.48</v>
      </c>
      <c r="L23" s="81">
        <v>26.31</v>
      </c>
      <c r="M23" s="102">
        <v>158639</v>
      </c>
    </row>
    <row r="24" spans="1:13" ht="12">
      <c r="A24" s="22"/>
      <c r="B24" s="27" t="s">
        <v>13</v>
      </c>
      <c r="C24" s="85">
        <v>579</v>
      </c>
      <c r="D24" s="88">
        <v>235</v>
      </c>
      <c r="E24" s="85">
        <v>815</v>
      </c>
      <c r="F24" s="88">
        <v>3033</v>
      </c>
      <c r="G24" s="85">
        <v>3848</v>
      </c>
      <c r="H24" s="81">
        <v>3.69</v>
      </c>
      <c r="I24" s="80">
        <v>1.5</v>
      </c>
      <c r="J24" s="81">
        <v>5.19</v>
      </c>
      <c r="K24" s="80">
        <v>19.33</v>
      </c>
      <c r="L24" s="81">
        <v>24.53</v>
      </c>
      <c r="M24" s="102">
        <v>15687</v>
      </c>
    </row>
    <row r="25" spans="1:13" ht="12">
      <c r="A25" s="31"/>
      <c r="B25" s="28" t="s">
        <v>14</v>
      </c>
      <c r="C25" s="103">
        <v>7993</v>
      </c>
      <c r="D25" s="104">
        <v>9167</v>
      </c>
      <c r="E25" s="103">
        <v>17160</v>
      </c>
      <c r="F25" s="104">
        <v>31093</v>
      </c>
      <c r="G25" s="103">
        <v>48253</v>
      </c>
      <c r="H25" s="105">
        <v>3.82</v>
      </c>
      <c r="I25" s="106">
        <v>4.38</v>
      </c>
      <c r="J25" s="105">
        <v>8.2</v>
      </c>
      <c r="K25" s="106">
        <v>14.86</v>
      </c>
      <c r="L25" s="105">
        <v>23.07</v>
      </c>
      <c r="M25" s="102">
        <v>209178</v>
      </c>
    </row>
    <row r="26" spans="1:13" ht="12">
      <c r="A26" s="29" t="s">
        <v>23</v>
      </c>
      <c r="B26" s="30" t="s">
        <v>8</v>
      </c>
      <c r="C26" s="85">
        <v>3</v>
      </c>
      <c r="D26" s="88">
        <v>0</v>
      </c>
      <c r="E26" s="85">
        <v>3</v>
      </c>
      <c r="F26" s="88">
        <v>0</v>
      </c>
      <c r="G26" s="85">
        <v>3</v>
      </c>
      <c r="H26" s="81">
        <v>0.32</v>
      </c>
      <c r="I26" s="80">
        <v>0</v>
      </c>
      <c r="J26" s="81">
        <v>0.32</v>
      </c>
      <c r="K26" s="80">
        <v>0.03</v>
      </c>
      <c r="L26" s="81">
        <v>0.35</v>
      </c>
      <c r="M26" s="102">
        <v>821</v>
      </c>
    </row>
    <row r="27" spans="1:13" ht="12">
      <c r="A27" s="22" t="s">
        <v>24</v>
      </c>
      <c r="B27" s="26" t="s">
        <v>9</v>
      </c>
      <c r="C27" s="85">
        <v>1084</v>
      </c>
      <c r="D27" s="88">
        <v>0</v>
      </c>
      <c r="E27" s="85">
        <v>1084</v>
      </c>
      <c r="F27" s="88">
        <v>237</v>
      </c>
      <c r="G27" s="85">
        <v>1321</v>
      </c>
      <c r="H27" s="81">
        <v>33.63</v>
      </c>
      <c r="I27" s="80">
        <v>0.01</v>
      </c>
      <c r="J27" s="81">
        <v>33.64</v>
      </c>
      <c r="K27" s="80">
        <v>7.35</v>
      </c>
      <c r="L27" s="81">
        <v>40.98</v>
      </c>
      <c r="M27" s="102">
        <v>3223</v>
      </c>
    </row>
    <row r="28" spans="1:13" ht="13.5">
      <c r="A28" s="22" t="s">
        <v>100</v>
      </c>
      <c r="B28" s="27" t="s">
        <v>10</v>
      </c>
      <c r="C28" s="85">
        <v>6348</v>
      </c>
      <c r="D28" s="88">
        <v>285</v>
      </c>
      <c r="E28" s="85">
        <v>6633</v>
      </c>
      <c r="F28" s="88">
        <v>791</v>
      </c>
      <c r="G28" s="85">
        <v>7424</v>
      </c>
      <c r="H28" s="81">
        <v>78.79</v>
      </c>
      <c r="I28" s="80">
        <v>3.54</v>
      </c>
      <c r="J28" s="81">
        <v>82.32</v>
      </c>
      <c r="K28" s="80">
        <v>9.82</v>
      </c>
      <c r="L28" s="81">
        <v>92.14</v>
      </c>
      <c r="M28" s="102">
        <v>8057</v>
      </c>
    </row>
    <row r="29" spans="1:13" ht="12">
      <c r="A29" s="22"/>
      <c r="B29" s="27" t="s">
        <v>11</v>
      </c>
      <c r="C29" s="85">
        <v>8799</v>
      </c>
      <c r="D29" s="88">
        <v>2615</v>
      </c>
      <c r="E29" s="85">
        <v>11414</v>
      </c>
      <c r="F29" s="88">
        <v>1282</v>
      </c>
      <c r="G29" s="85">
        <v>12696</v>
      </c>
      <c r="H29" s="81">
        <v>64.74</v>
      </c>
      <c r="I29" s="80">
        <v>19.24</v>
      </c>
      <c r="J29" s="81">
        <v>83.98</v>
      </c>
      <c r="K29" s="80">
        <v>9.43</v>
      </c>
      <c r="L29" s="81">
        <v>93.41</v>
      </c>
      <c r="M29" s="102">
        <v>13591</v>
      </c>
    </row>
    <row r="30" spans="1:13" ht="12">
      <c r="A30" s="22"/>
      <c r="B30" s="27" t="s">
        <v>12</v>
      </c>
      <c r="C30" s="85">
        <v>36</v>
      </c>
      <c r="D30" s="88">
        <v>2</v>
      </c>
      <c r="E30" s="85">
        <v>37</v>
      </c>
      <c r="F30" s="88">
        <v>12</v>
      </c>
      <c r="G30" s="85">
        <v>49</v>
      </c>
      <c r="H30" s="81">
        <v>9.14</v>
      </c>
      <c r="I30" s="80">
        <v>0.41</v>
      </c>
      <c r="J30" s="81">
        <v>9.54</v>
      </c>
      <c r="K30" s="80">
        <v>2.94</v>
      </c>
      <c r="L30" s="81">
        <v>12.48</v>
      </c>
      <c r="M30" s="102">
        <v>393</v>
      </c>
    </row>
    <row r="31" spans="1:13" ht="12">
      <c r="A31" s="22"/>
      <c r="B31" s="27" t="s">
        <v>13</v>
      </c>
      <c r="C31" s="85">
        <v>0</v>
      </c>
      <c r="D31" s="88">
        <v>10</v>
      </c>
      <c r="E31" s="85">
        <v>10</v>
      </c>
      <c r="F31" s="88">
        <v>11</v>
      </c>
      <c r="G31" s="85">
        <v>22</v>
      </c>
      <c r="H31" s="81">
        <v>0.11</v>
      </c>
      <c r="I31" s="80">
        <v>11.08</v>
      </c>
      <c r="J31" s="81">
        <v>11.19</v>
      </c>
      <c r="K31" s="80">
        <v>12.22</v>
      </c>
      <c r="L31" s="81">
        <v>23.4</v>
      </c>
      <c r="M31" s="102">
        <v>93</v>
      </c>
    </row>
    <row r="32" spans="1:13" ht="12">
      <c r="A32" s="31"/>
      <c r="B32" s="28" t="s">
        <v>14</v>
      </c>
      <c r="C32" s="103">
        <v>16269</v>
      </c>
      <c r="D32" s="104">
        <v>2912</v>
      </c>
      <c r="E32" s="103">
        <v>19181</v>
      </c>
      <c r="F32" s="104">
        <v>2333</v>
      </c>
      <c r="G32" s="103">
        <v>21514</v>
      </c>
      <c r="H32" s="105">
        <v>62.15</v>
      </c>
      <c r="I32" s="106">
        <v>11.12</v>
      </c>
      <c r="J32" s="105">
        <v>73.27</v>
      </c>
      <c r="K32" s="106">
        <v>8.91</v>
      </c>
      <c r="L32" s="105">
        <v>82.18</v>
      </c>
      <c r="M32" s="102">
        <v>26178</v>
      </c>
    </row>
    <row r="33" spans="1:13" ht="12">
      <c r="A33" s="29" t="s">
        <v>25</v>
      </c>
      <c r="B33" s="30" t="s">
        <v>8</v>
      </c>
      <c r="C33" s="85">
        <v>0</v>
      </c>
      <c r="D33" s="88">
        <v>0</v>
      </c>
      <c r="E33" s="85">
        <v>0</v>
      </c>
      <c r="F33" s="88">
        <v>0</v>
      </c>
      <c r="G33" s="85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102">
        <v>0</v>
      </c>
    </row>
    <row r="34" spans="1:13" ht="12">
      <c r="A34" s="22" t="s">
        <v>26</v>
      </c>
      <c r="B34" s="26" t="s">
        <v>9</v>
      </c>
      <c r="C34" s="85">
        <v>0</v>
      </c>
      <c r="D34" s="88">
        <v>0</v>
      </c>
      <c r="E34" s="85">
        <v>0</v>
      </c>
      <c r="F34" s="88">
        <v>0</v>
      </c>
      <c r="G34" s="85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102">
        <v>0</v>
      </c>
    </row>
    <row r="35" spans="1:13" ht="12">
      <c r="A35" s="22"/>
      <c r="B35" s="27" t="s">
        <v>10</v>
      </c>
      <c r="C35" s="85">
        <v>0</v>
      </c>
      <c r="D35" s="88">
        <v>0</v>
      </c>
      <c r="E35" s="85">
        <v>0</v>
      </c>
      <c r="F35" s="88">
        <v>0</v>
      </c>
      <c r="G35" s="85">
        <v>0</v>
      </c>
      <c r="H35" s="81">
        <v>0</v>
      </c>
      <c r="I35" s="81">
        <v>0</v>
      </c>
      <c r="J35" s="81">
        <v>0</v>
      </c>
      <c r="K35" s="80">
        <v>0</v>
      </c>
      <c r="L35" s="81">
        <v>0</v>
      </c>
      <c r="M35" s="102">
        <v>0</v>
      </c>
    </row>
    <row r="36" spans="1:13" ht="12">
      <c r="A36" s="22"/>
      <c r="B36" s="27" t="s">
        <v>11</v>
      </c>
      <c r="C36" s="85">
        <v>0</v>
      </c>
      <c r="D36" s="88">
        <v>0</v>
      </c>
      <c r="E36" s="85">
        <v>0</v>
      </c>
      <c r="F36" s="88">
        <v>0</v>
      </c>
      <c r="G36" s="85">
        <v>0</v>
      </c>
      <c r="H36" s="81">
        <v>0</v>
      </c>
      <c r="I36" s="80">
        <v>0</v>
      </c>
      <c r="J36" s="81">
        <v>0</v>
      </c>
      <c r="K36" s="80">
        <v>0</v>
      </c>
      <c r="L36" s="81">
        <v>0</v>
      </c>
      <c r="M36" s="102">
        <v>0</v>
      </c>
    </row>
    <row r="37" spans="1:13" ht="12">
      <c r="A37" s="22"/>
      <c r="B37" s="27" t="s">
        <v>12</v>
      </c>
      <c r="C37" s="85">
        <v>0</v>
      </c>
      <c r="D37" s="88">
        <v>0</v>
      </c>
      <c r="E37" s="85">
        <v>0</v>
      </c>
      <c r="F37" s="88">
        <v>0</v>
      </c>
      <c r="G37" s="85">
        <v>0</v>
      </c>
      <c r="H37" s="81">
        <v>0</v>
      </c>
      <c r="I37" s="80">
        <v>0</v>
      </c>
      <c r="J37" s="81">
        <v>0</v>
      </c>
      <c r="K37" s="80">
        <v>0</v>
      </c>
      <c r="L37" s="81">
        <v>0</v>
      </c>
      <c r="M37" s="102">
        <v>0</v>
      </c>
    </row>
    <row r="38" spans="1:13" ht="12">
      <c r="A38" s="22"/>
      <c r="B38" s="27" t="s">
        <v>13</v>
      </c>
      <c r="C38" s="85">
        <v>0</v>
      </c>
      <c r="D38" s="88">
        <v>0</v>
      </c>
      <c r="E38" s="85">
        <v>0</v>
      </c>
      <c r="F38" s="88">
        <v>0</v>
      </c>
      <c r="G38" s="85">
        <v>0</v>
      </c>
      <c r="H38" s="81">
        <v>0</v>
      </c>
      <c r="I38" s="80">
        <v>0</v>
      </c>
      <c r="J38" s="81">
        <v>0</v>
      </c>
      <c r="K38" s="80">
        <v>0</v>
      </c>
      <c r="L38" s="81">
        <v>0</v>
      </c>
      <c r="M38" s="102">
        <v>0</v>
      </c>
    </row>
    <row r="39" spans="1:13" ht="12">
      <c r="A39" s="31"/>
      <c r="B39" s="28" t="s">
        <v>14</v>
      </c>
      <c r="C39" s="103">
        <v>0</v>
      </c>
      <c r="D39" s="104">
        <v>0</v>
      </c>
      <c r="E39" s="103">
        <v>0</v>
      </c>
      <c r="F39" s="104">
        <v>0</v>
      </c>
      <c r="G39" s="103">
        <v>0</v>
      </c>
      <c r="H39" s="105">
        <v>0</v>
      </c>
      <c r="I39" s="106">
        <v>0</v>
      </c>
      <c r="J39" s="105">
        <v>0</v>
      </c>
      <c r="K39" s="106">
        <v>0</v>
      </c>
      <c r="L39" s="105">
        <v>0</v>
      </c>
      <c r="M39" s="102">
        <v>0</v>
      </c>
    </row>
    <row r="40" spans="1:13" ht="12">
      <c r="A40" s="22" t="s">
        <v>3</v>
      </c>
      <c r="B40" s="30" t="s">
        <v>8</v>
      </c>
      <c r="C40" s="85">
        <v>13</v>
      </c>
      <c r="D40" s="88">
        <v>12</v>
      </c>
      <c r="E40" s="85">
        <v>25</v>
      </c>
      <c r="F40" s="88">
        <v>421</v>
      </c>
      <c r="G40" s="85">
        <v>446</v>
      </c>
      <c r="H40" s="81">
        <v>0.03</v>
      </c>
      <c r="I40" s="80">
        <v>0.02</v>
      </c>
      <c r="J40" s="81">
        <v>0.05</v>
      </c>
      <c r="K40" s="80">
        <v>0.82</v>
      </c>
      <c r="L40" s="81">
        <v>0.86</v>
      </c>
      <c r="M40" s="102">
        <v>51631</v>
      </c>
    </row>
    <row r="41" spans="1:13" ht="12">
      <c r="A41" s="22"/>
      <c r="B41" s="26" t="s">
        <v>9</v>
      </c>
      <c r="C41" s="85">
        <v>5705</v>
      </c>
      <c r="D41" s="88">
        <v>14</v>
      </c>
      <c r="E41" s="85">
        <v>5719</v>
      </c>
      <c r="F41" s="88">
        <v>2531</v>
      </c>
      <c r="G41" s="85">
        <v>8250</v>
      </c>
      <c r="H41" s="81">
        <v>7.13</v>
      </c>
      <c r="I41" s="80">
        <v>0.02</v>
      </c>
      <c r="J41" s="81">
        <v>7.15</v>
      </c>
      <c r="K41" s="80">
        <v>3.16</v>
      </c>
      <c r="L41" s="81">
        <v>10.31</v>
      </c>
      <c r="M41" s="102">
        <v>80004</v>
      </c>
    </row>
    <row r="42" spans="1:13" ht="12">
      <c r="A42" s="1"/>
      <c r="B42" s="27" t="s">
        <v>10</v>
      </c>
      <c r="C42" s="85">
        <v>17223</v>
      </c>
      <c r="D42" s="88">
        <v>545</v>
      </c>
      <c r="E42" s="85">
        <v>17768</v>
      </c>
      <c r="F42" s="88">
        <v>5415</v>
      </c>
      <c r="G42" s="85">
        <v>23182</v>
      </c>
      <c r="H42" s="81">
        <v>24.27</v>
      </c>
      <c r="I42" s="80">
        <v>0.77</v>
      </c>
      <c r="J42" s="81">
        <v>25.04</v>
      </c>
      <c r="K42" s="80">
        <v>7.63</v>
      </c>
      <c r="L42" s="81">
        <v>32.67</v>
      </c>
      <c r="M42" s="102">
        <v>70967</v>
      </c>
    </row>
    <row r="43" spans="1:13" ht="12">
      <c r="A43" s="1"/>
      <c r="B43" s="27" t="s">
        <v>11</v>
      </c>
      <c r="C43" s="85">
        <v>19201</v>
      </c>
      <c r="D43" s="88">
        <v>6983</v>
      </c>
      <c r="E43" s="85">
        <v>26184</v>
      </c>
      <c r="F43" s="88">
        <v>8344</v>
      </c>
      <c r="G43" s="85">
        <v>34528</v>
      </c>
      <c r="H43" s="81">
        <v>18.45</v>
      </c>
      <c r="I43" s="80">
        <v>6.71</v>
      </c>
      <c r="J43" s="81">
        <v>25.16</v>
      </c>
      <c r="K43" s="80">
        <v>8.02</v>
      </c>
      <c r="L43" s="81">
        <v>33.17</v>
      </c>
      <c r="M43" s="102">
        <v>104081</v>
      </c>
    </row>
    <row r="44" spans="1:13" ht="12">
      <c r="A44" s="1"/>
      <c r="B44" s="27" t="s">
        <v>12</v>
      </c>
      <c r="C44" s="85">
        <v>24852</v>
      </c>
      <c r="D44" s="88">
        <v>13077</v>
      </c>
      <c r="E44" s="85">
        <v>37929</v>
      </c>
      <c r="F44" s="88">
        <v>50735</v>
      </c>
      <c r="G44" s="85">
        <v>88665</v>
      </c>
      <c r="H44" s="81">
        <v>8.65</v>
      </c>
      <c r="I44" s="80">
        <v>4.55</v>
      </c>
      <c r="J44" s="81">
        <v>13.2</v>
      </c>
      <c r="K44" s="80">
        <v>17.66</v>
      </c>
      <c r="L44" s="81">
        <v>30.86</v>
      </c>
      <c r="M44" s="102">
        <v>287343</v>
      </c>
    </row>
    <row r="45" spans="1:13" ht="12">
      <c r="A45" s="1"/>
      <c r="B45" s="27" t="s">
        <v>13</v>
      </c>
      <c r="C45" s="85">
        <v>12929</v>
      </c>
      <c r="D45" s="88">
        <v>2775</v>
      </c>
      <c r="E45" s="85">
        <v>15704</v>
      </c>
      <c r="F45" s="88">
        <v>37031</v>
      </c>
      <c r="G45" s="85">
        <v>52735</v>
      </c>
      <c r="H45" s="81">
        <v>7.33</v>
      </c>
      <c r="I45" s="80">
        <v>1.57</v>
      </c>
      <c r="J45" s="81">
        <v>8.91</v>
      </c>
      <c r="K45" s="80">
        <v>21.01</v>
      </c>
      <c r="L45" s="81">
        <v>29.91</v>
      </c>
      <c r="M45" s="102">
        <v>176288</v>
      </c>
    </row>
    <row r="46" spans="1:13" ht="12.75" thickBot="1">
      <c r="A46" s="32"/>
      <c r="B46" s="33" t="s">
        <v>14</v>
      </c>
      <c r="C46" s="86">
        <v>79923</v>
      </c>
      <c r="D46" s="89">
        <v>23407</v>
      </c>
      <c r="E46" s="86">
        <v>103329</v>
      </c>
      <c r="F46" s="89">
        <v>104477</v>
      </c>
      <c r="G46" s="86">
        <v>207806</v>
      </c>
      <c r="H46" s="83">
        <v>10.38</v>
      </c>
      <c r="I46" s="82">
        <v>3.04</v>
      </c>
      <c r="J46" s="83">
        <v>13.41</v>
      </c>
      <c r="K46" s="82">
        <v>13.56</v>
      </c>
      <c r="L46" s="83">
        <v>26.98</v>
      </c>
      <c r="M46" s="98">
        <v>770314</v>
      </c>
    </row>
    <row r="48" ht="12.75">
      <c r="A48" s="34" t="s">
        <v>27</v>
      </c>
    </row>
    <row r="49" ht="3.75" customHeight="1">
      <c r="A49" s="34"/>
    </row>
    <row r="50" spans="1:149" ht="12.75">
      <c r="A50" s="54" t="s">
        <v>101</v>
      </c>
      <c r="B50" s="34"/>
      <c r="C50" s="35"/>
      <c r="D50" s="9"/>
      <c r="E50" s="9"/>
      <c r="F50" s="9"/>
      <c r="G50" s="9"/>
      <c r="H50" s="9"/>
      <c r="I50" s="9"/>
      <c r="J50" s="9"/>
      <c r="K50" s="9"/>
      <c r="L50" s="9"/>
      <c r="M50" s="9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92" ht="3.75" customHeight="1">
      <c r="A51" s="34"/>
      <c r="B51" s="3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49" ht="12.75">
      <c r="A52" s="54" t="s">
        <v>86</v>
      </c>
      <c r="B52" s="34"/>
      <c r="C52" s="35"/>
      <c r="D52" s="9"/>
      <c r="E52" s="9"/>
      <c r="F52" s="9"/>
      <c r="G52" s="9"/>
      <c r="H52" s="9"/>
      <c r="I52" s="9"/>
      <c r="J52" s="9"/>
      <c r="K52" s="9"/>
      <c r="L52" s="9"/>
      <c r="M52" s="9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 s="34" t="s">
        <v>80</v>
      </c>
      <c r="B53" s="34"/>
      <c r="C53" s="35"/>
      <c r="D53" s="9"/>
      <c r="E53" s="9"/>
      <c r="F53" s="9"/>
      <c r="G53" s="9"/>
      <c r="H53" s="9"/>
      <c r="I53" s="9"/>
      <c r="J53" s="9"/>
      <c r="K53" s="9"/>
      <c r="L53" s="9"/>
      <c r="M53" s="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3.75" customHeight="1">
      <c r="A54" s="54"/>
      <c r="B54" s="34"/>
      <c r="C54" s="35"/>
      <c r="D54" s="9"/>
      <c r="E54" s="9"/>
      <c r="F54" s="9"/>
      <c r="G54" s="9"/>
      <c r="H54" s="9"/>
      <c r="I54" s="9"/>
      <c r="J54" s="9"/>
      <c r="K54" s="9"/>
      <c r="L54" s="9"/>
      <c r="M54" s="9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92" ht="12.75">
      <c r="A55" s="54" t="s">
        <v>103</v>
      </c>
      <c r="B55" s="3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ht="12.75">
      <c r="A56" s="34" t="s">
        <v>51</v>
      </c>
      <c r="B56" s="3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ht="12.75">
      <c r="A57" s="34" t="s">
        <v>52</v>
      </c>
      <c r="B57" s="3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ht="3.75" customHeight="1"/>
    <row r="59" spans="1:194" ht="12.75">
      <c r="A59" s="54" t="s">
        <v>102</v>
      </c>
      <c r="B59" s="34"/>
      <c r="C59" s="34"/>
      <c r="D59" s="9"/>
      <c r="E59" s="9"/>
      <c r="F59" s="9"/>
      <c r="G59" s="9"/>
      <c r="H59" s="9"/>
      <c r="I59" s="9"/>
      <c r="J59" s="9"/>
      <c r="K59" s="9"/>
      <c r="L59" s="9"/>
      <c r="M59" s="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1990</oddHeader>
    <oddFooter>&amp;C&amp;P</oddFooter>
  </headerFooter>
  <rowBreaks count="1" manualBreakCount="1">
    <brk id="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V7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5.57421875" style="9" customWidth="1"/>
    <col min="2" max="2" width="13.28125" style="9" customWidth="1"/>
    <col min="3" max="6" width="9.7109375" style="9" customWidth="1"/>
    <col min="7" max="7" width="8.8515625" style="9" customWidth="1"/>
    <col min="8" max="8" width="9.140625" style="9" customWidth="1"/>
    <col min="9" max="9" width="10.28125" style="9" customWidth="1"/>
    <col min="10" max="11" width="9.140625" style="9" customWidth="1"/>
    <col min="12" max="12" width="6.140625" style="9" customWidth="1"/>
    <col min="13" max="13" width="13.28125" style="0" customWidth="1"/>
    <col min="179" max="16384" width="9.140625" style="9" customWidth="1"/>
  </cols>
  <sheetData>
    <row r="1" spans="1:178" s="36" customFormat="1" ht="24">
      <c r="A1" s="127" t="s">
        <v>53</v>
      </c>
      <c r="B1" s="132"/>
      <c r="C1" s="129"/>
      <c r="D1" s="129"/>
      <c r="E1" s="129"/>
      <c r="F1" s="129"/>
      <c r="G1" s="132"/>
      <c r="H1" s="129"/>
      <c r="I1" s="129"/>
      <c r="J1" s="129"/>
      <c r="K1" s="129"/>
      <c r="L1" s="135"/>
      <c r="M1" s="133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  <c r="BY1" s="134"/>
      <c r="BZ1" s="134"/>
      <c r="CA1" s="134"/>
      <c r="CB1" s="134"/>
      <c r="CC1" s="134"/>
      <c r="CD1" s="134"/>
      <c r="CE1" s="134"/>
      <c r="CF1" s="134"/>
      <c r="CG1" s="134"/>
      <c r="CH1" s="134"/>
      <c r="CI1" s="134"/>
      <c r="CJ1" s="134"/>
      <c r="CK1" s="134"/>
      <c r="CL1" s="134"/>
      <c r="CM1" s="134"/>
      <c r="CN1" s="134"/>
      <c r="CO1" s="134"/>
      <c r="CP1" s="134"/>
      <c r="CQ1" s="134"/>
      <c r="CR1" s="134"/>
      <c r="CS1" s="134"/>
      <c r="CT1" s="134"/>
      <c r="CU1" s="134"/>
      <c r="CV1" s="134"/>
      <c r="CW1" s="134"/>
      <c r="CX1" s="134"/>
      <c r="CY1" s="134"/>
      <c r="CZ1" s="134"/>
      <c r="DA1" s="134"/>
      <c r="DB1" s="134"/>
      <c r="DC1" s="134"/>
      <c r="DD1" s="134"/>
      <c r="DE1" s="134"/>
      <c r="DF1" s="134"/>
      <c r="DG1" s="134"/>
      <c r="DH1" s="134"/>
      <c r="DI1" s="134"/>
      <c r="DJ1" s="134"/>
      <c r="DK1" s="134"/>
      <c r="DL1" s="134"/>
      <c r="DM1" s="134"/>
      <c r="DN1" s="134"/>
      <c r="DO1" s="134"/>
      <c r="DP1" s="134"/>
      <c r="DQ1" s="134"/>
      <c r="DR1" s="134"/>
      <c r="DS1" s="134"/>
      <c r="DT1" s="134"/>
      <c r="DU1" s="134"/>
      <c r="DV1" s="134"/>
      <c r="DW1" s="134"/>
      <c r="DX1" s="134"/>
      <c r="DY1" s="134"/>
      <c r="DZ1" s="134"/>
      <c r="EA1" s="134"/>
      <c r="EB1" s="134"/>
      <c r="EC1" s="134"/>
      <c r="ED1" s="134"/>
      <c r="EE1" s="134"/>
      <c r="EF1" s="134"/>
      <c r="EG1" s="134"/>
      <c r="EH1" s="134"/>
      <c r="EI1" s="134"/>
      <c r="EJ1" s="134"/>
      <c r="EK1" s="134"/>
      <c r="EL1" s="134"/>
      <c r="EM1" s="134"/>
      <c r="EN1" s="134"/>
      <c r="EO1" s="134"/>
      <c r="EP1" s="134"/>
      <c r="EQ1" s="134"/>
      <c r="ER1" s="134"/>
      <c r="ES1" s="134"/>
      <c r="ET1" s="134"/>
      <c r="EU1" s="134"/>
      <c r="EV1" s="134"/>
      <c r="EW1" s="134"/>
      <c r="EX1" s="134"/>
      <c r="EY1" s="134"/>
      <c r="EZ1" s="134"/>
      <c r="FA1" s="134"/>
      <c r="FB1" s="134"/>
      <c r="FC1" s="134"/>
      <c r="FD1" s="134"/>
      <c r="FE1" s="134"/>
      <c r="FF1" s="134"/>
      <c r="FG1" s="134"/>
      <c r="FH1" s="134"/>
      <c r="FI1" s="134"/>
      <c r="FJ1" s="134"/>
      <c r="FK1" s="134"/>
      <c r="FL1" s="134"/>
      <c r="FM1" s="134"/>
      <c r="FN1" s="134"/>
      <c r="FO1" s="134"/>
      <c r="FP1" s="134"/>
      <c r="FQ1" s="134"/>
      <c r="FR1" s="134"/>
      <c r="FS1" s="134"/>
      <c r="FT1" s="134"/>
      <c r="FU1" s="134"/>
      <c r="FV1" s="134"/>
    </row>
    <row r="2" spans="1:178" s="36" customFormat="1" ht="13.5">
      <c r="A2" s="37"/>
      <c r="B2" s="38"/>
      <c r="C2" s="123" t="s">
        <v>98</v>
      </c>
      <c r="D2" s="39"/>
      <c r="E2" s="39"/>
      <c r="F2" s="39"/>
      <c r="G2" s="40"/>
      <c r="H2" s="124" t="s">
        <v>72</v>
      </c>
      <c r="I2" s="39"/>
      <c r="J2" s="39"/>
      <c r="K2" s="39"/>
      <c r="L2" s="40"/>
      <c r="M2" s="77" t="s">
        <v>33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1:13" ht="24">
      <c r="A3" s="1"/>
      <c r="B3" s="25"/>
      <c r="C3" s="3" t="s">
        <v>28</v>
      </c>
      <c r="D3" s="41"/>
      <c r="E3" s="41"/>
      <c r="F3" s="42"/>
      <c r="G3" s="43"/>
      <c r="H3" s="3" t="s">
        <v>28</v>
      </c>
      <c r="I3" s="41"/>
      <c r="J3" s="41"/>
      <c r="K3" s="42"/>
      <c r="L3" s="43"/>
      <c r="M3" s="8"/>
    </row>
    <row r="4" spans="1:13" ht="48" customHeight="1">
      <c r="A4" s="1" t="s">
        <v>34</v>
      </c>
      <c r="B4" s="25" t="s">
        <v>5</v>
      </c>
      <c r="C4" s="20" t="s">
        <v>29</v>
      </c>
      <c r="D4" s="16" t="s">
        <v>30</v>
      </c>
      <c r="E4" s="45" t="s">
        <v>31</v>
      </c>
      <c r="F4" s="16" t="s">
        <v>32</v>
      </c>
      <c r="G4" s="46" t="s">
        <v>3</v>
      </c>
      <c r="H4" s="20" t="s">
        <v>29</v>
      </c>
      <c r="I4" s="16" t="s">
        <v>30</v>
      </c>
      <c r="J4" s="45" t="s">
        <v>31</v>
      </c>
      <c r="K4" s="16" t="s">
        <v>32</v>
      </c>
      <c r="L4" s="46" t="s">
        <v>3</v>
      </c>
      <c r="M4" s="122" t="s">
        <v>71</v>
      </c>
    </row>
    <row r="5" spans="1:13" ht="12.75">
      <c r="A5" s="29" t="s">
        <v>35</v>
      </c>
      <c r="B5" s="47" t="s">
        <v>8</v>
      </c>
      <c r="C5" s="84">
        <v>6</v>
      </c>
      <c r="D5" s="87">
        <v>0</v>
      </c>
      <c r="E5" s="84">
        <v>6</v>
      </c>
      <c r="F5" s="87">
        <v>79</v>
      </c>
      <c r="G5" s="84">
        <v>85</v>
      </c>
      <c r="H5" s="79">
        <v>0.05</v>
      </c>
      <c r="I5" s="78">
        <v>0</v>
      </c>
      <c r="J5" s="79">
        <v>0.05</v>
      </c>
      <c r="K5" s="78">
        <v>0.64</v>
      </c>
      <c r="L5" s="79">
        <v>0.69</v>
      </c>
      <c r="M5" s="96">
        <v>12265</v>
      </c>
    </row>
    <row r="6" spans="1:13" ht="13.5">
      <c r="A6" s="22" t="s">
        <v>104</v>
      </c>
      <c r="B6" s="49" t="s">
        <v>9</v>
      </c>
      <c r="C6" s="85">
        <v>5496</v>
      </c>
      <c r="D6" s="88">
        <v>3</v>
      </c>
      <c r="E6" s="85">
        <v>5499</v>
      </c>
      <c r="F6" s="88">
        <v>1203</v>
      </c>
      <c r="G6" s="85">
        <v>6702</v>
      </c>
      <c r="H6" s="81">
        <v>14.6</v>
      </c>
      <c r="I6" s="80">
        <v>0.01</v>
      </c>
      <c r="J6" s="81">
        <v>14.61</v>
      </c>
      <c r="K6" s="80">
        <v>3.2</v>
      </c>
      <c r="L6" s="81">
        <v>17.81</v>
      </c>
      <c r="M6" s="102">
        <v>37639</v>
      </c>
    </row>
    <row r="7" spans="1:13" ht="12.75">
      <c r="A7" s="22"/>
      <c r="B7" s="50" t="s">
        <v>10</v>
      </c>
      <c r="C7" s="85">
        <v>6368</v>
      </c>
      <c r="D7" s="88">
        <v>81</v>
      </c>
      <c r="E7" s="85">
        <v>6449</v>
      </c>
      <c r="F7" s="88">
        <v>2096</v>
      </c>
      <c r="G7" s="85">
        <v>8546</v>
      </c>
      <c r="H7" s="81">
        <v>25.84</v>
      </c>
      <c r="I7" s="80">
        <v>0.33</v>
      </c>
      <c r="J7" s="81">
        <v>26.17</v>
      </c>
      <c r="K7" s="80">
        <v>8.51</v>
      </c>
      <c r="L7" s="81">
        <v>34.68</v>
      </c>
      <c r="M7" s="102">
        <v>24645</v>
      </c>
    </row>
    <row r="8" spans="1:13" ht="12.75">
      <c r="A8" s="22"/>
      <c r="B8" s="50" t="s">
        <v>11</v>
      </c>
      <c r="C8" s="85">
        <v>4768</v>
      </c>
      <c r="D8" s="88">
        <v>716</v>
      </c>
      <c r="E8" s="85">
        <v>5485</v>
      </c>
      <c r="F8" s="88">
        <v>2839</v>
      </c>
      <c r="G8" s="85">
        <v>8323</v>
      </c>
      <c r="H8" s="81">
        <v>15.37</v>
      </c>
      <c r="I8" s="80">
        <v>2.31</v>
      </c>
      <c r="J8" s="81">
        <v>17.68</v>
      </c>
      <c r="K8" s="80">
        <v>9.15</v>
      </c>
      <c r="L8" s="81">
        <v>26.83</v>
      </c>
      <c r="M8" s="102">
        <v>31026</v>
      </c>
    </row>
    <row r="9" spans="1:13" ht="12.75">
      <c r="A9" s="22"/>
      <c r="B9" s="50" t="s">
        <v>12</v>
      </c>
      <c r="C9" s="85">
        <v>13686</v>
      </c>
      <c r="D9" s="88">
        <v>1020</v>
      </c>
      <c r="E9" s="85">
        <v>14706</v>
      </c>
      <c r="F9" s="88">
        <v>15352</v>
      </c>
      <c r="G9" s="85">
        <v>30058</v>
      </c>
      <c r="H9" s="81">
        <v>16.29</v>
      </c>
      <c r="I9" s="80">
        <v>1.21</v>
      </c>
      <c r="J9" s="81">
        <v>17.5</v>
      </c>
      <c r="K9" s="80">
        <v>18.27</v>
      </c>
      <c r="L9" s="81">
        <v>35.78</v>
      </c>
      <c r="M9" s="102">
        <v>84012</v>
      </c>
    </row>
    <row r="10" spans="1:13" ht="12.75">
      <c r="A10" s="22"/>
      <c r="B10" s="50" t="s">
        <v>13</v>
      </c>
      <c r="C10" s="85">
        <v>7838</v>
      </c>
      <c r="D10" s="88">
        <v>319</v>
      </c>
      <c r="E10" s="85">
        <v>8158</v>
      </c>
      <c r="F10" s="88">
        <v>8274</v>
      </c>
      <c r="G10" s="85">
        <v>16432</v>
      </c>
      <c r="H10" s="81">
        <v>19.67</v>
      </c>
      <c r="I10" s="80">
        <v>0.8</v>
      </c>
      <c r="J10" s="81">
        <v>20.47</v>
      </c>
      <c r="K10" s="80">
        <v>20.77</v>
      </c>
      <c r="L10" s="81">
        <v>41.24</v>
      </c>
      <c r="M10" s="102">
        <v>39847</v>
      </c>
    </row>
    <row r="11" spans="1:13" ht="12.75">
      <c r="A11" s="22"/>
      <c r="B11" s="51" t="s">
        <v>14</v>
      </c>
      <c r="C11" s="85">
        <v>38162</v>
      </c>
      <c r="D11" s="88">
        <v>2140</v>
      </c>
      <c r="E11" s="85">
        <v>40303</v>
      </c>
      <c r="F11" s="88">
        <v>29843</v>
      </c>
      <c r="G11" s="85">
        <v>70146</v>
      </c>
      <c r="H11" s="81">
        <v>16.63</v>
      </c>
      <c r="I11" s="80">
        <v>0.93</v>
      </c>
      <c r="J11" s="81">
        <v>17.57</v>
      </c>
      <c r="K11" s="80">
        <v>13.01</v>
      </c>
      <c r="L11" s="81">
        <v>30.57</v>
      </c>
      <c r="M11" s="102">
        <v>229434</v>
      </c>
    </row>
    <row r="12" spans="1:13" ht="12.75">
      <c r="A12" s="29" t="s">
        <v>35</v>
      </c>
      <c r="B12" s="52" t="s">
        <v>8</v>
      </c>
      <c r="C12" s="85">
        <v>1</v>
      </c>
      <c r="D12" s="88">
        <v>7</v>
      </c>
      <c r="E12" s="85">
        <v>8</v>
      </c>
      <c r="F12" s="88">
        <v>34</v>
      </c>
      <c r="G12" s="85">
        <v>42</v>
      </c>
      <c r="H12" s="81">
        <v>0.03</v>
      </c>
      <c r="I12" s="80">
        <v>0.19</v>
      </c>
      <c r="J12" s="81">
        <v>0.22</v>
      </c>
      <c r="K12" s="80">
        <v>0.97</v>
      </c>
      <c r="L12" s="81">
        <v>1.19</v>
      </c>
      <c r="M12" s="102">
        <v>3508</v>
      </c>
    </row>
    <row r="13" spans="1:13" ht="13.5">
      <c r="A13" s="22" t="s">
        <v>105</v>
      </c>
      <c r="B13" s="49" t="s">
        <v>9</v>
      </c>
      <c r="C13" s="85">
        <v>20</v>
      </c>
      <c r="D13" s="88">
        <v>1</v>
      </c>
      <c r="E13" s="85">
        <v>21</v>
      </c>
      <c r="F13" s="88">
        <v>529</v>
      </c>
      <c r="G13" s="85">
        <v>550</v>
      </c>
      <c r="H13" s="81">
        <v>0.16</v>
      </c>
      <c r="I13" s="80">
        <v>0.01</v>
      </c>
      <c r="J13" s="81">
        <v>0.17</v>
      </c>
      <c r="K13" s="80">
        <v>4.19</v>
      </c>
      <c r="L13" s="81">
        <v>4.36</v>
      </c>
      <c r="M13" s="102">
        <v>12623</v>
      </c>
    </row>
    <row r="14" spans="1:13" ht="12.75">
      <c r="A14" s="22"/>
      <c r="B14" s="50" t="s">
        <v>10</v>
      </c>
      <c r="C14" s="85">
        <v>52</v>
      </c>
      <c r="D14" s="88">
        <v>2</v>
      </c>
      <c r="E14" s="85">
        <v>55</v>
      </c>
      <c r="F14" s="88">
        <v>1612</v>
      </c>
      <c r="G14" s="85">
        <v>1667</v>
      </c>
      <c r="H14" s="81">
        <v>0.32</v>
      </c>
      <c r="I14" s="80">
        <v>0.01</v>
      </c>
      <c r="J14" s="81">
        <v>0.33</v>
      </c>
      <c r="K14" s="80">
        <v>9.78</v>
      </c>
      <c r="L14" s="81">
        <v>10.11</v>
      </c>
      <c r="M14" s="102">
        <v>16486</v>
      </c>
    </row>
    <row r="15" spans="1:13" ht="12.75">
      <c r="A15" s="22"/>
      <c r="B15" s="50" t="s">
        <v>11</v>
      </c>
      <c r="C15" s="85">
        <v>60</v>
      </c>
      <c r="D15" s="88">
        <v>11</v>
      </c>
      <c r="E15" s="85">
        <v>71</v>
      </c>
      <c r="F15" s="88">
        <v>2037</v>
      </c>
      <c r="G15" s="85">
        <v>2109</v>
      </c>
      <c r="H15" s="81">
        <v>0.38</v>
      </c>
      <c r="I15" s="80">
        <v>0.07</v>
      </c>
      <c r="J15" s="81">
        <v>0.45</v>
      </c>
      <c r="K15" s="80">
        <v>12.79</v>
      </c>
      <c r="L15" s="81">
        <v>13.24</v>
      </c>
      <c r="M15" s="102">
        <v>15927</v>
      </c>
    </row>
    <row r="16" spans="1:13" ht="12.75">
      <c r="A16" s="22"/>
      <c r="B16" s="50" t="s">
        <v>12</v>
      </c>
      <c r="C16" s="85">
        <v>647</v>
      </c>
      <c r="D16" s="88">
        <v>90</v>
      </c>
      <c r="E16" s="85">
        <v>737</v>
      </c>
      <c r="F16" s="88">
        <v>10106</v>
      </c>
      <c r="G16" s="85">
        <v>10843</v>
      </c>
      <c r="H16" s="81">
        <v>1.56</v>
      </c>
      <c r="I16" s="80">
        <v>0.22</v>
      </c>
      <c r="J16" s="81">
        <v>1.78</v>
      </c>
      <c r="K16" s="80">
        <v>24.43</v>
      </c>
      <c r="L16" s="81">
        <v>26.21</v>
      </c>
      <c r="M16" s="102">
        <v>41364</v>
      </c>
    </row>
    <row r="17" spans="1:13" ht="12.75">
      <c r="A17" s="22"/>
      <c r="B17" s="50" t="s">
        <v>13</v>
      </c>
      <c r="C17" s="85">
        <v>364</v>
      </c>
      <c r="D17" s="88">
        <v>64</v>
      </c>
      <c r="E17" s="85">
        <v>428</v>
      </c>
      <c r="F17" s="88">
        <v>6672</v>
      </c>
      <c r="G17" s="85">
        <v>7099</v>
      </c>
      <c r="H17" s="81">
        <v>1.3</v>
      </c>
      <c r="I17" s="80">
        <v>0.23</v>
      </c>
      <c r="J17" s="81">
        <v>1.52</v>
      </c>
      <c r="K17" s="80">
        <v>23.77</v>
      </c>
      <c r="L17" s="81">
        <v>25.29</v>
      </c>
      <c r="M17" s="102">
        <v>28070</v>
      </c>
    </row>
    <row r="18" spans="1:13" ht="12.75">
      <c r="A18" s="31"/>
      <c r="B18" s="51" t="s">
        <v>14</v>
      </c>
      <c r="C18" s="85">
        <v>1145</v>
      </c>
      <c r="D18" s="88">
        <v>175</v>
      </c>
      <c r="E18" s="85">
        <v>1320</v>
      </c>
      <c r="F18" s="88">
        <v>20990</v>
      </c>
      <c r="G18" s="85">
        <v>22310</v>
      </c>
      <c r="H18" s="81">
        <v>0.97</v>
      </c>
      <c r="I18" s="80">
        <v>0.15</v>
      </c>
      <c r="J18" s="81">
        <v>1.12</v>
      </c>
      <c r="K18" s="80">
        <v>17.79</v>
      </c>
      <c r="L18" s="81">
        <v>18.91</v>
      </c>
      <c r="M18" s="102">
        <v>117978</v>
      </c>
    </row>
    <row r="19" spans="1:13" ht="13.5">
      <c r="A19" s="29" t="s">
        <v>106</v>
      </c>
      <c r="B19" s="47" t="s">
        <v>8</v>
      </c>
      <c r="C19" s="85" t="s">
        <v>54</v>
      </c>
      <c r="D19" s="85" t="s">
        <v>54</v>
      </c>
      <c r="E19" s="85" t="s">
        <v>54</v>
      </c>
      <c r="F19" s="85" t="s">
        <v>54</v>
      </c>
      <c r="G19" s="85">
        <v>6</v>
      </c>
      <c r="H19" s="85" t="s">
        <v>54</v>
      </c>
      <c r="I19" s="85" t="s">
        <v>54</v>
      </c>
      <c r="J19" s="85" t="s">
        <v>54</v>
      </c>
      <c r="K19" s="85" t="s">
        <v>54</v>
      </c>
      <c r="L19" s="81">
        <v>0.76</v>
      </c>
      <c r="M19" s="102">
        <v>756</v>
      </c>
    </row>
    <row r="20" spans="1:13" ht="12.75">
      <c r="A20" s="22"/>
      <c r="B20" s="49" t="s">
        <v>9</v>
      </c>
      <c r="C20" s="85" t="s">
        <v>54</v>
      </c>
      <c r="D20" s="85" t="s">
        <v>54</v>
      </c>
      <c r="E20" s="85" t="s">
        <v>54</v>
      </c>
      <c r="F20" s="85" t="s">
        <v>54</v>
      </c>
      <c r="G20" s="85">
        <v>207</v>
      </c>
      <c r="H20" s="85" t="s">
        <v>54</v>
      </c>
      <c r="I20" s="85" t="s">
        <v>54</v>
      </c>
      <c r="J20" s="85" t="s">
        <v>54</v>
      </c>
      <c r="K20" s="85" t="s">
        <v>54</v>
      </c>
      <c r="L20" s="81">
        <v>3.56</v>
      </c>
      <c r="M20" s="102">
        <v>5819</v>
      </c>
    </row>
    <row r="21" spans="1:13" ht="12.75">
      <c r="A21" s="22"/>
      <c r="B21" s="50" t="s">
        <v>10</v>
      </c>
      <c r="C21" s="85" t="s">
        <v>54</v>
      </c>
      <c r="D21" s="85" t="s">
        <v>54</v>
      </c>
      <c r="E21" s="85" t="s">
        <v>54</v>
      </c>
      <c r="F21" s="85" t="s">
        <v>54</v>
      </c>
      <c r="G21" s="85">
        <v>662</v>
      </c>
      <c r="H21" s="85" t="s">
        <v>54</v>
      </c>
      <c r="I21" s="85" t="s">
        <v>54</v>
      </c>
      <c r="J21" s="85" t="s">
        <v>54</v>
      </c>
      <c r="K21" s="85" t="s">
        <v>54</v>
      </c>
      <c r="L21" s="81">
        <v>15.01</v>
      </c>
      <c r="M21" s="102">
        <v>4410</v>
      </c>
    </row>
    <row r="22" spans="1:13" ht="12.75">
      <c r="A22" s="22"/>
      <c r="B22" s="50" t="s">
        <v>11</v>
      </c>
      <c r="C22" s="85" t="s">
        <v>54</v>
      </c>
      <c r="D22" s="85" t="s">
        <v>54</v>
      </c>
      <c r="E22" s="85" t="s">
        <v>54</v>
      </c>
      <c r="F22" s="85" t="s">
        <v>54</v>
      </c>
      <c r="G22" s="85">
        <v>644</v>
      </c>
      <c r="H22" s="85" t="s">
        <v>54</v>
      </c>
      <c r="I22" s="85" t="s">
        <v>54</v>
      </c>
      <c r="J22" s="85" t="s">
        <v>54</v>
      </c>
      <c r="K22" s="85" t="s">
        <v>54</v>
      </c>
      <c r="L22" s="81">
        <v>17.24</v>
      </c>
      <c r="M22" s="102">
        <v>3737</v>
      </c>
    </row>
    <row r="23" spans="1:13" ht="12.75">
      <c r="A23" s="22"/>
      <c r="B23" s="50" t="s">
        <v>12</v>
      </c>
      <c r="C23" s="85" t="s">
        <v>54</v>
      </c>
      <c r="D23" s="85" t="s">
        <v>54</v>
      </c>
      <c r="E23" s="85" t="s">
        <v>54</v>
      </c>
      <c r="F23" s="85" t="s">
        <v>54</v>
      </c>
      <c r="G23" s="85">
        <v>7070</v>
      </c>
      <c r="H23" s="85" t="s">
        <v>54</v>
      </c>
      <c r="I23" s="85" t="s">
        <v>54</v>
      </c>
      <c r="J23" s="85" t="s">
        <v>54</v>
      </c>
      <c r="K23" s="85" t="s">
        <v>54</v>
      </c>
      <c r="L23" s="81">
        <v>37.17</v>
      </c>
      <c r="M23" s="102">
        <v>19022</v>
      </c>
    </row>
    <row r="24" spans="1:13" ht="12.75">
      <c r="A24" s="22"/>
      <c r="B24" s="50" t="s">
        <v>13</v>
      </c>
      <c r="C24" s="85" t="s">
        <v>54</v>
      </c>
      <c r="D24" s="85" t="s">
        <v>54</v>
      </c>
      <c r="E24" s="85" t="s">
        <v>54</v>
      </c>
      <c r="F24" s="85" t="s">
        <v>54</v>
      </c>
      <c r="G24" s="85">
        <v>6141</v>
      </c>
      <c r="H24" s="85" t="s">
        <v>54</v>
      </c>
      <c r="I24" s="85" t="s">
        <v>54</v>
      </c>
      <c r="J24" s="85" t="s">
        <v>54</v>
      </c>
      <c r="K24" s="85" t="s">
        <v>54</v>
      </c>
      <c r="L24" s="81">
        <v>29.02</v>
      </c>
      <c r="M24" s="102">
        <v>21163</v>
      </c>
    </row>
    <row r="25" spans="1:13" ht="12.75">
      <c r="A25" s="31"/>
      <c r="B25" s="51" t="s">
        <v>14</v>
      </c>
      <c r="C25" s="85" t="s">
        <v>54</v>
      </c>
      <c r="D25" s="85" t="s">
        <v>54</v>
      </c>
      <c r="E25" s="85" t="s">
        <v>54</v>
      </c>
      <c r="F25" s="85" t="s">
        <v>54</v>
      </c>
      <c r="G25" s="85">
        <v>14731</v>
      </c>
      <c r="H25" s="85" t="s">
        <v>54</v>
      </c>
      <c r="I25" s="85" t="s">
        <v>54</v>
      </c>
      <c r="J25" s="85" t="s">
        <v>54</v>
      </c>
      <c r="K25" s="85" t="s">
        <v>54</v>
      </c>
      <c r="L25" s="81">
        <v>26.83</v>
      </c>
      <c r="M25" s="102">
        <v>54906</v>
      </c>
    </row>
    <row r="26" spans="1:13" ht="13.5">
      <c r="A26" s="29" t="s">
        <v>131</v>
      </c>
      <c r="B26" s="52" t="s">
        <v>8</v>
      </c>
      <c r="C26" s="85">
        <v>1</v>
      </c>
      <c r="D26" s="88">
        <v>5</v>
      </c>
      <c r="E26" s="85">
        <v>5</v>
      </c>
      <c r="F26" s="88">
        <v>302</v>
      </c>
      <c r="G26" s="85">
        <v>308</v>
      </c>
      <c r="H26" s="81">
        <v>0</v>
      </c>
      <c r="I26" s="80">
        <v>0.01</v>
      </c>
      <c r="J26" s="81">
        <v>0.02</v>
      </c>
      <c r="K26" s="80">
        <v>0.86</v>
      </c>
      <c r="L26" s="81">
        <v>0.88</v>
      </c>
      <c r="M26" s="102">
        <v>35089</v>
      </c>
    </row>
    <row r="27" spans="1:13" ht="12.75">
      <c r="A27" s="22"/>
      <c r="B27" s="49" t="s">
        <v>9</v>
      </c>
      <c r="C27" s="85">
        <v>13</v>
      </c>
      <c r="D27" s="88">
        <v>10</v>
      </c>
      <c r="E27" s="85">
        <v>23</v>
      </c>
      <c r="F27" s="88">
        <v>592</v>
      </c>
      <c r="G27" s="85">
        <v>615</v>
      </c>
      <c r="H27" s="81">
        <v>0.06</v>
      </c>
      <c r="I27" s="80">
        <v>0.04</v>
      </c>
      <c r="J27" s="81">
        <v>0.1</v>
      </c>
      <c r="K27" s="80">
        <v>2.54</v>
      </c>
      <c r="L27" s="81">
        <v>2.64</v>
      </c>
      <c r="M27" s="102">
        <v>23263</v>
      </c>
    </row>
    <row r="28" spans="1:13" ht="12.75">
      <c r="A28" s="1"/>
      <c r="B28" s="50" t="s">
        <v>10</v>
      </c>
      <c r="C28" s="85">
        <v>1354</v>
      </c>
      <c r="D28" s="88">
        <v>212</v>
      </c>
      <c r="E28" s="85">
        <v>1566</v>
      </c>
      <c r="F28" s="88">
        <v>918</v>
      </c>
      <c r="G28" s="85">
        <v>2484</v>
      </c>
      <c r="H28" s="81">
        <v>12.27</v>
      </c>
      <c r="I28" s="80">
        <v>1.92</v>
      </c>
      <c r="J28" s="81">
        <v>14.19</v>
      </c>
      <c r="K28" s="80">
        <v>8.32</v>
      </c>
      <c r="L28" s="81">
        <v>22.51</v>
      </c>
      <c r="M28" s="102">
        <v>11036</v>
      </c>
    </row>
    <row r="29" spans="1:13" ht="12.75">
      <c r="A29" s="1"/>
      <c r="B29" s="50" t="s">
        <v>11</v>
      </c>
      <c r="C29" s="85">
        <v>2737</v>
      </c>
      <c r="D29" s="88">
        <v>4721</v>
      </c>
      <c r="E29" s="85">
        <v>7457</v>
      </c>
      <c r="F29" s="88">
        <v>2678</v>
      </c>
      <c r="G29" s="85">
        <v>10135</v>
      </c>
      <c r="H29" s="81">
        <v>7.86</v>
      </c>
      <c r="I29" s="80">
        <v>13.57</v>
      </c>
      <c r="J29" s="81">
        <v>21.43</v>
      </c>
      <c r="K29" s="80">
        <v>7.69</v>
      </c>
      <c r="L29" s="81">
        <v>29.13</v>
      </c>
      <c r="M29" s="102">
        <v>34797</v>
      </c>
    </row>
    <row r="30" spans="1:13" ht="12.75">
      <c r="A30" s="1"/>
      <c r="B30" s="50" t="s">
        <v>12</v>
      </c>
      <c r="C30" s="85">
        <v>9622</v>
      </c>
      <c r="D30" s="88">
        <v>11907</v>
      </c>
      <c r="E30" s="85">
        <v>21529</v>
      </c>
      <c r="F30" s="88">
        <v>16205</v>
      </c>
      <c r="G30" s="85">
        <v>37735</v>
      </c>
      <c r="H30" s="81">
        <v>9.68</v>
      </c>
      <c r="I30" s="80">
        <v>11.98</v>
      </c>
      <c r="J30" s="81">
        <v>21.66</v>
      </c>
      <c r="K30" s="80">
        <v>16.3</v>
      </c>
      <c r="L30" s="81">
        <v>37.97</v>
      </c>
      <c r="M30" s="102">
        <v>99391</v>
      </c>
    </row>
    <row r="31" spans="1:13" ht="12.75">
      <c r="A31" s="1"/>
      <c r="B31" s="50" t="s">
        <v>13</v>
      </c>
      <c r="C31" s="85">
        <v>3438</v>
      </c>
      <c r="D31" s="88">
        <v>2251</v>
      </c>
      <c r="E31" s="85">
        <v>5689</v>
      </c>
      <c r="F31" s="88">
        <v>13051</v>
      </c>
      <c r="G31" s="85">
        <v>18740</v>
      </c>
      <c r="H31" s="81">
        <v>5.22</v>
      </c>
      <c r="I31" s="80">
        <v>3.42</v>
      </c>
      <c r="J31" s="81">
        <v>8.64</v>
      </c>
      <c r="K31" s="80">
        <v>19.82</v>
      </c>
      <c r="L31" s="81">
        <v>28.45</v>
      </c>
      <c r="M31" s="102">
        <v>65859</v>
      </c>
    </row>
    <row r="32" spans="1:13" ht="12.75">
      <c r="A32" s="15"/>
      <c r="B32" s="51" t="s">
        <v>14</v>
      </c>
      <c r="C32" s="103">
        <v>17166</v>
      </c>
      <c r="D32" s="104">
        <v>19105</v>
      </c>
      <c r="E32" s="103">
        <v>36271</v>
      </c>
      <c r="F32" s="104">
        <v>33746</v>
      </c>
      <c r="G32" s="103">
        <v>70017</v>
      </c>
      <c r="H32" s="105">
        <v>6.37</v>
      </c>
      <c r="I32" s="106">
        <v>7.09</v>
      </c>
      <c r="J32" s="105">
        <v>13.46</v>
      </c>
      <c r="K32" s="106">
        <v>12.52</v>
      </c>
      <c r="L32" s="105">
        <v>25.99</v>
      </c>
      <c r="M32" s="102">
        <v>269435</v>
      </c>
    </row>
    <row r="33" spans="1:13" ht="13.5">
      <c r="A33" s="29" t="s">
        <v>107</v>
      </c>
      <c r="B33" s="52" t="s">
        <v>8</v>
      </c>
      <c r="C33" s="85">
        <v>5</v>
      </c>
      <c r="D33" s="88">
        <v>0</v>
      </c>
      <c r="E33" s="85">
        <v>5</v>
      </c>
      <c r="F33" s="88">
        <v>0</v>
      </c>
      <c r="G33" s="85">
        <v>5</v>
      </c>
      <c r="H33" s="81">
        <v>100</v>
      </c>
      <c r="I33" s="80">
        <v>0</v>
      </c>
      <c r="J33" s="81">
        <v>100</v>
      </c>
      <c r="K33" s="80">
        <v>0</v>
      </c>
      <c r="L33" s="81">
        <v>100</v>
      </c>
      <c r="M33" s="102">
        <v>5</v>
      </c>
    </row>
    <row r="34" spans="1:13" ht="12.75">
      <c r="A34" s="22" t="s">
        <v>36</v>
      </c>
      <c r="B34" s="49" t="s">
        <v>9</v>
      </c>
      <c r="C34" s="85">
        <v>176</v>
      </c>
      <c r="D34" s="88">
        <v>0</v>
      </c>
      <c r="E34" s="85">
        <v>176</v>
      </c>
      <c r="F34" s="88">
        <v>0</v>
      </c>
      <c r="G34" s="85">
        <v>176</v>
      </c>
      <c r="H34" s="81">
        <v>100</v>
      </c>
      <c r="I34" s="80">
        <v>0</v>
      </c>
      <c r="J34" s="81">
        <v>100</v>
      </c>
      <c r="K34" s="80">
        <v>0</v>
      </c>
      <c r="L34" s="81">
        <v>100</v>
      </c>
      <c r="M34" s="102">
        <v>176</v>
      </c>
    </row>
    <row r="35" spans="1:13" ht="12.75">
      <c r="A35" s="22" t="s">
        <v>37</v>
      </c>
      <c r="B35" s="50" t="s">
        <v>10</v>
      </c>
      <c r="C35" s="85">
        <v>9448</v>
      </c>
      <c r="D35" s="88">
        <v>249</v>
      </c>
      <c r="E35" s="85">
        <v>9697</v>
      </c>
      <c r="F35" s="88">
        <v>0</v>
      </c>
      <c r="G35" s="85">
        <v>9697</v>
      </c>
      <c r="H35" s="81">
        <v>97.43</v>
      </c>
      <c r="I35" s="80">
        <v>2.57</v>
      </c>
      <c r="J35" s="81">
        <v>100</v>
      </c>
      <c r="K35" s="80">
        <v>0</v>
      </c>
      <c r="L35" s="81">
        <v>100</v>
      </c>
      <c r="M35" s="102">
        <v>9697</v>
      </c>
    </row>
    <row r="36" spans="1:13" ht="12.75">
      <c r="A36" s="1"/>
      <c r="B36" s="50" t="s">
        <v>11</v>
      </c>
      <c r="C36" s="85">
        <v>11564</v>
      </c>
      <c r="D36" s="88">
        <v>1535</v>
      </c>
      <c r="E36" s="85">
        <v>13100</v>
      </c>
      <c r="F36" s="88">
        <v>0</v>
      </c>
      <c r="G36" s="85">
        <v>13100</v>
      </c>
      <c r="H36" s="81">
        <v>88.28</v>
      </c>
      <c r="I36" s="80">
        <v>11.72</v>
      </c>
      <c r="J36" s="81">
        <v>100</v>
      </c>
      <c r="K36" s="80">
        <v>0</v>
      </c>
      <c r="L36" s="81">
        <v>100</v>
      </c>
      <c r="M36" s="102">
        <v>13100</v>
      </c>
    </row>
    <row r="37" spans="1:13" ht="12.75">
      <c r="A37" s="1"/>
      <c r="B37" s="50" t="s">
        <v>12</v>
      </c>
      <c r="C37" s="85">
        <v>655</v>
      </c>
      <c r="D37" s="88">
        <v>36</v>
      </c>
      <c r="E37" s="85">
        <v>692</v>
      </c>
      <c r="F37" s="88">
        <v>0</v>
      </c>
      <c r="G37" s="85">
        <v>692</v>
      </c>
      <c r="H37" s="81">
        <v>94.75</v>
      </c>
      <c r="I37" s="80">
        <v>5.25</v>
      </c>
      <c r="J37" s="81">
        <v>100</v>
      </c>
      <c r="K37" s="80">
        <v>0</v>
      </c>
      <c r="L37" s="81">
        <v>100</v>
      </c>
      <c r="M37" s="102">
        <v>692</v>
      </c>
    </row>
    <row r="38" spans="1:13" ht="12.75">
      <c r="A38" s="1"/>
      <c r="B38" s="50" t="s">
        <v>13</v>
      </c>
      <c r="C38" s="85">
        <v>0</v>
      </c>
      <c r="D38" s="88">
        <v>0</v>
      </c>
      <c r="E38" s="85">
        <v>0</v>
      </c>
      <c r="F38" s="88">
        <v>0</v>
      </c>
      <c r="G38" s="85">
        <v>0</v>
      </c>
      <c r="H38" s="81">
        <v>0</v>
      </c>
      <c r="I38" s="80">
        <v>0</v>
      </c>
      <c r="J38" s="81">
        <v>0</v>
      </c>
      <c r="K38" s="80">
        <v>0</v>
      </c>
      <c r="L38" s="81">
        <v>0</v>
      </c>
      <c r="M38" s="102">
        <v>0</v>
      </c>
    </row>
    <row r="39" spans="1:178" s="24" customFormat="1" ht="12.75">
      <c r="A39" s="15"/>
      <c r="B39" s="51" t="s">
        <v>14</v>
      </c>
      <c r="C39" s="103">
        <v>21849</v>
      </c>
      <c r="D39" s="104">
        <v>1821</v>
      </c>
      <c r="E39" s="103">
        <v>23670</v>
      </c>
      <c r="F39" s="104">
        <v>0</v>
      </c>
      <c r="G39" s="103">
        <v>23670</v>
      </c>
      <c r="H39" s="105">
        <v>92.31</v>
      </c>
      <c r="I39" s="106">
        <v>7.69</v>
      </c>
      <c r="J39" s="105">
        <v>100</v>
      </c>
      <c r="K39" s="106">
        <v>0</v>
      </c>
      <c r="L39" s="105">
        <v>100</v>
      </c>
      <c r="M39" s="102">
        <v>23670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3" ht="12.75">
      <c r="A40" s="22" t="s">
        <v>38</v>
      </c>
      <c r="B40" s="52" t="s">
        <v>8</v>
      </c>
      <c r="C40" s="85">
        <v>0</v>
      </c>
      <c r="D40" s="88">
        <v>0</v>
      </c>
      <c r="E40" s="85">
        <v>0</v>
      </c>
      <c r="F40" s="88">
        <v>0</v>
      </c>
      <c r="G40" s="85">
        <v>0</v>
      </c>
      <c r="H40" s="81">
        <v>0</v>
      </c>
      <c r="I40" s="80">
        <v>0</v>
      </c>
      <c r="J40" s="81">
        <v>0</v>
      </c>
      <c r="K40" s="80">
        <v>0</v>
      </c>
      <c r="L40" s="81">
        <v>0</v>
      </c>
      <c r="M40" s="102">
        <v>3</v>
      </c>
    </row>
    <row r="41" spans="1:13" ht="12.75">
      <c r="A41" s="22"/>
      <c r="B41" s="49" t="s">
        <v>9</v>
      </c>
      <c r="C41" s="85">
        <v>0</v>
      </c>
      <c r="D41" s="88">
        <v>0</v>
      </c>
      <c r="E41" s="85">
        <v>0</v>
      </c>
      <c r="F41" s="88">
        <v>0</v>
      </c>
      <c r="G41" s="85">
        <v>0</v>
      </c>
      <c r="H41" s="81">
        <v>0</v>
      </c>
      <c r="I41" s="80">
        <v>0</v>
      </c>
      <c r="J41" s="81">
        <v>0</v>
      </c>
      <c r="K41" s="80">
        <v>0</v>
      </c>
      <c r="L41" s="81">
        <v>0</v>
      </c>
      <c r="M41" s="102">
        <v>434</v>
      </c>
    </row>
    <row r="42" spans="1:13" ht="12.75">
      <c r="A42" s="1"/>
      <c r="B42" s="50" t="s">
        <v>10</v>
      </c>
      <c r="C42" s="85">
        <v>0</v>
      </c>
      <c r="D42" s="88">
        <v>0</v>
      </c>
      <c r="E42" s="85">
        <v>0</v>
      </c>
      <c r="F42" s="88">
        <v>126</v>
      </c>
      <c r="G42" s="85">
        <v>126</v>
      </c>
      <c r="H42" s="81">
        <v>0</v>
      </c>
      <c r="I42" s="80">
        <v>0</v>
      </c>
      <c r="J42" s="81">
        <v>0</v>
      </c>
      <c r="K42" s="80">
        <v>2.71</v>
      </c>
      <c r="L42" s="81">
        <v>2.71</v>
      </c>
      <c r="M42" s="102">
        <v>4658</v>
      </c>
    </row>
    <row r="43" spans="1:13" ht="12.75">
      <c r="A43" s="1"/>
      <c r="B43" s="50" t="s">
        <v>11</v>
      </c>
      <c r="C43" s="85">
        <v>57</v>
      </c>
      <c r="D43" s="88">
        <v>0</v>
      </c>
      <c r="E43" s="85">
        <v>57</v>
      </c>
      <c r="F43" s="88">
        <v>108</v>
      </c>
      <c r="G43" s="85">
        <v>165</v>
      </c>
      <c r="H43" s="81">
        <v>1.07</v>
      </c>
      <c r="I43" s="80">
        <v>0</v>
      </c>
      <c r="J43" s="81">
        <v>1.07</v>
      </c>
      <c r="K43" s="80">
        <v>2.03</v>
      </c>
      <c r="L43" s="81">
        <v>3.1</v>
      </c>
      <c r="M43" s="102">
        <v>5337</v>
      </c>
    </row>
    <row r="44" spans="1:13" ht="12.75">
      <c r="A44" s="1"/>
      <c r="B44" s="50" t="s">
        <v>12</v>
      </c>
      <c r="C44" s="85">
        <v>57</v>
      </c>
      <c r="D44" s="88">
        <v>0</v>
      </c>
      <c r="E44" s="85">
        <v>57</v>
      </c>
      <c r="F44" s="88">
        <v>1466</v>
      </c>
      <c r="G44" s="85">
        <v>1523</v>
      </c>
      <c r="H44" s="81">
        <v>0.14</v>
      </c>
      <c r="I44" s="80">
        <v>0</v>
      </c>
      <c r="J44" s="81">
        <v>0.14</v>
      </c>
      <c r="K44" s="80">
        <v>3.66</v>
      </c>
      <c r="L44" s="81">
        <v>3.8</v>
      </c>
      <c r="M44" s="102">
        <v>40041</v>
      </c>
    </row>
    <row r="45" spans="1:13" ht="12.75">
      <c r="A45" s="1"/>
      <c r="B45" s="50" t="s">
        <v>13</v>
      </c>
      <c r="C45" s="85">
        <v>0</v>
      </c>
      <c r="D45" s="88">
        <v>0</v>
      </c>
      <c r="E45" s="85">
        <v>0</v>
      </c>
      <c r="F45" s="88">
        <v>570</v>
      </c>
      <c r="G45" s="85">
        <v>570</v>
      </c>
      <c r="H45" s="81">
        <v>0</v>
      </c>
      <c r="I45" s="80">
        <v>0</v>
      </c>
      <c r="J45" s="81">
        <v>0</v>
      </c>
      <c r="K45" s="80">
        <v>6.5</v>
      </c>
      <c r="L45" s="81">
        <v>6.5</v>
      </c>
      <c r="M45" s="102">
        <v>8778</v>
      </c>
    </row>
    <row r="46" spans="1:13" ht="12.75">
      <c r="A46" s="15"/>
      <c r="B46" s="51" t="s">
        <v>14</v>
      </c>
      <c r="C46" s="103">
        <v>114</v>
      </c>
      <c r="D46" s="104">
        <v>0</v>
      </c>
      <c r="E46" s="103">
        <v>114</v>
      </c>
      <c r="F46" s="104">
        <v>2270</v>
      </c>
      <c r="G46" s="103">
        <v>2384</v>
      </c>
      <c r="H46" s="105">
        <v>0.19</v>
      </c>
      <c r="I46" s="106">
        <v>0</v>
      </c>
      <c r="J46" s="105">
        <v>0.19</v>
      </c>
      <c r="K46" s="106">
        <v>3.83</v>
      </c>
      <c r="L46" s="105">
        <v>4.02</v>
      </c>
      <c r="M46" s="102">
        <v>59251</v>
      </c>
    </row>
    <row r="47" spans="1:13" ht="12.75">
      <c r="A47" s="29" t="s">
        <v>39</v>
      </c>
      <c r="B47" s="52" t="s">
        <v>8</v>
      </c>
      <c r="C47" s="85">
        <v>0</v>
      </c>
      <c r="D47" s="88">
        <v>0</v>
      </c>
      <c r="E47" s="85">
        <v>0</v>
      </c>
      <c r="F47" s="88">
        <v>0</v>
      </c>
      <c r="G47" s="85">
        <v>0</v>
      </c>
      <c r="H47" s="81">
        <v>0</v>
      </c>
      <c r="I47" s="80">
        <v>0</v>
      </c>
      <c r="J47" s="81">
        <v>0</v>
      </c>
      <c r="K47" s="80">
        <v>0</v>
      </c>
      <c r="L47" s="81">
        <v>0</v>
      </c>
      <c r="M47" s="102">
        <v>5</v>
      </c>
    </row>
    <row r="48" spans="1:13" ht="12.75">
      <c r="A48" s="22"/>
      <c r="B48" s="49" t="s">
        <v>9</v>
      </c>
      <c r="C48" s="85">
        <v>0</v>
      </c>
      <c r="D48" s="88">
        <v>0</v>
      </c>
      <c r="E48" s="85">
        <v>0</v>
      </c>
      <c r="F48" s="88">
        <v>0</v>
      </c>
      <c r="G48" s="85">
        <v>0</v>
      </c>
      <c r="H48" s="81">
        <v>0</v>
      </c>
      <c r="I48" s="80">
        <v>0</v>
      </c>
      <c r="J48" s="81">
        <v>0</v>
      </c>
      <c r="K48" s="80">
        <v>0</v>
      </c>
      <c r="L48" s="81">
        <v>0</v>
      </c>
      <c r="M48" s="102">
        <v>50</v>
      </c>
    </row>
    <row r="49" spans="1:13" ht="12.75">
      <c r="A49" s="1"/>
      <c r="B49" s="50" t="s">
        <v>10</v>
      </c>
      <c r="C49" s="85">
        <v>0</v>
      </c>
      <c r="D49" s="88">
        <v>0</v>
      </c>
      <c r="E49" s="85">
        <v>0</v>
      </c>
      <c r="F49" s="88">
        <v>0</v>
      </c>
      <c r="G49" s="85">
        <v>0</v>
      </c>
      <c r="H49" s="81">
        <v>0</v>
      </c>
      <c r="I49" s="80">
        <v>0</v>
      </c>
      <c r="J49" s="81">
        <v>0</v>
      </c>
      <c r="K49" s="80">
        <v>0</v>
      </c>
      <c r="L49" s="81">
        <v>0</v>
      </c>
      <c r="M49" s="102">
        <v>36</v>
      </c>
    </row>
    <row r="50" spans="1:13" ht="12.75">
      <c r="A50" s="1"/>
      <c r="B50" s="50" t="s">
        <v>11</v>
      </c>
      <c r="C50" s="85">
        <v>14</v>
      </c>
      <c r="D50" s="88">
        <v>0</v>
      </c>
      <c r="E50" s="85">
        <v>14</v>
      </c>
      <c r="F50" s="88">
        <v>37</v>
      </c>
      <c r="G50" s="85">
        <v>51</v>
      </c>
      <c r="H50" s="81">
        <v>9.04</v>
      </c>
      <c r="I50" s="80">
        <v>0</v>
      </c>
      <c r="J50" s="81">
        <v>9.04</v>
      </c>
      <c r="K50" s="80">
        <v>23.97</v>
      </c>
      <c r="L50" s="81">
        <v>33.01</v>
      </c>
      <c r="M50" s="102">
        <v>156</v>
      </c>
    </row>
    <row r="51" spans="1:13" ht="12.75">
      <c r="A51" s="1"/>
      <c r="B51" s="50" t="s">
        <v>12</v>
      </c>
      <c r="C51" s="85">
        <v>184</v>
      </c>
      <c r="D51" s="88">
        <v>25</v>
      </c>
      <c r="E51" s="85">
        <v>209</v>
      </c>
      <c r="F51" s="88">
        <v>537</v>
      </c>
      <c r="G51" s="85">
        <v>745</v>
      </c>
      <c r="H51" s="81">
        <v>6.51</v>
      </c>
      <c r="I51" s="80">
        <v>0.88</v>
      </c>
      <c r="J51" s="81">
        <v>7.39</v>
      </c>
      <c r="K51" s="80">
        <v>19.01</v>
      </c>
      <c r="L51" s="81">
        <v>26.4</v>
      </c>
      <c r="M51" s="102">
        <v>2822</v>
      </c>
    </row>
    <row r="52" spans="1:13" ht="12.75">
      <c r="A52" s="1"/>
      <c r="B52" s="50" t="s">
        <v>13</v>
      </c>
      <c r="C52" s="85">
        <v>1288</v>
      </c>
      <c r="D52" s="88">
        <v>141</v>
      </c>
      <c r="E52" s="85">
        <v>1430</v>
      </c>
      <c r="F52" s="88">
        <v>2322</v>
      </c>
      <c r="G52" s="85">
        <v>3752</v>
      </c>
      <c r="H52" s="81">
        <v>10.25</v>
      </c>
      <c r="I52" s="80">
        <v>1.12</v>
      </c>
      <c r="J52" s="81">
        <v>11.37</v>
      </c>
      <c r="K52" s="80">
        <v>18.47</v>
      </c>
      <c r="L52" s="81">
        <v>29.85</v>
      </c>
      <c r="M52" s="102">
        <v>12571</v>
      </c>
    </row>
    <row r="53" spans="1:13" ht="12.75">
      <c r="A53" s="15"/>
      <c r="B53" s="51" t="s">
        <v>14</v>
      </c>
      <c r="C53" s="103">
        <v>1486</v>
      </c>
      <c r="D53" s="104">
        <v>166</v>
      </c>
      <c r="E53" s="103">
        <v>1652</v>
      </c>
      <c r="F53" s="104">
        <v>2896</v>
      </c>
      <c r="G53" s="103">
        <v>4549</v>
      </c>
      <c r="H53" s="105">
        <v>9.5</v>
      </c>
      <c r="I53" s="106">
        <v>1.06</v>
      </c>
      <c r="J53" s="105">
        <v>10.56</v>
      </c>
      <c r="K53" s="106">
        <v>18.52</v>
      </c>
      <c r="L53" s="105">
        <v>29.08</v>
      </c>
      <c r="M53" s="102">
        <v>15640</v>
      </c>
    </row>
    <row r="54" spans="1:13" ht="12.75">
      <c r="A54" s="29" t="s">
        <v>3</v>
      </c>
      <c r="B54" s="52" t="s">
        <v>8</v>
      </c>
      <c r="C54" s="85">
        <v>13</v>
      </c>
      <c r="D54" s="88">
        <v>12</v>
      </c>
      <c r="E54" s="85">
        <v>25</v>
      </c>
      <c r="F54" s="88">
        <v>421</v>
      </c>
      <c r="G54" s="85">
        <v>446</v>
      </c>
      <c r="H54" s="81">
        <v>0.03</v>
      </c>
      <c r="I54" s="80">
        <v>0.02</v>
      </c>
      <c r="J54" s="81">
        <v>0.05</v>
      </c>
      <c r="K54" s="80">
        <v>0.82</v>
      </c>
      <c r="L54" s="81">
        <v>0.86</v>
      </c>
      <c r="M54" s="102">
        <v>51631</v>
      </c>
    </row>
    <row r="55" spans="1:13" ht="12.75">
      <c r="A55" s="22"/>
      <c r="B55" s="49" t="s">
        <v>9</v>
      </c>
      <c r="C55" s="85">
        <v>5705</v>
      </c>
      <c r="D55" s="88">
        <v>14</v>
      </c>
      <c r="E55" s="85">
        <v>5719</v>
      </c>
      <c r="F55" s="88">
        <v>2531</v>
      </c>
      <c r="G55" s="85">
        <v>8250</v>
      </c>
      <c r="H55" s="81">
        <v>7.13</v>
      </c>
      <c r="I55" s="80">
        <v>0.02</v>
      </c>
      <c r="J55" s="81">
        <v>7.15</v>
      </c>
      <c r="K55" s="80">
        <v>3.16</v>
      </c>
      <c r="L55" s="81">
        <v>10.31</v>
      </c>
      <c r="M55" s="102">
        <v>80004</v>
      </c>
    </row>
    <row r="56" spans="1:13" ht="12.75">
      <c r="A56" s="1"/>
      <c r="B56" s="50" t="s">
        <v>10</v>
      </c>
      <c r="C56" s="85">
        <v>17223</v>
      </c>
      <c r="D56" s="88">
        <v>545</v>
      </c>
      <c r="E56" s="85">
        <v>17768</v>
      </c>
      <c r="F56" s="88">
        <v>5415</v>
      </c>
      <c r="G56" s="85">
        <v>23182</v>
      </c>
      <c r="H56" s="81">
        <v>24.27</v>
      </c>
      <c r="I56" s="80">
        <v>0.77</v>
      </c>
      <c r="J56" s="81">
        <v>25.04</v>
      </c>
      <c r="K56" s="80">
        <v>7.63</v>
      </c>
      <c r="L56" s="81">
        <v>32.67</v>
      </c>
      <c r="M56" s="102">
        <v>70967</v>
      </c>
    </row>
    <row r="57" spans="1:13" ht="12.75">
      <c r="A57" s="1"/>
      <c r="B57" s="50" t="s">
        <v>11</v>
      </c>
      <c r="C57" s="85">
        <v>19201</v>
      </c>
      <c r="D57" s="88">
        <v>6983</v>
      </c>
      <c r="E57" s="85">
        <v>26184</v>
      </c>
      <c r="F57" s="88">
        <v>8344</v>
      </c>
      <c r="G57" s="85">
        <v>34528</v>
      </c>
      <c r="H57" s="81">
        <v>18.45</v>
      </c>
      <c r="I57" s="80">
        <v>6.71</v>
      </c>
      <c r="J57" s="81">
        <v>25.16</v>
      </c>
      <c r="K57" s="80">
        <v>8.02</v>
      </c>
      <c r="L57" s="81">
        <v>33.17</v>
      </c>
      <c r="M57" s="102">
        <v>104081</v>
      </c>
    </row>
    <row r="58" spans="1:13" ht="12.75">
      <c r="A58" s="1"/>
      <c r="B58" s="50" t="s">
        <v>12</v>
      </c>
      <c r="C58" s="85">
        <v>24852</v>
      </c>
      <c r="D58" s="88">
        <v>13077</v>
      </c>
      <c r="E58" s="85">
        <v>37929</v>
      </c>
      <c r="F58" s="88">
        <v>50735</v>
      </c>
      <c r="G58" s="85">
        <v>88665</v>
      </c>
      <c r="H58" s="81">
        <v>8.65</v>
      </c>
      <c r="I58" s="80">
        <v>4.55</v>
      </c>
      <c r="J58" s="81">
        <v>13.2</v>
      </c>
      <c r="K58" s="80">
        <v>17.66</v>
      </c>
      <c r="L58" s="81">
        <v>30.86</v>
      </c>
      <c r="M58" s="102">
        <v>287343</v>
      </c>
    </row>
    <row r="59" spans="1:13" ht="12.75">
      <c r="A59" s="1"/>
      <c r="B59" s="50" t="s">
        <v>13</v>
      </c>
      <c r="C59" s="85">
        <v>12929</v>
      </c>
      <c r="D59" s="88">
        <v>2775</v>
      </c>
      <c r="E59" s="85">
        <v>15704</v>
      </c>
      <c r="F59" s="88">
        <v>37031</v>
      </c>
      <c r="G59" s="85">
        <v>52735</v>
      </c>
      <c r="H59" s="81">
        <v>7.33</v>
      </c>
      <c r="I59" s="80">
        <v>1.57</v>
      </c>
      <c r="J59" s="81">
        <v>8.91</v>
      </c>
      <c r="K59" s="80">
        <v>21.01</v>
      </c>
      <c r="L59" s="81">
        <v>29.91</v>
      </c>
      <c r="M59" s="102">
        <v>176288</v>
      </c>
    </row>
    <row r="60" spans="1:13" ht="13.5" thickBot="1">
      <c r="A60" s="32"/>
      <c r="B60" s="53" t="s">
        <v>14</v>
      </c>
      <c r="C60" s="86">
        <v>79923</v>
      </c>
      <c r="D60" s="89">
        <v>23407</v>
      </c>
      <c r="E60" s="86">
        <v>103329</v>
      </c>
      <c r="F60" s="89">
        <v>104477</v>
      </c>
      <c r="G60" s="86">
        <v>207806</v>
      </c>
      <c r="H60" s="83">
        <v>10.38</v>
      </c>
      <c r="I60" s="82">
        <v>3.04</v>
      </c>
      <c r="J60" s="83">
        <v>13.41</v>
      </c>
      <c r="K60" s="82">
        <v>13.56</v>
      </c>
      <c r="L60" s="83">
        <v>26.98</v>
      </c>
      <c r="M60" s="98">
        <v>770314</v>
      </c>
    </row>
    <row r="62" spans="1:12" ht="12.75" customHeight="1">
      <c r="A62" s="34" t="s">
        <v>27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3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78" ht="12.75">
      <c r="A64" s="54" t="s">
        <v>101</v>
      </c>
      <c r="B64" s="34"/>
      <c r="C64" s="35"/>
      <c r="M64" s="9"/>
      <c r="N64" s="9"/>
      <c r="O64" s="9"/>
      <c r="P64" s="9"/>
      <c r="Q64" s="9"/>
      <c r="R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</row>
    <row r="65" spans="1:178" ht="3.75" customHeight="1">
      <c r="A65" s="54"/>
      <c r="B65" s="34"/>
      <c r="C65" s="35"/>
      <c r="M65" s="9"/>
      <c r="N65" s="9"/>
      <c r="O65" s="9"/>
      <c r="P65" s="9"/>
      <c r="Q65" s="9"/>
      <c r="R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</row>
    <row r="66" spans="1:178" ht="12.75">
      <c r="A66" s="54" t="s">
        <v>86</v>
      </c>
      <c r="B66" s="34"/>
      <c r="C66" s="35"/>
      <c r="M66" s="9"/>
      <c r="N66" s="9"/>
      <c r="O66" s="9"/>
      <c r="P66" s="9"/>
      <c r="Q66" s="9"/>
      <c r="R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</row>
    <row r="67" spans="1:178" ht="12.75">
      <c r="A67" s="34" t="s">
        <v>80</v>
      </c>
      <c r="B67" s="34"/>
      <c r="C67" s="35"/>
      <c r="M67" s="9"/>
      <c r="N67" s="9"/>
      <c r="O67" s="9"/>
      <c r="P67" s="9"/>
      <c r="Q67" s="9"/>
      <c r="R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</row>
    <row r="68" spans="1:178" ht="3.75" customHeight="1">
      <c r="A68" s="34"/>
      <c r="B68" s="34"/>
      <c r="C68" s="35"/>
      <c r="M68" s="9"/>
      <c r="N68" s="9"/>
      <c r="O68" s="9"/>
      <c r="P68" s="9"/>
      <c r="Q68" s="9"/>
      <c r="R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</row>
    <row r="69" spans="1:12" ht="12.75" customHeight="1">
      <c r="A69" s="54" t="s">
        <v>108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176" t="s">
        <v>55</v>
      </c>
      <c r="B70" s="177"/>
      <c r="C70" s="177"/>
      <c r="D70" s="177"/>
      <c r="E70" s="177"/>
      <c r="F70" s="34"/>
      <c r="G70" s="34"/>
      <c r="H70" s="34"/>
      <c r="I70" s="34"/>
      <c r="J70" s="34"/>
      <c r="K70" s="34"/>
      <c r="L70" s="34"/>
    </row>
    <row r="71" spans="1:12" ht="3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54" t="s">
        <v>109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3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 t="s">
        <v>110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 customHeight="1">
      <c r="A75" s="34" t="s">
        <v>70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</sheetData>
  <mergeCells count="1">
    <mergeCell ref="A70:E70"/>
  </mergeCells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1990</oddHeader>
    <oddFooter>&amp;C&amp;P</oddFooter>
  </headerFooter>
  <rowBreaks count="2" manualBreakCount="2">
    <brk id="25" max="12" man="1"/>
    <brk id="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S4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140625" style="9" customWidth="1"/>
    <col min="2" max="4" width="13.28125" style="9" customWidth="1"/>
    <col min="5" max="10" width="9.7109375" style="9" customWidth="1"/>
    <col min="11" max="11" width="13.28125" style="9" customWidth="1"/>
    <col min="12" max="16384" width="9.140625" style="9" customWidth="1"/>
  </cols>
  <sheetData>
    <row r="1" spans="1:11" s="140" customFormat="1" ht="25.5">
      <c r="A1" s="136" t="s">
        <v>59</v>
      </c>
      <c r="B1" s="137"/>
      <c r="C1" s="138"/>
      <c r="D1" s="138"/>
      <c r="E1" s="138"/>
      <c r="F1" s="138"/>
      <c r="G1" s="138"/>
      <c r="H1" s="138"/>
      <c r="I1" s="138"/>
      <c r="J1" s="138"/>
      <c r="K1" s="139"/>
    </row>
    <row r="2" spans="1:11" ht="12">
      <c r="A2" s="1"/>
      <c r="B2" s="25"/>
      <c r="C2" s="10" t="s">
        <v>0</v>
      </c>
      <c r="D2" s="55"/>
      <c r="E2" s="55"/>
      <c r="F2" s="55"/>
      <c r="G2" s="4"/>
      <c r="H2" s="4"/>
      <c r="I2" s="4"/>
      <c r="J2" s="55"/>
      <c r="K2" s="44" t="s">
        <v>73</v>
      </c>
    </row>
    <row r="3" spans="1:11" ht="13.5">
      <c r="A3" s="1"/>
      <c r="B3" s="25"/>
      <c r="C3" s="25"/>
      <c r="D3" s="56"/>
      <c r="E3" s="10" t="s">
        <v>56</v>
      </c>
      <c r="F3" s="4"/>
      <c r="G3" s="4"/>
      <c r="H3" s="4"/>
      <c r="I3" s="4"/>
      <c r="J3" s="55"/>
      <c r="K3" s="48" t="s">
        <v>40</v>
      </c>
    </row>
    <row r="4" spans="1:11" ht="13.5">
      <c r="A4" s="1"/>
      <c r="B4" s="25"/>
      <c r="C4" s="57" t="s">
        <v>58</v>
      </c>
      <c r="D4" s="57"/>
      <c r="E4" s="58" t="s">
        <v>41</v>
      </c>
      <c r="F4" s="59"/>
      <c r="G4" s="57" t="s">
        <v>42</v>
      </c>
      <c r="H4" s="57"/>
      <c r="I4" s="58" t="s">
        <v>3</v>
      </c>
      <c r="J4" s="60"/>
      <c r="K4" s="21" t="s">
        <v>74</v>
      </c>
    </row>
    <row r="5" spans="1:11" ht="14.25" customHeight="1" thickBot="1">
      <c r="A5" s="1" t="s">
        <v>4</v>
      </c>
      <c r="B5" s="25" t="s">
        <v>5</v>
      </c>
      <c r="C5" s="2" t="s">
        <v>6</v>
      </c>
      <c r="D5" s="2" t="s">
        <v>67</v>
      </c>
      <c r="E5" s="61" t="s">
        <v>6</v>
      </c>
      <c r="F5" s="2" t="s">
        <v>67</v>
      </c>
      <c r="G5" s="2" t="s">
        <v>6</v>
      </c>
      <c r="H5" s="2" t="s">
        <v>67</v>
      </c>
      <c r="I5" s="62" t="s">
        <v>6</v>
      </c>
      <c r="J5" s="152" t="s">
        <v>67</v>
      </c>
      <c r="K5" s="63" t="s">
        <v>43</v>
      </c>
    </row>
    <row r="6" spans="1:11" ht="12.75" thickTop="1">
      <c r="A6" s="29" t="s">
        <v>7</v>
      </c>
      <c r="B6" s="47" t="s">
        <v>8</v>
      </c>
      <c r="C6" s="153">
        <v>34</v>
      </c>
      <c r="D6" s="154">
        <v>0.89</v>
      </c>
      <c r="E6" s="155">
        <v>2</v>
      </c>
      <c r="F6" s="156">
        <v>0.05</v>
      </c>
      <c r="G6" s="157">
        <v>1</v>
      </c>
      <c r="H6" s="154">
        <v>0.03</v>
      </c>
      <c r="I6" s="155">
        <v>3</v>
      </c>
      <c r="J6" s="158">
        <v>0.08</v>
      </c>
      <c r="K6" s="159">
        <v>3817</v>
      </c>
    </row>
    <row r="7" spans="1:11" ht="12">
      <c r="A7" s="22"/>
      <c r="B7" s="49" t="s">
        <v>9</v>
      </c>
      <c r="C7" s="160">
        <v>150</v>
      </c>
      <c r="D7" s="161">
        <v>2.96</v>
      </c>
      <c r="E7" s="162">
        <v>8</v>
      </c>
      <c r="F7" s="163">
        <v>0.16</v>
      </c>
      <c r="G7" s="164">
        <v>1</v>
      </c>
      <c r="H7" s="165">
        <v>0.02</v>
      </c>
      <c r="I7" s="162">
        <v>9</v>
      </c>
      <c r="J7" s="166">
        <v>0.18</v>
      </c>
      <c r="K7" s="167">
        <v>5075</v>
      </c>
    </row>
    <row r="8" spans="1:11" ht="12">
      <c r="A8" s="22"/>
      <c r="B8" s="50" t="s">
        <v>10</v>
      </c>
      <c r="C8" s="160">
        <v>339</v>
      </c>
      <c r="D8" s="161">
        <v>13.89</v>
      </c>
      <c r="E8" s="162">
        <v>440</v>
      </c>
      <c r="F8" s="163">
        <v>18.03</v>
      </c>
      <c r="G8" s="164">
        <v>23</v>
      </c>
      <c r="H8" s="165">
        <v>0.94</v>
      </c>
      <c r="I8" s="162">
        <v>463</v>
      </c>
      <c r="J8" s="166">
        <v>18.97</v>
      </c>
      <c r="K8" s="167">
        <v>2441</v>
      </c>
    </row>
    <row r="9" spans="1:11" ht="12">
      <c r="A9" s="22"/>
      <c r="B9" s="50" t="s">
        <v>11</v>
      </c>
      <c r="C9" s="160">
        <v>1643</v>
      </c>
      <c r="D9" s="161">
        <v>10.13</v>
      </c>
      <c r="E9" s="162">
        <v>996</v>
      </c>
      <c r="F9" s="163">
        <v>6.14</v>
      </c>
      <c r="G9" s="164">
        <v>179</v>
      </c>
      <c r="H9" s="165">
        <v>1.1</v>
      </c>
      <c r="I9" s="162">
        <v>1175</v>
      </c>
      <c r="J9" s="166">
        <v>7.24</v>
      </c>
      <c r="K9" s="167">
        <v>16226</v>
      </c>
    </row>
    <row r="10" spans="1:11" ht="12">
      <c r="A10" s="22"/>
      <c r="B10" s="50" t="s">
        <v>12</v>
      </c>
      <c r="C10" s="160">
        <v>8299</v>
      </c>
      <c r="D10" s="161">
        <v>22.42</v>
      </c>
      <c r="E10" s="162">
        <v>1562</v>
      </c>
      <c r="F10" s="163">
        <v>4.22</v>
      </c>
      <c r="G10" s="164">
        <v>1228</v>
      </c>
      <c r="H10" s="165">
        <v>3.32</v>
      </c>
      <c r="I10" s="162">
        <v>2790</v>
      </c>
      <c r="J10" s="166">
        <v>7.54</v>
      </c>
      <c r="K10" s="167">
        <v>37015</v>
      </c>
    </row>
    <row r="11" spans="1:11" ht="12">
      <c r="A11" s="22"/>
      <c r="B11" s="50" t="s">
        <v>13</v>
      </c>
      <c r="C11" s="160">
        <v>4088</v>
      </c>
      <c r="D11" s="161">
        <v>30.29</v>
      </c>
      <c r="E11" s="162">
        <v>610</v>
      </c>
      <c r="F11" s="163">
        <v>4.52</v>
      </c>
      <c r="G11" s="164">
        <v>120</v>
      </c>
      <c r="H11" s="165">
        <v>0.89</v>
      </c>
      <c r="I11" s="162">
        <v>730</v>
      </c>
      <c r="J11" s="166">
        <v>5.41</v>
      </c>
      <c r="K11" s="167">
        <v>13494</v>
      </c>
    </row>
    <row r="12" spans="1:11" ht="12">
      <c r="A12" s="22"/>
      <c r="B12" s="52" t="s">
        <v>14</v>
      </c>
      <c r="C12" s="168">
        <v>14553</v>
      </c>
      <c r="D12" s="165">
        <v>18.64</v>
      </c>
      <c r="E12" s="162">
        <v>3618</v>
      </c>
      <c r="F12" s="163">
        <v>4.63</v>
      </c>
      <c r="G12" s="164">
        <v>1552</v>
      </c>
      <c r="H12" s="165">
        <v>1.99</v>
      </c>
      <c r="I12" s="162">
        <v>5170</v>
      </c>
      <c r="J12" s="166">
        <v>6.62</v>
      </c>
      <c r="K12" s="167">
        <v>78068</v>
      </c>
    </row>
    <row r="13" spans="1:11" ht="12">
      <c r="A13" s="29" t="s">
        <v>15</v>
      </c>
      <c r="B13" s="52" t="s">
        <v>8</v>
      </c>
      <c r="C13" s="168">
        <v>33</v>
      </c>
      <c r="D13" s="165">
        <v>0.68</v>
      </c>
      <c r="E13" s="162">
        <v>1</v>
      </c>
      <c r="F13" s="163">
        <v>0.02</v>
      </c>
      <c r="G13" s="164">
        <v>0</v>
      </c>
      <c r="H13" s="165">
        <v>0</v>
      </c>
      <c r="I13" s="162">
        <v>1</v>
      </c>
      <c r="J13" s="166">
        <v>0.02</v>
      </c>
      <c r="K13" s="167">
        <v>4825</v>
      </c>
    </row>
    <row r="14" spans="1:11" ht="12">
      <c r="A14" s="22"/>
      <c r="B14" s="49" t="s">
        <v>9</v>
      </c>
      <c r="C14" s="160">
        <v>182</v>
      </c>
      <c r="D14" s="161">
        <v>2.7</v>
      </c>
      <c r="E14" s="162">
        <v>16</v>
      </c>
      <c r="F14" s="163">
        <v>0.24</v>
      </c>
      <c r="G14" s="164">
        <v>2</v>
      </c>
      <c r="H14" s="165">
        <v>0.03</v>
      </c>
      <c r="I14" s="162">
        <v>18</v>
      </c>
      <c r="J14" s="166">
        <v>0.27</v>
      </c>
      <c r="K14" s="167">
        <v>6736</v>
      </c>
    </row>
    <row r="15" spans="1:11" ht="12">
      <c r="A15" s="22"/>
      <c r="B15" s="50" t="s">
        <v>10</v>
      </c>
      <c r="C15" s="160">
        <v>395</v>
      </c>
      <c r="D15" s="161">
        <v>14.59</v>
      </c>
      <c r="E15" s="162">
        <v>701</v>
      </c>
      <c r="F15" s="163">
        <v>25.89</v>
      </c>
      <c r="G15" s="164">
        <v>26</v>
      </c>
      <c r="H15" s="165">
        <v>0.96</v>
      </c>
      <c r="I15" s="162">
        <v>727</v>
      </c>
      <c r="J15" s="166">
        <v>26.85</v>
      </c>
      <c r="K15" s="167">
        <v>2708</v>
      </c>
    </row>
    <row r="16" spans="1:11" ht="12">
      <c r="A16" s="22"/>
      <c r="B16" s="50" t="s">
        <v>11</v>
      </c>
      <c r="C16" s="160">
        <v>987</v>
      </c>
      <c r="D16" s="161">
        <v>41.68</v>
      </c>
      <c r="E16" s="162">
        <v>1048</v>
      </c>
      <c r="F16" s="163">
        <v>44.26</v>
      </c>
      <c r="G16" s="164">
        <v>606</v>
      </c>
      <c r="H16" s="165">
        <v>25.59</v>
      </c>
      <c r="I16" s="162">
        <v>1654</v>
      </c>
      <c r="J16" s="166">
        <v>69.85</v>
      </c>
      <c r="K16" s="167">
        <v>2368</v>
      </c>
    </row>
    <row r="17" spans="1:11" ht="12">
      <c r="A17" s="22"/>
      <c r="B17" s="50" t="s">
        <v>12</v>
      </c>
      <c r="C17" s="160">
        <v>3038</v>
      </c>
      <c r="D17" s="161">
        <v>45.48</v>
      </c>
      <c r="E17" s="162">
        <v>678</v>
      </c>
      <c r="F17" s="163">
        <v>10.15</v>
      </c>
      <c r="G17" s="164">
        <v>842</v>
      </c>
      <c r="H17" s="165">
        <v>12.6</v>
      </c>
      <c r="I17" s="162">
        <v>1520</v>
      </c>
      <c r="J17" s="166">
        <v>22.75</v>
      </c>
      <c r="K17" s="167">
        <v>6680</v>
      </c>
    </row>
    <row r="18" spans="1:11" ht="12">
      <c r="A18" s="22"/>
      <c r="B18" s="50" t="s">
        <v>13</v>
      </c>
      <c r="C18" s="160">
        <v>1971</v>
      </c>
      <c r="D18" s="161">
        <v>26.71</v>
      </c>
      <c r="E18" s="162">
        <v>163</v>
      </c>
      <c r="F18" s="163">
        <v>2.21</v>
      </c>
      <c r="G18" s="164">
        <v>387</v>
      </c>
      <c r="H18" s="165">
        <v>5.24</v>
      </c>
      <c r="I18" s="162">
        <v>550</v>
      </c>
      <c r="J18" s="166">
        <v>7.45</v>
      </c>
      <c r="K18" s="167">
        <v>7379</v>
      </c>
    </row>
    <row r="19" spans="1:11" ht="12">
      <c r="A19" s="31"/>
      <c r="B19" s="52" t="s">
        <v>14</v>
      </c>
      <c r="C19" s="168">
        <v>6606</v>
      </c>
      <c r="D19" s="165">
        <v>21.52</v>
      </c>
      <c r="E19" s="162">
        <v>2607</v>
      </c>
      <c r="F19" s="163">
        <v>8.49</v>
      </c>
      <c r="G19" s="164">
        <v>1863</v>
      </c>
      <c r="H19" s="165">
        <v>6.07</v>
      </c>
      <c r="I19" s="162">
        <v>4470</v>
      </c>
      <c r="J19" s="166">
        <v>14.56</v>
      </c>
      <c r="K19" s="167">
        <v>30696</v>
      </c>
    </row>
    <row r="20" spans="1:11" ht="12">
      <c r="A20" s="22" t="s">
        <v>3</v>
      </c>
      <c r="B20" s="52" t="s">
        <v>8</v>
      </c>
      <c r="C20" s="168">
        <v>67</v>
      </c>
      <c r="D20" s="165">
        <v>0.78</v>
      </c>
      <c r="E20" s="162">
        <v>3</v>
      </c>
      <c r="F20" s="163">
        <v>0.03</v>
      </c>
      <c r="G20" s="164">
        <v>1</v>
      </c>
      <c r="H20" s="165">
        <v>0.01</v>
      </c>
      <c r="I20" s="162">
        <v>4</v>
      </c>
      <c r="J20" s="166">
        <v>0.05</v>
      </c>
      <c r="K20" s="167">
        <v>8642</v>
      </c>
    </row>
    <row r="21" spans="1:11" ht="12">
      <c r="A21" s="22"/>
      <c r="B21" s="49" t="s">
        <v>9</v>
      </c>
      <c r="C21" s="160">
        <v>332</v>
      </c>
      <c r="D21" s="161">
        <v>2.81</v>
      </c>
      <c r="E21" s="162">
        <v>24</v>
      </c>
      <c r="F21" s="163">
        <v>0.2</v>
      </c>
      <c r="G21" s="164">
        <v>3</v>
      </c>
      <c r="H21" s="165">
        <v>0.03</v>
      </c>
      <c r="I21" s="162">
        <v>27</v>
      </c>
      <c r="J21" s="166">
        <v>0.23</v>
      </c>
      <c r="K21" s="167">
        <v>11811</v>
      </c>
    </row>
    <row r="22" spans="1:11" ht="12">
      <c r="A22" s="1"/>
      <c r="B22" s="50" t="s">
        <v>10</v>
      </c>
      <c r="C22" s="160">
        <v>734</v>
      </c>
      <c r="D22" s="161">
        <v>14.26</v>
      </c>
      <c r="E22" s="162">
        <v>1141</v>
      </c>
      <c r="F22" s="163">
        <v>22.16</v>
      </c>
      <c r="G22" s="164">
        <v>49</v>
      </c>
      <c r="H22" s="165">
        <v>0.95</v>
      </c>
      <c r="I22" s="162">
        <v>1190</v>
      </c>
      <c r="J22" s="166">
        <v>23.11</v>
      </c>
      <c r="K22" s="167">
        <v>5149</v>
      </c>
    </row>
    <row r="23" spans="1:11" ht="12">
      <c r="A23" s="1"/>
      <c r="B23" s="50" t="s">
        <v>11</v>
      </c>
      <c r="C23" s="160">
        <v>2630</v>
      </c>
      <c r="D23" s="161">
        <v>14.14</v>
      </c>
      <c r="E23" s="162">
        <v>2044</v>
      </c>
      <c r="F23" s="163">
        <v>10.99</v>
      </c>
      <c r="G23" s="164">
        <v>785</v>
      </c>
      <c r="H23" s="165">
        <v>4.22</v>
      </c>
      <c r="I23" s="162">
        <v>2829</v>
      </c>
      <c r="J23" s="166">
        <v>15.21</v>
      </c>
      <c r="K23" s="167">
        <v>18594</v>
      </c>
    </row>
    <row r="24" spans="1:11" ht="12">
      <c r="A24" s="1"/>
      <c r="B24" s="50" t="s">
        <v>12</v>
      </c>
      <c r="C24" s="160">
        <v>11337</v>
      </c>
      <c r="D24" s="161">
        <v>25.95</v>
      </c>
      <c r="E24" s="162">
        <v>2240</v>
      </c>
      <c r="F24" s="163">
        <v>5.13</v>
      </c>
      <c r="G24" s="164">
        <v>2070</v>
      </c>
      <c r="H24" s="165">
        <v>4.74</v>
      </c>
      <c r="I24" s="162">
        <v>4310</v>
      </c>
      <c r="J24" s="166">
        <v>9.86</v>
      </c>
      <c r="K24" s="167">
        <v>43695</v>
      </c>
    </row>
    <row r="25" spans="1:11" ht="12">
      <c r="A25" s="1"/>
      <c r="B25" s="50" t="s">
        <v>13</v>
      </c>
      <c r="C25" s="160">
        <v>6059</v>
      </c>
      <c r="D25" s="161">
        <v>29.03</v>
      </c>
      <c r="E25" s="162">
        <v>773</v>
      </c>
      <c r="F25" s="163">
        <v>3.7</v>
      </c>
      <c r="G25" s="164">
        <v>507</v>
      </c>
      <c r="H25" s="165">
        <v>2.43</v>
      </c>
      <c r="I25" s="162">
        <v>1280</v>
      </c>
      <c r="J25" s="166">
        <v>6.13</v>
      </c>
      <c r="K25" s="167">
        <v>20873</v>
      </c>
    </row>
    <row r="26" spans="1:11" ht="12.75" thickBot="1">
      <c r="A26" s="32"/>
      <c r="B26" s="53" t="s">
        <v>14</v>
      </c>
      <c r="C26" s="169">
        <v>21159</v>
      </c>
      <c r="D26" s="170">
        <v>19.45</v>
      </c>
      <c r="E26" s="171">
        <v>6225</v>
      </c>
      <c r="F26" s="172">
        <v>5.72</v>
      </c>
      <c r="G26" s="173">
        <v>3415</v>
      </c>
      <c r="H26" s="170">
        <v>3.14</v>
      </c>
      <c r="I26" s="171">
        <v>9640</v>
      </c>
      <c r="J26" s="174">
        <v>8.86</v>
      </c>
      <c r="K26" s="175">
        <v>108764</v>
      </c>
    </row>
    <row r="28" spans="1:4" ht="12">
      <c r="A28" s="34" t="s">
        <v>27</v>
      </c>
      <c r="B28" s="34"/>
      <c r="C28" s="34"/>
      <c r="D28" s="34"/>
    </row>
    <row r="29" spans="1:4" ht="3" customHeight="1">
      <c r="A29" s="34"/>
      <c r="B29" s="34"/>
      <c r="C29" s="34"/>
      <c r="D29" s="34"/>
    </row>
    <row r="30" spans="1:2" ht="12">
      <c r="A30" s="54" t="s">
        <v>69</v>
      </c>
      <c r="B30" s="34"/>
    </row>
    <row r="31" spans="1:2" ht="3.75" customHeight="1">
      <c r="A31" s="54"/>
      <c r="B31" s="34"/>
    </row>
    <row r="32" spans="1:2" ht="12">
      <c r="A32" s="54" t="s">
        <v>57</v>
      </c>
      <c r="B32" s="34"/>
    </row>
    <row r="33" ht="3.75" customHeight="1"/>
    <row r="34" spans="1:149" ht="12.75">
      <c r="A34" s="54" t="s">
        <v>82</v>
      </c>
      <c r="B34" s="34"/>
      <c r="C34" s="35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</row>
    <row r="35" spans="1:149" ht="12.75">
      <c r="A35" s="34" t="s">
        <v>81</v>
      </c>
      <c r="B35" s="34"/>
      <c r="C35" s="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149" ht="3.75" customHeight="1">
      <c r="A36" s="34" t="s">
        <v>76</v>
      </c>
      <c r="B36" s="34"/>
      <c r="C36" s="3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 s="34" t="s">
        <v>83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ht="3.75" customHeight="1"/>
    <row r="39" spans="1:149" ht="12.75">
      <c r="A39" s="34" t="s">
        <v>132</v>
      </c>
      <c r="B39" s="34"/>
      <c r="C39" s="35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</row>
    <row r="40" ht="12">
      <c r="A40" s="34" t="s">
        <v>133</v>
      </c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1990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S4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7.140625" style="9" customWidth="1"/>
    <col min="2" max="2" width="13.28125" style="9" customWidth="1"/>
    <col min="3" max="3" width="13.140625" style="9" customWidth="1"/>
    <col min="4" max="4" width="12.00390625" style="9" customWidth="1"/>
    <col min="5" max="10" width="9.7109375" style="9" customWidth="1"/>
    <col min="11" max="11" width="10.7109375" style="9" customWidth="1"/>
    <col min="12" max="16384" width="9.140625" style="9" customWidth="1"/>
  </cols>
  <sheetData>
    <row r="1" spans="1:11" s="140" customFormat="1" ht="25.5">
      <c r="A1" s="136" t="s">
        <v>60</v>
      </c>
      <c r="B1" s="137"/>
      <c r="C1" s="138"/>
      <c r="D1" s="138"/>
      <c r="E1" s="138"/>
      <c r="F1" s="138"/>
      <c r="G1" s="138"/>
      <c r="H1" s="138"/>
      <c r="I1" s="138"/>
      <c r="J1" s="138"/>
      <c r="K1" s="139"/>
    </row>
    <row r="2" spans="1:11" ht="13.5">
      <c r="A2" s="1"/>
      <c r="B2" s="25"/>
      <c r="C2" s="10" t="s">
        <v>111</v>
      </c>
      <c r="D2" s="55"/>
      <c r="E2" s="55"/>
      <c r="F2" s="55"/>
      <c r="G2" s="4"/>
      <c r="H2" s="4"/>
      <c r="I2" s="4"/>
      <c r="J2" s="55"/>
      <c r="K2" s="44" t="s">
        <v>73</v>
      </c>
    </row>
    <row r="3" spans="1:11" ht="13.5">
      <c r="A3" s="1"/>
      <c r="B3" s="25"/>
      <c r="C3" s="25"/>
      <c r="D3" s="56"/>
      <c r="E3" s="10" t="s">
        <v>112</v>
      </c>
      <c r="F3" s="4"/>
      <c r="G3" s="4"/>
      <c r="H3" s="4"/>
      <c r="I3" s="4"/>
      <c r="J3" s="55"/>
      <c r="K3" s="48" t="s">
        <v>40</v>
      </c>
    </row>
    <row r="4" spans="1:11" ht="13.5">
      <c r="A4" s="1"/>
      <c r="B4" s="25"/>
      <c r="C4" s="57" t="s">
        <v>115</v>
      </c>
      <c r="D4" s="57"/>
      <c r="E4" s="58" t="s">
        <v>41</v>
      </c>
      <c r="F4" s="59"/>
      <c r="G4" s="57" t="s">
        <v>42</v>
      </c>
      <c r="H4" s="57"/>
      <c r="I4" s="58" t="s">
        <v>114</v>
      </c>
      <c r="J4" s="60"/>
      <c r="K4" s="21" t="s">
        <v>113</v>
      </c>
    </row>
    <row r="5" spans="1:11" ht="14.25" customHeight="1" thickBot="1">
      <c r="A5" s="1" t="s">
        <v>4</v>
      </c>
      <c r="B5" s="25" t="s">
        <v>5</v>
      </c>
      <c r="C5" s="2" t="s">
        <v>6</v>
      </c>
      <c r="D5" s="2" t="s">
        <v>116</v>
      </c>
      <c r="E5" s="61" t="s">
        <v>6</v>
      </c>
      <c r="F5" s="2" t="s">
        <v>116</v>
      </c>
      <c r="G5" s="2" t="s">
        <v>6</v>
      </c>
      <c r="H5" s="2" t="s">
        <v>116</v>
      </c>
      <c r="I5" s="62" t="s">
        <v>6</v>
      </c>
      <c r="J5" s="152" t="s">
        <v>116</v>
      </c>
      <c r="K5" s="63" t="s">
        <v>44</v>
      </c>
    </row>
    <row r="6" spans="1:11" ht="12.75" thickTop="1">
      <c r="A6" s="29" t="s">
        <v>7</v>
      </c>
      <c r="B6" s="47" t="s">
        <v>8</v>
      </c>
      <c r="C6" s="153">
        <v>18</v>
      </c>
      <c r="D6" s="154">
        <v>0.6</v>
      </c>
      <c r="E6" s="155">
        <v>2</v>
      </c>
      <c r="F6" s="156">
        <v>0.07</v>
      </c>
      <c r="G6" s="157">
        <v>1</v>
      </c>
      <c r="H6" s="154">
        <v>0.03</v>
      </c>
      <c r="I6" s="155">
        <v>3</v>
      </c>
      <c r="J6" s="158">
        <v>0.1</v>
      </c>
      <c r="K6" s="159">
        <v>3013</v>
      </c>
    </row>
    <row r="7" spans="1:11" ht="12">
      <c r="A7" s="22"/>
      <c r="B7" s="49" t="s">
        <v>9</v>
      </c>
      <c r="C7" s="160">
        <v>93</v>
      </c>
      <c r="D7" s="161">
        <v>2.41</v>
      </c>
      <c r="E7" s="162">
        <v>8</v>
      </c>
      <c r="F7" s="163">
        <v>0.21</v>
      </c>
      <c r="G7" s="164">
        <v>1</v>
      </c>
      <c r="H7" s="165">
        <v>0.03</v>
      </c>
      <c r="I7" s="162">
        <v>8</v>
      </c>
      <c r="J7" s="166">
        <v>0.21</v>
      </c>
      <c r="K7" s="167">
        <v>3857</v>
      </c>
    </row>
    <row r="8" spans="1:11" ht="12">
      <c r="A8" s="22"/>
      <c r="B8" s="50" t="s">
        <v>10</v>
      </c>
      <c r="C8" s="160">
        <v>285</v>
      </c>
      <c r="D8" s="161">
        <v>14.63</v>
      </c>
      <c r="E8" s="162">
        <v>373</v>
      </c>
      <c r="F8" s="163">
        <v>19.15</v>
      </c>
      <c r="G8" s="164">
        <v>22</v>
      </c>
      <c r="H8" s="165">
        <v>1.13</v>
      </c>
      <c r="I8" s="162">
        <v>392</v>
      </c>
      <c r="J8" s="166">
        <v>20.12</v>
      </c>
      <c r="K8" s="167">
        <v>1948</v>
      </c>
    </row>
    <row r="9" spans="1:11" ht="12">
      <c r="A9" s="22"/>
      <c r="B9" s="50" t="s">
        <v>11</v>
      </c>
      <c r="C9" s="160">
        <v>1151</v>
      </c>
      <c r="D9" s="161">
        <v>8.56</v>
      </c>
      <c r="E9" s="162">
        <v>805</v>
      </c>
      <c r="F9" s="163">
        <v>5.98</v>
      </c>
      <c r="G9" s="164">
        <v>159</v>
      </c>
      <c r="H9" s="165">
        <v>1.18</v>
      </c>
      <c r="I9" s="162">
        <v>939</v>
      </c>
      <c r="J9" s="166">
        <v>6.98</v>
      </c>
      <c r="K9" s="167">
        <v>13454</v>
      </c>
    </row>
    <row r="10" spans="1:11" ht="12">
      <c r="A10" s="22"/>
      <c r="B10" s="50" t="s">
        <v>12</v>
      </c>
      <c r="C10" s="160">
        <v>5454</v>
      </c>
      <c r="D10" s="161">
        <v>18.82</v>
      </c>
      <c r="E10" s="162">
        <v>1234</v>
      </c>
      <c r="F10" s="163">
        <v>4.26</v>
      </c>
      <c r="G10" s="164">
        <v>1006</v>
      </c>
      <c r="H10" s="165">
        <v>3.47</v>
      </c>
      <c r="I10" s="162">
        <v>2191</v>
      </c>
      <c r="J10" s="166">
        <v>7.56</v>
      </c>
      <c r="K10" s="167">
        <v>28980</v>
      </c>
    </row>
    <row r="11" spans="1:11" ht="12">
      <c r="A11" s="22"/>
      <c r="B11" s="50" t="s">
        <v>13</v>
      </c>
      <c r="C11" s="160">
        <v>2227</v>
      </c>
      <c r="D11" s="161">
        <v>28.21</v>
      </c>
      <c r="E11" s="162">
        <v>500</v>
      </c>
      <c r="F11" s="163">
        <v>6.33</v>
      </c>
      <c r="G11" s="164">
        <v>101</v>
      </c>
      <c r="H11" s="165">
        <v>1.28</v>
      </c>
      <c r="I11" s="162">
        <v>592</v>
      </c>
      <c r="J11" s="166">
        <v>7.5</v>
      </c>
      <c r="K11" s="167">
        <v>7893</v>
      </c>
    </row>
    <row r="12" spans="1:11" ht="12">
      <c r="A12" s="22"/>
      <c r="B12" s="52" t="s">
        <v>14</v>
      </c>
      <c r="C12" s="168">
        <v>9228</v>
      </c>
      <c r="D12" s="165">
        <v>15.6</v>
      </c>
      <c r="E12" s="162">
        <v>2922</v>
      </c>
      <c r="F12" s="163">
        <v>4.94</v>
      </c>
      <c r="G12" s="164">
        <v>1290</v>
      </c>
      <c r="H12" s="165">
        <v>2.18</v>
      </c>
      <c r="I12" s="162">
        <v>4125</v>
      </c>
      <c r="J12" s="166">
        <v>6.97</v>
      </c>
      <c r="K12" s="167">
        <v>59145</v>
      </c>
    </row>
    <row r="13" spans="1:11" ht="12">
      <c r="A13" s="29" t="s">
        <v>15</v>
      </c>
      <c r="B13" s="52" t="s">
        <v>8</v>
      </c>
      <c r="C13" s="168">
        <v>21</v>
      </c>
      <c r="D13" s="165">
        <v>0.57</v>
      </c>
      <c r="E13" s="162">
        <v>1</v>
      </c>
      <c r="F13" s="163">
        <v>0.03</v>
      </c>
      <c r="G13" s="164">
        <v>0</v>
      </c>
      <c r="H13" s="165">
        <v>0</v>
      </c>
      <c r="I13" s="162">
        <v>1</v>
      </c>
      <c r="J13" s="166">
        <v>0.03</v>
      </c>
      <c r="K13" s="167">
        <v>3658</v>
      </c>
    </row>
    <row r="14" spans="1:11" ht="12">
      <c r="A14" s="22"/>
      <c r="B14" s="49" t="s">
        <v>9</v>
      </c>
      <c r="C14" s="160">
        <v>131</v>
      </c>
      <c r="D14" s="161">
        <v>2.59</v>
      </c>
      <c r="E14" s="162">
        <v>15</v>
      </c>
      <c r="F14" s="163">
        <v>0.3</v>
      </c>
      <c r="G14" s="164">
        <v>2</v>
      </c>
      <c r="H14" s="165">
        <v>0.04</v>
      </c>
      <c r="I14" s="162">
        <v>17</v>
      </c>
      <c r="J14" s="166">
        <v>0.34</v>
      </c>
      <c r="K14" s="167">
        <v>5067</v>
      </c>
    </row>
    <row r="15" spans="1:11" ht="12">
      <c r="A15" s="22"/>
      <c r="B15" s="50" t="s">
        <v>10</v>
      </c>
      <c r="C15" s="160">
        <v>322</v>
      </c>
      <c r="D15" s="161">
        <v>14.65</v>
      </c>
      <c r="E15" s="162">
        <v>591</v>
      </c>
      <c r="F15" s="163">
        <v>26.89</v>
      </c>
      <c r="G15" s="164">
        <v>23</v>
      </c>
      <c r="H15" s="165">
        <v>1.05</v>
      </c>
      <c r="I15" s="162">
        <v>611</v>
      </c>
      <c r="J15" s="166">
        <v>27.8</v>
      </c>
      <c r="K15" s="167">
        <v>2198</v>
      </c>
    </row>
    <row r="16" spans="1:11" ht="12">
      <c r="A16" s="22"/>
      <c r="B16" s="50" t="s">
        <v>11</v>
      </c>
      <c r="C16" s="160">
        <v>817</v>
      </c>
      <c r="D16" s="161">
        <v>42.07</v>
      </c>
      <c r="E16" s="162">
        <v>860</v>
      </c>
      <c r="F16" s="163">
        <v>44.28</v>
      </c>
      <c r="G16" s="164">
        <v>544</v>
      </c>
      <c r="H16" s="165">
        <v>28.01</v>
      </c>
      <c r="I16" s="162">
        <v>1337</v>
      </c>
      <c r="J16" s="166">
        <v>68.85</v>
      </c>
      <c r="K16" s="167">
        <v>1942</v>
      </c>
    </row>
    <row r="17" spans="1:11" ht="12">
      <c r="A17" s="22"/>
      <c r="B17" s="50" t="s">
        <v>12</v>
      </c>
      <c r="C17" s="160">
        <v>1763</v>
      </c>
      <c r="D17" s="161">
        <v>41.78</v>
      </c>
      <c r="E17" s="162">
        <v>518</v>
      </c>
      <c r="F17" s="163">
        <v>12.27</v>
      </c>
      <c r="G17" s="164">
        <v>643</v>
      </c>
      <c r="H17" s="165">
        <v>15.24</v>
      </c>
      <c r="I17" s="162">
        <v>1107</v>
      </c>
      <c r="J17" s="166">
        <v>26.23</v>
      </c>
      <c r="K17" s="167">
        <v>4220</v>
      </c>
    </row>
    <row r="18" spans="1:11" ht="12">
      <c r="A18" s="22"/>
      <c r="B18" s="50" t="s">
        <v>13</v>
      </c>
      <c r="C18" s="160">
        <v>992</v>
      </c>
      <c r="D18" s="161">
        <v>23.64</v>
      </c>
      <c r="E18" s="162">
        <v>133</v>
      </c>
      <c r="F18" s="163">
        <v>3.17</v>
      </c>
      <c r="G18" s="164">
        <v>268</v>
      </c>
      <c r="H18" s="165">
        <v>6.39</v>
      </c>
      <c r="I18" s="162">
        <v>392</v>
      </c>
      <c r="J18" s="166">
        <v>9.34</v>
      </c>
      <c r="K18" s="167">
        <v>4196</v>
      </c>
    </row>
    <row r="19" spans="1:11" ht="12">
      <c r="A19" s="31"/>
      <c r="B19" s="52" t="s">
        <v>14</v>
      </c>
      <c r="C19" s="168">
        <v>4046</v>
      </c>
      <c r="D19" s="165">
        <v>19.01</v>
      </c>
      <c r="E19" s="162">
        <v>2118</v>
      </c>
      <c r="F19" s="163">
        <v>9.95</v>
      </c>
      <c r="G19" s="164">
        <v>1480</v>
      </c>
      <c r="H19" s="165">
        <v>6.95</v>
      </c>
      <c r="I19" s="162">
        <v>3465</v>
      </c>
      <c r="J19" s="166">
        <v>16.28</v>
      </c>
      <c r="K19" s="167">
        <v>21281</v>
      </c>
    </row>
    <row r="20" spans="1:11" ht="12">
      <c r="A20" s="22" t="s">
        <v>3</v>
      </c>
      <c r="B20" s="52" t="s">
        <v>8</v>
      </c>
      <c r="C20" s="168">
        <v>39</v>
      </c>
      <c r="D20" s="165">
        <v>0.58</v>
      </c>
      <c r="E20" s="162">
        <v>3</v>
      </c>
      <c r="F20" s="163">
        <v>0.04</v>
      </c>
      <c r="G20" s="164">
        <v>1</v>
      </c>
      <c r="H20" s="165">
        <v>0.01</v>
      </c>
      <c r="I20" s="162">
        <v>4</v>
      </c>
      <c r="J20" s="166">
        <v>0.06</v>
      </c>
      <c r="K20" s="167">
        <v>6671</v>
      </c>
    </row>
    <row r="21" spans="1:11" ht="12">
      <c r="A21" s="22"/>
      <c r="B21" s="49" t="s">
        <v>9</v>
      </c>
      <c r="C21" s="160">
        <v>224</v>
      </c>
      <c r="D21" s="161">
        <v>2.51</v>
      </c>
      <c r="E21" s="162">
        <v>23</v>
      </c>
      <c r="F21" s="163">
        <v>0.26</v>
      </c>
      <c r="G21" s="164">
        <v>3</v>
      </c>
      <c r="H21" s="165">
        <v>0.03</v>
      </c>
      <c r="I21" s="162">
        <v>25</v>
      </c>
      <c r="J21" s="166">
        <v>0.28</v>
      </c>
      <c r="K21" s="167">
        <v>8924</v>
      </c>
    </row>
    <row r="22" spans="1:11" ht="12">
      <c r="A22" s="1"/>
      <c r="B22" s="50" t="s">
        <v>10</v>
      </c>
      <c r="C22" s="160">
        <v>607</v>
      </c>
      <c r="D22" s="161">
        <v>14.64</v>
      </c>
      <c r="E22" s="162">
        <v>964</v>
      </c>
      <c r="F22" s="163">
        <v>23.25</v>
      </c>
      <c r="G22" s="164">
        <v>45</v>
      </c>
      <c r="H22" s="165">
        <v>1.09</v>
      </c>
      <c r="I22" s="162">
        <v>1003</v>
      </c>
      <c r="J22" s="166">
        <v>24.19</v>
      </c>
      <c r="K22" s="167">
        <v>4146</v>
      </c>
    </row>
    <row r="23" spans="1:11" ht="12">
      <c r="A23" s="1"/>
      <c r="B23" s="50" t="s">
        <v>11</v>
      </c>
      <c r="C23" s="160">
        <v>1968</v>
      </c>
      <c r="D23" s="161">
        <v>12.78</v>
      </c>
      <c r="E23" s="162">
        <v>1665</v>
      </c>
      <c r="F23" s="163">
        <v>10.81</v>
      </c>
      <c r="G23" s="164">
        <v>703</v>
      </c>
      <c r="H23" s="165">
        <v>4.57</v>
      </c>
      <c r="I23" s="162">
        <v>2276</v>
      </c>
      <c r="J23" s="166">
        <v>14.78</v>
      </c>
      <c r="K23" s="167">
        <v>15396</v>
      </c>
    </row>
    <row r="24" spans="1:11" ht="12">
      <c r="A24" s="1"/>
      <c r="B24" s="50" t="s">
        <v>12</v>
      </c>
      <c r="C24" s="160">
        <v>7217</v>
      </c>
      <c r="D24" s="161">
        <v>21.74</v>
      </c>
      <c r="E24" s="162">
        <v>1752</v>
      </c>
      <c r="F24" s="163">
        <v>5.28</v>
      </c>
      <c r="G24" s="164">
        <v>1649</v>
      </c>
      <c r="H24" s="165">
        <v>4.97</v>
      </c>
      <c r="I24" s="162">
        <v>3298</v>
      </c>
      <c r="J24" s="166">
        <v>9.93</v>
      </c>
      <c r="K24" s="167">
        <v>33200</v>
      </c>
    </row>
    <row r="25" spans="1:11" ht="12">
      <c r="A25" s="1"/>
      <c r="B25" s="50" t="s">
        <v>13</v>
      </c>
      <c r="C25" s="160">
        <v>3219</v>
      </c>
      <c r="D25" s="161">
        <v>26.63</v>
      </c>
      <c r="E25" s="162">
        <v>633</v>
      </c>
      <c r="F25" s="163">
        <v>5.24</v>
      </c>
      <c r="G25" s="164">
        <v>369</v>
      </c>
      <c r="H25" s="165">
        <v>3.05</v>
      </c>
      <c r="I25" s="162">
        <v>984</v>
      </c>
      <c r="J25" s="166">
        <v>8.14</v>
      </c>
      <c r="K25" s="167">
        <v>12089</v>
      </c>
    </row>
    <row r="26" spans="1:11" ht="12.75" thickBot="1">
      <c r="A26" s="32"/>
      <c r="B26" s="53" t="s">
        <v>14</v>
      </c>
      <c r="C26" s="169">
        <v>13274</v>
      </c>
      <c r="D26" s="170">
        <v>16.5</v>
      </c>
      <c r="E26" s="171">
        <v>5040</v>
      </c>
      <c r="F26" s="172">
        <v>6.27</v>
      </c>
      <c r="G26" s="173">
        <v>2770</v>
      </c>
      <c r="H26" s="170">
        <v>3.44</v>
      </c>
      <c r="I26" s="171">
        <v>7590</v>
      </c>
      <c r="J26" s="174">
        <v>9.44</v>
      </c>
      <c r="K26" s="175">
        <v>80426</v>
      </c>
    </row>
    <row r="28" spans="1:4" ht="12">
      <c r="A28" s="34" t="s">
        <v>27</v>
      </c>
      <c r="B28" s="34"/>
      <c r="C28" s="34"/>
      <c r="D28" s="34"/>
    </row>
    <row r="29" spans="1:4" ht="3.75" customHeight="1">
      <c r="A29" s="34"/>
      <c r="B29" s="34"/>
      <c r="C29" s="34"/>
      <c r="D29" s="34"/>
    </row>
    <row r="30" spans="1:2" ht="12.75" customHeight="1">
      <c r="A30" s="54" t="s">
        <v>69</v>
      </c>
      <c r="B30" s="34"/>
    </row>
    <row r="31" spans="1:2" ht="3.75" customHeight="1">
      <c r="A31" s="54"/>
      <c r="B31" s="34"/>
    </row>
    <row r="32" spans="1:149" ht="12.75">
      <c r="A32" s="34" t="s">
        <v>117</v>
      </c>
      <c r="B32" s="34"/>
      <c r="C32" s="35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149" ht="12.75">
      <c r="A33" s="34" t="s">
        <v>68</v>
      </c>
      <c r="B33" s="34"/>
      <c r="C33" s="35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</row>
    <row r="34" spans="1:2" ht="3.75" customHeight="1">
      <c r="A34" s="54"/>
      <c r="B34" s="34"/>
    </row>
    <row r="35" spans="1:2" ht="11.25" customHeight="1">
      <c r="A35" s="54" t="s">
        <v>118</v>
      </c>
      <c r="B35" s="34"/>
    </row>
    <row r="36" spans="1:2" ht="3.75" customHeight="1">
      <c r="A36" s="54"/>
      <c r="B36" s="34"/>
    </row>
    <row r="37" spans="1:149" ht="12.75">
      <c r="A37" s="34" t="s">
        <v>119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ht="12.75">
      <c r="A38" s="34" t="s">
        <v>84</v>
      </c>
      <c r="B38" s="34"/>
      <c r="C38" s="35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ht="3.75" customHeight="1"/>
    <row r="40" spans="1:149" ht="12.75">
      <c r="A40" s="54" t="s">
        <v>121</v>
      </c>
      <c r="B40" s="34"/>
      <c r="C40" s="35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ht="12.75">
      <c r="A41" s="34" t="s">
        <v>75</v>
      </c>
      <c r="B41" s="34"/>
      <c r="C41" s="35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ht="3.75" customHeight="1">
      <c r="A42" s="54"/>
      <c r="B42" s="34"/>
      <c r="C42" s="35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 s="34" t="s">
        <v>120</v>
      </c>
      <c r="B43" s="34"/>
      <c r="C43" s="35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  <row r="44" ht="3" customHeight="1"/>
    <row r="45" spans="1:149" ht="12.75">
      <c r="A45" s="34" t="s">
        <v>134</v>
      </c>
      <c r="B45" s="34"/>
      <c r="C45" s="3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</row>
    <row r="46" ht="12">
      <c r="A46" s="34" t="s">
        <v>133</v>
      </c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1990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S3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7.140625" style="9" customWidth="1"/>
    <col min="2" max="2" width="13.28125" style="9" customWidth="1"/>
    <col min="3" max="11" width="9.7109375" style="9" customWidth="1"/>
    <col min="12" max="13" width="9.140625" style="9" customWidth="1"/>
    <col min="14" max="14" width="9.8515625" style="9" customWidth="1"/>
    <col min="15" max="16384" width="9.140625" style="9" customWidth="1"/>
  </cols>
  <sheetData>
    <row r="1" spans="1:14" s="36" customFormat="1" ht="25.5">
      <c r="A1" s="141" t="s">
        <v>122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35"/>
    </row>
    <row r="2" spans="1:14" ht="13.5">
      <c r="A2" s="66"/>
      <c r="B2" s="64"/>
      <c r="C2" s="10" t="s">
        <v>123</v>
      </c>
      <c r="D2" s="4"/>
      <c r="E2" s="4"/>
      <c r="F2" s="67" t="s">
        <v>124</v>
      </c>
      <c r="G2" s="4"/>
      <c r="H2" s="4"/>
      <c r="I2" s="67" t="s">
        <v>125</v>
      </c>
      <c r="J2" s="4"/>
      <c r="K2" s="5"/>
      <c r="L2" s="4" t="s">
        <v>130</v>
      </c>
      <c r="M2" s="4"/>
      <c r="N2" s="68"/>
    </row>
    <row r="3" spans="1:14" ht="24">
      <c r="A3" s="15" t="s">
        <v>4</v>
      </c>
      <c r="B3" s="69" t="s">
        <v>5</v>
      </c>
      <c r="C3" s="17" t="s">
        <v>45</v>
      </c>
      <c r="D3" s="18" t="s">
        <v>46</v>
      </c>
      <c r="E3" s="17" t="s">
        <v>47</v>
      </c>
      <c r="F3" s="17" t="s">
        <v>45</v>
      </c>
      <c r="G3" s="18" t="s">
        <v>46</v>
      </c>
      <c r="H3" s="17" t="s">
        <v>47</v>
      </c>
      <c r="I3" s="17" t="s">
        <v>45</v>
      </c>
      <c r="J3" s="18" t="s">
        <v>46</v>
      </c>
      <c r="K3" s="17" t="s">
        <v>47</v>
      </c>
      <c r="L3" s="17" t="s">
        <v>45</v>
      </c>
      <c r="M3" s="18" t="s">
        <v>46</v>
      </c>
      <c r="N3" s="70" t="s">
        <v>47</v>
      </c>
    </row>
    <row r="4" spans="1:14" ht="12">
      <c r="A4" s="22" t="s">
        <v>7</v>
      </c>
      <c r="B4" s="71" t="s">
        <v>8</v>
      </c>
      <c r="C4" s="107">
        <v>23</v>
      </c>
      <c r="D4" s="108">
        <v>23</v>
      </c>
      <c r="E4" s="107">
        <v>40</v>
      </c>
      <c r="F4" s="108">
        <v>15</v>
      </c>
      <c r="G4" s="107">
        <v>15</v>
      </c>
      <c r="H4" s="108">
        <v>15</v>
      </c>
      <c r="I4" s="109">
        <v>20.33</v>
      </c>
      <c r="J4" s="107">
        <v>15</v>
      </c>
      <c r="K4" s="110">
        <v>40</v>
      </c>
      <c r="L4" s="109">
        <v>9.28</v>
      </c>
      <c r="M4" s="107">
        <v>4</v>
      </c>
      <c r="N4" s="111">
        <v>21</v>
      </c>
    </row>
    <row r="5" spans="1:14" ht="12">
      <c r="A5" s="22"/>
      <c r="B5" s="49" t="s">
        <v>9</v>
      </c>
      <c r="C5" s="112">
        <v>14</v>
      </c>
      <c r="D5" s="113">
        <v>5.5</v>
      </c>
      <c r="E5" s="112">
        <v>42</v>
      </c>
      <c r="F5" s="113">
        <v>2</v>
      </c>
      <c r="G5" s="112">
        <v>2</v>
      </c>
      <c r="H5" s="113">
        <v>2</v>
      </c>
      <c r="I5" s="114">
        <v>12.67</v>
      </c>
      <c r="J5" s="112">
        <v>5</v>
      </c>
      <c r="K5" s="115">
        <v>42</v>
      </c>
      <c r="L5" s="114">
        <v>4.9</v>
      </c>
      <c r="M5" s="112">
        <v>3</v>
      </c>
      <c r="N5" s="116">
        <v>7</v>
      </c>
    </row>
    <row r="6" spans="1:14" ht="12">
      <c r="A6" s="22"/>
      <c r="B6" s="50" t="s">
        <v>10</v>
      </c>
      <c r="C6" s="112">
        <v>44.54</v>
      </c>
      <c r="D6" s="113">
        <v>36</v>
      </c>
      <c r="E6" s="112">
        <v>86.5</v>
      </c>
      <c r="F6" s="113">
        <v>43.43</v>
      </c>
      <c r="G6" s="112">
        <v>31</v>
      </c>
      <c r="H6" s="113">
        <v>91</v>
      </c>
      <c r="I6" s="114">
        <v>44.48</v>
      </c>
      <c r="J6" s="112">
        <v>36</v>
      </c>
      <c r="K6" s="115">
        <v>87</v>
      </c>
      <c r="L6" s="114">
        <v>10.6</v>
      </c>
      <c r="M6" s="112">
        <v>3</v>
      </c>
      <c r="N6" s="116">
        <v>30</v>
      </c>
    </row>
    <row r="7" spans="1:14" ht="12">
      <c r="A7" s="22"/>
      <c r="B7" s="50" t="s">
        <v>11</v>
      </c>
      <c r="C7" s="112">
        <v>32.17</v>
      </c>
      <c r="D7" s="113">
        <v>21</v>
      </c>
      <c r="E7" s="112">
        <v>71</v>
      </c>
      <c r="F7" s="113">
        <v>29.93</v>
      </c>
      <c r="G7" s="112">
        <v>25</v>
      </c>
      <c r="H7" s="113">
        <v>56</v>
      </c>
      <c r="I7" s="114">
        <v>31.83</v>
      </c>
      <c r="J7" s="112">
        <v>22</v>
      </c>
      <c r="K7" s="115">
        <v>69</v>
      </c>
      <c r="L7" s="114">
        <v>5.09</v>
      </c>
      <c r="M7" s="112">
        <v>2</v>
      </c>
      <c r="N7" s="116">
        <v>7</v>
      </c>
    </row>
    <row r="8" spans="1:14" ht="12">
      <c r="A8" s="22"/>
      <c r="B8" s="50" t="s">
        <v>12</v>
      </c>
      <c r="C8" s="112">
        <v>12.73</v>
      </c>
      <c r="D8" s="113">
        <v>10</v>
      </c>
      <c r="E8" s="112">
        <v>22</v>
      </c>
      <c r="F8" s="113">
        <v>16.06</v>
      </c>
      <c r="G8" s="112">
        <v>19</v>
      </c>
      <c r="H8" s="113">
        <v>28</v>
      </c>
      <c r="I8" s="114">
        <v>14.19</v>
      </c>
      <c r="J8" s="112">
        <v>12</v>
      </c>
      <c r="K8" s="115">
        <v>27</v>
      </c>
      <c r="L8" s="114">
        <v>4.67</v>
      </c>
      <c r="M8" s="112">
        <v>3</v>
      </c>
      <c r="N8" s="116">
        <v>9</v>
      </c>
    </row>
    <row r="9" spans="1:14" ht="12">
      <c r="A9" s="22"/>
      <c r="B9" s="50" t="s">
        <v>13</v>
      </c>
      <c r="C9" s="112">
        <v>11.87</v>
      </c>
      <c r="D9" s="113">
        <v>10</v>
      </c>
      <c r="E9" s="112">
        <v>22</v>
      </c>
      <c r="F9" s="113">
        <v>12.3</v>
      </c>
      <c r="G9" s="112">
        <v>8</v>
      </c>
      <c r="H9" s="113">
        <v>28</v>
      </c>
      <c r="I9" s="114">
        <v>11.94</v>
      </c>
      <c r="J9" s="112">
        <v>10</v>
      </c>
      <c r="K9" s="115">
        <v>23</v>
      </c>
      <c r="L9" s="114">
        <v>7.5</v>
      </c>
      <c r="M9" s="112">
        <v>5</v>
      </c>
      <c r="N9" s="116">
        <v>14</v>
      </c>
    </row>
    <row r="10" spans="1:14" ht="12">
      <c r="A10" s="22"/>
      <c r="B10" s="52" t="s">
        <v>14</v>
      </c>
      <c r="C10" s="112">
        <v>21.81</v>
      </c>
      <c r="D10" s="113">
        <v>14</v>
      </c>
      <c r="E10" s="112">
        <v>50</v>
      </c>
      <c r="F10" s="113">
        <v>17.76</v>
      </c>
      <c r="G10" s="112">
        <v>19</v>
      </c>
      <c r="H10" s="113">
        <v>28</v>
      </c>
      <c r="I10" s="114">
        <v>20.6</v>
      </c>
      <c r="J10" s="112">
        <v>15</v>
      </c>
      <c r="K10" s="115">
        <v>42</v>
      </c>
      <c r="L10" s="114">
        <v>5.69</v>
      </c>
      <c r="M10" s="112">
        <v>3</v>
      </c>
      <c r="N10" s="116">
        <v>10</v>
      </c>
    </row>
    <row r="11" spans="1:14" ht="12">
      <c r="A11" s="29" t="s">
        <v>15</v>
      </c>
      <c r="B11" s="52" t="s">
        <v>8</v>
      </c>
      <c r="C11" s="112">
        <v>1</v>
      </c>
      <c r="D11" s="113">
        <v>1</v>
      </c>
      <c r="E11" s="112">
        <v>1</v>
      </c>
      <c r="F11" s="113">
        <v>0</v>
      </c>
      <c r="G11" s="112">
        <v>0</v>
      </c>
      <c r="H11" s="113">
        <v>0</v>
      </c>
      <c r="I11" s="114">
        <v>1</v>
      </c>
      <c r="J11" s="112">
        <v>1</v>
      </c>
      <c r="K11" s="115">
        <v>1</v>
      </c>
      <c r="L11" s="114">
        <v>8.5</v>
      </c>
      <c r="M11" s="112">
        <v>4</v>
      </c>
      <c r="N11" s="116">
        <v>17</v>
      </c>
    </row>
    <row r="12" spans="1:14" ht="12">
      <c r="A12" s="22"/>
      <c r="B12" s="49" t="s">
        <v>9</v>
      </c>
      <c r="C12" s="112">
        <v>44</v>
      </c>
      <c r="D12" s="113">
        <v>44.5</v>
      </c>
      <c r="E12" s="112">
        <v>87</v>
      </c>
      <c r="F12" s="113">
        <v>15.5</v>
      </c>
      <c r="G12" s="112">
        <v>15.5</v>
      </c>
      <c r="H12" s="113">
        <v>29</v>
      </c>
      <c r="I12" s="114">
        <v>40.83</v>
      </c>
      <c r="J12" s="112">
        <v>43</v>
      </c>
      <c r="K12" s="115">
        <v>87</v>
      </c>
      <c r="L12" s="114">
        <v>4.6</v>
      </c>
      <c r="M12" s="112">
        <v>3</v>
      </c>
      <c r="N12" s="116">
        <v>7</v>
      </c>
    </row>
    <row r="13" spans="1:14" ht="12">
      <c r="A13" s="22"/>
      <c r="B13" s="50" t="s">
        <v>10</v>
      </c>
      <c r="C13" s="112">
        <v>53.83</v>
      </c>
      <c r="D13" s="113">
        <v>45</v>
      </c>
      <c r="E13" s="112">
        <v>99</v>
      </c>
      <c r="F13" s="113">
        <v>33.04</v>
      </c>
      <c r="G13" s="112">
        <v>28</v>
      </c>
      <c r="H13" s="113">
        <v>74</v>
      </c>
      <c r="I13" s="114">
        <v>53.09</v>
      </c>
      <c r="J13" s="112">
        <v>43</v>
      </c>
      <c r="K13" s="115">
        <v>99</v>
      </c>
      <c r="L13" s="114">
        <v>14.93</v>
      </c>
      <c r="M13" s="112">
        <v>3</v>
      </c>
      <c r="N13" s="116">
        <v>48</v>
      </c>
    </row>
    <row r="14" spans="1:14" ht="12">
      <c r="A14" s="22"/>
      <c r="B14" s="50" t="s">
        <v>11</v>
      </c>
      <c r="C14" s="112">
        <v>39.24</v>
      </c>
      <c r="D14" s="113">
        <v>28</v>
      </c>
      <c r="E14" s="112">
        <v>90</v>
      </c>
      <c r="F14" s="113">
        <v>27.59</v>
      </c>
      <c r="G14" s="112">
        <v>26</v>
      </c>
      <c r="H14" s="113">
        <v>35</v>
      </c>
      <c r="I14" s="114">
        <v>34.97</v>
      </c>
      <c r="J14" s="112">
        <v>27</v>
      </c>
      <c r="K14" s="115">
        <v>74</v>
      </c>
      <c r="L14" s="114">
        <v>20.47</v>
      </c>
      <c r="M14" s="112">
        <v>9</v>
      </c>
      <c r="N14" s="116">
        <v>50</v>
      </c>
    </row>
    <row r="15" spans="1:14" ht="12">
      <c r="A15" s="22"/>
      <c r="B15" s="50" t="s">
        <v>12</v>
      </c>
      <c r="C15" s="112">
        <v>14.48</v>
      </c>
      <c r="D15" s="113">
        <v>10</v>
      </c>
      <c r="E15" s="112">
        <v>24</v>
      </c>
      <c r="F15" s="113">
        <v>15.14</v>
      </c>
      <c r="G15" s="112">
        <v>16</v>
      </c>
      <c r="H15" s="113">
        <v>28</v>
      </c>
      <c r="I15" s="114">
        <v>14.85</v>
      </c>
      <c r="J15" s="112">
        <v>12</v>
      </c>
      <c r="K15" s="115">
        <v>28</v>
      </c>
      <c r="L15" s="114">
        <v>9.58</v>
      </c>
      <c r="M15" s="112">
        <v>5</v>
      </c>
      <c r="N15" s="116">
        <v>22</v>
      </c>
    </row>
    <row r="16" spans="1:14" ht="12">
      <c r="A16" s="22"/>
      <c r="B16" s="50" t="s">
        <v>13</v>
      </c>
      <c r="C16" s="112">
        <v>11.48</v>
      </c>
      <c r="D16" s="113">
        <v>10</v>
      </c>
      <c r="E16" s="112">
        <v>22</v>
      </c>
      <c r="F16" s="113">
        <v>11.82</v>
      </c>
      <c r="G16" s="112">
        <v>8</v>
      </c>
      <c r="H16" s="113">
        <v>28</v>
      </c>
      <c r="I16" s="114">
        <v>11.72</v>
      </c>
      <c r="J16" s="112">
        <v>8</v>
      </c>
      <c r="K16" s="115">
        <v>27</v>
      </c>
      <c r="L16" s="114">
        <v>8.09</v>
      </c>
      <c r="M16" s="112">
        <v>5</v>
      </c>
      <c r="N16" s="116">
        <v>17</v>
      </c>
    </row>
    <row r="17" spans="1:14" ht="12">
      <c r="A17" s="31"/>
      <c r="B17" s="52" t="s">
        <v>14</v>
      </c>
      <c r="C17" s="112">
        <v>35</v>
      </c>
      <c r="D17" s="113">
        <v>21</v>
      </c>
      <c r="E17" s="112">
        <v>83</v>
      </c>
      <c r="F17" s="113">
        <v>18.75</v>
      </c>
      <c r="G17" s="112">
        <v>20</v>
      </c>
      <c r="H17" s="113">
        <v>29</v>
      </c>
      <c r="I17" s="114">
        <v>28.23</v>
      </c>
      <c r="J17" s="112">
        <v>20</v>
      </c>
      <c r="K17" s="115">
        <v>64</v>
      </c>
      <c r="L17" s="114">
        <v>9.7</v>
      </c>
      <c r="M17" s="112">
        <v>4</v>
      </c>
      <c r="N17" s="116">
        <v>23</v>
      </c>
    </row>
    <row r="18" spans="1:14" ht="12">
      <c r="A18" s="22" t="s">
        <v>3</v>
      </c>
      <c r="B18" s="52" t="s">
        <v>8</v>
      </c>
      <c r="C18" s="112">
        <v>15.67</v>
      </c>
      <c r="D18" s="113">
        <v>6</v>
      </c>
      <c r="E18" s="112">
        <v>40</v>
      </c>
      <c r="F18" s="113">
        <v>15</v>
      </c>
      <c r="G18" s="112">
        <v>15</v>
      </c>
      <c r="H18" s="113">
        <v>15</v>
      </c>
      <c r="I18" s="114">
        <v>15.5</v>
      </c>
      <c r="J18" s="112">
        <v>10.5</v>
      </c>
      <c r="K18" s="115">
        <v>40</v>
      </c>
      <c r="L18" s="114">
        <v>8.84</v>
      </c>
      <c r="M18" s="112">
        <v>4</v>
      </c>
      <c r="N18" s="116">
        <v>19</v>
      </c>
    </row>
    <row r="19" spans="1:14" ht="12">
      <c r="A19" s="22"/>
      <c r="B19" s="49" t="s">
        <v>9</v>
      </c>
      <c r="C19" s="112">
        <v>34</v>
      </c>
      <c r="D19" s="113">
        <v>37.5</v>
      </c>
      <c r="E19" s="112">
        <v>67</v>
      </c>
      <c r="F19" s="113">
        <v>11</v>
      </c>
      <c r="G19" s="112">
        <v>2</v>
      </c>
      <c r="H19" s="113">
        <v>29</v>
      </c>
      <c r="I19" s="114">
        <v>31.44</v>
      </c>
      <c r="J19" s="112">
        <v>30</v>
      </c>
      <c r="K19" s="115">
        <v>67</v>
      </c>
      <c r="L19" s="114">
        <v>4.73</v>
      </c>
      <c r="M19" s="112">
        <v>3</v>
      </c>
      <c r="N19" s="116">
        <v>7</v>
      </c>
    </row>
    <row r="20" spans="1:14" ht="12">
      <c r="A20" s="1"/>
      <c r="B20" s="50" t="s">
        <v>10</v>
      </c>
      <c r="C20" s="112">
        <v>50.25</v>
      </c>
      <c r="D20" s="113">
        <v>42</v>
      </c>
      <c r="E20" s="112">
        <v>97</v>
      </c>
      <c r="F20" s="113">
        <v>37.92</v>
      </c>
      <c r="G20" s="112">
        <v>28</v>
      </c>
      <c r="H20" s="113">
        <v>88</v>
      </c>
      <c r="I20" s="114">
        <v>49.74</v>
      </c>
      <c r="J20" s="112">
        <v>41</v>
      </c>
      <c r="K20" s="115">
        <v>96</v>
      </c>
      <c r="L20" s="114">
        <v>12.95</v>
      </c>
      <c r="M20" s="112">
        <v>3</v>
      </c>
      <c r="N20" s="116">
        <v>41</v>
      </c>
    </row>
    <row r="21" spans="1:14" ht="12">
      <c r="A21" s="1"/>
      <c r="B21" s="50" t="s">
        <v>11</v>
      </c>
      <c r="C21" s="112">
        <v>35.8</v>
      </c>
      <c r="D21" s="113">
        <v>25</v>
      </c>
      <c r="E21" s="112">
        <v>81</v>
      </c>
      <c r="F21" s="113">
        <v>28.12</v>
      </c>
      <c r="G21" s="112">
        <v>26</v>
      </c>
      <c r="H21" s="113">
        <v>42</v>
      </c>
      <c r="I21" s="114">
        <v>33.67</v>
      </c>
      <c r="J21" s="112">
        <v>26</v>
      </c>
      <c r="K21" s="115">
        <v>72</v>
      </c>
      <c r="L21" s="114">
        <v>7.59</v>
      </c>
      <c r="M21" s="112">
        <v>3</v>
      </c>
      <c r="N21" s="116">
        <v>18</v>
      </c>
    </row>
    <row r="22" spans="1:14" ht="12">
      <c r="A22" s="1"/>
      <c r="B22" s="50" t="s">
        <v>12</v>
      </c>
      <c r="C22" s="112">
        <v>13.26</v>
      </c>
      <c r="D22" s="113">
        <v>10</v>
      </c>
      <c r="E22" s="112">
        <v>23</v>
      </c>
      <c r="F22" s="113">
        <v>15.69</v>
      </c>
      <c r="G22" s="112">
        <v>18</v>
      </c>
      <c r="H22" s="113">
        <v>28</v>
      </c>
      <c r="I22" s="114">
        <v>14.43</v>
      </c>
      <c r="J22" s="112">
        <v>12</v>
      </c>
      <c r="K22" s="115">
        <v>28</v>
      </c>
      <c r="L22" s="114">
        <v>5.43</v>
      </c>
      <c r="M22" s="112">
        <v>3</v>
      </c>
      <c r="N22" s="116">
        <v>11</v>
      </c>
    </row>
    <row r="23" spans="1:14" ht="12">
      <c r="A23" s="1"/>
      <c r="B23" s="50" t="s">
        <v>13</v>
      </c>
      <c r="C23" s="112">
        <v>11.79</v>
      </c>
      <c r="D23" s="113">
        <v>10</v>
      </c>
      <c r="E23" s="112">
        <v>22</v>
      </c>
      <c r="F23" s="113">
        <v>11.93</v>
      </c>
      <c r="G23" s="112">
        <v>8</v>
      </c>
      <c r="H23" s="113">
        <v>28</v>
      </c>
      <c r="I23" s="114">
        <v>11.85</v>
      </c>
      <c r="J23" s="112">
        <v>9</v>
      </c>
      <c r="K23" s="115">
        <v>25</v>
      </c>
      <c r="L23" s="114">
        <v>7.71</v>
      </c>
      <c r="M23" s="112">
        <v>5</v>
      </c>
      <c r="N23" s="116">
        <v>15</v>
      </c>
    </row>
    <row r="24" spans="1:14" ht="12.75" thickBot="1">
      <c r="A24" s="32"/>
      <c r="B24" s="53" t="s">
        <v>14</v>
      </c>
      <c r="C24" s="117">
        <v>27.34</v>
      </c>
      <c r="D24" s="118">
        <v>16</v>
      </c>
      <c r="E24" s="117">
        <v>65</v>
      </c>
      <c r="F24" s="118">
        <v>18.3</v>
      </c>
      <c r="G24" s="117">
        <v>20</v>
      </c>
      <c r="H24" s="118">
        <v>29</v>
      </c>
      <c r="I24" s="119">
        <v>24.14</v>
      </c>
      <c r="J24" s="117">
        <v>17</v>
      </c>
      <c r="K24" s="120">
        <v>52</v>
      </c>
      <c r="L24" s="119">
        <v>6.85</v>
      </c>
      <c r="M24" s="117">
        <v>3</v>
      </c>
      <c r="N24" s="121">
        <v>14</v>
      </c>
    </row>
    <row r="26" spans="1:2" ht="12">
      <c r="A26" s="34" t="s">
        <v>27</v>
      </c>
      <c r="B26" s="34"/>
    </row>
    <row r="27" spans="1:2" ht="3.75" customHeight="1">
      <c r="A27" s="34"/>
      <c r="B27" s="34"/>
    </row>
    <row r="28" spans="1:8" ht="12">
      <c r="A28" s="54" t="s">
        <v>127</v>
      </c>
      <c r="B28" s="34"/>
      <c r="C28" s="34"/>
      <c r="D28" s="34"/>
      <c r="E28" s="34"/>
      <c r="F28" s="34"/>
      <c r="G28" s="34"/>
      <c r="H28" s="34"/>
    </row>
    <row r="29" ht="3.75" customHeight="1"/>
    <row r="30" spans="1:8" ht="12">
      <c r="A30" s="54" t="s">
        <v>126</v>
      </c>
      <c r="B30" s="34"/>
      <c r="C30" s="34"/>
      <c r="D30" s="34"/>
      <c r="E30" s="34"/>
      <c r="F30" s="34"/>
      <c r="G30" s="34"/>
      <c r="H30" s="34"/>
    </row>
    <row r="31" spans="1:8" ht="3.75" customHeight="1">
      <c r="A31" s="34"/>
      <c r="B31" s="34"/>
      <c r="C31" s="34"/>
      <c r="D31" s="34"/>
      <c r="E31" s="34"/>
      <c r="F31" s="34"/>
      <c r="G31" s="34"/>
      <c r="H31" s="34"/>
    </row>
    <row r="32" spans="1:2" ht="12">
      <c r="A32" s="54" t="s">
        <v>128</v>
      </c>
      <c r="B32" s="34"/>
    </row>
    <row r="33" spans="1:2" ht="3.75" customHeight="1">
      <c r="A33" s="54"/>
      <c r="B33" s="34"/>
    </row>
    <row r="34" spans="1:8" ht="12">
      <c r="A34" s="54" t="s">
        <v>129</v>
      </c>
      <c r="B34" s="34"/>
      <c r="C34" s="34"/>
      <c r="D34" s="34"/>
      <c r="E34" s="34"/>
      <c r="F34" s="34"/>
      <c r="G34" s="34"/>
      <c r="H34" s="34"/>
    </row>
    <row r="35" ht="3.75" customHeight="1"/>
    <row r="36" spans="1:149" ht="12.75">
      <c r="A36" s="54" t="s">
        <v>85</v>
      </c>
      <c r="B36" s="34"/>
      <c r="C36" s="3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 s="34" t="s">
        <v>81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TENNESSEE  1990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Table Shells </dc:title>
  <dc:subject/>
  <dc:creator>Kay Miller</dc:creator>
  <cp:keywords/>
  <dc:description/>
  <cp:lastModifiedBy>Tina Sweep</cp:lastModifiedBy>
  <cp:lastPrinted>1999-11-23T22:52:48Z</cp:lastPrinted>
  <dcterms:created xsi:type="dcterms:W3CDTF">1998-12-17T01:34:22Z</dcterms:created>
  <dcterms:modified xsi:type="dcterms:W3CDTF">2000-03-21T18:01:54Z</dcterms:modified>
  <cp:category/>
  <cp:version/>
  <cp:contentType/>
  <cp:contentStatus/>
</cp:coreProperties>
</file>