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12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<sst xmlns="http://schemas.openxmlformats.org/spreadsheetml/2006/main" count="72" uniqueCount="35">
  <si>
    <t>Description</t>
  </si>
  <si>
    <t>Part number</t>
  </si>
  <si>
    <t>8 QIEs per board:</t>
  </si>
  <si>
    <t>Quantity per board</t>
  </si>
  <si>
    <t>Cost per unit</t>
  </si>
  <si>
    <t>Subtotal</t>
  </si>
  <si>
    <t>CMS QIE8</t>
  </si>
  <si>
    <t>N/A</t>
  </si>
  <si>
    <t>Serializer Device</t>
  </si>
  <si>
    <t>TLK2501RCP</t>
  </si>
  <si>
    <t>LEMO or SMA</t>
  </si>
  <si>
    <t>MAX9125</t>
  </si>
  <si>
    <t>LVDS receivers</t>
  </si>
  <si>
    <t>?</t>
  </si>
  <si>
    <t>Programmable device (Rad hard, 100 I/Os</t>
  </si>
  <si>
    <t>Notes</t>
  </si>
  <si>
    <t>Just a guess at cost, still researching</t>
  </si>
  <si>
    <t>Precision crystal for serializer</t>
  </si>
  <si>
    <t>Coax connectors (QIE signal and reference)</t>
  </si>
  <si>
    <t>Clock driver/fanout chip</t>
  </si>
  <si>
    <t>Optical driver/ laser</t>
  </si>
  <si>
    <t>MC100EP111</t>
  </si>
  <si>
    <t>Cost of transceiver; transmitter may be less than $50 and VCSEL might be even less</t>
  </si>
  <si>
    <t>Cost of PC Board</t>
  </si>
  <si>
    <t>Guestimate of 12-layer board cost of similar size</t>
  </si>
  <si>
    <t>Materials Cost</t>
  </si>
  <si>
    <t>NRE PC Board Costs</t>
  </si>
  <si>
    <t>32 Boards needed with 8 channels per board</t>
  </si>
  <si>
    <t>Includes netlist testing of PC Boards for yield</t>
  </si>
  <si>
    <t>Total Cost for 256 channels</t>
  </si>
  <si>
    <t>Cost per channel</t>
  </si>
  <si>
    <t>Miscellaneous</t>
  </si>
  <si>
    <t>10 QIEs per board:</t>
  </si>
  <si>
    <t>Guesstimate of 12-layer board cost of similar size</t>
  </si>
  <si>
    <t>26 Boards needed with 10 channels per board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</si>
</sst>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0" fillId="2" borderId="0" xfId="0" applyFill="1" applyAlignment="1">
      <alignment/>
    </xf>
    <xf numFmtId="8" fontId="0" fillId="2" borderId="0" xfId="0" applyNumberForma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36.28125" style="0" bestFit="1" customWidth="1"/>
    <col min="2" max="2" width="13.28125" style="0" bestFit="1" customWidth="1"/>
    <col min="3" max="3" width="16.421875" style="0" bestFit="1" customWidth="1"/>
    <col min="4" max="4" width="11.57421875" style="0" bestFit="1" customWidth="1"/>
    <col min="5" max="5" width="13.7109375" style="0" bestFit="1" customWidth="1"/>
    <col min="6" max="6" width="73.140625" style="0" bestFit="1" customWidth="1"/>
  </cols>
  <sheetData>
    <row r="1" ht="20.25">
      <c r="A1" s="1" t="s">
        <v>2</v>
      </c>
    </row>
    <row r="2" spans="1:6" ht="12.75">
      <c r="A2" t="s">
        <v>0</v>
      </c>
      <c r="B2" t="s">
        <v>1</v>
      </c>
      <c r="C2" t="s">
        <v>3</v>
      </c>
      <c r="D2" t="s">
        <v>4</v>
      </c>
      <c r="E2" t="s">
        <v>5</v>
      </c>
      <c r="F2" t="s">
        <v>15</v>
      </c>
    </row>
    <row r="3" spans="1:5" ht="12.75">
      <c r="A3" t="s">
        <v>6</v>
      </c>
      <c r="B3" t="s">
        <v>7</v>
      </c>
      <c r="C3">
        <v>8</v>
      </c>
      <c r="D3" s="2">
        <v>0</v>
      </c>
      <c r="E3" s="2">
        <f>C3*D3</f>
        <v>0</v>
      </c>
    </row>
    <row r="4" spans="1:5" ht="12.75">
      <c r="A4" t="s">
        <v>8</v>
      </c>
      <c r="B4" t="s">
        <v>9</v>
      </c>
      <c r="C4">
        <v>1</v>
      </c>
      <c r="D4" s="2">
        <v>25</v>
      </c>
      <c r="E4" s="2">
        <f aca="true" t="shared" si="0" ref="E4:E15">C4*D4</f>
        <v>25</v>
      </c>
    </row>
    <row r="5" spans="1:5" ht="12.75">
      <c r="A5" t="s">
        <v>18</v>
      </c>
      <c r="B5" t="s">
        <v>10</v>
      </c>
      <c r="C5">
        <v>16</v>
      </c>
      <c r="D5" s="2">
        <v>5</v>
      </c>
      <c r="E5" s="2">
        <f t="shared" si="0"/>
        <v>80</v>
      </c>
    </row>
    <row r="6" spans="1:5" ht="12.75">
      <c r="A6" t="s">
        <v>12</v>
      </c>
      <c r="B6" t="s">
        <v>11</v>
      </c>
      <c r="C6">
        <v>18</v>
      </c>
      <c r="D6" s="2">
        <v>3</v>
      </c>
      <c r="E6" s="2">
        <f t="shared" si="0"/>
        <v>54</v>
      </c>
    </row>
    <row r="7" spans="1:6" ht="12.75">
      <c r="A7" t="s">
        <v>14</v>
      </c>
      <c r="B7" t="s">
        <v>13</v>
      </c>
      <c r="C7">
        <v>1</v>
      </c>
      <c r="D7" s="2">
        <v>50</v>
      </c>
      <c r="E7" s="2">
        <f t="shared" si="0"/>
        <v>50</v>
      </c>
      <c r="F7" t="s">
        <v>16</v>
      </c>
    </row>
    <row r="8" spans="1:5" ht="12.75">
      <c r="A8" t="s">
        <v>17</v>
      </c>
      <c r="B8" t="s">
        <v>13</v>
      </c>
      <c r="C8">
        <v>1</v>
      </c>
      <c r="D8" s="2">
        <v>15</v>
      </c>
      <c r="E8" s="2">
        <f t="shared" si="0"/>
        <v>15</v>
      </c>
    </row>
    <row r="9" spans="1:5" ht="12.75">
      <c r="A9" t="s">
        <v>19</v>
      </c>
      <c r="B9" t="s">
        <v>21</v>
      </c>
      <c r="C9">
        <v>1</v>
      </c>
      <c r="D9" s="2">
        <v>10</v>
      </c>
      <c r="E9" s="2">
        <f t="shared" si="0"/>
        <v>10</v>
      </c>
    </row>
    <row r="10" spans="1:6" ht="12.75">
      <c r="A10" t="s">
        <v>20</v>
      </c>
      <c r="B10" t="s">
        <v>13</v>
      </c>
      <c r="C10">
        <v>1</v>
      </c>
      <c r="D10" s="2">
        <v>70</v>
      </c>
      <c r="E10" s="2">
        <f t="shared" si="0"/>
        <v>70</v>
      </c>
      <c r="F10" t="s">
        <v>22</v>
      </c>
    </row>
    <row r="11" spans="1:6" ht="12.75">
      <c r="A11" t="s">
        <v>23</v>
      </c>
      <c r="B11" t="s">
        <v>7</v>
      </c>
      <c r="C11">
        <v>1</v>
      </c>
      <c r="D11" s="2">
        <v>100</v>
      </c>
      <c r="E11" s="2">
        <f t="shared" si="0"/>
        <v>100</v>
      </c>
      <c r="F11" t="s">
        <v>24</v>
      </c>
    </row>
    <row r="12" spans="1:5" ht="12.75">
      <c r="A12" t="s">
        <v>31</v>
      </c>
      <c r="B12" t="s">
        <v>7</v>
      </c>
      <c r="C12">
        <v>1</v>
      </c>
      <c r="D12" s="2">
        <v>20</v>
      </c>
      <c r="E12" s="2">
        <f t="shared" si="0"/>
        <v>20</v>
      </c>
    </row>
    <row r="13" ht="12.75">
      <c r="E13" s="2">
        <f t="shared" si="0"/>
        <v>0</v>
      </c>
    </row>
    <row r="14" spans="1:6" ht="12.75">
      <c r="A14" t="s">
        <v>25</v>
      </c>
      <c r="C14">
        <v>32</v>
      </c>
      <c r="D14" s="2">
        <f>SUM(E3:E12)</f>
        <v>424</v>
      </c>
      <c r="E14" s="2">
        <f t="shared" si="0"/>
        <v>13568</v>
      </c>
      <c r="F14" t="s">
        <v>27</v>
      </c>
    </row>
    <row r="15" spans="1:6" ht="12.75">
      <c r="A15" t="s">
        <v>26</v>
      </c>
      <c r="C15">
        <v>1</v>
      </c>
      <c r="D15" s="3">
        <v>600</v>
      </c>
      <c r="E15" s="2">
        <f t="shared" si="0"/>
        <v>600</v>
      </c>
      <c r="F15" t="s">
        <v>28</v>
      </c>
    </row>
    <row r="17" spans="1:5" ht="12.75">
      <c r="A17" t="s">
        <v>29</v>
      </c>
      <c r="E17" s="2">
        <f>SUM(E3:E15)</f>
        <v>14592</v>
      </c>
    </row>
    <row r="18" spans="1:5" s="6" customFormat="1" ht="12.75">
      <c r="A18" s="4" t="s">
        <v>30</v>
      </c>
      <c r="B18" s="4"/>
      <c r="C18" s="4"/>
      <c r="D18" s="4"/>
      <c r="E18" s="5">
        <f>E17/256</f>
        <v>57</v>
      </c>
    </row>
    <row r="22" ht="20.25">
      <c r="A22" s="1" t="s">
        <v>32</v>
      </c>
    </row>
    <row r="23" spans="1:6" ht="12.75">
      <c r="A23" t="s">
        <v>0</v>
      </c>
      <c r="B23" t="s">
        <v>1</v>
      </c>
      <c r="C23" t="s">
        <v>3</v>
      </c>
      <c r="D23" t="s">
        <v>4</v>
      </c>
      <c r="E23" t="s">
        <v>5</v>
      </c>
      <c r="F23" t="s">
        <v>15</v>
      </c>
    </row>
    <row r="24" spans="1:5" ht="12.75">
      <c r="A24" t="s">
        <v>6</v>
      </c>
      <c r="B24" t="s">
        <v>7</v>
      </c>
      <c r="C24">
        <v>10</v>
      </c>
      <c r="D24" s="2">
        <v>0</v>
      </c>
      <c r="E24" s="2">
        <f>C24*D24</f>
        <v>0</v>
      </c>
    </row>
    <row r="25" spans="1:5" ht="12.75">
      <c r="A25" t="s">
        <v>8</v>
      </c>
      <c r="B25" t="s">
        <v>9</v>
      </c>
      <c r="C25">
        <v>1</v>
      </c>
      <c r="D25" s="2">
        <v>25</v>
      </c>
      <c r="E25" s="2">
        <f>C25*D25</f>
        <v>25</v>
      </c>
    </row>
    <row r="26" spans="1:5" ht="12.75">
      <c r="A26" t="s">
        <v>18</v>
      </c>
      <c r="B26" t="s">
        <v>10</v>
      </c>
      <c r="C26">
        <v>20</v>
      </c>
      <c r="D26" s="2">
        <v>5</v>
      </c>
      <c r="E26" s="2">
        <f aca="true" t="shared" si="1" ref="E25:E36">C26*D26</f>
        <v>100</v>
      </c>
    </row>
    <row r="27" spans="1:5" ht="12.75">
      <c r="A27" t="s">
        <v>12</v>
      </c>
      <c r="B27" t="s">
        <v>11</v>
      </c>
      <c r="C27">
        <v>23</v>
      </c>
      <c r="D27" s="2">
        <v>3</v>
      </c>
      <c r="E27" s="2">
        <f>C27*D27</f>
        <v>69</v>
      </c>
    </row>
    <row r="28" spans="1:6" ht="12.75">
      <c r="A28" t="s">
        <v>14</v>
      </c>
      <c r="B28" t="s">
        <v>13</v>
      </c>
      <c r="C28">
        <v>1</v>
      </c>
      <c r="D28" s="2">
        <v>50</v>
      </c>
      <c r="E28" s="2">
        <f t="shared" si="1"/>
        <v>50</v>
      </c>
      <c r="F28" t="s">
        <v>16</v>
      </c>
    </row>
    <row r="29" spans="1:5" ht="12.75">
      <c r="A29" t="s">
        <v>17</v>
      </c>
      <c r="B29" t="s">
        <v>13</v>
      </c>
      <c r="C29">
        <v>1</v>
      </c>
      <c r="D29" s="2">
        <v>15</v>
      </c>
      <c r="E29" s="2">
        <f t="shared" si="1"/>
        <v>15</v>
      </c>
    </row>
    <row r="30" spans="1:5" ht="12.75">
      <c r="A30" t="s">
        <v>19</v>
      </c>
      <c r="B30" t="s">
        <v>21</v>
      </c>
      <c r="C30">
        <v>1</v>
      </c>
      <c r="D30" s="2">
        <v>10</v>
      </c>
      <c r="E30" s="2">
        <f t="shared" si="1"/>
        <v>10</v>
      </c>
    </row>
    <row r="31" spans="1:6" ht="12.75">
      <c r="A31" t="s">
        <v>20</v>
      </c>
      <c r="B31" t="s">
        <v>13</v>
      </c>
      <c r="C31">
        <v>1</v>
      </c>
      <c r="D31" s="2">
        <v>70</v>
      </c>
      <c r="E31" s="2">
        <f t="shared" si="1"/>
        <v>70</v>
      </c>
      <c r="F31" t="s">
        <v>22</v>
      </c>
    </row>
    <row r="32" spans="1:6" ht="12.75">
      <c r="A32" t="s">
        <v>23</v>
      </c>
      <c r="B32" t="s">
        <v>7</v>
      </c>
      <c r="C32">
        <v>1</v>
      </c>
      <c r="D32" s="2">
        <v>100</v>
      </c>
      <c r="E32" s="2">
        <f t="shared" si="1"/>
        <v>100</v>
      </c>
      <c r="F32" t="s">
        <v>33</v>
      </c>
    </row>
    <row r="33" spans="1:5" ht="12.75">
      <c r="A33" t="s">
        <v>31</v>
      </c>
      <c r="B33" t="s">
        <v>7</v>
      </c>
      <c r="C33">
        <v>1</v>
      </c>
      <c r="D33" s="2">
        <v>20</v>
      </c>
      <c r="E33" s="2">
        <f t="shared" si="1"/>
        <v>20</v>
      </c>
    </row>
    <row r="34" ht="12.75">
      <c r="E34" s="2">
        <f t="shared" si="1"/>
        <v>0</v>
      </c>
    </row>
    <row r="35" spans="1:6" ht="12.75">
      <c r="A35" t="s">
        <v>25</v>
      </c>
      <c r="C35">
        <v>26</v>
      </c>
      <c r="D35" s="2">
        <f>SUM(E24:E33)</f>
        <v>459</v>
      </c>
      <c r="E35" s="2">
        <f>C35*D35</f>
        <v>11934</v>
      </c>
      <c r="F35" t="s">
        <v>34</v>
      </c>
    </row>
    <row r="36" spans="1:6" ht="12.75">
      <c r="A36" t="s">
        <v>26</v>
      </c>
      <c r="C36">
        <v>1</v>
      </c>
      <c r="D36" s="3">
        <v>600</v>
      </c>
      <c r="E36" s="2">
        <f t="shared" si="1"/>
        <v>600</v>
      </c>
      <c r="F36" t="s">
        <v>28</v>
      </c>
    </row>
    <row r="38" spans="1:5" ht="12.75">
      <c r="A38" t="s">
        <v>29</v>
      </c>
      <c r="E38" s="2">
        <f>SUM(E24:E36)</f>
        <v>12993</v>
      </c>
    </row>
    <row r="39" spans="1:5" ht="12.75">
      <c r="A39" s="4" t="s">
        <v>30</v>
      </c>
      <c r="B39" s="4"/>
      <c r="C39" s="4"/>
      <c r="D39" s="4"/>
      <c r="E39" s="5">
        <f>E38/256</f>
        <v>50.75390625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 - Particle Physics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Kwame Bowie</dc:creator>
  <cp:keywords/>
  <dc:description/>
  <cp:lastModifiedBy>Kwame Bowie</cp:lastModifiedBy>
  <dcterms:created xsi:type="dcterms:W3CDTF">2003-07-11T20:56:29Z</dcterms:created>
  <dcterms:modified xsi:type="dcterms:W3CDTF">2003-07-11T21:41:42Z</dcterms:modified>
  <cp:category/>
  <cp:version/>
  <cp:contentType/>
  <cp:contentStatus/>
</cp:coreProperties>
</file>