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880" windowHeight="6600" activeTab="0"/>
  </bookViews>
  <sheets>
    <sheet name="Instructions" sheetId="1" r:id="rId1"/>
    <sheet name="Plant species" sheetId="2" r:id="rId2"/>
    <sheet name="NE-ECS-9" sheetId="3" r:id="rId3"/>
    <sheet name="Page 2" sheetId="4" r:id="rId4"/>
  </sheets>
  <definedNames>
    <definedName name="_xlnm.Print_Area" localSheetId="0">'Instructions'!$A$1:$C$21</definedName>
    <definedName name="_xlnm.Print_Area" localSheetId="2">'NE-ECS-9'!$A$1:$Z$46</definedName>
    <definedName name="_xlnm.Print_Area" localSheetId="3">'Page 2'!$A$1:$M$41</definedName>
    <definedName name="_xlnm.Print_Area" localSheetId="1">'Plant species'!$A$1:$E$458</definedName>
    <definedName name="_xlnm.Print_Titles" localSheetId="1">'Plant species'!$1:$1</definedName>
  </definedNames>
  <calcPr fullCalcOnLoad="1"/>
</workbook>
</file>

<file path=xl/sharedStrings.xml><?xml version="1.0" encoding="utf-8"?>
<sst xmlns="http://schemas.openxmlformats.org/spreadsheetml/2006/main" count="190" uniqueCount="174">
  <si>
    <t>P-1</t>
  </si>
  <si>
    <t>P-2</t>
  </si>
  <si>
    <t>P-3</t>
  </si>
  <si>
    <t>P-4</t>
  </si>
  <si>
    <t>P-5</t>
  </si>
  <si>
    <t>P-6</t>
  </si>
  <si>
    <t>P-7</t>
  </si>
  <si>
    <t>P-8</t>
  </si>
  <si>
    <t>P-9</t>
  </si>
  <si>
    <t>P-10</t>
  </si>
  <si>
    <t>Plot Size Conversion</t>
  </si>
  <si>
    <t>Factor Used</t>
  </si>
  <si>
    <t>% dry weight</t>
  </si>
  <si>
    <t>% current growth ungrazed</t>
  </si>
  <si>
    <t>%growth curve completed</t>
  </si>
  <si>
    <t>(d)(e)(f)</t>
  </si>
  <si>
    <t>A</t>
  </si>
  <si>
    <t>Estimated or Clipped Weight Per Species</t>
  </si>
  <si>
    <t>A1</t>
  </si>
  <si>
    <t>A2</t>
  </si>
  <si>
    <t>Weight Clipped Plots</t>
  </si>
  <si>
    <t>A3</t>
  </si>
  <si>
    <t>A4</t>
  </si>
  <si>
    <t>B</t>
  </si>
  <si>
    <t>G</t>
  </si>
  <si>
    <t>H</t>
  </si>
  <si>
    <t>I</t>
  </si>
  <si>
    <t>J</t>
  </si>
  <si>
    <t>Estimated Weight</t>
  </si>
  <si>
    <t>Clipped Weight</t>
  </si>
  <si>
    <t>C*</t>
  </si>
  <si>
    <t>D*</t>
  </si>
  <si>
    <t>E*</t>
  </si>
  <si>
    <t>F*</t>
  </si>
  <si>
    <t>Clipped/ Estimated plot conversion factor</t>
  </si>
  <si>
    <t>Residue (mulch)</t>
  </si>
  <si>
    <t>Column</t>
  </si>
  <si>
    <t>P 1-10</t>
  </si>
  <si>
    <t>Estimated and/or Clipped Weight Per Species</t>
  </si>
  <si>
    <t>Residue (Mulch)</t>
  </si>
  <si>
    <t>% cover (cover)</t>
  </si>
  <si>
    <t>% bare ground (bare)</t>
  </si>
  <si>
    <t>Instruction for Column</t>
  </si>
  <si>
    <t>Plot Size Conversion and Factor Used.</t>
  </si>
  <si>
    <t>Clipped/Estimated Weight</t>
  </si>
  <si>
    <t>Clipped/Estimated Conversion Factor</t>
  </si>
  <si>
    <t>Clipped/Estimated Corrected Green Weights</t>
  </si>
  <si>
    <t>% Dry Weight</t>
  </si>
  <si>
    <t>% Current Growth Ungrazed</t>
  </si>
  <si>
    <t>% Growth Curve Completed</t>
  </si>
  <si>
    <t>% of Normal Production</t>
  </si>
  <si>
    <t>Reconstruction Factor</t>
  </si>
  <si>
    <t>Reconstructed Present Weight</t>
  </si>
  <si>
    <t>Weight in Reference Vegetation State</t>
  </si>
  <si>
    <t>Weight Allowable</t>
  </si>
  <si>
    <t>% rock cover (rock)</t>
  </si>
  <si>
    <t>C</t>
  </si>
  <si>
    <t>D</t>
  </si>
  <si>
    <t>E</t>
  </si>
  <si>
    <t>F</t>
  </si>
  <si>
    <t>Enter the estimated percent (as a decimal value) of the current growth that has not been removed by grazing or harvest.</t>
  </si>
  <si>
    <t>Enter the percent (as a decimal value) of the current years growth for each species that should normally have occurred by the date of this determination.</t>
  </si>
  <si>
    <t>Enter an estimation of the current years forage production in comparison to normal expressed as a percent (as a decimal value) of normal.  Example: .9 means the year’s production is 90% of normal.  1.1 is 110% of normal.</t>
  </si>
  <si>
    <t>This factor is calculated by dividing (C) Percent dry weight by the product obtained by multiplying (D) Percent current growth ungrazed times (E) Percent growth curve completed times (F)  Percent of normal production. (C/DxExF=G)</t>
  </si>
  <si>
    <t>This value is calculated by multiplying (B) Corrected green weight by (G) the Reconstruction factor. (BxG=H)</t>
  </si>
  <si>
    <t>Enter the weight for each plant species as shown in the appropriate reference vegetation state in the ecological site description.</t>
  </si>
  <si>
    <t>Enter the lesser of (H) Reconstructed present weight or (I) weight in reference vegetation state.  No more than the weight in the reference vegetation state plant community may be counted in determining similarity index.</t>
  </si>
  <si>
    <t>Estimate &amp; enter crown cover up to 4 ½ feet above ground.</t>
  </si>
  <si>
    <t>Estimate and enter percent of area in each plot that has bare soil exposed, do not include area covered by mulch or stones.</t>
  </si>
  <si>
    <t>Enter the percent air dry weight or oven dry weight as a decimal value.</t>
  </si>
  <si>
    <t>Enter weight of mulch in each plot.  Use same sampling techniques as for species; if “double plot” technique, gather and weigh mulch in clipped plots.</t>
  </si>
  <si>
    <t>Estimate and enter for each plot the percent of area covered by rock, stones or gravel.</t>
  </si>
  <si>
    <t xml:space="preserve">Conversion weight to pounds per acre </t>
  </si>
  <si>
    <t>Plot size</t>
  </si>
  <si>
    <t>Multiplier</t>
  </si>
  <si>
    <r>
      <t>Feet</t>
    </r>
    <r>
      <rPr>
        <vertAlign val="superscript"/>
        <sz val="11"/>
        <rFont val="Arial"/>
        <family val="2"/>
      </rPr>
      <t>2</t>
    </r>
  </si>
  <si>
    <t>Factor</t>
  </si>
  <si>
    <t>M.  Similarity index (L divided by K x 100 = M):</t>
  </si>
  <si>
    <t>K. Total normal annual production in reference vegetation state (from ecological site description):</t>
  </si>
  <si>
    <t>L.  Total weight of allowable present (total of weight in column J):</t>
  </si>
  <si>
    <t>Client:</t>
  </si>
  <si>
    <t>County:</t>
  </si>
  <si>
    <t>A5</t>
  </si>
  <si>
    <t>A3-4</t>
  </si>
  <si>
    <t>GPS Location</t>
  </si>
  <si>
    <t>N</t>
  </si>
  <si>
    <t>W</t>
  </si>
  <si>
    <t>S</t>
  </si>
  <si>
    <t>Ecological Site:</t>
  </si>
  <si>
    <t>Remarks:</t>
  </si>
  <si>
    <t>*Express all percents as decimal values (Example: 60%=.6)</t>
  </si>
  <si>
    <t>Data by:</t>
  </si>
  <si>
    <t>Average Plot/   Estimated Green Wt. (lbs/ac)</t>
  </si>
  <si>
    <t>% Cover (%)</t>
  </si>
  <si>
    <t>% bareground (%)</t>
  </si>
  <si>
    <t>% rock cover (%)</t>
  </si>
  <si>
    <t>Clip/   Estimated corrected green weight (lbs/ac)</t>
  </si>
  <si>
    <t>Recons-tructed present weight (lbs/ac)</t>
  </si>
  <si>
    <t>Weight in reference state (lbs/ac)</t>
  </si>
  <si>
    <t>Weight allowable (lbs/ac)</t>
  </si>
  <si>
    <t>Reconstructed Present Total Weight lbs/ac.</t>
  </si>
  <si>
    <t>Average Plot Estimated Green Weight lbs./ac.</t>
  </si>
  <si>
    <r>
      <t>For those plots that are clipped</t>
    </r>
    <r>
      <rPr>
        <sz val="10"/>
        <rFont val="Arial"/>
        <family val="0"/>
      </rPr>
      <t xml:space="preserve"> enter the total clipped weights in A4 space and enter the total estimated weights A3.  For example if you clipped 2 plots you would add up the clipped weights from both plots and enter this figure in the A4.  You would then add up the estimated weights from both plots and enter this figure in A3.  </t>
    </r>
  </si>
  <si>
    <t xml:space="preserve">Under the heading Factor Used enter the plot size conversion factor used.  For example if you are using a 9.6 square foot plot you would enter 10 as the factor used.  </t>
  </si>
  <si>
    <t>Divide the clipped weight by the estimated weight for each species and enter the resulting clip/weight correction factor in this column.</t>
  </si>
  <si>
    <t>Multiply column A1 by its associated clip/estimate correction factor in column A5.  This figure gives you the green weights that have been corrected for weight estimation errors.</t>
  </si>
  <si>
    <t xml:space="preserve">Enter the estimated and/or clipped weight of each species in each plot the species is found in .  </t>
  </si>
  <si>
    <t>Add up the green weights estimated for each species and divide by the number of plots in the transect then multiply by the plot size conversion factor.  This number gives you the average estimated green weight for each species.  For example if you estimated a total of 300 grams of blue grama in ten 9.6 sq. ft. plots you would enter 300 grams for blue grama in this column.</t>
  </si>
  <si>
    <t>Number of Plots in Transect:</t>
  </si>
  <si>
    <t>Genus</t>
  </si>
  <si>
    <t>Species</t>
  </si>
  <si>
    <t>index Plant Name</t>
  </si>
  <si>
    <t>Plant Name</t>
  </si>
  <si>
    <t>PLANT SPECIES</t>
  </si>
  <si>
    <t>Similarity Index Worksheet</t>
  </si>
  <si>
    <t>NE-ECS-9</t>
  </si>
  <si>
    <t>NRCS</t>
  </si>
  <si>
    <t>NEBRASKA</t>
  </si>
  <si>
    <t>Natural Resources Conservation Service</t>
  </si>
  <si>
    <t>United States Department of Agriculture</t>
  </si>
  <si>
    <t>Dry Weight</t>
  </si>
  <si>
    <t>A6</t>
  </si>
  <si>
    <t>(circle plot numbers that are clipped)</t>
  </si>
  <si>
    <t>Grasses</t>
  </si>
  <si>
    <t>Headed out; boot stage to flowering (%)</t>
  </si>
  <si>
    <t>Before heading; initial growth to boot stage (%)</t>
  </si>
  <si>
    <t>Seed ripe; leaf tips drying (%)</t>
  </si>
  <si>
    <t>Leaves dry; stems partly dry (%)</t>
  </si>
  <si>
    <t>Apparent dormancy (%)</t>
  </si>
  <si>
    <t>Cool season</t>
  </si>
  <si>
    <t>Warm season</t>
  </si>
  <si>
    <t>Tall grasses</t>
  </si>
  <si>
    <t>Midgrasses</t>
  </si>
  <si>
    <t>Short grasses</t>
  </si>
  <si>
    <t>Forbs</t>
  </si>
  <si>
    <t>Initial growth to flowering (%)</t>
  </si>
  <si>
    <t>Flowering to Seed Maturity (%)</t>
  </si>
  <si>
    <t>Leaves dry; stems drying (%)</t>
  </si>
  <si>
    <t>Dry (%)</t>
  </si>
  <si>
    <t>Succulents</t>
  </si>
  <si>
    <t>Leafy</t>
  </si>
  <si>
    <t>Fibrous leaves or mat</t>
  </si>
  <si>
    <t>lupines, lespedeza, compass plant, clovers, sunflowers</t>
  </si>
  <si>
    <t>Violets, waterleaf, buttercup, bluebells, wild onions, lilies</t>
  </si>
  <si>
    <t>Phlox, pussytoes, mat eriogonum</t>
  </si>
  <si>
    <t>wheatgrasses, perennial bromes, bluegrasses, prairie junegrass</t>
  </si>
  <si>
    <t>bluestem, switchgrass, indiangrass</t>
  </si>
  <si>
    <t>side-oats grama, little bluestem, sand dropseed</t>
  </si>
  <si>
    <t>blue grama, panicum, buffalo grass</t>
  </si>
  <si>
    <t>Shrubs</t>
  </si>
  <si>
    <t>New leaf &amp; twig growth until leaves are full size (%)</t>
  </si>
  <si>
    <t>Older and full size green leaves (%)</t>
  </si>
  <si>
    <t>Green Fruit (%)</t>
  </si>
  <si>
    <t>Dry Fruit (%)</t>
  </si>
  <si>
    <t>Evergreen</t>
  </si>
  <si>
    <t>sandsage, fringed sagewort, bitterbrush</t>
  </si>
  <si>
    <t>Deciduous</t>
  </si>
  <si>
    <t>snowberry, broom snakeweed, western sandcherry</t>
  </si>
  <si>
    <t>Yucca</t>
  </si>
  <si>
    <t>small soapweed</t>
  </si>
  <si>
    <t>Enter the total air-dry weight of all species from plots that are clipped, or % of air dry matter from Exhibit 4-2 in NRPH.  Use only if clipped material is air-dried.</t>
  </si>
  <si>
    <r>
      <t>Exhibit 4-2 NRPH.</t>
    </r>
    <r>
      <rPr>
        <b/>
        <sz val="8"/>
        <rFont val="Comic Sans MS"/>
        <family val="4"/>
      </rPr>
      <t xml:space="preserve"> Percentage of air-dry matter in harvested plant material at various stages of growth</t>
    </r>
  </si>
  <si>
    <t>c</t>
  </si>
  <si>
    <t xml:space="preserve">Recons-truction factor       </t>
  </si>
  <si>
    <t>NE-ECS-9 (03/05)</t>
  </si>
  <si>
    <t>Date</t>
  </si>
  <si>
    <t>Key Area #</t>
  </si>
  <si>
    <t>Reference Vegetation State</t>
  </si>
  <si>
    <t>Legal Location</t>
  </si>
  <si>
    <t>T</t>
  </si>
  <si>
    <t>R</t>
  </si>
  <si>
    <t>Section</t>
  </si>
  <si>
    <t>Transect Information</t>
  </si>
  <si>
    <t>% of normal production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</si>
</sst>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mmmmm\-yy"/>
  </numFmts>
  <fonts count="33">
    <font>
      <sz val="10"/>
      <name val="Arial"/>
      <family val="0"/>
    </font>
    <font>
      <sz val="8"/>
      <name val="Arial"/>
      <family val="2"/>
    </font>
    <font>
      <sz val="7"/>
      <name val="Arial"/>
      <family val="2"/>
    </font>
    <font>
      <b/>
      <sz val="10"/>
      <name val="Arial"/>
      <family val="2"/>
    </font>
    <font>
      <b/>
      <u val="single"/>
      <sz val="10"/>
      <name val="Arial"/>
      <family val="2"/>
    </font>
    <font>
      <sz val="11"/>
      <name val="Arial"/>
      <family val="2"/>
    </font>
    <font>
      <vertAlign val="superscript"/>
      <sz val="11"/>
      <name val="Arial"/>
      <family val="2"/>
    </font>
    <font>
      <b/>
      <sz val="11"/>
      <name val="Arial"/>
      <family val="2"/>
    </font>
    <font>
      <b/>
      <sz val="10"/>
      <color indexed="9"/>
      <name val="Arial"/>
      <family val="2"/>
    </font>
    <font>
      <sz val="10"/>
      <color indexed="8"/>
      <name val="Arial"/>
      <family val="2"/>
    </font>
    <font>
      <b/>
      <sz val="14"/>
      <color indexed="9"/>
      <name val="Arial"/>
      <family val="2"/>
    </font>
    <font>
      <b/>
      <sz val="14"/>
      <name val="Arial"/>
      <family val="2"/>
    </font>
    <font>
      <b/>
      <sz val="11"/>
      <color indexed="9"/>
      <name val="Arial"/>
      <family val="2"/>
    </font>
    <font>
      <sz val="12"/>
      <name val="Arial"/>
      <family val="2"/>
    </font>
    <font>
      <sz val="14"/>
      <name val="Arial"/>
      <family val="2"/>
    </font>
    <font>
      <b/>
      <sz val="20"/>
      <color indexed="8"/>
      <name val="Arial"/>
      <family val="2"/>
    </font>
    <font>
      <b/>
      <sz val="12"/>
      <name val="Arial"/>
      <family val="2"/>
    </font>
    <font>
      <u val="single"/>
      <sz val="10"/>
      <color indexed="12"/>
      <name val="Arial"/>
      <family val="0"/>
    </font>
    <font>
      <u val="single"/>
      <sz val="10"/>
      <color indexed="36"/>
      <name val="Arial"/>
      <family val="0"/>
    </font>
    <font>
      <b/>
      <sz val="10"/>
      <name val="Times New Roman"/>
      <family val="1"/>
    </font>
    <font>
      <b/>
      <sz val="22"/>
      <name val="Times New Roman"/>
      <family val="1"/>
    </font>
    <font>
      <sz val="22"/>
      <name val="Arial"/>
      <family val="0"/>
    </font>
    <font>
      <sz val="9"/>
      <name val="Arial"/>
      <family val="0"/>
    </font>
    <font>
      <b/>
      <sz val="18"/>
      <name val="Comic Sans MS"/>
      <family val="4"/>
    </font>
    <font>
      <b/>
      <sz val="18"/>
      <color indexed="8"/>
      <name val="Comic Sans MS"/>
      <family val="4"/>
    </font>
    <font>
      <b/>
      <sz val="14"/>
      <name val="Comic Sans MS"/>
      <family val="4"/>
    </font>
    <font>
      <i/>
      <sz val="10"/>
      <name val="Arial"/>
      <family val="2"/>
    </font>
    <font>
      <b/>
      <sz val="8"/>
      <name val="Comic Sans MS"/>
      <family val="4"/>
    </font>
    <font>
      <sz val="8"/>
      <name val="Comic Sans MS"/>
      <family val="4"/>
    </font>
    <font>
      <b/>
      <u val="single"/>
      <sz val="8"/>
      <name val="Comic Sans MS"/>
      <family val="4"/>
    </font>
    <font>
      <sz val="12"/>
      <color indexed="8"/>
      <name val="Arial"/>
      <family val="2"/>
    </font>
    <font>
      <b/>
      <sz val="7"/>
      <name val="Arial"/>
      <family val="2"/>
    </font>
    <font>
      <b/>
      <sz val="8"/>
      <name val="Arial"/>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lightTrellis"/>
    </fill>
    <fill>
      <patternFill patternType="solid">
        <fgColor indexed="26"/>
        <bgColor indexed="64"/>
      </patternFill>
    </fill>
    <fill>
      <patternFill patternType="solid">
        <fgColor indexed="51"/>
        <bgColor indexed="64"/>
      </patternFill>
    </fill>
    <fill>
      <patternFill patternType="solid">
        <fgColor indexed="43"/>
        <bgColor indexed="64"/>
      </patternFill>
    </fill>
  </fills>
  <borders count="3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dotted"/>
      <right>
        <color indexed="63"/>
      </right>
      <top style="dotted"/>
      <bottom>
        <color indexed="63"/>
      </bottom>
    </border>
    <border>
      <left style="dotted"/>
      <right>
        <color indexed="63"/>
      </right>
      <top>
        <color indexed="63"/>
      </top>
      <bottom style="dotted"/>
    </border>
    <border>
      <left style="dotted"/>
      <right style="dotted"/>
      <top style="dotted"/>
      <bottom>
        <color indexed="63"/>
      </bottom>
    </border>
    <border>
      <left style="dotted"/>
      <right style="dotted"/>
      <top>
        <color indexed="63"/>
      </top>
      <bottom style="dotted"/>
    </border>
    <border>
      <left style="thin"/>
      <right style="dotted"/>
      <top style="dotted"/>
      <bottom>
        <color indexed="63"/>
      </bottom>
    </border>
    <border>
      <left style="thin"/>
      <right style="dotted"/>
      <top>
        <color indexed="63"/>
      </top>
      <bottom style="dotted"/>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thin"/>
      <right style="dotted"/>
      <top style="thin"/>
      <bottom>
        <color indexed="63"/>
      </bottom>
    </border>
    <border>
      <left style="dotted"/>
      <right style="thin"/>
      <top style="thin"/>
      <bottom>
        <color indexed="63"/>
      </bottom>
    </border>
    <border>
      <left style="dotted"/>
      <right style="thin"/>
      <top>
        <color indexed="63"/>
      </top>
      <bottom style="dotted"/>
    </border>
    <border>
      <left style="dotted"/>
      <right style="thin"/>
      <top style="dotted"/>
      <bottom>
        <color indexed="63"/>
      </bottom>
    </border>
    <border>
      <left style="dotted"/>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dotted"/>
      <right>
        <color indexed="63"/>
      </right>
      <top style="thin"/>
      <bottom>
        <color indexed="63"/>
      </bottom>
    </border>
    <border>
      <left style="dotted"/>
      <right style="dotted"/>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0" fillId="0" borderId="0" xfId="0" applyAlignment="1">
      <alignment vertical="top" wrapText="1"/>
    </xf>
    <xf numFmtId="0" fontId="0" fillId="0" borderId="1" xfId="0" applyBorder="1" applyAlignment="1">
      <alignment vertical="top" wrapText="1"/>
    </xf>
    <xf numFmtId="0" fontId="3" fillId="2" borderId="1" xfId="0" applyFont="1" applyFill="1" applyBorder="1" applyAlignment="1">
      <alignment vertical="top" wrapText="1"/>
    </xf>
    <xf numFmtId="0" fontId="0" fillId="3" borderId="2" xfId="0" applyFill="1" applyBorder="1" applyAlignment="1">
      <alignment vertical="top" wrapText="1"/>
    </xf>
    <xf numFmtId="0" fontId="4" fillId="3" borderId="3" xfId="0" applyFont="1" applyFill="1" applyBorder="1" applyAlignment="1">
      <alignment vertical="top" wrapText="1"/>
    </xf>
    <xf numFmtId="0" fontId="3" fillId="0" borderId="1" xfId="0" applyFont="1" applyBorder="1" applyAlignment="1">
      <alignment vertical="top" wrapText="1"/>
    </xf>
    <xf numFmtId="0" fontId="10" fillId="3" borderId="0" xfId="0" applyFont="1" applyFill="1" applyBorder="1" applyAlignment="1" applyProtection="1">
      <alignment horizontal="left"/>
      <protection/>
    </xf>
    <xf numFmtId="0" fontId="3" fillId="3" borderId="0" xfId="0" applyFont="1" applyFill="1" applyBorder="1" applyAlignment="1" applyProtection="1">
      <alignment horizontal="right"/>
      <protection/>
    </xf>
    <xf numFmtId="0" fontId="0" fillId="3" borderId="0" xfId="0" applyFill="1" applyAlignment="1" applyProtection="1">
      <alignment horizontal="right"/>
      <protection/>
    </xf>
    <xf numFmtId="0" fontId="0" fillId="3" borderId="0" xfId="0" applyFill="1" applyBorder="1" applyAlignment="1" applyProtection="1">
      <alignment/>
      <protection/>
    </xf>
    <xf numFmtId="0" fontId="0" fillId="3" borderId="0" xfId="0" applyFill="1" applyAlignment="1" applyProtection="1">
      <alignment/>
      <protection/>
    </xf>
    <xf numFmtId="0" fontId="3" fillId="0" borderId="0" xfId="0" applyFont="1" applyAlignment="1" applyProtection="1">
      <alignment horizontal="right"/>
      <protection/>
    </xf>
    <xf numFmtId="0" fontId="0" fillId="0" borderId="0" xfId="0" applyAlignment="1" applyProtection="1">
      <alignment/>
      <protection/>
    </xf>
    <xf numFmtId="0" fontId="11" fillId="3" borderId="0" xfId="0" applyFont="1" applyFill="1" applyBorder="1" applyAlignment="1" applyProtection="1">
      <alignment horizontal="left"/>
      <protection/>
    </xf>
    <xf numFmtId="0" fontId="3" fillId="4" borderId="1" xfId="0" applyFont="1" applyFill="1" applyBorder="1" applyAlignment="1">
      <alignment horizontal="center"/>
    </xf>
    <xf numFmtId="0" fontId="0" fillId="3" borderId="0" xfId="0" applyFont="1" applyFill="1" applyAlignment="1" applyProtection="1">
      <alignment/>
      <protection/>
    </xf>
    <xf numFmtId="0" fontId="0" fillId="0" borderId="4" xfId="0" applyFill="1" applyBorder="1" applyAlignment="1" applyProtection="1">
      <alignment/>
      <protection/>
    </xf>
    <xf numFmtId="0" fontId="2" fillId="5" borderId="0" xfId="0" applyFont="1" applyFill="1" applyAlignment="1" applyProtection="1">
      <alignment horizontal="center" wrapText="1"/>
      <protection/>
    </xf>
    <xf numFmtId="0" fontId="2" fillId="0" borderId="0" xfId="0" applyFont="1" applyAlignment="1" applyProtection="1">
      <alignment horizontal="center" wrapText="1"/>
      <protection/>
    </xf>
    <xf numFmtId="0" fontId="5" fillId="5" borderId="0" xfId="0" applyFont="1" applyFill="1" applyAlignment="1" applyProtection="1">
      <alignment horizontal="left"/>
      <protection/>
    </xf>
    <xf numFmtId="0" fontId="5" fillId="5" borderId="0" xfId="0" applyFont="1" applyFill="1" applyAlignment="1" applyProtection="1">
      <alignment horizontal="center"/>
      <protection/>
    </xf>
    <xf numFmtId="0" fontId="5" fillId="5" borderId="0" xfId="0" applyFont="1" applyFill="1" applyAlignment="1" applyProtection="1">
      <alignment horizontal="center" wrapText="1"/>
      <protection/>
    </xf>
    <xf numFmtId="0" fontId="1" fillId="0" borderId="0" xfId="0" applyFont="1" applyAlignment="1" applyProtection="1">
      <alignment horizontal="center" wrapText="1"/>
      <protection/>
    </xf>
    <xf numFmtId="2" fontId="5" fillId="0" borderId="0" xfId="0" applyNumberFormat="1" applyFont="1" applyAlignment="1" applyProtection="1">
      <alignment horizontal="center"/>
      <protection/>
    </xf>
    <xf numFmtId="1" fontId="5" fillId="0" borderId="0" xfId="0" applyNumberFormat="1" applyFont="1" applyAlignment="1" applyProtection="1">
      <alignment horizontal="center"/>
      <protection/>
    </xf>
    <xf numFmtId="0" fontId="5" fillId="0" borderId="0" xfId="0" applyFont="1" applyAlignment="1" applyProtection="1">
      <alignment horizontal="center" wrapText="1"/>
      <protection/>
    </xf>
    <xf numFmtId="0" fontId="0" fillId="6" borderId="5" xfId="0" applyFill="1" applyBorder="1" applyAlignment="1" applyProtection="1">
      <alignment/>
      <protection/>
    </xf>
    <xf numFmtId="0" fontId="0" fillId="6" borderId="1" xfId="0" applyFill="1" applyBorder="1" applyAlignment="1" applyProtection="1">
      <alignment/>
      <protection/>
    </xf>
    <xf numFmtId="0" fontId="5" fillId="0" borderId="0" xfId="0" applyFont="1" applyAlignment="1" applyProtection="1">
      <alignment/>
      <protection/>
    </xf>
    <xf numFmtId="0" fontId="3" fillId="4" borderId="1" xfId="0" applyFont="1" applyFill="1" applyBorder="1" applyAlignment="1" applyProtection="1">
      <alignment/>
      <protection/>
    </xf>
    <xf numFmtId="0" fontId="0" fillId="0" borderId="1" xfId="0" applyBorder="1" applyAlignment="1">
      <alignment/>
    </xf>
    <xf numFmtId="0" fontId="20" fillId="4" borderId="6" xfId="0" applyFont="1" applyFill="1" applyBorder="1" applyAlignment="1" applyProtection="1">
      <alignment horizontal="center" vertical="center"/>
      <protection/>
    </xf>
    <xf numFmtId="0" fontId="21" fillId="4" borderId="4" xfId="0" applyFont="1" applyFill="1" applyBorder="1" applyAlignment="1">
      <alignment vertical="center"/>
    </xf>
    <xf numFmtId="0" fontId="21" fillId="4" borderId="7" xfId="0" applyFont="1" applyFill="1" applyBorder="1" applyAlignment="1">
      <alignment vertical="center"/>
    </xf>
    <xf numFmtId="0" fontId="21" fillId="4" borderId="0" xfId="0" applyFont="1" applyFill="1" applyBorder="1" applyAlignment="1">
      <alignment vertical="center"/>
    </xf>
    <xf numFmtId="0" fontId="21" fillId="4" borderId="8" xfId="0" applyFont="1" applyFill="1" applyBorder="1" applyAlignment="1">
      <alignment vertical="center"/>
    </xf>
    <xf numFmtId="0" fontId="21" fillId="4" borderId="9" xfId="0" applyFont="1" applyFill="1" applyBorder="1" applyAlignment="1">
      <alignment horizontal="right" vertical="center"/>
    </xf>
    <xf numFmtId="0" fontId="14" fillId="4" borderId="9" xfId="0" applyFont="1" applyFill="1" applyBorder="1" applyAlignment="1">
      <alignment horizontal="right" vertical="center"/>
    </xf>
    <xf numFmtId="0" fontId="21" fillId="4" borderId="8" xfId="0" applyFont="1" applyFill="1" applyBorder="1" applyAlignment="1">
      <alignment horizontal="right" vertical="center"/>
    </xf>
    <xf numFmtId="0" fontId="21" fillId="4" borderId="0" xfId="0" applyFont="1" applyFill="1" applyBorder="1" applyAlignment="1">
      <alignment horizontal="center" vertical="center"/>
    </xf>
    <xf numFmtId="49" fontId="24" fillId="4" borderId="10" xfId="0" applyNumberFormat="1" applyFont="1" applyFill="1" applyBorder="1" applyAlignment="1" applyProtection="1">
      <alignment/>
      <protection/>
    </xf>
    <xf numFmtId="0" fontId="0" fillId="0" borderId="0" xfId="0" applyAlignment="1">
      <alignment horizontal="center" vertical="center" wrapText="1"/>
    </xf>
    <xf numFmtId="0" fontId="28" fillId="0" borderId="0" xfId="0" applyFont="1" applyFill="1" applyBorder="1" applyAlignment="1">
      <alignment vertical="center" wrapText="1"/>
    </xf>
    <xf numFmtId="0" fontId="3" fillId="3" borderId="0" xfId="0" applyFont="1" applyFill="1" applyBorder="1" applyAlignment="1" applyProtection="1">
      <alignment/>
      <protection/>
    </xf>
    <xf numFmtId="0" fontId="0" fillId="3" borderId="0" xfId="0" applyFill="1" applyAlignment="1" applyProtection="1">
      <alignment/>
      <protection/>
    </xf>
    <xf numFmtId="0" fontId="0" fillId="0" borderId="0" xfId="0" applyAlignment="1" applyProtection="1">
      <alignment/>
      <protection/>
    </xf>
    <xf numFmtId="0" fontId="3" fillId="2" borderId="1" xfId="0" applyFont="1" applyFill="1" applyBorder="1" applyAlignment="1" applyProtection="1">
      <alignment horizontal="center" vertical="center" wrapText="1"/>
      <protection/>
    </xf>
    <xf numFmtId="0" fontId="3" fillId="3" borderId="0" xfId="0" applyFont="1" applyFill="1" applyAlignment="1" applyProtection="1">
      <alignment/>
      <protection/>
    </xf>
    <xf numFmtId="0" fontId="3" fillId="2" borderId="11" xfId="0" applyFont="1" applyFill="1" applyBorder="1" applyAlignment="1" applyProtection="1">
      <alignment horizontal="center" vertical="center" wrapText="1"/>
      <protection/>
    </xf>
    <xf numFmtId="0" fontId="3" fillId="3" borderId="0" xfId="0" applyFont="1" applyFill="1" applyBorder="1" applyAlignment="1" applyProtection="1">
      <alignment/>
      <protection locked="0"/>
    </xf>
    <xf numFmtId="0" fontId="3" fillId="3" borderId="8" xfId="0" applyFont="1" applyFill="1" applyBorder="1" applyAlignment="1" applyProtection="1">
      <alignment horizontal="left"/>
      <protection locked="0"/>
    </xf>
    <xf numFmtId="0" fontId="3" fillId="3" borderId="8" xfId="0" applyFont="1" applyFill="1" applyBorder="1" applyAlignment="1" applyProtection="1">
      <alignment horizontal="right"/>
      <protection/>
    </xf>
    <xf numFmtId="0" fontId="0" fillId="3" borderId="8" xfId="0" applyFill="1" applyBorder="1" applyAlignment="1" applyProtection="1">
      <alignment/>
      <protection/>
    </xf>
    <xf numFmtId="0" fontId="0" fillId="3" borderId="12" xfId="0" applyFill="1" applyBorder="1" applyAlignment="1" applyProtection="1">
      <alignment/>
      <protection/>
    </xf>
    <xf numFmtId="0" fontId="14" fillId="3" borderId="0" xfId="0" applyFont="1" applyFill="1" applyBorder="1" applyAlignment="1" applyProtection="1">
      <alignment vertical="top"/>
      <protection/>
    </xf>
    <xf numFmtId="0" fontId="11" fillId="3" borderId="0" xfId="0" applyFont="1" applyFill="1" applyBorder="1" applyAlignment="1" applyProtection="1">
      <alignment vertical="center"/>
      <protection/>
    </xf>
    <xf numFmtId="0" fontId="16" fillId="3" borderId="0" xfId="0" applyFont="1" applyFill="1" applyBorder="1" applyAlignment="1" applyProtection="1">
      <alignment horizontal="center"/>
      <protection/>
    </xf>
    <xf numFmtId="0" fontId="3" fillId="2" borderId="11" xfId="0" applyFont="1" applyFill="1" applyBorder="1" applyAlignment="1" applyProtection="1">
      <alignment horizontal="center" vertical="center"/>
      <protection/>
    </xf>
    <xf numFmtId="0" fontId="16" fillId="3" borderId="1" xfId="0" applyFont="1" applyFill="1" applyBorder="1" applyAlignment="1" applyProtection="1">
      <alignment horizontal="center" vertical="center" wrapText="1"/>
      <protection locked="0"/>
    </xf>
    <xf numFmtId="0" fontId="31" fillId="2" borderId="0" xfId="0" applyFont="1" applyFill="1" applyAlignment="1" applyProtection="1">
      <alignment horizontal="center" wrapText="1"/>
      <protection/>
    </xf>
    <xf numFmtId="0" fontId="32" fillId="2" borderId="1" xfId="0" applyFont="1" applyFill="1" applyBorder="1" applyAlignment="1" applyProtection="1">
      <alignment horizontal="center" vertical="center" wrapText="1"/>
      <protection/>
    </xf>
    <xf numFmtId="0" fontId="32" fillId="2" borderId="12" xfId="0" applyFont="1" applyFill="1" applyBorder="1" applyAlignment="1" applyProtection="1">
      <alignment horizontal="center" vertical="center" wrapText="1"/>
      <protection/>
    </xf>
    <xf numFmtId="0" fontId="32" fillId="2" borderId="0" xfId="0" applyFont="1" applyFill="1" applyAlignment="1" applyProtection="1">
      <alignment horizontal="center" vertical="center" wrapText="1"/>
      <protection/>
    </xf>
    <xf numFmtId="0" fontId="32" fillId="2" borderId="7" xfId="0" applyFont="1" applyFill="1" applyBorder="1" applyAlignment="1" applyProtection="1">
      <alignment horizontal="center" vertical="center" wrapText="1"/>
      <protection/>
    </xf>
    <xf numFmtId="0" fontId="1"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9" fontId="0" fillId="7" borderId="1" xfId="21" applyFill="1" applyBorder="1" applyAlignment="1" applyProtection="1">
      <alignment horizontal="center" vertical="center"/>
      <protection locked="0"/>
    </xf>
    <xf numFmtId="1" fontId="0" fillId="7" borderId="1" xfId="0" applyNumberFormat="1" applyFill="1" applyBorder="1" applyAlignment="1" applyProtection="1">
      <alignment horizontal="center" vertical="center"/>
      <protection locked="0"/>
    </xf>
    <xf numFmtId="0" fontId="0" fillId="0" borderId="5" xfId="0" applyBorder="1" applyAlignment="1" applyProtection="1">
      <alignment horizontal="center" vertical="center"/>
      <protection/>
    </xf>
    <xf numFmtId="0" fontId="1" fillId="7" borderId="5"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protection/>
    </xf>
    <xf numFmtId="9" fontId="1" fillId="7" borderId="1" xfId="0" applyNumberFormat="1" applyFont="1" applyFill="1" applyBorder="1" applyAlignment="1" applyProtection="1">
      <alignment horizontal="center" vertical="center" wrapText="1"/>
      <protection locked="0"/>
    </xf>
    <xf numFmtId="9" fontId="0" fillId="3" borderId="1" xfId="0" applyNumberFormat="1" applyFill="1" applyBorder="1" applyAlignment="1" applyProtection="1">
      <alignment horizontal="center" vertical="center"/>
      <protection/>
    </xf>
    <xf numFmtId="0" fontId="0" fillId="0" borderId="11" xfId="0" applyBorder="1" applyAlignment="1" applyProtection="1">
      <alignment horizontal="center" vertical="center"/>
      <protection/>
    </xf>
    <xf numFmtId="9" fontId="1" fillId="7" borderId="11" xfId="0" applyNumberFormat="1" applyFont="1" applyFill="1" applyBorder="1" applyAlignment="1" applyProtection="1">
      <alignment horizontal="center" vertical="center" wrapText="1"/>
      <protection locked="0"/>
    </xf>
    <xf numFmtId="0" fontId="11" fillId="3" borderId="0" xfId="0" applyFont="1" applyFill="1" applyBorder="1" applyAlignment="1" applyProtection="1">
      <alignment/>
      <protection/>
    </xf>
    <xf numFmtId="0" fontId="10" fillId="3" borderId="8" xfId="0" applyFont="1" applyFill="1" applyBorder="1" applyAlignment="1" applyProtection="1">
      <alignment horizontal="left"/>
      <protection/>
    </xf>
    <xf numFmtId="0" fontId="7" fillId="3" borderId="1" xfId="0" applyFont="1" applyFill="1" applyBorder="1" applyAlignment="1" applyProtection="1">
      <alignment horizontal="center" vertical="center" wrapText="1"/>
      <protection locked="0"/>
    </xf>
    <xf numFmtId="167" fontId="0" fillId="3" borderId="1" xfId="0" applyNumberFormat="1" applyFill="1" applyBorder="1" applyAlignment="1" applyProtection="1">
      <alignment horizontal="center" vertical="center"/>
      <protection locked="0"/>
    </xf>
    <xf numFmtId="4" fontId="26" fillId="3" borderId="1" xfId="0" applyNumberFormat="1" applyFont="1" applyFill="1" applyBorder="1" applyAlignment="1" applyProtection="1">
      <alignment horizontal="center" vertical="center"/>
      <protection locked="0"/>
    </xf>
    <xf numFmtId="0" fontId="0" fillId="3" borderId="1"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4" fontId="0" fillId="3" borderId="1" xfId="0" applyNumberFormat="1" applyFill="1" applyBorder="1" applyAlignment="1" applyProtection="1">
      <alignment horizontal="center" vertical="center"/>
      <protection locked="0"/>
    </xf>
    <xf numFmtId="2" fontId="0" fillId="3" borderId="1" xfId="0" applyNumberFormat="1" applyFill="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protection locked="0"/>
    </xf>
    <xf numFmtId="1" fontId="5" fillId="0" borderId="1" xfId="0" applyNumberFormat="1" applyFont="1" applyBorder="1" applyAlignment="1" applyProtection="1">
      <alignment/>
      <protection locked="0"/>
    </xf>
    <xf numFmtId="167" fontId="0" fillId="3" borderId="5"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protection locked="0"/>
    </xf>
    <xf numFmtId="0" fontId="3" fillId="2" borderId="2" xfId="0" applyFont="1" applyFill="1" applyBorder="1" applyAlignment="1">
      <alignment horizontal="center" vertical="top" wrapText="1"/>
    </xf>
    <xf numFmtId="0" fontId="4" fillId="3" borderId="6" xfId="0" applyFont="1" applyFill="1" applyBorder="1" applyAlignment="1">
      <alignment vertical="top" wrapText="1"/>
    </xf>
    <xf numFmtId="0" fontId="4" fillId="3" borderId="13" xfId="0" applyFont="1" applyFill="1" applyBorder="1" applyAlignment="1">
      <alignment vertical="top" wrapText="1"/>
    </xf>
    <xf numFmtId="0" fontId="0" fillId="3" borderId="7" xfId="0" applyFill="1" applyBorder="1" applyAlignment="1">
      <alignment vertical="top" wrapText="1"/>
    </xf>
    <xf numFmtId="0" fontId="3" fillId="2" borderId="3" xfId="0" applyFont="1" applyFill="1" applyBorder="1" applyAlignment="1">
      <alignment horizontal="center" vertical="top" wrapText="1"/>
    </xf>
    <xf numFmtId="0" fontId="0" fillId="3" borderId="12" xfId="0" applyFill="1" applyBorder="1" applyAlignment="1">
      <alignment vertical="top" wrapText="1"/>
    </xf>
    <xf numFmtId="0" fontId="0" fillId="0" borderId="11" xfId="0" applyBorder="1" applyAlignment="1">
      <alignment vertical="top" wrapText="1"/>
    </xf>
    <xf numFmtId="0" fontId="0" fillId="0" borderId="5" xfId="0" applyBorder="1" applyAlignment="1">
      <alignment vertical="top" wrapText="1"/>
    </xf>
    <xf numFmtId="0" fontId="3" fillId="2" borderId="11" xfId="0" applyFont="1" applyFill="1" applyBorder="1" applyAlignment="1" applyProtection="1">
      <alignment horizontal="center" vertical="center"/>
      <protection/>
    </xf>
    <xf numFmtId="0" fontId="3" fillId="2" borderId="14" xfId="0" applyFont="1" applyFill="1" applyBorder="1" applyAlignment="1" applyProtection="1">
      <alignment horizontal="center" vertical="center"/>
      <protection/>
    </xf>
    <xf numFmtId="0" fontId="3" fillId="2" borderId="5" xfId="0" applyFont="1" applyFill="1" applyBorder="1" applyAlignment="1" applyProtection="1">
      <alignment horizontal="center" vertical="center"/>
      <protection/>
    </xf>
    <xf numFmtId="0" fontId="32" fillId="2" borderId="11" xfId="0" applyFont="1" applyFill="1" applyBorder="1" applyAlignment="1" applyProtection="1">
      <alignment horizontal="center" vertical="center" wrapText="1"/>
      <protection/>
    </xf>
    <xf numFmtId="0" fontId="32"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0" fillId="0" borderId="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7" fillId="3" borderId="3" xfId="0" applyFont="1" applyFill="1" applyBorder="1" applyAlignment="1" applyProtection="1">
      <alignment horizontal="right"/>
      <protection/>
    </xf>
    <xf numFmtId="0" fontId="0" fillId="0" borderId="16" xfId="0" applyBorder="1" applyAlignment="1" applyProtection="1">
      <alignment horizontal="right"/>
      <protection/>
    </xf>
    <xf numFmtId="0" fontId="0" fillId="0" borderId="2" xfId="0" applyBorder="1" applyAlignment="1" applyProtection="1">
      <alignment horizontal="right"/>
      <protection/>
    </xf>
    <xf numFmtId="0" fontId="32"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1" xfId="0" applyFont="1" applyFill="1" applyBorder="1" applyAlignment="1" applyProtection="1">
      <alignment horizontal="center" vertical="center" wrapText="1"/>
      <protection/>
    </xf>
    <xf numFmtId="0" fontId="32" fillId="2" borderId="2" xfId="0" applyFont="1" applyFill="1" applyBorder="1" applyAlignment="1" applyProtection="1" quotePrefix="1">
      <alignment horizontal="center" vertical="center" wrapText="1"/>
      <protection/>
    </xf>
    <xf numFmtId="0" fontId="32" fillId="2" borderId="11" xfId="0" applyFont="1" applyFill="1" applyBorder="1" applyAlignment="1" applyProtection="1" quotePrefix="1">
      <alignment horizontal="center" vertical="center" wrapText="1"/>
      <protection/>
    </xf>
    <xf numFmtId="0" fontId="32" fillId="2" borderId="14" xfId="0" applyFont="1" applyFill="1" applyBorder="1" applyAlignment="1" applyProtection="1" quotePrefix="1">
      <alignment horizontal="center" vertical="center" wrapText="1"/>
      <protection/>
    </xf>
    <xf numFmtId="0" fontId="3" fillId="3" borderId="17" xfId="0" applyFont="1" applyFill="1" applyBorder="1" applyAlignment="1" applyProtection="1">
      <alignment horizontal="center"/>
      <protection/>
    </xf>
    <xf numFmtId="0" fontId="3" fillId="3" borderId="18" xfId="0" applyFont="1" applyFill="1" applyBorder="1" applyAlignment="1" applyProtection="1">
      <alignment horizontal="center"/>
      <protection/>
    </xf>
    <xf numFmtId="0" fontId="3" fillId="3" borderId="19" xfId="0" applyFont="1" applyFill="1" applyBorder="1" applyAlignment="1" applyProtection="1">
      <alignment horizontal="center"/>
      <protection/>
    </xf>
    <xf numFmtId="0" fontId="3" fillId="3" borderId="20" xfId="0" applyFont="1" applyFill="1" applyBorder="1" applyAlignment="1" applyProtection="1">
      <alignment horizontal="center"/>
      <protection/>
    </xf>
    <xf numFmtId="0" fontId="3" fillId="3" borderId="21" xfId="0" applyFont="1" applyFill="1" applyBorder="1" applyAlignment="1" applyProtection="1">
      <alignment horizontal="center"/>
      <protection/>
    </xf>
    <xf numFmtId="0" fontId="3" fillId="3" borderId="22" xfId="0" applyFont="1" applyFill="1" applyBorder="1" applyAlignment="1" applyProtection="1">
      <alignment horizontal="center"/>
      <protection/>
    </xf>
    <xf numFmtId="0" fontId="3" fillId="3" borderId="23" xfId="0" applyFont="1" applyFill="1" applyBorder="1" applyAlignment="1" applyProtection="1">
      <alignment horizontal="center"/>
      <protection/>
    </xf>
    <xf numFmtId="0" fontId="3" fillId="3" borderId="24" xfId="0" applyFont="1" applyFill="1" applyBorder="1" applyAlignment="1" applyProtection="1">
      <alignment horizontal="center"/>
      <protection/>
    </xf>
    <xf numFmtId="0" fontId="3" fillId="3" borderId="25" xfId="0" applyFont="1" applyFill="1" applyBorder="1" applyAlignment="1" applyProtection="1">
      <alignment horizontal="center"/>
      <protection/>
    </xf>
    <xf numFmtId="0" fontId="3" fillId="3" borderId="26" xfId="0" applyFont="1" applyFill="1" applyBorder="1" applyAlignment="1" applyProtection="1">
      <alignment horizontal="center"/>
      <protection/>
    </xf>
    <xf numFmtId="0" fontId="3" fillId="3" borderId="27" xfId="0" applyFont="1" applyFill="1" applyBorder="1" applyAlignment="1" applyProtection="1">
      <alignment horizontal="center"/>
      <protection/>
    </xf>
    <xf numFmtId="0" fontId="3" fillId="3" borderId="28" xfId="0" applyFont="1" applyFill="1" applyBorder="1" applyAlignment="1" applyProtection="1">
      <alignment horizontal="center"/>
      <protection/>
    </xf>
    <xf numFmtId="0" fontId="3" fillId="3" borderId="29" xfId="0" applyFont="1" applyFill="1" applyBorder="1" applyAlignment="1" applyProtection="1">
      <alignment horizontal="center"/>
      <protection/>
    </xf>
    <xf numFmtId="0" fontId="11" fillId="3" borderId="29" xfId="0" applyFont="1" applyFill="1" applyBorder="1" applyAlignment="1" applyProtection="1">
      <alignment horizontal="center" vertical="center"/>
      <protection/>
    </xf>
    <xf numFmtId="0" fontId="11" fillId="3" borderId="28" xfId="0" applyFont="1" applyFill="1" applyBorder="1" applyAlignment="1" applyProtection="1">
      <alignment horizontal="center" vertical="center"/>
      <protection/>
    </xf>
    <xf numFmtId="0" fontId="11" fillId="3" borderId="30" xfId="0" applyFont="1" applyFill="1" applyBorder="1" applyAlignment="1" applyProtection="1">
      <alignment horizontal="center" vertical="center"/>
      <protection/>
    </xf>
    <xf numFmtId="0" fontId="30" fillId="3" borderId="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xf>
    <xf numFmtId="0" fontId="13" fillId="3"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wrapText="1"/>
      <protection/>
    </xf>
    <xf numFmtId="0" fontId="3" fillId="2" borderId="9"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wrapText="1"/>
      <protection/>
    </xf>
    <xf numFmtId="0" fontId="3" fillId="2" borderId="13" xfId="0" applyFont="1" applyFill="1" applyBorder="1" applyAlignment="1" applyProtection="1">
      <alignment horizontal="center" vertical="center" wrapText="1"/>
      <protection/>
    </xf>
    <xf numFmtId="0" fontId="3" fillId="2" borderId="15" xfId="0" applyFont="1" applyFill="1" applyBorder="1" applyAlignment="1" applyProtection="1">
      <alignment horizontal="center" vertical="center" wrapText="1"/>
      <protection/>
    </xf>
    <xf numFmtId="0" fontId="13" fillId="3" borderId="5" xfId="0" applyFont="1" applyFill="1" applyBorder="1" applyAlignment="1" applyProtection="1">
      <alignment horizontal="center" vertical="center" wrapText="1"/>
      <protection locked="0"/>
    </xf>
    <xf numFmtId="0" fontId="16" fillId="3" borderId="15" xfId="0" applyFont="1" applyFill="1" applyBorder="1" applyAlignment="1" applyProtection="1">
      <alignment horizontal="center"/>
      <protection/>
    </xf>
    <xf numFmtId="0" fontId="22" fillId="4" borderId="31" xfId="0" applyFont="1" applyFill="1" applyBorder="1" applyAlignment="1">
      <alignment horizontal="center" vertical="center"/>
    </xf>
    <xf numFmtId="0" fontId="22" fillId="4" borderId="10" xfId="0" applyFont="1" applyFill="1" applyBorder="1" applyAlignment="1">
      <alignment horizontal="center" vertical="center"/>
    </xf>
    <xf numFmtId="0" fontId="22" fillId="4" borderId="32" xfId="0" applyFont="1" applyFill="1" applyBorder="1" applyAlignment="1">
      <alignment horizontal="center" vertical="center"/>
    </xf>
    <xf numFmtId="0" fontId="3" fillId="2" borderId="5" xfId="0" applyFont="1" applyFill="1" applyBorder="1" applyAlignment="1" applyProtection="1">
      <alignment horizontal="center" vertical="center" wrapText="1"/>
      <protection/>
    </xf>
    <xf numFmtId="14" fontId="13" fillId="3" borderId="5" xfId="0" applyNumberFormat="1" applyFont="1" applyFill="1" applyBorder="1" applyAlignment="1" applyProtection="1">
      <alignment horizontal="center" vertical="center" wrapText="1"/>
      <protection locked="0"/>
    </xf>
    <xf numFmtId="0" fontId="3" fillId="3" borderId="33" xfId="0" applyFont="1" applyFill="1" applyBorder="1" applyAlignment="1" applyProtection="1">
      <alignment horizontal="center"/>
      <protection/>
    </xf>
    <xf numFmtId="0" fontId="3" fillId="3" borderId="34" xfId="0" applyFont="1" applyFill="1" applyBorder="1" applyAlignment="1" applyProtection="1">
      <alignment horizontal="center"/>
      <protection/>
    </xf>
    <xf numFmtId="0" fontId="16" fillId="3" borderId="16" xfId="0" applyFont="1" applyFill="1" applyBorder="1" applyAlignment="1" applyProtection="1">
      <alignment horizontal="center" vertical="top"/>
      <protection/>
    </xf>
    <xf numFmtId="0" fontId="3" fillId="2" borderId="6" xfId="0" applyFont="1" applyFill="1" applyBorder="1" applyAlignment="1" applyProtection="1">
      <alignment horizontal="center" vertical="center"/>
      <protection/>
    </xf>
    <xf numFmtId="0" fontId="3" fillId="2" borderId="4" xfId="0" applyFont="1" applyFill="1" applyBorder="1" applyAlignment="1" applyProtection="1">
      <alignment horizontal="center" vertical="center"/>
      <protection/>
    </xf>
    <xf numFmtId="0" fontId="3" fillId="2" borderId="7" xfId="0" applyFont="1" applyFill="1" applyBorder="1" applyAlignment="1" applyProtection="1">
      <alignment horizontal="center" vertical="center"/>
      <protection/>
    </xf>
    <xf numFmtId="0" fontId="3" fillId="2" borderId="13" xfId="0" applyFont="1" applyFill="1" applyBorder="1" applyAlignment="1" applyProtection="1">
      <alignment horizontal="center" vertical="center"/>
      <protection/>
    </xf>
    <xf numFmtId="0" fontId="3" fillId="2" borderId="15" xfId="0" applyFont="1" applyFill="1" applyBorder="1" applyAlignment="1" applyProtection="1">
      <alignment horizontal="center" vertical="center"/>
      <protection/>
    </xf>
    <xf numFmtId="0" fontId="3" fillId="2" borderId="12"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0" fontId="3" fillId="2" borderId="1" xfId="0" applyFont="1" applyFill="1" applyBorder="1" applyAlignment="1" applyProtection="1" quotePrefix="1">
      <alignment horizontal="center" vertical="center"/>
      <protection/>
    </xf>
    <xf numFmtId="0" fontId="15" fillId="4" borderId="6" xfId="0" applyFont="1" applyFill="1" applyBorder="1" applyAlignment="1" applyProtection="1">
      <alignment horizontal="left"/>
      <protection/>
    </xf>
    <xf numFmtId="0" fontId="15" fillId="4" borderId="4" xfId="0" applyFont="1" applyFill="1" applyBorder="1" applyAlignment="1" applyProtection="1">
      <alignment horizontal="left"/>
      <protection/>
    </xf>
    <xf numFmtId="0" fontId="9" fillId="4" borderId="4" xfId="0" applyFont="1" applyFill="1" applyBorder="1" applyAlignment="1" applyProtection="1">
      <alignment horizontal="left"/>
      <protection/>
    </xf>
    <xf numFmtId="0" fontId="9" fillId="4" borderId="7" xfId="0" applyFont="1" applyFill="1" applyBorder="1" applyAlignment="1" applyProtection="1">
      <alignment horizontal="left"/>
      <protection/>
    </xf>
    <xf numFmtId="0" fontId="32" fillId="2" borderId="1" xfId="0" applyFont="1" applyFill="1" applyBorder="1" applyAlignment="1" applyProtection="1">
      <alignment horizontal="center" wrapText="1"/>
      <protection/>
    </xf>
    <xf numFmtId="0" fontId="3" fillId="2" borderId="1" xfId="0" applyFont="1" applyFill="1" applyBorder="1" applyAlignment="1" applyProtection="1">
      <alignment horizontal="center" wrapText="1"/>
      <protection/>
    </xf>
    <xf numFmtId="0" fontId="3" fillId="2" borderId="11" xfId="0" applyFont="1" applyFill="1" applyBorder="1" applyAlignment="1" applyProtection="1">
      <alignment horizontal="center" wrapText="1"/>
      <protection/>
    </xf>
    <xf numFmtId="0" fontId="32" fillId="2" borderId="1" xfId="0" applyFont="1" applyFill="1" applyBorder="1" applyAlignment="1" applyProtection="1" quotePrefix="1">
      <alignment horizontal="center" vertical="center" wrapText="1"/>
      <protection/>
    </xf>
    <xf numFmtId="0" fontId="16" fillId="4" borderId="31" xfId="0" applyFont="1" applyFill="1" applyBorder="1" applyAlignment="1" applyProtection="1">
      <alignment horizontal="center"/>
      <protection/>
    </xf>
    <xf numFmtId="0" fontId="0" fillId="0" borderId="10" xfId="0" applyBorder="1" applyAlignment="1">
      <alignment/>
    </xf>
    <xf numFmtId="0" fontId="3" fillId="2" borderId="3" xfId="0" applyFont="1" applyFill="1" applyBorder="1" applyAlignment="1" applyProtection="1" quotePrefix="1">
      <alignment horizontal="center" vertical="center" wrapText="1"/>
      <protection/>
    </xf>
    <xf numFmtId="0" fontId="3" fillId="2" borderId="16" xfId="0" applyFont="1" applyFill="1" applyBorder="1" applyAlignment="1" applyProtection="1">
      <alignment horizontal="center" vertical="center"/>
      <protection/>
    </xf>
    <xf numFmtId="0" fontId="3" fillId="4" borderId="3" xfId="0" applyFont="1" applyFill="1" applyBorder="1" applyAlignment="1" applyProtection="1">
      <alignment horizontal="center" vertical="center"/>
      <protection/>
    </xf>
    <xf numFmtId="0" fontId="0" fillId="0" borderId="2" xfId="0" applyBorder="1" applyAlignment="1" applyProtection="1">
      <alignment horizontal="center" vertical="center"/>
      <protection/>
    </xf>
    <xf numFmtId="0" fontId="3" fillId="4" borderId="2" xfId="0" applyFont="1" applyFill="1" applyBorder="1" applyAlignment="1" applyProtection="1">
      <alignment horizontal="center" vertical="center"/>
      <protection/>
    </xf>
    <xf numFmtId="0" fontId="12" fillId="8" borderId="3" xfId="0" applyFont="1" applyFill="1" applyBorder="1" applyAlignment="1" applyProtection="1">
      <alignment horizontal="center"/>
      <protection/>
    </xf>
    <xf numFmtId="0" fontId="8" fillId="8" borderId="16"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49" fontId="3" fillId="0" borderId="0" xfId="0" applyNumberFormat="1" applyFont="1" applyAlignment="1" applyProtection="1">
      <alignment horizontal="right"/>
      <protection/>
    </xf>
    <xf numFmtId="49" fontId="3" fillId="0" borderId="0" xfId="0" applyNumberFormat="1" applyFont="1" applyAlignment="1">
      <alignment horizontal="right"/>
    </xf>
    <xf numFmtId="0" fontId="32" fillId="2" borderId="14" xfId="0" applyFont="1" applyFill="1" applyBorder="1" applyAlignment="1" applyProtection="1">
      <alignment horizontal="center" vertical="center" wrapText="1"/>
      <protection/>
    </xf>
    <xf numFmtId="0" fontId="3" fillId="2" borderId="3" xfId="0" applyFont="1" applyFill="1" applyBorder="1" applyAlignment="1" applyProtection="1">
      <alignment horizontal="center" vertical="center"/>
      <protection/>
    </xf>
    <xf numFmtId="0" fontId="3" fillId="0" borderId="0" xfId="0" applyFont="1" applyAlignment="1" applyProtection="1">
      <alignment horizontal="right"/>
      <protection/>
    </xf>
    <xf numFmtId="0" fontId="0" fillId="0" borderId="0" xfId="0" applyAlignment="1">
      <alignment/>
    </xf>
    <xf numFmtId="0" fontId="25" fillId="4" borderId="0" xfId="0" applyFont="1" applyFill="1" applyBorder="1" applyAlignment="1" applyProtection="1">
      <alignment horizontal="center"/>
      <protection/>
    </xf>
    <xf numFmtId="0" fontId="25" fillId="4" borderId="8" xfId="0" applyFont="1" applyFill="1" applyBorder="1" applyAlignment="1" applyProtection="1">
      <alignment horizontal="center"/>
      <protection/>
    </xf>
    <xf numFmtId="0" fontId="25" fillId="4" borderId="10" xfId="0" applyFont="1" applyFill="1" applyBorder="1" applyAlignment="1" applyProtection="1">
      <alignment horizontal="center"/>
      <protection/>
    </xf>
    <xf numFmtId="0" fontId="25" fillId="4" borderId="32" xfId="0" applyFont="1" applyFill="1" applyBorder="1" applyAlignment="1" applyProtection="1">
      <alignment horizontal="center"/>
      <protection/>
    </xf>
    <xf numFmtId="0" fontId="11" fillId="4" borderId="0" xfId="0" applyFont="1" applyFill="1" applyBorder="1" applyAlignment="1" applyProtection="1">
      <alignment horizontal="right"/>
      <protection/>
    </xf>
    <xf numFmtId="0" fontId="0" fillId="0" borderId="0" xfId="0" applyBorder="1" applyAlignment="1">
      <alignment/>
    </xf>
    <xf numFmtId="0" fontId="0" fillId="0" borderId="8" xfId="0" applyBorder="1" applyAlignment="1">
      <alignment/>
    </xf>
    <xf numFmtId="0" fontId="3" fillId="2" borderId="13" xfId="0" applyFont="1" applyFill="1" applyBorder="1" applyAlignment="1" applyProtection="1">
      <alignment horizontal="right" vertical="center" wrapText="1"/>
      <protection/>
    </xf>
    <xf numFmtId="0" fontId="3" fillId="2" borderId="15" xfId="0" applyFont="1" applyFill="1" applyBorder="1" applyAlignment="1" applyProtection="1">
      <alignment horizontal="right" vertical="center" wrapText="1"/>
      <protection/>
    </xf>
    <xf numFmtId="0" fontId="23" fillId="4" borderId="9" xfId="0" applyFont="1" applyFill="1" applyBorder="1" applyAlignment="1" applyProtection="1">
      <alignment horizontal="center" vertical="center"/>
      <protection/>
    </xf>
    <xf numFmtId="0" fontId="23" fillId="4" borderId="0" xfId="0" applyFont="1" applyFill="1" applyBorder="1" applyAlignment="1" applyProtection="1">
      <alignment horizontal="center" vertical="center"/>
      <protection/>
    </xf>
    <xf numFmtId="0" fontId="27" fillId="9"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2" xfId="0" applyFont="1" applyBorder="1" applyAlignment="1">
      <alignment horizontal="center" vertical="center" wrapText="1"/>
    </xf>
    <xf numFmtId="0" fontId="27" fillId="2" borderId="1"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9" borderId="6"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7" fillId="9" borderId="7" xfId="0" applyFont="1" applyFill="1" applyBorder="1" applyAlignment="1">
      <alignment horizontal="center" vertical="center" wrapText="1"/>
    </xf>
    <xf numFmtId="0" fontId="27" fillId="9" borderId="3" xfId="0" applyFont="1" applyFill="1" applyBorder="1" applyAlignment="1">
      <alignment horizontal="center" vertical="center" wrapText="1"/>
    </xf>
    <xf numFmtId="0" fontId="27" fillId="9" borderId="16"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8" xfId="0" applyFont="1" applyBorder="1" applyAlignment="1">
      <alignment horizontal="center" vertical="center" wrapText="1"/>
    </xf>
    <xf numFmtId="0" fontId="29" fillId="4" borderId="6" xfId="0" applyFont="1" applyFill="1" applyBorder="1" applyAlignment="1">
      <alignment horizontal="center" vertical="center" wrapText="1"/>
    </xf>
    <xf numFmtId="0" fontId="27" fillId="4" borderId="4"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4" borderId="0"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27" fillId="4" borderId="12"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xdr:row>
      <xdr:rowOff>0</xdr:rowOff>
    </xdr:from>
    <xdr:to>
      <xdr:col>26</xdr:col>
      <xdr:colOff>371475</xdr:colOff>
      <xdr:row>5</xdr:row>
      <xdr:rowOff>0</xdr:rowOff>
    </xdr:to>
    <xdr:pic>
      <xdr:nvPicPr>
        <xdr:cNvPr id="1" name="Picture 40"/>
        <xdr:cNvPicPr preferRelativeResize="1">
          <a:picLocks noChangeAspect="1"/>
        </xdr:cNvPicPr>
      </xdr:nvPicPr>
      <xdr:blipFill>
        <a:blip r:embed="rId1"/>
        <a:stretch>
          <a:fillRect/>
        </a:stretch>
      </xdr:blipFill>
      <xdr:spPr>
        <a:xfrm>
          <a:off x="14868525" y="1257300"/>
          <a:ext cx="371475" cy="0"/>
        </a:xfrm>
        <a:prstGeom prst="rect">
          <a:avLst/>
        </a:prstGeom>
        <a:noFill/>
        <a:ln w="9525" cmpd="sng">
          <a:noFill/>
        </a:ln>
      </xdr:spPr>
    </xdr:pic>
    <xdr:clientData/>
  </xdr:twoCellAnchor>
  <xdr:twoCellAnchor>
    <xdr:from>
      <xdr:col>0</xdr:col>
      <xdr:colOff>104775</xdr:colOff>
      <xdr:row>0</xdr:row>
      <xdr:rowOff>180975</xdr:rowOff>
    </xdr:from>
    <xdr:to>
      <xdr:col>0</xdr:col>
      <xdr:colOff>476250</xdr:colOff>
      <xdr:row>1</xdr:row>
      <xdr:rowOff>200025</xdr:rowOff>
    </xdr:to>
    <xdr:pic>
      <xdr:nvPicPr>
        <xdr:cNvPr id="2" name="Picture 41"/>
        <xdr:cNvPicPr preferRelativeResize="1">
          <a:picLocks noChangeAspect="1"/>
        </xdr:cNvPicPr>
      </xdr:nvPicPr>
      <xdr:blipFill>
        <a:blip r:embed="rId1"/>
        <a:stretch>
          <a:fillRect/>
        </a:stretch>
      </xdr:blipFill>
      <xdr:spPr>
        <a:xfrm>
          <a:off x="104775" y="180975"/>
          <a:ext cx="371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9"/>
  </sheetPr>
  <dimension ref="A1:C21"/>
  <sheetViews>
    <sheetView tabSelected="1" workbookViewId="0" topLeftCell="A1">
      <selection activeCell="A1" sqref="A1:B1"/>
    </sheetView>
  </sheetViews>
  <sheetFormatPr defaultColWidth="9.140625" defaultRowHeight="12.75"/>
  <cols>
    <col min="1" max="1" width="6.421875" style="1" bestFit="1" customWidth="1"/>
    <col min="2" max="2" width="17.140625" style="1" customWidth="1"/>
    <col min="3" max="3" width="72.57421875" style="1" customWidth="1"/>
  </cols>
  <sheetData>
    <row r="1" spans="1:3" ht="12.75">
      <c r="A1" s="94" t="s">
        <v>36</v>
      </c>
      <c r="B1" s="90"/>
      <c r="C1" s="3" t="s">
        <v>42</v>
      </c>
    </row>
    <row r="2" spans="1:3" ht="45" customHeight="1">
      <c r="A2" s="91" t="s">
        <v>37</v>
      </c>
      <c r="B2" s="93" t="s">
        <v>38</v>
      </c>
      <c r="C2" s="96" t="s">
        <v>106</v>
      </c>
    </row>
    <row r="3" spans="1:3" ht="13.5" customHeight="1">
      <c r="A3" s="92"/>
      <c r="B3" s="95"/>
      <c r="C3" s="97"/>
    </row>
    <row r="4" spans="1:3" ht="65.25" customHeight="1">
      <c r="A4" s="5" t="s">
        <v>18</v>
      </c>
      <c r="B4" s="4" t="s">
        <v>101</v>
      </c>
      <c r="C4" s="2" t="s">
        <v>107</v>
      </c>
    </row>
    <row r="5" spans="1:3" ht="38.25">
      <c r="A5" s="5" t="s">
        <v>19</v>
      </c>
      <c r="B5" s="4" t="s">
        <v>43</v>
      </c>
      <c r="C5" s="2" t="s">
        <v>103</v>
      </c>
    </row>
    <row r="6" spans="1:3" ht="72.75" customHeight="1">
      <c r="A6" s="5" t="s">
        <v>83</v>
      </c>
      <c r="B6" s="4" t="s">
        <v>44</v>
      </c>
      <c r="C6" s="6" t="s">
        <v>102</v>
      </c>
    </row>
    <row r="7" spans="1:3" ht="32.25" customHeight="1">
      <c r="A7" s="5" t="s">
        <v>82</v>
      </c>
      <c r="B7" s="4" t="s">
        <v>120</v>
      </c>
      <c r="C7" s="2" t="s">
        <v>160</v>
      </c>
    </row>
    <row r="8" spans="1:3" ht="25.5">
      <c r="A8" s="5" t="s">
        <v>121</v>
      </c>
      <c r="B8" s="4" t="s">
        <v>45</v>
      </c>
      <c r="C8" s="2" t="s">
        <v>104</v>
      </c>
    </row>
    <row r="9" spans="1:3" ht="38.25">
      <c r="A9" s="5" t="s">
        <v>23</v>
      </c>
      <c r="B9" s="4" t="s">
        <v>46</v>
      </c>
      <c r="C9" s="2" t="s">
        <v>105</v>
      </c>
    </row>
    <row r="10" spans="1:3" ht="12.75">
      <c r="A10" s="5" t="s">
        <v>56</v>
      </c>
      <c r="B10" s="4" t="s">
        <v>47</v>
      </c>
      <c r="C10" s="2" t="s">
        <v>69</v>
      </c>
    </row>
    <row r="11" spans="1:3" ht="25.5">
      <c r="A11" s="5" t="s">
        <v>57</v>
      </c>
      <c r="B11" s="4" t="s">
        <v>48</v>
      </c>
      <c r="C11" s="2" t="s">
        <v>60</v>
      </c>
    </row>
    <row r="12" spans="1:3" ht="25.5">
      <c r="A12" s="5" t="s">
        <v>58</v>
      </c>
      <c r="B12" s="4" t="s">
        <v>49</v>
      </c>
      <c r="C12" s="2" t="s">
        <v>61</v>
      </c>
    </row>
    <row r="13" spans="1:3" ht="38.25">
      <c r="A13" s="5" t="s">
        <v>59</v>
      </c>
      <c r="B13" s="4" t="s">
        <v>50</v>
      </c>
      <c r="C13" s="2" t="s">
        <v>62</v>
      </c>
    </row>
    <row r="14" spans="1:3" ht="38.25">
      <c r="A14" s="5" t="s">
        <v>24</v>
      </c>
      <c r="B14" s="4" t="s">
        <v>51</v>
      </c>
      <c r="C14" s="2" t="s">
        <v>63</v>
      </c>
    </row>
    <row r="15" spans="1:3" ht="25.5">
      <c r="A15" s="5" t="s">
        <v>25</v>
      </c>
      <c r="B15" s="4" t="s">
        <v>52</v>
      </c>
      <c r="C15" s="2" t="s">
        <v>64</v>
      </c>
    </row>
    <row r="16" spans="1:3" ht="38.25">
      <c r="A16" s="5" t="s">
        <v>26</v>
      </c>
      <c r="B16" s="4" t="s">
        <v>53</v>
      </c>
      <c r="C16" s="2" t="s">
        <v>65</v>
      </c>
    </row>
    <row r="17" spans="1:3" ht="38.25">
      <c r="A17" s="5" t="s">
        <v>27</v>
      </c>
      <c r="B17" s="4" t="s">
        <v>54</v>
      </c>
      <c r="C17" s="2" t="s">
        <v>66</v>
      </c>
    </row>
    <row r="18" spans="1:3" ht="25.5">
      <c r="A18" s="5"/>
      <c r="B18" s="4" t="s">
        <v>39</v>
      </c>
      <c r="C18" s="2" t="s">
        <v>70</v>
      </c>
    </row>
    <row r="19" spans="1:3" ht="12.75">
      <c r="A19" s="5"/>
      <c r="B19" s="4" t="s">
        <v>40</v>
      </c>
      <c r="C19" s="2" t="s">
        <v>67</v>
      </c>
    </row>
    <row r="20" spans="1:3" ht="25.5">
      <c r="A20" s="5"/>
      <c r="B20" s="4" t="s">
        <v>41</v>
      </c>
      <c r="C20" s="2" t="s">
        <v>68</v>
      </c>
    </row>
    <row r="21" spans="1:3" ht="25.5">
      <c r="A21" s="5"/>
      <c r="B21" s="4" t="s">
        <v>55</v>
      </c>
      <c r="C21" s="2" t="s">
        <v>71</v>
      </c>
    </row>
  </sheetData>
  <mergeCells count="4">
    <mergeCell ref="A1:B1"/>
    <mergeCell ref="A2:A3"/>
    <mergeCell ref="B2:B3"/>
    <mergeCell ref="C2:C3"/>
  </mergeCells>
  <printOptions/>
  <pageMargins left="0.5" right="0.5" top="1" bottom="0.75" header="0.5" footer="0.25"/>
  <pageSetup horizontalDpi="600" verticalDpi="600" orientation="portrait" r:id="rId1"/>
  <headerFooter alignWithMargins="0">
    <oddHeader>&amp;C&amp;"Arial,Bold"&amp;12Instructions for Nebraska Worksheet for Determining Similarity Index
&amp;"Arial,Regular"&amp;10
</oddHeader>
    <oddFooter>&amp;LUnited States Department of Agriculture
Natural Resources Conservation Service
&amp;RNE-ECS-9</oddFooter>
  </headerFooter>
</worksheet>
</file>

<file path=xl/worksheets/sheet2.xml><?xml version="1.0" encoding="utf-8"?>
<worksheet xmlns="http://schemas.openxmlformats.org/spreadsheetml/2006/main" xmlns:r="http://schemas.openxmlformats.org/officeDocument/2006/relationships">
  <sheetPr>
    <tabColor indexed="29"/>
  </sheetPr>
  <dimension ref="A1:D1"/>
  <sheetViews>
    <sheetView tabSelected="1" workbookViewId="0" topLeftCell="A1">
      <selection activeCell="A1" sqref="A1:B1"/>
    </sheetView>
  </sheetViews>
  <sheetFormatPr defaultColWidth="9.140625" defaultRowHeight="12.75"/>
  <cols>
    <col min="1" max="1" width="24.57421875" style="31" customWidth="1"/>
    <col min="2" max="2" width="9.421875" style="31" bestFit="1" customWidth="1"/>
    <col min="3" max="3" width="16.00390625" style="31" bestFit="1" customWidth="1"/>
    <col min="4" max="4" width="19.28125" style="31" bestFit="1" customWidth="1"/>
    <col min="5" max="16384" width="9.140625" style="31" customWidth="1"/>
  </cols>
  <sheetData>
    <row r="1" spans="1:4" ht="12.75">
      <c r="A1" s="15" t="s">
        <v>113</v>
      </c>
      <c r="B1" s="15"/>
      <c r="C1" s="15"/>
      <c r="D1" s="15"/>
    </row>
  </sheetData>
  <printOptions headings="1"/>
  <pageMargins left="0.75" right="0.75" top="1" bottom="1" header="0.5" footer="0.5"/>
  <pageSetup horizontalDpi="600" verticalDpi="600" orientation="portrait" r:id="rId1"/>
  <headerFooter alignWithMargins="0">
    <oddHeader>&amp;C
&amp;"Arial,Bold"PLANT INDEX</oddHeader>
    <oddFooter>&amp;R&amp;"Arial,Bold"NE-ECS-9
</oddFooter>
  </headerFooter>
</worksheet>
</file>

<file path=xl/worksheets/sheet3.xml><?xml version="1.0" encoding="utf-8"?>
<worksheet xmlns="http://schemas.openxmlformats.org/spreadsheetml/2006/main" xmlns:r="http://schemas.openxmlformats.org/officeDocument/2006/relationships">
  <sheetPr>
    <tabColor indexed="29"/>
    <pageSetUpPr fitToPage="1"/>
  </sheetPr>
  <dimension ref="A1:BM498"/>
  <sheetViews>
    <sheetView tabSelected="1" zoomScale="75" zoomScaleNormal="75" zoomScaleSheetLayoutView="55" workbookViewId="0" topLeftCell="A1">
      <selection activeCell="A1" sqref="A1:B1"/>
    </sheetView>
  </sheetViews>
  <sheetFormatPr defaultColWidth="9.140625" defaultRowHeight="12.75"/>
  <cols>
    <col min="1" max="1" width="20.8515625" style="13" customWidth="1"/>
    <col min="2" max="2" width="5.57421875" style="13" customWidth="1"/>
    <col min="3" max="3" width="7.28125" style="13" customWidth="1"/>
    <col min="4" max="11" width="5.7109375" style="13" customWidth="1"/>
    <col min="12" max="12" width="9.7109375" style="13" customWidth="1"/>
    <col min="13" max="13" width="11.28125" style="13" customWidth="1"/>
    <col min="14" max="14" width="9.7109375" style="13" customWidth="1"/>
    <col min="15" max="16" width="8.421875" style="13" customWidth="1"/>
    <col min="17" max="17" width="10.7109375" style="13" customWidth="1"/>
    <col min="18" max="18" width="9.8515625" style="13" customWidth="1"/>
    <col min="19" max="19" width="7.7109375" style="13" customWidth="1"/>
    <col min="20" max="20" width="8.8515625" style="13" customWidth="1"/>
    <col min="21" max="21" width="10.140625" style="13" customWidth="1"/>
    <col min="22" max="22" width="10.7109375" style="13" customWidth="1"/>
    <col min="23" max="23" width="9.28125" style="13" customWidth="1"/>
    <col min="24" max="24" width="9.8515625" style="13" customWidth="1"/>
    <col min="25" max="25" width="9.57421875" style="13" customWidth="1"/>
    <col min="26" max="26" width="9.28125" style="13" customWidth="1"/>
    <col min="27" max="16384" width="9.140625" style="13" customWidth="1"/>
  </cols>
  <sheetData>
    <row r="1" spans="1:26" ht="26.25" customHeight="1">
      <c r="A1" s="32"/>
      <c r="B1" s="33"/>
      <c r="C1" s="34"/>
      <c r="D1" s="171"/>
      <c r="E1" s="172"/>
      <c r="F1" s="172"/>
      <c r="G1" s="172"/>
      <c r="H1" s="172"/>
      <c r="I1" s="172"/>
      <c r="J1" s="172"/>
      <c r="K1" s="173"/>
      <c r="L1" s="173"/>
      <c r="M1" s="173"/>
      <c r="N1" s="173"/>
      <c r="O1" s="173"/>
      <c r="P1" s="173"/>
      <c r="Q1" s="173"/>
      <c r="R1" s="173"/>
      <c r="S1" s="173"/>
      <c r="T1" s="173"/>
      <c r="U1" s="173"/>
      <c r="V1" s="173"/>
      <c r="W1" s="173"/>
      <c r="X1" s="173"/>
      <c r="Y1" s="173"/>
      <c r="Z1" s="174"/>
    </row>
    <row r="2" spans="1:26" ht="18.75" customHeight="1">
      <c r="A2" s="37" t="s">
        <v>116</v>
      </c>
      <c r="B2" s="40"/>
      <c r="C2" s="39"/>
      <c r="D2" s="204" t="s">
        <v>114</v>
      </c>
      <c r="E2" s="205"/>
      <c r="F2" s="205"/>
      <c r="G2" s="205"/>
      <c r="H2" s="205"/>
      <c r="I2" s="205"/>
      <c r="J2" s="205"/>
      <c r="K2" s="205"/>
      <c r="L2" s="205"/>
      <c r="M2" s="205"/>
      <c r="N2" s="205"/>
      <c r="O2" s="205"/>
      <c r="P2" s="205"/>
      <c r="Q2" s="205"/>
      <c r="R2" s="205"/>
      <c r="S2" s="205"/>
      <c r="T2" s="205"/>
      <c r="U2" s="205"/>
      <c r="V2" s="205"/>
      <c r="W2" s="205"/>
      <c r="X2" s="199"/>
      <c r="Y2" s="200"/>
      <c r="Z2" s="201"/>
    </row>
    <row r="3" spans="1:26" ht="18.75" customHeight="1">
      <c r="A3" s="38" t="s">
        <v>117</v>
      </c>
      <c r="B3" s="35"/>
      <c r="C3" s="36"/>
      <c r="D3" s="204"/>
      <c r="E3" s="205"/>
      <c r="F3" s="205"/>
      <c r="G3" s="205"/>
      <c r="H3" s="205"/>
      <c r="I3" s="205"/>
      <c r="J3" s="205"/>
      <c r="K3" s="205"/>
      <c r="L3" s="205"/>
      <c r="M3" s="205"/>
      <c r="N3" s="205"/>
      <c r="O3" s="205"/>
      <c r="P3" s="205"/>
      <c r="Q3" s="205"/>
      <c r="R3" s="205"/>
      <c r="S3" s="205"/>
      <c r="T3" s="205"/>
      <c r="U3" s="205"/>
      <c r="V3" s="205"/>
      <c r="W3" s="205"/>
      <c r="X3" s="195" t="s">
        <v>115</v>
      </c>
      <c r="Y3" s="195"/>
      <c r="Z3" s="196"/>
    </row>
    <row r="4" spans="1:26" ht="17.25" customHeight="1" thickBot="1">
      <c r="A4" s="155" t="s">
        <v>118</v>
      </c>
      <c r="B4" s="156"/>
      <c r="C4" s="157"/>
      <c r="D4" s="179"/>
      <c r="E4" s="180"/>
      <c r="F4" s="180"/>
      <c r="G4" s="180"/>
      <c r="H4" s="180"/>
      <c r="I4" s="180"/>
      <c r="J4" s="180"/>
      <c r="K4" s="180"/>
      <c r="L4" s="180"/>
      <c r="M4" s="180"/>
      <c r="N4" s="180"/>
      <c r="O4" s="180"/>
      <c r="P4" s="180"/>
      <c r="Q4" s="180"/>
      <c r="R4" s="180"/>
      <c r="S4" s="180"/>
      <c r="T4" s="180"/>
      <c r="U4" s="180"/>
      <c r="V4" s="180"/>
      <c r="W4" s="41"/>
      <c r="X4" s="197"/>
      <c r="Y4" s="197"/>
      <c r="Z4" s="198"/>
    </row>
    <row r="5" spans="1:26" s="11" customFormat="1" ht="18" customHeight="1" thickTop="1">
      <c r="A5" s="158" t="s">
        <v>80</v>
      </c>
      <c r="B5" s="153"/>
      <c r="C5" s="153"/>
      <c r="D5" s="153"/>
      <c r="E5" s="153"/>
      <c r="F5" s="153"/>
      <c r="G5" s="153"/>
      <c r="H5" s="153"/>
      <c r="I5" s="153"/>
      <c r="J5" s="158" t="s">
        <v>165</v>
      </c>
      <c r="K5" s="158"/>
      <c r="L5" s="158"/>
      <c r="M5" s="159"/>
      <c r="N5" s="153"/>
      <c r="O5" s="149" t="s">
        <v>166</v>
      </c>
      <c r="P5" s="150"/>
      <c r="Q5" s="153"/>
      <c r="R5" s="153"/>
      <c r="S5" s="7"/>
      <c r="T5" s="76"/>
      <c r="U5" s="154" t="s">
        <v>85</v>
      </c>
      <c r="V5" s="154"/>
      <c r="W5" s="7"/>
      <c r="X5" s="7"/>
      <c r="Y5" s="7"/>
      <c r="Z5" s="77"/>
    </row>
    <row r="6" spans="1:26" s="12" customFormat="1" ht="14.25" customHeight="1">
      <c r="A6" s="116"/>
      <c r="B6" s="144"/>
      <c r="C6" s="144"/>
      <c r="D6" s="144"/>
      <c r="E6" s="144"/>
      <c r="F6" s="144"/>
      <c r="G6" s="144"/>
      <c r="H6" s="144"/>
      <c r="I6" s="144"/>
      <c r="J6" s="116"/>
      <c r="K6" s="116"/>
      <c r="L6" s="116"/>
      <c r="M6" s="144"/>
      <c r="N6" s="144"/>
      <c r="O6" s="151"/>
      <c r="P6" s="152"/>
      <c r="Q6" s="144"/>
      <c r="R6" s="144"/>
      <c r="S6" s="8"/>
      <c r="T6" s="130"/>
      <c r="U6" s="161"/>
      <c r="V6" s="160"/>
      <c r="W6" s="131"/>
      <c r="X6" s="44"/>
      <c r="Y6" s="45"/>
      <c r="Z6" s="51"/>
    </row>
    <row r="7" spans="1:27" s="12" customFormat="1" ht="15.75" customHeight="1">
      <c r="A7" s="148" t="s">
        <v>91</v>
      </c>
      <c r="B7" s="144"/>
      <c r="C7" s="144"/>
      <c r="D7" s="144"/>
      <c r="E7" s="144"/>
      <c r="F7" s="144"/>
      <c r="G7" s="144"/>
      <c r="H7" s="144"/>
      <c r="I7" s="144"/>
      <c r="J7" s="116" t="s">
        <v>84</v>
      </c>
      <c r="K7" s="116"/>
      <c r="L7" s="116"/>
      <c r="M7" s="47" t="s">
        <v>58</v>
      </c>
      <c r="N7" s="145"/>
      <c r="O7" s="145"/>
      <c r="P7" s="145"/>
      <c r="Q7" s="145"/>
      <c r="R7" s="145"/>
      <c r="S7" s="8"/>
      <c r="T7" s="126"/>
      <c r="U7" s="124"/>
      <c r="V7" s="122"/>
      <c r="W7" s="132"/>
      <c r="X7" s="8"/>
      <c r="Y7" s="9"/>
      <c r="Z7" s="52"/>
      <c r="AA7" s="13"/>
    </row>
    <row r="8" spans="1:26" s="12" customFormat="1" ht="15.75" customHeight="1">
      <c r="A8" s="148"/>
      <c r="B8" s="144"/>
      <c r="C8" s="144"/>
      <c r="D8" s="144"/>
      <c r="E8" s="144"/>
      <c r="F8" s="144"/>
      <c r="G8" s="144"/>
      <c r="H8" s="144"/>
      <c r="I8" s="144"/>
      <c r="J8" s="116"/>
      <c r="K8" s="116"/>
      <c r="L8" s="116"/>
      <c r="M8" s="47" t="s">
        <v>86</v>
      </c>
      <c r="N8" s="145"/>
      <c r="O8" s="145"/>
      <c r="P8" s="145"/>
      <c r="Q8" s="145"/>
      <c r="R8" s="145"/>
      <c r="S8" s="8"/>
      <c r="T8" s="125"/>
      <c r="U8" s="123"/>
      <c r="V8" s="121"/>
      <c r="W8" s="133"/>
      <c r="X8" s="8"/>
      <c r="Y8" s="9"/>
      <c r="Z8" s="52"/>
    </row>
    <row r="9" spans="1:27" ht="15.75" customHeight="1">
      <c r="A9" s="116" t="s">
        <v>81</v>
      </c>
      <c r="B9" s="144"/>
      <c r="C9" s="144"/>
      <c r="D9" s="144"/>
      <c r="E9" s="144"/>
      <c r="F9" s="144"/>
      <c r="G9" s="144"/>
      <c r="H9" s="144"/>
      <c r="I9" s="144"/>
      <c r="J9" s="138" t="s">
        <v>168</v>
      </c>
      <c r="K9" s="139"/>
      <c r="L9" s="139"/>
      <c r="M9" s="146" t="s">
        <v>169</v>
      </c>
      <c r="N9" s="147"/>
      <c r="O9" s="147"/>
      <c r="P9" s="147"/>
      <c r="Q9" s="50"/>
      <c r="R9" s="56"/>
      <c r="S9" s="10"/>
      <c r="T9" s="126"/>
      <c r="U9" s="124"/>
      <c r="V9" s="122"/>
      <c r="W9" s="132"/>
      <c r="X9" s="44"/>
      <c r="Y9" s="45"/>
      <c r="Z9" s="51"/>
      <c r="AA9" s="12"/>
    </row>
    <row r="10" spans="1:26" s="12" customFormat="1" ht="15.75" customHeight="1">
      <c r="A10" s="116"/>
      <c r="B10" s="144"/>
      <c r="C10" s="144"/>
      <c r="D10" s="144"/>
      <c r="E10" s="144"/>
      <c r="F10" s="144"/>
      <c r="G10" s="144"/>
      <c r="H10" s="144"/>
      <c r="I10" s="144"/>
      <c r="J10" s="140"/>
      <c r="K10" s="141"/>
      <c r="L10" s="141"/>
      <c r="M10" s="146"/>
      <c r="N10" s="147"/>
      <c r="O10" s="147"/>
      <c r="P10" s="147"/>
      <c r="Q10" s="48"/>
      <c r="R10" s="44"/>
      <c r="S10" s="57" t="s">
        <v>86</v>
      </c>
      <c r="T10" s="125"/>
      <c r="U10" s="123"/>
      <c r="V10" s="121"/>
      <c r="W10" s="134"/>
      <c r="X10" s="57" t="s">
        <v>58</v>
      </c>
      <c r="Y10" s="45"/>
      <c r="Z10" s="52"/>
    </row>
    <row r="11" spans="1:27" s="12" customFormat="1" ht="15.75" customHeight="1">
      <c r="A11" s="146" t="s">
        <v>88</v>
      </c>
      <c r="B11" s="147"/>
      <c r="C11" s="147"/>
      <c r="D11" s="147"/>
      <c r="E11" s="147"/>
      <c r="F11" s="147"/>
      <c r="G11" s="147"/>
      <c r="H11" s="147"/>
      <c r="I11" s="147"/>
      <c r="J11" s="140"/>
      <c r="K11" s="141"/>
      <c r="L11" s="141"/>
      <c r="M11" s="146" t="s">
        <v>170</v>
      </c>
      <c r="N11" s="147"/>
      <c r="O11" s="147"/>
      <c r="P11" s="147"/>
      <c r="Q11" s="48"/>
      <c r="R11" s="44"/>
      <c r="S11" s="8"/>
      <c r="T11" s="126"/>
      <c r="U11" s="124"/>
      <c r="V11" s="122"/>
      <c r="W11" s="135"/>
      <c r="X11" s="8"/>
      <c r="Y11" s="9"/>
      <c r="Z11" s="52"/>
      <c r="AA11" s="13"/>
    </row>
    <row r="12" spans="1:28" s="12" customFormat="1" ht="15.75" customHeight="1">
      <c r="A12" s="146"/>
      <c r="B12" s="147"/>
      <c r="C12" s="147"/>
      <c r="D12" s="147"/>
      <c r="E12" s="147"/>
      <c r="F12" s="147"/>
      <c r="G12" s="147"/>
      <c r="H12" s="147"/>
      <c r="I12" s="147"/>
      <c r="J12" s="140"/>
      <c r="K12" s="141"/>
      <c r="L12" s="141"/>
      <c r="M12" s="146"/>
      <c r="N12" s="147"/>
      <c r="O12" s="147"/>
      <c r="P12" s="147"/>
      <c r="Q12" s="48"/>
      <c r="R12" s="44"/>
      <c r="S12" s="8"/>
      <c r="T12" s="125"/>
      <c r="U12" s="123"/>
      <c r="V12" s="121"/>
      <c r="W12" s="134"/>
      <c r="X12" s="44"/>
      <c r="Y12" s="45"/>
      <c r="Z12" s="51"/>
      <c r="AA12" s="16"/>
      <c r="AB12" s="13"/>
    </row>
    <row r="13" spans="1:28" ht="15.75" customHeight="1">
      <c r="A13" s="116" t="s">
        <v>167</v>
      </c>
      <c r="B13" s="137"/>
      <c r="C13" s="137"/>
      <c r="D13" s="137"/>
      <c r="E13" s="137"/>
      <c r="F13" s="137"/>
      <c r="G13" s="137"/>
      <c r="H13" s="137"/>
      <c r="I13" s="137"/>
      <c r="J13" s="140"/>
      <c r="K13" s="141"/>
      <c r="L13" s="141"/>
      <c r="M13" s="146" t="s">
        <v>171</v>
      </c>
      <c r="N13" s="147"/>
      <c r="O13" s="147"/>
      <c r="P13" s="147"/>
      <c r="Q13" s="48"/>
      <c r="R13" s="44"/>
      <c r="S13" s="10"/>
      <c r="T13" s="127"/>
      <c r="U13" s="128"/>
      <c r="V13" s="129"/>
      <c r="W13" s="136"/>
      <c r="X13" s="8"/>
      <c r="Y13" s="8"/>
      <c r="Z13" s="53"/>
      <c r="AA13" s="11"/>
      <c r="AB13" s="16"/>
    </row>
    <row r="14" spans="1:65" s="11" customFormat="1" ht="15.75" customHeight="1">
      <c r="A14" s="116"/>
      <c r="B14" s="137"/>
      <c r="C14" s="137"/>
      <c r="D14" s="137"/>
      <c r="E14" s="137"/>
      <c r="F14" s="137"/>
      <c r="G14" s="137"/>
      <c r="H14" s="137"/>
      <c r="I14" s="137"/>
      <c r="J14" s="142"/>
      <c r="K14" s="143"/>
      <c r="L14" s="143"/>
      <c r="M14" s="146"/>
      <c r="N14" s="147"/>
      <c r="O14" s="147"/>
      <c r="P14" s="147"/>
      <c r="S14" s="14"/>
      <c r="T14" s="55"/>
      <c r="U14" s="162" t="s">
        <v>87</v>
      </c>
      <c r="V14" s="162"/>
      <c r="W14" s="14"/>
      <c r="X14" s="44"/>
      <c r="Y14" s="46"/>
      <c r="Z14" s="54"/>
      <c r="AA14" s="17"/>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row>
    <row r="15" spans="1:28" s="17" customFormat="1" ht="15.75" customHeight="1">
      <c r="A15" s="98" t="s">
        <v>16</v>
      </c>
      <c r="B15" s="163" t="s">
        <v>172</v>
      </c>
      <c r="C15" s="164"/>
      <c r="D15" s="164"/>
      <c r="E15" s="164"/>
      <c r="F15" s="164"/>
      <c r="G15" s="164"/>
      <c r="H15" s="164"/>
      <c r="I15" s="164"/>
      <c r="J15" s="164"/>
      <c r="K15" s="165"/>
      <c r="L15" s="169" t="s">
        <v>18</v>
      </c>
      <c r="M15" s="146" t="s">
        <v>19</v>
      </c>
      <c r="N15" s="181" t="s">
        <v>20</v>
      </c>
      <c r="O15" s="182"/>
      <c r="P15" s="182"/>
      <c r="Q15" s="169"/>
      <c r="R15" s="146" t="s">
        <v>23</v>
      </c>
      <c r="S15" s="170" t="s">
        <v>30</v>
      </c>
      <c r="T15" s="170" t="s">
        <v>31</v>
      </c>
      <c r="U15" s="170" t="s">
        <v>32</v>
      </c>
      <c r="V15" s="170" t="s">
        <v>33</v>
      </c>
      <c r="W15" s="146" t="s">
        <v>24</v>
      </c>
      <c r="X15" s="146" t="s">
        <v>25</v>
      </c>
      <c r="Y15" s="146" t="s">
        <v>26</v>
      </c>
      <c r="Z15" s="146" t="s">
        <v>27</v>
      </c>
      <c r="AA15" s="19"/>
      <c r="AB15" s="13"/>
    </row>
    <row r="16" spans="1:28" ht="14.25">
      <c r="A16" s="99"/>
      <c r="B16" s="166"/>
      <c r="C16" s="167"/>
      <c r="D16" s="167"/>
      <c r="E16" s="167"/>
      <c r="F16" s="167"/>
      <c r="G16" s="167"/>
      <c r="H16" s="167"/>
      <c r="I16" s="167"/>
      <c r="J16" s="167"/>
      <c r="K16" s="168"/>
      <c r="L16" s="165"/>
      <c r="M16" s="98"/>
      <c r="N16" s="58" t="s">
        <v>21</v>
      </c>
      <c r="O16" s="58" t="s">
        <v>22</v>
      </c>
      <c r="P16" s="58" t="s">
        <v>82</v>
      </c>
      <c r="Q16" s="58" t="s">
        <v>121</v>
      </c>
      <c r="R16" s="98"/>
      <c r="S16" s="98"/>
      <c r="T16" s="98"/>
      <c r="U16" s="98"/>
      <c r="V16" s="98"/>
      <c r="W16" s="146"/>
      <c r="X16" s="98"/>
      <c r="Y16" s="98"/>
      <c r="Z16" s="146"/>
      <c r="AA16" s="19"/>
      <c r="AB16" s="20" t="s">
        <v>72</v>
      </c>
    </row>
    <row r="17" spans="1:31" s="19" customFormat="1" ht="24.75" customHeight="1">
      <c r="A17" s="99"/>
      <c r="B17" s="202" t="s">
        <v>108</v>
      </c>
      <c r="C17" s="203"/>
      <c r="D17" s="203"/>
      <c r="E17" s="203"/>
      <c r="F17" s="203"/>
      <c r="G17" s="203"/>
      <c r="H17" s="59"/>
      <c r="I17" s="60"/>
      <c r="J17" s="60"/>
      <c r="K17" s="60"/>
      <c r="L17" s="175" t="s">
        <v>92</v>
      </c>
      <c r="M17" s="101" t="s">
        <v>10</v>
      </c>
      <c r="N17" s="115" t="s">
        <v>28</v>
      </c>
      <c r="O17" s="115" t="s">
        <v>29</v>
      </c>
      <c r="P17" s="101" t="s">
        <v>120</v>
      </c>
      <c r="Q17" s="178" t="s">
        <v>34</v>
      </c>
      <c r="R17" s="178" t="s">
        <v>96</v>
      </c>
      <c r="S17" s="115" t="s">
        <v>12</v>
      </c>
      <c r="T17" s="115" t="s">
        <v>13</v>
      </c>
      <c r="U17" s="115" t="s">
        <v>14</v>
      </c>
      <c r="V17" s="115" t="s">
        <v>173</v>
      </c>
      <c r="W17" s="119" t="s">
        <v>163</v>
      </c>
      <c r="X17" s="118" t="s">
        <v>97</v>
      </c>
      <c r="Y17" s="178" t="s">
        <v>98</v>
      </c>
      <c r="Z17" s="115" t="s">
        <v>99</v>
      </c>
      <c r="AA17" s="23"/>
      <c r="AB17" s="21" t="s">
        <v>73</v>
      </c>
      <c r="AC17" s="22" t="s">
        <v>74</v>
      </c>
      <c r="AD17" s="18"/>
      <c r="AE17" s="18"/>
    </row>
    <row r="18" spans="1:29" s="19" customFormat="1" ht="21.75" customHeight="1">
      <c r="A18" s="99"/>
      <c r="B18" s="192" t="s">
        <v>17</v>
      </c>
      <c r="C18" s="182"/>
      <c r="D18" s="182"/>
      <c r="E18" s="182"/>
      <c r="F18" s="182"/>
      <c r="G18" s="182"/>
      <c r="H18" s="182"/>
      <c r="I18" s="182"/>
      <c r="J18" s="182"/>
      <c r="K18" s="169"/>
      <c r="L18" s="176"/>
      <c r="M18" s="102"/>
      <c r="N18" s="116"/>
      <c r="O18" s="116"/>
      <c r="P18" s="191"/>
      <c r="Q18" s="178"/>
      <c r="R18" s="178"/>
      <c r="S18" s="116"/>
      <c r="T18" s="116"/>
      <c r="U18" s="116"/>
      <c r="V18" s="116"/>
      <c r="W18" s="120"/>
      <c r="X18" s="118"/>
      <c r="Y18" s="178"/>
      <c r="Z18" s="115"/>
      <c r="AA18" s="13"/>
      <c r="AB18" s="21" t="s">
        <v>75</v>
      </c>
      <c r="AC18" s="22" t="s">
        <v>76</v>
      </c>
    </row>
    <row r="19" spans="1:29" s="19" customFormat="1" ht="21.75" customHeight="1">
      <c r="A19" s="100"/>
      <c r="B19" s="192" t="s">
        <v>122</v>
      </c>
      <c r="C19" s="182"/>
      <c r="D19" s="182"/>
      <c r="E19" s="182"/>
      <c r="F19" s="182"/>
      <c r="G19" s="182"/>
      <c r="H19" s="182"/>
      <c r="I19" s="182"/>
      <c r="J19" s="182"/>
      <c r="K19" s="169"/>
      <c r="L19" s="177"/>
      <c r="M19" s="78"/>
      <c r="N19" s="117"/>
      <c r="O19" s="117"/>
      <c r="P19" s="191"/>
      <c r="Q19" s="119"/>
      <c r="R19" s="119"/>
      <c r="S19" s="117"/>
      <c r="T19" s="117"/>
      <c r="U19" s="117"/>
      <c r="V19" s="117"/>
      <c r="W19" s="62" t="s">
        <v>162</v>
      </c>
      <c r="X19" s="119"/>
      <c r="Y19" s="119"/>
      <c r="Z19" s="101"/>
      <c r="AA19" s="13"/>
      <c r="AB19" s="21"/>
      <c r="AC19" s="22"/>
    </row>
    <row r="20" spans="1:29" s="23" customFormat="1" ht="22.5" customHeight="1">
      <c r="A20" s="49" t="s">
        <v>112</v>
      </c>
      <c r="B20" s="61" t="s">
        <v>0</v>
      </c>
      <c r="C20" s="61" t="s">
        <v>1</v>
      </c>
      <c r="D20" s="61" t="s">
        <v>2</v>
      </c>
      <c r="E20" s="61" t="s">
        <v>3</v>
      </c>
      <c r="F20" s="61" t="s">
        <v>4</v>
      </c>
      <c r="G20" s="61" t="s">
        <v>5</v>
      </c>
      <c r="H20" s="61" t="s">
        <v>6</v>
      </c>
      <c r="I20" s="61" t="s">
        <v>7</v>
      </c>
      <c r="J20" s="61" t="s">
        <v>8</v>
      </c>
      <c r="K20" s="61" t="s">
        <v>9</v>
      </c>
      <c r="L20" s="177"/>
      <c r="M20" s="63" t="s">
        <v>11</v>
      </c>
      <c r="N20" s="117"/>
      <c r="O20" s="117" t="s">
        <v>28</v>
      </c>
      <c r="P20" s="102"/>
      <c r="Q20" s="101"/>
      <c r="R20" s="101"/>
      <c r="S20" s="117"/>
      <c r="T20" s="117"/>
      <c r="U20" s="117"/>
      <c r="V20" s="116"/>
      <c r="W20" s="64" t="s">
        <v>15</v>
      </c>
      <c r="X20" s="101"/>
      <c r="Y20" s="101"/>
      <c r="Z20" s="101"/>
      <c r="AA20" s="13"/>
      <c r="AB20" s="24">
        <v>1.92</v>
      </c>
      <c r="AC20" s="25">
        <v>50</v>
      </c>
    </row>
    <row r="21" spans="1:29" ht="18" customHeight="1">
      <c r="A21" s="65"/>
      <c r="B21" s="65"/>
      <c r="C21" s="65"/>
      <c r="D21" s="65"/>
      <c r="E21" s="65"/>
      <c r="F21" s="65"/>
      <c r="G21" s="65"/>
      <c r="H21" s="65"/>
      <c r="I21" s="65"/>
      <c r="J21" s="65"/>
      <c r="K21" s="65"/>
      <c r="L21" s="79">
        <f aca="true" t="shared" si="0" ref="L21:L36">IF(A21="","",SUM(B21:K21)/$H$17*M21)</f>
      </c>
      <c r="M21" s="79"/>
      <c r="N21" s="66"/>
      <c r="O21" s="66"/>
      <c r="P21" s="66"/>
      <c r="Q21" s="80">
        <f aca="true" t="shared" si="1" ref="Q21:Q36">IF(A21="","",O21/N21)</f>
      </c>
      <c r="R21" s="79">
        <f>IF(L21="","",L21*Q21)</f>
      </c>
      <c r="S21" s="67"/>
      <c r="T21" s="67"/>
      <c r="U21" s="67"/>
      <c r="V21" s="67"/>
      <c r="W21" s="81">
        <f>IF(A21="","",S21/(T21*U21*V21))</f>
      </c>
      <c r="X21" s="82">
        <f>IF(R21="","",R21*W21)</f>
      </c>
      <c r="Y21" s="68"/>
      <c r="Z21" s="68"/>
      <c r="AB21" s="24">
        <v>2.4</v>
      </c>
      <c r="AC21" s="25">
        <v>40</v>
      </c>
    </row>
    <row r="22" spans="1:29" ht="18" customHeight="1">
      <c r="A22" s="65"/>
      <c r="B22" s="65"/>
      <c r="C22" s="65"/>
      <c r="D22" s="65"/>
      <c r="E22" s="65"/>
      <c r="F22" s="65"/>
      <c r="G22" s="65"/>
      <c r="H22" s="65"/>
      <c r="I22" s="65"/>
      <c r="J22" s="65"/>
      <c r="K22" s="65"/>
      <c r="L22" s="79">
        <f t="shared" si="0"/>
      </c>
      <c r="M22" s="79"/>
      <c r="N22" s="66"/>
      <c r="O22" s="66"/>
      <c r="P22" s="66"/>
      <c r="Q22" s="80">
        <f t="shared" si="1"/>
      </c>
      <c r="R22" s="79">
        <f aca="true" t="shared" si="2" ref="R22:R36">IF(L22="","",L22*Q22)</f>
      </c>
      <c r="S22" s="67"/>
      <c r="T22" s="67"/>
      <c r="U22" s="67"/>
      <c r="V22" s="67"/>
      <c r="W22" s="81">
        <f aca="true" t="shared" si="3" ref="W22:W36">IF(A22="","",S22/(T22*U22*V22))</f>
      </c>
      <c r="X22" s="82">
        <f aca="true" t="shared" si="4" ref="X22:X36">IF(R22="","",R22*W22)</f>
      </c>
      <c r="Y22" s="68"/>
      <c r="Z22" s="68"/>
      <c r="AB22" s="24">
        <v>4.8</v>
      </c>
      <c r="AC22" s="25">
        <v>20</v>
      </c>
    </row>
    <row r="23" spans="1:29" ht="18" customHeight="1">
      <c r="A23" s="65"/>
      <c r="B23" s="65"/>
      <c r="C23" s="65"/>
      <c r="D23" s="65"/>
      <c r="E23" s="65"/>
      <c r="F23" s="65"/>
      <c r="G23" s="65"/>
      <c r="H23" s="65"/>
      <c r="I23" s="65"/>
      <c r="J23" s="65"/>
      <c r="K23" s="65"/>
      <c r="L23" s="79">
        <f t="shared" si="0"/>
      </c>
      <c r="M23" s="79"/>
      <c r="N23" s="66"/>
      <c r="O23" s="66"/>
      <c r="P23" s="66"/>
      <c r="Q23" s="83">
        <f t="shared" si="1"/>
      </c>
      <c r="R23" s="79">
        <f t="shared" si="2"/>
      </c>
      <c r="S23" s="67"/>
      <c r="T23" s="67"/>
      <c r="U23" s="67"/>
      <c r="V23" s="67"/>
      <c r="W23" s="81">
        <f t="shared" si="3"/>
      </c>
      <c r="X23" s="82">
        <f t="shared" si="4"/>
      </c>
      <c r="Y23" s="68"/>
      <c r="Z23" s="68"/>
      <c r="AB23" s="24">
        <v>9.6</v>
      </c>
      <c r="AC23" s="25">
        <v>10</v>
      </c>
    </row>
    <row r="24" spans="1:29" ht="18" customHeight="1">
      <c r="A24" s="65"/>
      <c r="B24" s="65"/>
      <c r="C24" s="65"/>
      <c r="D24" s="65"/>
      <c r="E24" s="65"/>
      <c r="F24" s="65"/>
      <c r="G24" s="65"/>
      <c r="H24" s="65"/>
      <c r="I24" s="65"/>
      <c r="J24" s="65"/>
      <c r="K24" s="65"/>
      <c r="L24" s="79">
        <f t="shared" si="0"/>
      </c>
      <c r="M24" s="79"/>
      <c r="N24" s="66"/>
      <c r="O24" s="66"/>
      <c r="P24" s="66"/>
      <c r="Q24" s="83">
        <f t="shared" si="1"/>
      </c>
      <c r="R24" s="79">
        <f t="shared" si="2"/>
      </c>
      <c r="S24" s="67"/>
      <c r="T24" s="67"/>
      <c r="U24" s="67"/>
      <c r="V24" s="67"/>
      <c r="W24" s="81">
        <f t="shared" si="3"/>
      </c>
      <c r="X24" s="82">
        <f t="shared" si="4"/>
      </c>
      <c r="Y24" s="68"/>
      <c r="Z24" s="68"/>
      <c r="AB24" s="24">
        <v>96</v>
      </c>
      <c r="AC24" s="25">
        <v>1</v>
      </c>
    </row>
    <row r="25" spans="1:26" ht="18" customHeight="1">
      <c r="A25" s="65"/>
      <c r="B25" s="65"/>
      <c r="C25" s="65"/>
      <c r="D25" s="65"/>
      <c r="E25" s="65"/>
      <c r="F25" s="65"/>
      <c r="G25" s="65"/>
      <c r="H25" s="65"/>
      <c r="I25" s="65"/>
      <c r="J25" s="65"/>
      <c r="K25" s="65"/>
      <c r="L25" s="79">
        <f t="shared" si="0"/>
      </c>
      <c r="M25" s="79"/>
      <c r="N25" s="66"/>
      <c r="O25" s="66"/>
      <c r="P25" s="66"/>
      <c r="Q25" s="83">
        <f t="shared" si="1"/>
      </c>
      <c r="R25" s="79">
        <f t="shared" si="2"/>
      </c>
      <c r="S25" s="67"/>
      <c r="T25" s="67"/>
      <c r="U25" s="67"/>
      <c r="V25" s="67"/>
      <c r="W25" s="81">
        <f t="shared" si="3"/>
      </c>
      <c r="X25" s="82">
        <f t="shared" si="4"/>
      </c>
      <c r="Y25" s="68"/>
      <c r="Z25" s="68"/>
    </row>
    <row r="26" spans="1:29" ht="18" customHeight="1">
      <c r="A26" s="65"/>
      <c r="B26" s="65"/>
      <c r="C26" s="65"/>
      <c r="D26" s="65"/>
      <c r="E26" s="65"/>
      <c r="F26" s="65"/>
      <c r="G26" s="65"/>
      <c r="H26" s="65"/>
      <c r="I26" s="65"/>
      <c r="J26" s="65"/>
      <c r="K26" s="65"/>
      <c r="L26" s="79">
        <f t="shared" si="0"/>
      </c>
      <c r="M26" s="79"/>
      <c r="N26" s="66"/>
      <c r="O26" s="66"/>
      <c r="P26" s="66"/>
      <c r="Q26" s="83">
        <f t="shared" si="1"/>
      </c>
      <c r="R26" s="79">
        <f t="shared" si="2"/>
      </c>
      <c r="S26" s="67"/>
      <c r="T26" s="67"/>
      <c r="U26" s="67"/>
      <c r="V26" s="67"/>
      <c r="W26" s="81">
        <f t="shared" si="3"/>
      </c>
      <c r="X26" s="82">
        <f t="shared" si="4"/>
      </c>
      <c r="Y26" s="68"/>
      <c r="Z26" s="68"/>
      <c r="AC26" s="26"/>
    </row>
    <row r="27" spans="1:29" ht="18" customHeight="1">
      <c r="A27" s="65"/>
      <c r="B27" s="65"/>
      <c r="C27" s="65"/>
      <c r="D27" s="65"/>
      <c r="E27" s="65"/>
      <c r="F27" s="65"/>
      <c r="G27" s="65"/>
      <c r="H27" s="65"/>
      <c r="I27" s="65"/>
      <c r="J27" s="65"/>
      <c r="K27" s="65"/>
      <c r="L27" s="79">
        <f t="shared" si="0"/>
      </c>
      <c r="M27" s="79"/>
      <c r="N27" s="66"/>
      <c r="O27" s="66"/>
      <c r="P27" s="66"/>
      <c r="Q27" s="83">
        <f t="shared" si="1"/>
      </c>
      <c r="R27" s="79">
        <f t="shared" si="2"/>
      </c>
      <c r="S27" s="67"/>
      <c r="T27" s="67"/>
      <c r="U27" s="67"/>
      <c r="V27" s="67"/>
      <c r="W27" s="81">
        <f t="shared" si="3"/>
      </c>
      <c r="X27" s="82">
        <f t="shared" si="4"/>
      </c>
      <c r="Y27" s="68"/>
      <c r="Z27" s="68"/>
      <c r="AC27" s="26"/>
    </row>
    <row r="28" spans="1:29" ht="18" customHeight="1">
      <c r="A28" s="65"/>
      <c r="B28" s="65"/>
      <c r="C28" s="65"/>
      <c r="D28" s="65"/>
      <c r="E28" s="65"/>
      <c r="F28" s="65"/>
      <c r="G28" s="65"/>
      <c r="H28" s="65"/>
      <c r="I28" s="65"/>
      <c r="J28" s="65"/>
      <c r="K28" s="65"/>
      <c r="L28" s="79">
        <f t="shared" si="0"/>
      </c>
      <c r="M28" s="79"/>
      <c r="N28" s="66"/>
      <c r="O28" s="66"/>
      <c r="P28" s="66"/>
      <c r="Q28" s="83">
        <f t="shared" si="1"/>
      </c>
      <c r="R28" s="79">
        <f t="shared" si="2"/>
      </c>
      <c r="S28" s="67"/>
      <c r="T28" s="67"/>
      <c r="U28" s="67"/>
      <c r="V28" s="67"/>
      <c r="W28" s="84">
        <f t="shared" si="3"/>
      </c>
      <c r="X28" s="82">
        <f t="shared" si="4"/>
      </c>
      <c r="Y28" s="68"/>
      <c r="Z28" s="68"/>
      <c r="AC28" s="26"/>
    </row>
    <row r="29" spans="1:29" ht="18" customHeight="1">
      <c r="A29" s="65"/>
      <c r="B29" s="65"/>
      <c r="C29" s="65"/>
      <c r="D29" s="65"/>
      <c r="E29" s="65"/>
      <c r="F29" s="65"/>
      <c r="G29" s="65"/>
      <c r="H29" s="65"/>
      <c r="I29" s="65"/>
      <c r="J29" s="65"/>
      <c r="K29" s="65"/>
      <c r="L29" s="79">
        <f t="shared" si="0"/>
      </c>
      <c r="M29" s="79"/>
      <c r="N29" s="66"/>
      <c r="O29" s="66"/>
      <c r="P29" s="66"/>
      <c r="Q29" s="83">
        <f t="shared" si="1"/>
      </c>
      <c r="R29" s="79">
        <f t="shared" si="2"/>
      </c>
      <c r="S29" s="67"/>
      <c r="T29" s="67"/>
      <c r="U29" s="67"/>
      <c r="V29" s="67"/>
      <c r="W29" s="81">
        <f t="shared" si="3"/>
      </c>
      <c r="X29" s="82">
        <f t="shared" si="4"/>
      </c>
      <c r="Y29" s="68"/>
      <c r="Z29" s="68"/>
      <c r="AC29" s="26"/>
    </row>
    <row r="30" spans="1:29" ht="18" customHeight="1">
      <c r="A30" s="65"/>
      <c r="B30" s="65"/>
      <c r="C30" s="65"/>
      <c r="D30" s="65"/>
      <c r="E30" s="65"/>
      <c r="F30" s="65"/>
      <c r="G30" s="65"/>
      <c r="H30" s="65"/>
      <c r="I30" s="65"/>
      <c r="J30" s="65"/>
      <c r="K30" s="65"/>
      <c r="L30" s="79">
        <f t="shared" si="0"/>
      </c>
      <c r="M30" s="79"/>
      <c r="N30" s="66"/>
      <c r="O30" s="66"/>
      <c r="P30" s="66"/>
      <c r="Q30" s="83">
        <f t="shared" si="1"/>
      </c>
      <c r="R30" s="79">
        <f t="shared" si="2"/>
      </c>
      <c r="S30" s="67"/>
      <c r="T30" s="67"/>
      <c r="U30" s="67"/>
      <c r="V30" s="67"/>
      <c r="W30" s="81">
        <f t="shared" si="3"/>
      </c>
      <c r="X30" s="82">
        <f t="shared" si="4"/>
      </c>
      <c r="Y30" s="68"/>
      <c r="Z30" s="68"/>
      <c r="AC30" s="26"/>
    </row>
    <row r="31" spans="1:29" ht="18" customHeight="1">
      <c r="A31" s="65"/>
      <c r="B31" s="65"/>
      <c r="C31" s="65"/>
      <c r="D31" s="65"/>
      <c r="E31" s="65"/>
      <c r="F31" s="65"/>
      <c r="G31" s="65"/>
      <c r="H31" s="65"/>
      <c r="I31" s="65"/>
      <c r="J31" s="65"/>
      <c r="K31" s="65"/>
      <c r="L31" s="79">
        <f t="shared" si="0"/>
      </c>
      <c r="M31" s="79">
        <f aca="true" t="shared" si="5" ref="M31:M36">IF(A31="","",VLOOKUP($M$18,$AB$21:$AC$25,2))</f>
      </c>
      <c r="N31" s="66"/>
      <c r="O31" s="66"/>
      <c r="P31" s="66"/>
      <c r="Q31" s="83">
        <f t="shared" si="1"/>
      </c>
      <c r="R31" s="79">
        <f t="shared" si="2"/>
      </c>
      <c r="S31" s="67"/>
      <c r="T31" s="67"/>
      <c r="U31" s="67"/>
      <c r="V31" s="67"/>
      <c r="W31" s="81">
        <f t="shared" si="3"/>
      </c>
      <c r="X31" s="82">
        <f t="shared" si="4"/>
      </c>
      <c r="Y31" s="68"/>
      <c r="Z31" s="68"/>
      <c r="AC31" s="26"/>
    </row>
    <row r="32" spans="1:29" ht="18" customHeight="1">
      <c r="A32" s="65"/>
      <c r="B32" s="65"/>
      <c r="C32" s="65"/>
      <c r="D32" s="65"/>
      <c r="E32" s="65"/>
      <c r="F32" s="65"/>
      <c r="G32" s="65"/>
      <c r="H32" s="65"/>
      <c r="I32" s="65"/>
      <c r="J32" s="65"/>
      <c r="K32" s="65"/>
      <c r="L32" s="79">
        <f t="shared" si="0"/>
      </c>
      <c r="M32" s="79">
        <f t="shared" si="5"/>
      </c>
      <c r="N32" s="66"/>
      <c r="O32" s="66"/>
      <c r="P32" s="66"/>
      <c r="Q32" s="83">
        <f t="shared" si="1"/>
      </c>
      <c r="R32" s="79">
        <f t="shared" si="2"/>
      </c>
      <c r="S32" s="67"/>
      <c r="T32" s="67"/>
      <c r="U32" s="67"/>
      <c r="V32" s="67"/>
      <c r="W32" s="81">
        <f t="shared" si="3"/>
      </c>
      <c r="X32" s="82">
        <f t="shared" si="4"/>
      </c>
      <c r="Y32" s="68"/>
      <c r="Z32" s="68"/>
      <c r="AC32" s="26"/>
    </row>
    <row r="33" spans="1:26" ht="18" customHeight="1">
      <c r="A33" s="65"/>
      <c r="B33" s="65"/>
      <c r="C33" s="65"/>
      <c r="D33" s="65"/>
      <c r="E33" s="65"/>
      <c r="F33" s="65"/>
      <c r="G33" s="65"/>
      <c r="H33" s="65"/>
      <c r="I33" s="65"/>
      <c r="J33" s="65"/>
      <c r="K33" s="65"/>
      <c r="L33" s="79">
        <f t="shared" si="0"/>
      </c>
      <c r="M33" s="79">
        <f t="shared" si="5"/>
      </c>
      <c r="N33" s="66"/>
      <c r="O33" s="66"/>
      <c r="P33" s="66"/>
      <c r="Q33" s="83">
        <f t="shared" si="1"/>
      </c>
      <c r="R33" s="79">
        <f t="shared" si="2"/>
      </c>
      <c r="S33" s="67"/>
      <c r="T33" s="67"/>
      <c r="U33" s="67"/>
      <c r="V33" s="67"/>
      <c r="W33" s="81">
        <f t="shared" si="3"/>
      </c>
      <c r="X33" s="82">
        <f t="shared" si="4"/>
      </c>
      <c r="Y33" s="68"/>
      <c r="Z33" s="68"/>
    </row>
    <row r="34" spans="1:26" ht="18" customHeight="1">
      <c r="A34" s="65"/>
      <c r="B34" s="65"/>
      <c r="C34" s="65"/>
      <c r="D34" s="65"/>
      <c r="E34" s="65"/>
      <c r="F34" s="65"/>
      <c r="G34" s="65"/>
      <c r="H34" s="65"/>
      <c r="I34" s="65"/>
      <c r="J34" s="65"/>
      <c r="K34" s="65"/>
      <c r="L34" s="79">
        <f t="shared" si="0"/>
      </c>
      <c r="M34" s="79">
        <f t="shared" si="5"/>
      </c>
      <c r="N34" s="66"/>
      <c r="O34" s="66"/>
      <c r="P34" s="66"/>
      <c r="Q34" s="83">
        <f t="shared" si="1"/>
      </c>
      <c r="R34" s="79">
        <f t="shared" si="2"/>
      </c>
      <c r="S34" s="67"/>
      <c r="T34" s="67"/>
      <c r="U34" s="67"/>
      <c r="V34" s="67"/>
      <c r="W34" s="81">
        <f t="shared" si="3"/>
      </c>
      <c r="X34" s="82">
        <f t="shared" si="4"/>
      </c>
      <c r="Y34" s="68"/>
      <c r="Z34" s="68"/>
    </row>
    <row r="35" spans="1:26" ht="18" customHeight="1">
      <c r="A35" s="65"/>
      <c r="B35" s="65"/>
      <c r="C35" s="65"/>
      <c r="D35" s="65"/>
      <c r="E35" s="65"/>
      <c r="F35" s="65"/>
      <c r="G35" s="65"/>
      <c r="H35" s="65"/>
      <c r="I35" s="65"/>
      <c r="J35" s="65"/>
      <c r="K35" s="65"/>
      <c r="L35" s="79">
        <f t="shared" si="0"/>
      </c>
      <c r="M35" s="79">
        <f t="shared" si="5"/>
      </c>
      <c r="N35" s="66"/>
      <c r="O35" s="66"/>
      <c r="P35" s="66"/>
      <c r="Q35" s="83">
        <f t="shared" si="1"/>
      </c>
      <c r="R35" s="79">
        <f t="shared" si="2"/>
      </c>
      <c r="S35" s="67"/>
      <c r="T35" s="67"/>
      <c r="U35" s="67"/>
      <c r="V35" s="67"/>
      <c r="W35" s="81">
        <f t="shared" si="3"/>
      </c>
      <c r="X35" s="82">
        <f t="shared" si="4"/>
      </c>
      <c r="Y35" s="68"/>
      <c r="Z35" s="68"/>
    </row>
    <row r="36" spans="1:26" ht="18" customHeight="1">
      <c r="A36" s="65"/>
      <c r="B36" s="65"/>
      <c r="C36" s="65"/>
      <c r="D36" s="65"/>
      <c r="E36" s="65"/>
      <c r="F36" s="65"/>
      <c r="G36" s="65"/>
      <c r="H36" s="65"/>
      <c r="I36" s="65"/>
      <c r="J36" s="65"/>
      <c r="K36" s="65"/>
      <c r="L36" s="79">
        <f t="shared" si="0"/>
      </c>
      <c r="M36" s="79">
        <f t="shared" si="5"/>
      </c>
      <c r="N36" s="66"/>
      <c r="O36" s="66"/>
      <c r="P36" s="66"/>
      <c r="Q36" s="83">
        <f t="shared" si="1"/>
      </c>
      <c r="R36" s="79">
        <f t="shared" si="2"/>
      </c>
      <c r="S36" s="67"/>
      <c r="T36" s="67"/>
      <c r="U36" s="67"/>
      <c r="V36" s="67"/>
      <c r="W36" s="81">
        <f t="shared" si="3"/>
      </c>
      <c r="X36" s="82">
        <f t="shared" si="4"/>
      </c>
      <c r="Y36" s="68"/>
      <c r="Z36" s="68"/>
    </row>
    <row r="37" spans="1:26" ht="18" customHeight="1">
      <c r="A37" s="69" t="s">
        <v>35</v>
      </c>
      <c r="B37" s="70"/>
      <c r="C37" s="70"/>
      <c r="D37" s="70"/>
      <c r="E37" s="70"/>
      <c r="F37" s="70"/>
      <c r="G37" s="70"/>
      <c r="H37" s="70"/>
      <c r="I37" s="70"/>
      <c r="J37" s="70"/>
      <c r="K37" s="70"/>
      <c r="L37" s="88">
        <f>IF(B37="","",SUM(B37:K37)/COUNT(B37:K37)*M37)</f>
      </c>
      <c r="M37" s="89">
        <f>IF(B37="","",VLOOKUP($M$18,$AB$21:$AC$25,2))</f>
      </c>
      <c r="N37" s="27"/>
      <c r="O37" s="27"/>
      <c r="P37" s="27"/>
      <c r="Q37" s="27"/>
      <c r="R37" s="27"/>
      <c r="S37" s="27"/>
      <c r="T37" s="27"/>
      <c r="U37" s="27"/>
      <c r="V37" s="27"/>
      <c r="W37" s="27"/>
      <c r="X37" s="27"/>
      <c r="Y37" s="27"/>
      <c r="Z37" s="27"/>
    </row>
    <row r="38" spans="1:26" ht="18" customHeight="1">
      <c r="A38" s="71" t="s">
        <v>93</v>
      </c>
      <c r="B38" s="72"/>
      <c r="C38" s="72"/>
      <c r="D38" s="72"/>
      <c r="E38" s="72"/>
      <c r="F38" s="72"/>
      <c r="G38" s="72"/>
      <c r="H38" s="72"/>
      <c r="I38" s="72"/>
      <c r="J38" s="72"/>
      <c r="K38" s="72"/>
      <c r="L38" s="73">
        <f>IF(B38="","",SUM(B38:K38)/COUNT(B38:K38))</f>
      </c>
      <c r="M38" s="28"/>
      <c r="N38" s="28"/>
      <c r="O38" s="28"/>
      <c r="P38" s="28"/>
      <c r="Q38" s="28"/>
      <c r="R38" s="28"/>
      <c r="S38" s="28"/>
      <c r="T38" s="28"/>
      <c r="U38" s="28"/>
      <c r="V38" s="28"/>
      <c r="W38" s="28"/>
      <c r="X38" s="28"/>
      <c r="Y38" s="28"/>
      <c r="Z38" s="28"/>
    </row>
    <row r="39" spans="1:27" ht="18" customHeight="1">
      <c r="A39" s="71" t="s">
        <v>94</v>
      </c>
      <c r="B39" s="72"/>
      <c r="C39" s="72"/>
      <c r="D39" s="72"/>
      <c r="E39" s="72"/>
      <c r="F39" s="72"/>
      <c r="G39" s="72"/>
      <c r="H39" s="72"/>
      <c r="I39" s="72"/>
      <c r="J39" s="72"/>
      <c r="K39" s="72"/>
      <c r="L39" s="73">
        <f>IF(B39="","",SUM(B39:K39)/COUNT(B39:K39))</f>
      </c>
      <c r="M39" s="28"/>
      <c r="N39" s="28"/>
      <c r="O39" s="28"/>
      <c r="P39" s="28"/>
      <c r="Q39" s="28"/>
      <c r="R39" s="28"/>
      <c r="S39" s="28"/>
      <c r="T39" s="28"/>
      <c r="U39" s="28"/>
      <c r="V39" s="28"/>
      <c r="W39" s="28"/>
      <c r="X39" s="28"/>
      <c r="Y39" s="28"/>
      <c r="Z39" s="28"/>
      <c r="AA39" s="29"/>
    </row>
    <row r="40" spans="1:28" ht="18" customHeight="1">
      <c r="A40" s="74" t="s">
        <v>95</v>
      </c>
      <c r="B40" s="75"/>
      <c r="C40" s="75"/>
      <c r="D40" s="75"/>
      <c r="E40" s="75"/>
      <c r="F40" s="75"/>
      <c r="G40" s="75"/>
      <c r="H40" s="75"/>
      <c r="I40" s="75"/>
      <c r="J40" s="75"/>
      <c r="K40" s="72"/>
      <c r="L40" s="73">
        <f>IF(B40="","",SUM(B40:K40)/COUNT(B40:K40))</f>
      </c>
      <c r="M40" s="112" t="s">
        <v>100</v>
      </c>
      <c r="N40" s="113"/>
      <c r="O40" s="113"/>
      <c r="P40" s="113"/>
      <c r="Q40" s="113"/>
      <c r="R40" s="113"/>
      <c r="S40" s="113"/>
      <c r="T40" s="113"/>
      <c r="U40" s="113"/>
      <c r="V40" s="113"/>
      <c r="W40" s="113"/>
      <c r="X40" s="85">
        <f>IF(X21="","",SUM(X21:X36))</f>
      </c>
      <c r="Y40" s="28"/>
      <c r="Z40" s="28"/>
      <c r="AA40" s="29"/>
      <c r="AB40" s="29"/>
    </row>
    <row r="41" spans="1:26" s="29" customFormat="1" ht="15.75" customHeight="1">
      <c r="A41" s="103" t="s">
        <v>89</v>
      </c>
      <c r="B41" s="106"/>
      <c r="C41" s="106"/>
      <c r="D41" s="106"/>
      <c r="E41" s="106"/>
      <c r="F41" s="106"/>
      <c r="G41" s="106"/>
      <c r="H41" s="106"/>
      <c r="I41" s="106"/>
      <c r="J41" s="107"/>
      <c r="K41" s="112" t="s">
        <v>78</v>
      </c>
      <c r="L41" s="113"/>
      <c r="M41" s="113"/>
      <c r="N41" s="113"/>
      <c r="O41" s="113"/>
      <c r="P41" s="113"/>
      <c r="Q41" s="113"/>
      <c r="R41" s="113"/>
      <c r="S41" s="113"/>
      <c r="T41" s="113"/>
      <c r="U41" s="113"/>
      <c r="V41" s="113"/>
      <c r="W41" s="113"/>
      <c r="X41" s="114"/>
      <c r="Y41" s="85"/>
      <c r="Z41" s="28"/>
    </row>
    <row r="42" spans="1:27" s="29" customFormat="1" ht="15.75" customHeight="1">
      <c r="A42" s="104"/>
      <c r="B42" s="108"/>
      <c r="C42" s="108"/>
      <c r="D42" s="108"/>
      <c r="E42" s="108"/>
      <c r="F42" s="108"/>
      <c r="G42" s="108"/>
      <c r="H42" s="108"/>
      <c r="I42" s="108"/>
      <c r="J42" s="109"/>
      <c r="K42" s="112" t="s">
        <v>79</v>
      </c>
      <c r="L42" s="113"/>
      <c r="M42" s="113"/>
      <c r="N42" s="113"/>
      <c r="O42" s="113"/>
      <c r="P42" s="113"/>
      <c r="Q42" s="113"/>
      <c r="R42" s="113"/>
      <c r="S42" s="113"/>
      <c r="T42" s="113"/>
      <c r="U42" s="113"/>
      <c r="V42" s="113"/>
      <c r="W42" s="113"/>
      <c r="X42" s="113"/>
      <c r="Y42" s="114"/>
      <c r="Z42" s="86">
        <f>IF(Z21="","",SUM(Z21:Z36))</f>
      </c>
      <c r="AA42" s="13"/>
    </row>
    <row r="43" spans="1:28" s="29" customFormat="1" ht="15.75" customHeight="1">
      <c r="A43" s="104"/>
      <c r="B43" s="108"/>
      <c r="C43" s="108"/>
      <c r="D43" s="108"/>
      <c r="E43" s="108"/>
      <c r="F43" s="108"/>
      <c r="G43" s="108"/>
      <c r="H43" s="108"/>
      <c r="I43" s="108"/>
      <c r="J43" s="109"/>
      <c r="K43" s="112" t="s">
        <v>77</v>
      </c>
      <c r="L43" s="113"/>
      <c r="M43" s="113"/>
      <c r="N43" s="113"/>
      <c r="O43" s="113"/>
      <c r="P43" s="113"/>
      <c r="Q43" s="113"/>
      <c r="R43" s="113"/>
      <c r="S43" s="113"/>
      <c r="T43" s="113"/>
      <c r="U43" s="113"/>
      <c r="V43" s="113"/>
      <c r="W43" s="113"/>
      <c r="X43" s="113"/>
      <c r="Y43" s="114"/>
      <c r="Z43" s="87">
        <f>IF(Z42="","",Z42/Y41*100)</f>
      </c>
      <c r="AA43" s="13"/>
      <c r="AB43" s="13"/>
    </row>
    <row r="44" spans="1:26" ht="15">
      <c r="A44" s="105"/>
      <c r="B44" s="110"/>
      <c r="C44" s="110"/>
      <c r="D44" s="110"/>
      <c r="E44" s="110"/>
      <c r="F44" s="110"/>
      <c r="G44" s="110"/>
      <c r="H44" s="110"/>
      <c r="I44" s="110"/>
      <c r="J44" s="111"/>
      <c r="K44" s="186" t="s">
        <v>90</v>
      </c>
      <c r="L44" s="187"/>
      <c r="M44" s="187"/>
      <c r="N44" s="187"/>
      <c r="O44" s="187"/>
      <c r="P44" s="187"/>
      <c r="Q44" s="187"/>
      <c r="R44" s="187"/>
      <c r="S44" s="187"/>
      <c r="T44" s="187"/>
      <c r="U44" s="187"/>
      <c r="V44" s="187"/>
      <c r="W44" s="187"/>
      <c r="X44" s="187"/>
      <c r="Y44" s="187"/>
      <c r="Z44" s="188"/>
    </row>
    <row r="45" spans="1:26" ht="12.75">
      <c r="A45" s="13" t="s">
        <v>119</v>
      </c>
      <c r="X45" s="193"/>
      <c r="Y45" s="194"/>
      <c r="Z45" s="194"/>
    </row>
    <row r="46" spans="1:26" ht="12.75">
      <c r="A46" s="13" t="s">
        <v>118</v>
      </c>
      <c r="X46" s="189" t="s">
        <v>164</v>
      </c>
      <c r="Y46" s="190"/>
      <c r="Z46" s="190"/>
    </row>
    <row r="47" spans="1:7" ht="12.75">
      <c r="A47" s="30" t="s">
        <v>111</v>
      </c>
      <c r="C47" s="183" t="s">
        <v>109</v>
      </c>
      <c r="D47" s="184"/>
      <c r="F47" s="183" t="s">
        <v>110</v>
      </c>
      <c r="G47" s="185"/>
    </row>
    <row r="48" spans="1:6" ht="12.75">
      <c r="A48" s="13">
        <f>'Plant species'!A2</f>
        <v>0</v>
      </c>
      <c r="C48" s="13">
        <f>'Plant species'!C2</f>
        <v>0</v>
      </c>
      <c r="F48" s="13">
        <f>IF('Plant species'!D2="","",'Plant species'!D2)</f>
      </c>
    </row>
    <row r="49" spans="1:6" ht="12.75">
      <c r="A49" s="13">
        <f>'Plant species'!A3</f>
        <v>0</v>
      </c>
      <c r="C49" s="13">
        <f>'Plant species'!C3</f>
        <v>0</v>
      </c>
      <c r="F49" s="13">
        <f>IF('Plant species'!D3="","",'Plant species'!D3)</f>
      </c>
    </row>
    <row r="50" spans="1:6" ht="12.75">
      <c r="A50" s="13">
        <f>'Plant species'!A4</f>
        <v>0</v>
      </c>
      <c r="C50" s="13">
        <f>'Plant species'!C4</f>
        <v>0</v>
      </c>
      <c r="F50" s="13">
        <f>IF('Plant species'!D4="","",'Plant species'!D4)</f>
      </c>
    </row>
    <row r="51" spans="1:6" ht="12.75">
      <c r="A51" s="13">
        <f>'Plant species'!A5</f>
        <v>0</v>
      </c>
      <c r="C51" s="13">
        <f>'Plant species'!C5</f>
        <v>0</v>
      </c>
      <c r="F51" s="13">
        <f>IF('Plant species'!D5="","",'Plant species'!D5)</f>
      </c>
    </row>
    <row r="52" spans="1:6" ht="12.75">
      <c r="A52" s="13">
        <f>'Plant species'!A6</f>
        <v>0</v>
      </c>
      <c r="C52" s="13">
        <f>'Plant species'!C6</f>
        <v>0</v>
      </c>
      <c r="F52" s="13">
        <f>IF('Plant species'!D6="","",'Plant species'!D6)</f>
      </c>
    </row>
    <row r="53" spans="1:6" ht="12.75">
      <c r="A53" s="13">
        <f>'Plant species'!A7</f>
        <v>0</v>
      </c>
      <c r="C53" s="13">
        <f>'Plant species'!C7</f>
        <v>0</v>
      </c>
      <c r="F53" s="13">
        <f>IF('Plant species'!D7="","",'Plant species'!D7)</f>
      </c>
    </row>
    <row r="54" spans="1:6" ht="12.75">
      <c r="A54" s="13">
        <f>'Plant species'!A8</f>
        <v>0</v>
      </c>
      <c r="C54" s="13">
        <f>'Plant species'!C8</f>
        <v>0</v>
      </c>
      <c r="F54" s="13">
        <f>IF('Plant species'!D8="","",'Plant species'!D8)</f>
      </c>
    </row>
    <row r="55" spans="1:6" ht="12.75">
      <c r="A55" s="13">
        <f>'Plant species'!A9</f>
        <v>0</v>
      </c>
      <c r="C55" s="13">
        <f>'Plant species'!C9</f>
        <v>0</v>
      </c>
      <c r="F55" s="13">
        <f>IF('Plant species'!D9="","",'Plant species'!D9)</f>
      </c>
    </row>
    <row r="56" spans="1:6" ht="12.75">
      <c r="A56" s="13">
        <f>'Plant species'!A10</f>
        <v>0</v>
      </c>
      <c r="C56" s="13">
        <f>'Plant species'!C10</f>
        <v>0</v>
      </c>
      <c r="F56" s="13">
        <f>IF('Plant species'!D10="","",'Plant species'!D10)</f>
      </c>
    </row>
    <row r="57" spans="1:6" ht="12.75">
      <c r="A57" s="13">
        <f>'Plant species'!A11</f>
        <v>0</v>
      </c>
      <c r="C57" s="13">
        <f>'Plant species'!C11</f>
        <v>0</v>
      </c>
      <c r="F57" s="13">
        <f>IF('Plant species'!D11="","",'Plant species'!D11)</f>
      </c>
    </row>
    <row r="58" spans="1:6" ht="12.75">
      <c r="A58" s="13">
        <f>'Plant species'!A12</f>
        <v>0</v>
      </c>
      <c r="C58" s="13">
        <f>'Plant species'!C12</f>
        <v>0</v>
      </c>
      <c r="F58" s="13">
        <f>IF('Plant species'!D12="","",'Plant species'!D12)</f>
      </c>
    </row>
    <row r="59" spans="1:6" ht="12.75">
      <c r="A59" s="13">
        <f>'Plant species'!A13</f>
        <v>0</v>
      </c>
      <c r="C59" s="13">
        <f>'Plant species'!C13</f>
        <v>0</v>
      </c>
      <c r="F59" s="13">
        <f>IF('Plant species'!D13="","",'Plant species'!D13)</f>
      </c>
    </row>
    <row r="60" spans="1:6" ht="12.75">
      <c r="A60" s="13">
        <f>'Plant species'!A14</f>
        <v>0</v>
      </c>
      <c r="C60" s="13">
        <f>'Plant species'!C14</f>
        <v>0</v>
      </c>
      <c r="F60" s="13">
        <f>IF('Plant species'!D14="","",'Plant species'!D14)</f>
      </c>
    </row>
    <row r="61" spans="1:6" ht="12.75">
      <c r="A61" s="13">
        <f>'Plant species'!A15</f>
        <v>0</v>
      </c>
      <c r="C61" s="13">
        <f>'Plant species'!C15</f>
        <v>0</v>
      </c>
      <c r="F61" s="13">
        <f>IF('Plant species'!D15="","",'Plant species'!D15)</f>
      </c>
    </row>
    <row r="62" spans="1:6" ht="12.75">
      <c r="A62" s="13">
        <f>'Plant species'!A16</f>
        <v>0</v>
      </c>
      <c r="C62" s="13">
        <f>'Plant species'!C16</f>
        <v>0</v>
      </c>
      <c r="F62" s="13">
        <f>IF('Plant species'!D16="","",'Plant species'!D16)</f>
      </c>
    </row>
    <row r="63" spans="1:6" ht="12.75">
      <c r="A63" s="13">
        <f>'Plant species'!A17</f>
        <v>0</v>
      </c>
      <c r="C63" s="13">
        <f>'Plant species'!C17</f>
        <v>0</v>
      </c>
      <c r="F63" s="13">
        <f>IF('Plant species'!D17="","",'Plant species'!D17)</f>
      </c>
    </row>
    <row r="64" spans="1:6" ht="12.75">
      <c r="A64" s="13">
        <f>'Plant species'!A18</f>
        <v>0</v>
      </c>
      <c r="C64" s="13">
        <f>'Plant species'!C18</f>
        <v>0</v>
      </c>
      <c r="F64" s="13">
        <f>IF('Plant species'!D18="","",'Plant species'!D18)</f>
      </c>
    </row>
    <row r="65" spans="1:6" ht="12.75">
      <c r="A65" s="13">
        <f>'Plant species'!A19</f>
        <v>0</v>
      </c>
      <c r="C65" s="13">
        <f>'Plant species'!C19</f>
        <v>0</v>
      </c>
      <c r="F65" s="13">
        <f>IF('Plant species'!D19="","",'Plant species'!D19)</f>
      </c>
    </row>
    <row r="66" spans="1:6" ht="12.75">
      <c r="A66" s="13">
        <f>'Plant species'!A20</f>
        <v>0</v>
      </c>
      <c r="C66" s="13">
        <f>'Plant species'!C20</f>
        <v>0</v>
      </c>
      <c r="F66" s="13">
        <f>IF('Plant species'!D20="","",'Plant species'!D20)</f>
      </c>
    </row>
    <row r="67" spans="1:6" ht="12.75">
      <c r="A67" s="13">
        <f>'Plant species'!A21</f>
        <v>0</v>
      </c>
      <c r="C67" s="13">
        <f>'Plant species'!C21</f>
        <v>0</v>
      </c>
      <c r="F67" s="13">
        <f>IF('Plant species'!D21="","",'Plant species'!D21)</f>
      </c>
    </row>
    <row r="68" spans="1:6" ht="12.75">
      <c r="A68" s="13">
        <f>'Plant species'!A22</f>
        <v>0</v>
      </c>
      <c r="C68" s="13">
        <f>'Plant species'!C22</f>
        <v>0</v>
      </c>
      <c r="F68" s="13">
        <f>IF('Plant species'!D22="","",'Plant species'!D22)</f>
      </c>
    </row>
    <row r="69" spans="1:6" ht="12.75">
      <c r="A69" s="13">
        <f>'Plant species'!A23</f>
        <v>0</v>
      </c>
      <c r="C69" s="13">
        <f>'Plant species'!C23</f>
        <v>0</v>
      </c>
      <c r="F69" s="13">
        <f>IF('Plant species'!D23="","",'Plant species'!D23)</f>
      </c>
    </row>
    <row r="70" spans="1:6" ht="12.75">
      <c r="A70" s="13">
        <f>'Plant species'!A24</f>
        <v>0</v>
      </c>
      <c r="C70" s="13">
        <f>'Plant species'!C24</f>
        <v>0</v>
      </c>
      <c r="F70" s="13">
        <f>IF('Plant species'!D24="","",'Plant species'!D24)</f>
      </c>
    </row>
    <row r="71" spans="1:6" ht="12.75">
      <c r="A71" s="13">
        <f>'Plant species'!A25</f>
        <v>0</v>
      </c>
      <c r="C71" s="13">
        <f>'Plant species'!C25</f>
        <v>0</v>
      </c>
      <c r="F71" s="13">
        <f>IF('Plant species'!D25="","",'Plant species'!D25)</f>
      </c>
    </row>
    <row r="72" spans="1:6" ht="12.75">
      <c r="A72" s="13">
        <f>'Plant species'!A26</f>
        <v>0</v>
      </c>
      <c r="C72" s="13">
        <f>'Plant species'!C26</f>
        <v>0</v>
      </c>
      <c r="F72" s="13">
        <f>IF('Plant species'!D26="","",'Plant species'!D26)</f>
      </c>
    </row>
    <row r="73" spans="1:6" ht="12.75">
      <c r="A73" s="13">
        <f>'Plant species'!A27</f>
        <v>0</v>
      </c>
      <c r="C73" s="13">
        <f>'Plant species'!C27</f>
        <v>0</v>
      </c>
      <c r="F73" s="13">
        <f>IF('Plant species'!D27="","",'Plant species'!D27)</f>
      </c>
    </row>
    <row r="74" spans="1:6" ht="12.75">
      <c r="A74" s="13">
        <f>'Plant species'!A28</f>
        <v>0</v>
      </c>
      <c r="C74" s="13">
        <f>'Plant species'!C28</f>
        <v>0</v>
      </c>
      <c r="F74" s="13">
        <f>IF('Plant species'!D28="","",'Plant species'!D28)</f>
      </c>
    </row>
    <row r="75" spans="1:6" ht="12.75">
      <c r="A75" s="13">
        <f>'Plant species'!A29</f>
        <v>0</v>
      </c>
      <c r="C75" s="13">
        <f>'Plant species'!C29</f>
        <v>0</v>
      </c>
      <c r="F75" s="13">
        <f>IF('Plant species'!D29="","",'Plant species'!D29)</f>
      </c>
    </row>
    <row r="76" spans="1:6" ht="12.75">
      <c r="A76" s="13">
        <f>'Plant species'!A30</f>
        <v>0</v>
      </c>
      <c r="C76" s="13">
        <f>'Plant species'!C30</f>
        <v>0</v>
      </c>
      <c r="F76" s="13">
        <f>IF('Plant species'!D30="","",'Plant species'!D30)</f>
      </c>
    </row>
    <row r="77" spans="1:6" ht="12.75">
      <c r="A77" s="13">
        <f>'Plant species'!A31</f>
        <v>0</v>
      </c>
      <c r="C77" s="13">
        <f>'Plant species'!C31</f>
        <v>0</v>
      </c>
      <c r="F77" s="13">
        <f>IF('Plant species'!D31="","",'Plant species'!D31)</f>
      </c>
    </row>
    <row r="78" spans="1:6" ht="12.75">
      <c r="A78" s="13">
        <f>'Plant species'!A32</f>
        <v>0</v>
      </c>
      <c r="C78" s="13">
        <f>'Plant species'!C32</f>
        <v>0</v>
      </c>
      <c r="F78" s="13">
        <f>IF('Plant species'!D32="","",'Plant species'!D32)</f>
      </c>
    </row>
    <row r="79" spans="1:6" ht="12.75">
      <c r="A79" s="13">
        <f>'Plant species'!A33</f>
        <v>0</v>
      </c>
      <c r="C79" s="13">
        <f>'Plant species'!C33</f>
        <v>0</v>
      </c>
      <c r="F79" s="13">
        <f>IF('Plant species'!D33="","",'Plant species'!D33)</f>
      </c>
    </row>
    <row r="80" spans="1:6" ht="12.75">
      <c r="A80" s="13">
        <f>'Plant species'!A34</f>
        <v>0</v>
      </c>
      <c r="C80" s="13">
        <f>'Plant species'!C34</f>
        <v>0</v>
      </c>
      <c r="F80" s="13">
        <f>IF('Plant species'!D34="","",'Plant species'!D34)</f>
      </c>
    </row>
    <row r="81" spans="1:6" ht="12.75">
      <c r="A81" s="13">
        <f>'Plant species'!A35</f>
        <v>0</v>
      </c>
      <c r="C81" s="13">
        <f>'Plant species'!C35</f>
        <v>0</v>
      </c>
      <c r="F81" s="13">
        <f>IF('Plant species'!D35="","",'Plant species'!D35)</f>
      </c>
    </row>
    <row r="82" spans="1:6" ht="12.75">
      <c r="A82" s="13">
        <f>'Plant species'!A36</f>
        <v>0</v>
      </c>
      <c r="C82" s="13">
        <f>'Plant species'!C36</f>
        <v>0</v>
      </c>
      <c r="F82" s="13">
        <f>IF('Plant species'!D36="","",'Plant species'!D36)</f>
      </c>
    </row>
    <row r="83" spans="1:6" ht="12.75">
      <c r="A83" s="13">
        <f>'Plant species'!A37</f>
        <v>0</v>
      </c>
      <c r="C83" s="13">
        <f>'Plant species'!C37</f>
        <v>0</v>
      </c>
      <c r="F83" s="13">
        <f>IF('Plant species'!D37="","",'Plant species'!D37)</f>
      </c>
    </row>
    <row r="84" spans="1:6" ht="12.75">
      <c r="A84" s="13">
        <f>'Plant species'!A38</f>
        <v>0</v>
      </c>
      <c r="C84" s="13">
        <f>'Plant species'!C38</f>
        <v>0</v>
      </c>
      <c r="F84" s="13">
        <f>IF('Plant species'!D38="","",'Plant species'!D38)</f>
      </c>
    </row>
    <row r="85" spans="1:6" ht="12.75">
      <c r="A85" s="13">
        <f>'Plant species'!A39</f>
        <v>0</v>
      </c>
      <c r="C85" s="13">
        <f>'Plant species'!C39</f>
        <v>0</v>
      </c>
      <c r="F85" s="13">
        <f>IF('Plant species'!D39="","",'Plant species'!D39)</f>
      </c>
    </row>
    <row r="86" spans="1:6" ht="12.75">
      <c r="A86" s="13">
        <f>'Plant species'!A40</f>
        <v>0</v>
      </c>
      <c r="C86" s="13">
        <f>'Plant species'!C40</f>
        <v>0</v>
      </c>
      <c r="F86" s="13">
        <f>IF('Plant species'!D40="","",'Plant species'!D40)</f>
      </c>
    </row>
    <row r="87" spans="1:6" ht="12.75">
      <c r="A87" s="13">
        <f>'Plant species'!A41</f>
        <v>0</v>
      </c>
      <c r="C87" s="13">
        <f>'Plant species'!C41</f>
        <v>0</v>
      </c>
      <c r="F87" s="13">
        <f>IF('Plant species'!D41="","",'Plant species'!D41)</f>
      </c>
    </row>
    <row r="88" spans="1:6" ht="12.75">
      <c r="A88" s="13">
        <f>'Plant species'!A42</f>
        <v>0</v>
      </c>
      <c r="C88" s="13">
        <f>'Plant species'!C42</f>
        <v>0</v>
      </c>
      <c r="F88" s="13">
        <f>IF('Plant species'!D42="","",'Plant species'!D42)</f>
      </c>
    </row>
    <row r="89" spans="1:6" ht="12.75">
      <c r="A89" s="13">
        <f>'Plant species'!A43</f>
        <v>0</v>
      </c>
      <c r="C89" s="13">
        <f>'Plant species'!C43</f>
        <v>0</v>
      </c>
      <c r="F89" s="13">
        <f>IF('Plant species'!D43="","",'Plant species'!D43)</f>
      </c>
    </row>
    <row r="90" spans="1:6" ht="12.75">
      <c r="A90" s="13">
        <f>'Plant species'!A44</f>
        <v>0</v>
      </c>
      <c r="C90" s="13">
        <f>'Plant species'!C44</f>
        <v>0</v>
      </c>
      <c r="F90" s="13">
        <f>IF('Plant species'!D44="","",'Plant species'!D44)</f>
      </c>
    </row>
    <row r="91" spans="1:6" ht="12.75">
      <c r="A91" s="13">
        <f>'Plant species'!A45</f>
        <v>0</v>
      </c>
      <c r="C91" s="13">
        <f>'Plant species'!C45</f>
        <v>0</v>
      </c>
      <c r="F91" s="13">
        <f>IF('Plant species'!D45="","",'Plant species'!D45)</f>
      </c>
    </row>
    <row r="92" spans="1:6" ht="12.75">
      <c r="A92" s="13">
        <f>'Plant species'!A46</f>
        <v>0</v>
      </c>
      <c r="C92" s="13">
        <f>'Plant species'!C46</f>
        <v>0</v>
      </c>
      <c r="F92" s="13">
        <f>IF('Plant species'!D46="","",'Plant species'!D46)</f>
      </c>
    </row>
    <row r="93" spans="1:6" ht="12.75">
      <c r="A93" s="13">
        <f>'Plant species'!A47</f>
        <v>0</v>
      </c>
      <c r="C93" s="13">
        <f>'Plant species'!C47</f>
        <v>0</v>
      </c>
      <c r="F93" s="13">
        <f>IF('Plant species'!D47="","",'Plant species'!D47)</f>
      </c>
    </row>
    <row r="94" spans="1:6" ht="12.75">
      <c r="A94" s="13">
        <f>'Plant species'!A48</f>
        <v>0</v>
      </c>
      <c r="C94" s="13">
        <f>'Plant species'!C48</f>
        <v>0</v>
      </c>
      <c r="F94" s="13">
        <f>IF('Plant species'!D48="","",'Plant species'!D48)</f>
      </c>
    </row>
    <row r="95" spans="1:6" ht="12.75">
      <c r="A95" s="13">
        <f>'Plant species'!A49</f>
        <v>0</v>
      </c>
      <c r="C95" s="13">
        <f>'Plant species'!C49</f>
        <v>0</v>
      </c>
      <c r="F95" s="13">
        <f>IF('Plant species'!D49="","",'Plant species'!D49)</f>
      </c>
    </row>
    <row r="96" spans="1:6" ht="12.75">
      <c r="A96" s="13">
        <f>'Plant species'!A50</f>
        <v>0</v>
      </c>
      <c r="C96" s="13">
        <f>'Plant species'!C50</f>
        <v>0</v>
      </c>
      <c r="F96" s="13">
        <f>IF('Plant species'!D50="","",'Plant species'!D50)</f>
      </c>
    </row>
    <row r="97" spans="1:6" ht="12.75">
      <c r="A97" s="13">
        <f>'Plant species'!A51</f>
        <v>0</v>
      </c>
      <c r="C97" s="13">
        <f>'Plant species'!C51</f>
        <v>0</v>
      </c>
      <c r="F97" s="13">
        <f>IF('Plant species'!D51="","",'Plant species'!D51)</f>
      </c>
    </row>
    <row r="98" spans="1:6" ht="12.75">
      <c r="A98" s="13">
        <f>'Plant species'!A52</f>
        <v>0</v>
      </c>
      <c r="C98" s="13">
        <f>'Plant species'!C52</f>
        <v>0</v>
      </c>
      <c r="F98" s="13">
        <f>IF('Plant species'!D52="","",'Plant species'!D52)</f>
      </c>
    </row>
    <row r="99" spans="1:6" ht="12.75">
      <c r="A99" s="13">
        <f>'Plant species'!A53</f>
        <v>0</v>
      </c>
      <c r="C99" s="13">
        <f>'Plant species'!C53</f>
        <v>0</v>
      </c>
      <c r="F99" s="13">
        <f>IF('Plant species'!D53="","",'Plant species'!D53)</f>
      </c>
    </row>
    <row r="100" spans="1:6" ht="12.75">
      <c r="A100" s="13">
        <f>'Plant species'!A54</f>
        <v>0</v>
      </c>
      <c r="C100" s="13">
        <f>'Plant species'!C54</f>
        <v>0</v>
      </c>
      <c r="F100" s="13">
        <f>IF('Plant species'!D54="","",'Plant species'!D54)</f>
      </c>
    </row>
    <row r="101" spans="1:6" ht="12.75">
      <c r="A101" s="13">
        <f>'Plant species'!A55</f>
        <v>0</v>
      </c>
      <c r="C101" s="13">
        <f>'Plant species'!C55</f>
        <v>0</v>
      </c>
      <c r="F101" s="13">
        <f>IF('Plant species'!D55="","",'Plant species'!D55)</f>
      </c>
    </row>
    <row r="102" spans="1:6" ht="12.75">
      <c r="A102" s="13">
        <f>'Plant species'!A56</f>
        <v>0</v>
      </c>
      <c r="C102" s="13">
        <f>'Plant species'!C56</f>
        <v>0</v>
      </c>
      <c r="F102" s="13">
        <f>IF('Plant species'!D56="","",'Plant species'!D56)</f>
      </c>
    </row>
    <row r="103" spans="1:6" ht="12.75">
      <c r="A103" s="13">
        <f>'Plant species'!A57</f>
        <v>0</v>
      </c>
      <c r="C103" s="13">
        <f>'Plant species'!C57</f>
        <v>0</v>
      </c>
      <c r="F103" s="13">
        <f>IF('Plant species'!D57="","",'Plant species'!D57)</f>
      </c>
    </row>
    <row r="104" spans="1:6" ht="12.75">
      <c r="A104" s="13">
        <f>'Plant species'!A58</f>
        <v>0</v>
      </c>
      <c r="C104" s="13">
        <f>'Plant species'!C58</f>
        <v>0</v>
      </c>
      <c r="F104" s="13">
        <f>IF('Plant species'!D58="","",'Plant species'!D58)</f>
      </c>
    </row>
    <row r="105" spans="1:6" ht="12.75">
      <c r="A105" s="13">
        <f>'Plant species'!A59</f>
        <v>0</v>
      </c>
      <c r="C105" s="13">
        <f>'Plant species'!C59</f>
        <v>0</v>
      </c>
      <c r="F105" s="13">
        <f>IF('Plant species'!D59="","",'Plant species'!D59)</f>
      </c>
    </row>
    <row r="106" spans="1:6" ht="12.75">
      <c r="A106" s="13">
        <f>'Plant species'!A60</f>
        <v>0</v>
      </c>
      <c r="C106" s="13">
        <f>'Plant species'!C60</f>
        <v>0</v>
      </c>
      <c r="F106" s="13">
        <f>IF('Plant species'!D60="","",'Plant species'!D60)</f>
      </c>
    </row>
    <row r="107" spans="1:6" ht="12.75">
      <c r="A107" s="13">
        <f>'Plant species'!A61</f>
        <v>0</v>
      </c>
      <c r="C107" s="13">
        <f>'Plant species'!C61</f>
        <v>0</v>
      </c>
      <c r="F107" s="13">
        <f>IF('Plant species'!D61="","",'Plant species'!D61)</f>
      </c>
    </row>
    <row r="108" spans="1:6" ht="12.75">
      <c r="A108" s="13">
        <f>'Plant species'!A62</f>
        <v>0</v>
      </c>
      <c r="C108" s="13">
        <f>'Plant species'!C62</f>
        <v>0</v>
      </c>
      <c r="F108" s="13">
        <f>IF('Plant species'!D62="","",'Plant species'!D62)</f>
      </c>
    </row>
    <row r="109" spans="1:6" ht="12.75">
      <c r="A109" s="13">
        <f>'Plant species'!A63</f>
        <v>0</v>
      </c>
      <c r="C109" s="13">
        <f>'Plant species'!C63</f>
        <v>0</v>
      </c>
      <c r="F109" s="13">
        <f>IF('Plant species'!D63="","",'Plant species'!D63)</f>
      </c>
    </row>
    <row r="110" spans="1:6" ht="12.75">
      <c r="A110" s="13">
        <f>'Plant species'!A64</f>
        <v>0</v>
      </c>
      <c r="C110" s="13">
        <f>'Plant species'!C64</f>
        <v>0</v>
      </c>
      <c r="F110" s="13">
        <f>IF('Plant species'!D64="","",'Plant species'!D64)</f>
      </c>
    </row>
    <row r="111" spans="1:6" ht="12.75">
      <c r="A111" s="13">
        <f>'Plant species'!A65</f>
        <v>0</v>
      </c>
      <c r="C111" s="13">
        <f>'Plant species'!C65</f>
        <v>0</v>
      </c>
      <c r="F111" s="13">
        <f>IF('Plant species'!D65="","",'Plant species'!D65)</f>
      </c>
    </row>
    <row r="112" spans="1:6" ht="12.75">
      <c r="A112" s="13">
        <f>'Plant species'!A66</f>
        <v>0</v>
      </c>
      <c r="C112" s="13">
        <f>'Plant species'!C66</f>
        <v>0</v>
      </c>
      <c r="F112" s="13">
        <f>IF('Plant species'!D66="","",'Plant species'!D66)</f>
      </c>
    </row>
    <row r="113" spans="1:6" ht="12.75">
      <c r="A113" s="13">
        <f>'Plant species'!A67</f>
        <v>0</v>
      </c>
      <c r="C113" s="13">
        <f>'Plant species'!C67</f>
        <v>0</v>
      </c>
      <c r="F113" s="13">
        <f>IF('Plant species'!D67="","",'Plant species'!D67)</f>
      </c>
    </row>
    <row r="114" spans="1:6" ht="12.75">
      <c r="A114" s="13">
        <f>'Plant species'!A68</f>
        <v>0</v>
      </c>
      <c r="C114" s="13">
        <f>'Plant species'!C68</f>
        <v>0</v>
      </c>
      <c r="F114" s="13">
        <f>IF('Plant species'!D68="","",'Plant species'!D68)</f>
      </c>
    </row>
    <row r="115" spans="1:6" ht="12.75">
      <c r="A115" s="13">
        <f>'Plant species'!A69</f>
        <v>0</v>
      </c>
      <c r="C115" s="13">
        <f>'Plant species'!C69</f>
        <v>0</v>
      </c>
      <c r="F115" s="13">
        <f>IF('Plant species'!D69="","",'Plant species'!D69)</f>
      </c>
    </row>
    <row r="116" spans="1:6" ht="12.75">
      <c r="A116" s="13">
        <f>'Plant species'!A70</f>
        <v>0</v>
      </c>
      <c r="C116" s="13">
        <f>'Plant species'!C70</f>
        <v>0</v>
      </c>
      <c r="F116" s="13">
        <f>IF('Plant species'!D70="","",'Plant species'!D70)</f>
      </c>
    </row>
    <row r="117" spans="1:6" ht="12.75">
      <c r="A117" s="13">
        <f>'Plant species'!A71</f>
        <v>0</v>
      </c>
      <c r="C117" s="13">
        <f>'Plant species'!C71</f>
        <v>0</v>
      </c>
      <c r="F117" s="13">
        <f>IF('Plant species'!D71="","",'Plant species'!D71)</f>
      </c>
    </row>
    <row r="118" spans="1:6" ht="12.75">
      <c r="A118" s="13">
        <f>'Plant species'!A72</f>
        <v>0</v>
      </c>
      <c r="C118" s="13">
        <f>'Plant species'!C72</f>
        <v>0</v>
      </c>
      <c r="F118" s="13">
        <f>IF('Plant species'!D72="","",'Plant species'!D72)</f>
      </c>
    </row>
    <row r="119" spans="1:6" ht="12.75">
      <c r="A119" s="13">
        <f>'Plant species'!A73</f>
        <v>0</v>
      </c>
      <c r="C119" s="13">
        <f>'Plant species'!C73</f>
        <v>0</v>
      </c>
      <c r="F119" s="13">
        <f>IF('Plant species'!D73="","",'Plant species'!D73)</f>
      </c>
    </row>
    <row r="120" spans="1:6" ht="12.75">
      <c r="A120" s="13">
        <f>'Plant species'!A74</f>
        <v>0</v>
      </c>
      <c r="C120" s="13">
        <f>'Plant species'!C74</f>
        <v>0</v>
      </c>
      <c r="F120" s="13">
        <f>IF('Plant species'!D74="","",'Plant species'!D74)</f>
      </c>
    </row>
    <row r="121" spans="1:6" ht="12.75">
      <c r="A121" s="13">
        <f>'Plant species'!A75</f>
        <v>0</v>
      </c>
      <c r="C121" s="13">
        <f>'Plant species'!C75</f>
        <v>0</v>
      </c>
      <c r="F121" s="13">
        <f>IF('Plant species'!D75="","",'Plant species'!D75)</f>
      </c>
    </row>
    <row r="122" spans="1:6" ht="12.75">
      <c r="A122" s="13">
        <f>'Plant species'!A76</f>
        <v>0</v>
      </c>
      <c r="C122" s="13">
        <f>'Plant species'!C76</f>
        <v>0</v>
      </c>
      <c r="F122" s="13">
        <f>IF('Plant species'!D76="","",'Plant species'!D76)</f>
      </c>
    </row>
    <row r="123" spans="1:6" ht="12.75">
      <c r="A123" s="13">
        <f>'Plant species'!A77</f>
        <v>0</v>
      </c>
      <c r="C123" s="13">
        <f>'Plant species'!C77</f>
        <v>0</v>
      </c>
      <c r="F123" s="13">
        <f>IF('Plant species'!D77="","",'Plant species'!D77)</f>
      </c>
    </row>
    <row r="124" spans="1:6" ht="12.75">
      <c r="A124" s="13">
        <f>'Plant species'!A78</f>
        <v>0</v>
      </c>
      <c r="C124" s="13">
        <f>'Plant species'!C78</f>
        <v>0</v>
      </c>
      <c r="F124" s="13">
        <f>IF('Plant species'!D78="","",'Plant species'!D78)</f>
      </c>
    </row>
    <row r="125" spans="1:6" ht="12.75">
      <c r="A125" s="13">
        <f>'Plant species'!A79</f>
        <v>0</v>
      </c>
      <c r="C125" s="13">
        <f>'Plant species'!C79</f>
        <v>0</v>
      </c>
      <c r="F125" s="13">
        <f>IF('Plant species'!D79="","",'Plant species'!D79)</f>
      </c>
    </row>
    <row r="126" spans="1:6" ht="12.75">
      <c r="A126" s="13">
        <f>'Plant species'!A80</f>
        <v>0</v>
      </c>
      <c r="C126" s="13">
        <f>'Plant species'!C80</f>
        <v>0</v>
      </c>
      <c r="F126" s="13">
        <f>IF('Plant species'!D80="","",'Plant species'!D80)</f>
      </c>
    </row>
    <row r="127" spans="1:6" ht="12.75">
      <c r="A127" s="13">
        <f>'Plant species'!A81</f>
        <v>0</v>
      </c>
      <c r="C127" s="13">
        <f>'Plant species'!C81</f>
        <v>0</v>
      </c>
      <c r="F127" s="13">
        <f>IF('Plant species'!D81="","",'Plant species'!D81)</f>
      </c>
    </row>
    <row r="128" spans="1:6" ht="12.75">
      <c r="A128" s="13">
        <f>'Plant species'!A82</f>
        <v>0</v>
      </c>
      <c r="C128" s="13">
        <f>'Plant species'!C82</f>
        <v>0</v>
      </c>
      <c r="F128" s="13">
        <f>IF('Plant species'!D82="","",'Plant species'!D82)</f>
      </c>
    </row>
    <row r="129" spans="1:6" ht="12.75">
      <c r="A129" s="13">
        <f>'Plant species'!A83</f>
        <v>0</v>
      </c>
      <c r="C129" s="13">
        <f>'Plant species'!C83</f>
        <v>0</v>
      </c>
      <c r="F129" s="13">
        <f>IF('Plant species'!D83="","",'Plant species'!D83)</f>
      </c>
    </row>
    <row r="130" spans="1:6" ht="12.75">
      <c r="A130" s="13">
        <f>'Plant species'!A84</f>
        <v>0</v>
      </c>
      <c r="C130" s="13">
        <f>'Plant species'!C84</f>
        <v>0</v>
      </c>
      <c r="F130" s="13">
        <f>IF('Plant species'!D84="","",'Plant species'!D84)</f>
      </c>
    </row>
    <row r="131" spans="1:6" ht="12.75">
      <c r="A131" s="13">
        <f>'Plant species'!A85</f>
        <v>0</v>
      </c>
      <c r="C131" s="13">
        <f>'Plant species'!C85</f>
        <v>0</v>
      </c>
      <c r="F131" s="13">
        <f>IF('Plant species'!D85="","",'Plant species'!D85)</f>
      </c>
    </row>
    <row r="132" spans="1:6" ht="12.75">
      <c r="A132" s="13">
        <f>'Plant species'!A86</f>
        <v>0</v>
      </c>
      <c r="C132" s="13">
        <f>'Plant species'!C86</f>
        <v>0</v>
      </c>
      <c r="F132" s="13">
        <f>IF('Plant species'!D86="","",'Plant species'!D86)</f>
      </c>
    </row>
    <row r="133" spans="1:6" ht="12.75">
      <c r="A133" s="13">
        <f>'Plant species'!A87</f>
        <v>0</v>
      </c>
      <c r="C133" s="13">
        <f>'Plant species'!C87</f>
        <v>0</v>
      </c>
      <c r="F133" s="13">
        <f>IF('Plant species'!D87="","",'Plant species'!D87)</f>
      </c>
    </row>
    <row r="134" spans="1:6" ht="12.75">
      <c r="A134" s="13">
        <f>'Plant species'!A88</f>
        <v>0</v>
      </c>
      <c r="C134" s="13">
        <f>'Plant species'!C88</f>
        <v>0</v>
      </c>
      <c r="F134" s="13">
        <f>IF('Plant species'!D88="","",'Plant species'!D88)</f>
      </c>
    </row>
    <row r="135" spans="1:6" ht="12.75">
      <c r="A135" s="13">
        <f>'Plant species'!A89</f>
        <v>0</v>
      </c>
      <c r="C135" s="13">
        <f>'Plant species'!C89</f>
        <v>0</v>
      </c>
      <c r="F135" s="13">
        <f>IF('Plant species'!D89="","",'Plant species'!D89)</f>
      </c>
    </row>
    <row r="136" spans="1:6" ht="12.75">
      <c r="A136" s="13">
        <f>'Plant species'!A90</f>
        <v>0</v>
      </c>
      <c r="C136" s="13">
        <f>'Plant species'!C90</f>
        <v>0</v>
      </c>
      <c r="F136" s="13">
        <f>IF('Plant species'!D90="","",'Plant species'!D90)</f>
      </c>
    </row>
    <row r="137" spans="1:6" ht="12.75">
      <c r="A137" s="13">
        <f>'Plant species'!A91</f>
        <v>0</v>
      </c>
      <c r="C137" s="13">
        <f>'Plant species'!C91</f>
        <v>0</v>
      </c>
      <c r="F137" s="13">
        <f>IF('Plant species'!D91="","",'Plant species'!D91)</f>
      </c>
    </row>
    <row r="138" spans="1:6" ht="12.75">
      <c r="A138" s="13">
        <f>'Plant species'!A92</f>
        <v>0</v>
      </c>
      <c r="C138" s="13">
        <f>'Plant species'!C92</f>
        <v>0</v>
      </c>
      <c r="F138" s="13">
        <f>IF('Plant species'!D92="","",'Plant species'!D92)</f>
      </c>
    </row>
    <row r="139" spans="1:6" ht="12.75">
      <c r="A139" s="13">
        <f>'Plant species'!A93</f>
        <v>0</v>
      </c>
      <c r="C139" s="13">
        <f>'Plant species'!C93</f>
        <v>0</v>
      </c>
      <c r="F139" s="13">
        <f>IF('Plant species'!D93="","",'Plant species'!D93)</f>
      </c>
    </row>
    <row r="140" spans="1:6" ht="12.75">
      <c r="A140" s="13">
        <f>'Plant species'!A94</f>
        <v>0</v>
      </c>
      <c r="C140" s="13">
        <f>'Plant species'!C94</f>
        <v>0</v>
      </c>
      <c r="F140" s="13">
        <f>IF('Plant species'!D94="","",'Plant species'!D94)</f>
      </c>
    </row>
    <row r="141" spans="1:6" ht="12.75">
      <c r="A141" s="13">
        <f>'Plant species'!A95</f>
        <v>0</v>
      </c>
      <c r="C141" s="13">
        <f>'Plant species'!C95</f>
        <v>0</v>
      </c>
      <c r="F141" s="13">
        <f>IF('Plant species'!D95="","",'Plant species'!D95)</f>
      </c>
    </row>
    <row r="142" spans="1:6" ht="12.75">
      <c r="A142" s="13">
        <f>'Plant species'!A96</f>
        <v>0</v>
      </c>
      <c r="C142" s="13">
        <f>'Plant species'!C96</f>
        <v>0</v>
      </c>
      <c r="F142" s="13">
        <f>IF('Plant species'!D96="","",'Plant species'!D96)</f>
      </c>
    </row>
    <row r="143" spans="1:6" ht="12.75">
      <c r="A143" s="13">
        <f>'Plant species'!A97</f>
        <v>0</v>
      </c>
      <c r="C143" s="13">
        <f>'Plant species'!C97</f>
        <v>0</v>
      </c>
      <c r="F143" s="13">
        <f>IF('Plant species'!D97="","",'Plant species'!D97)</f>
      </c>
    </row>
    <row r="144" spans="1:6" ht="12.75">
      <c r="A144" s="13">
        <f>'Plant species'!A98</f>
        <v>0</v>
      </c>
      <c r="C144" s="13">
        <f>'Plant species'!C98</f>
        <v>0</v>
      </c>
      <c r="F144" s="13">
        <f>IF('Plant species'!D98="","",'Plant species'!D98)</f>
      </c>
    </row>
    <row r="145" spans="1:6" ht="12.75">
      <c r="A145" s="13">
        <f>'Plant species'!A99</f>
        <v>0</v>
      </c>
      <c r="C145" s="13">
        <f>'Plant species'!C99</f>
        <v>0</v>
      </c>
      <c r="F145" s="13">
        <f>IF('Plant species'!D99="","",'Plant species'!D99)</f>
      </c>
    </row>
    <row r="146" spans="1:6" ht="12.75">
      <c r="A146" s="13">
        <f>'Plant species'!A100</f>
        <v>0</v>
      </c>
      <c r="C146" s="13">
        <f>'Plant species'!C100</f>
        <v>0</v>
      </c>
      <c r="F146" s="13">
        <f>IF('Plant species'!D100="","",'Plant species'!D100)</f>
      </c>
    </row>
    <row r="147" spans="1:6" ht="12.75">
      <c r="A147" s="13">
        <f>'Plant species'!A101</f>
        <v>0</v>
      </c>
      <c r="C147" s="13">
        <f>'Plant species'!C101</f>
        <v>0</v>
      </c>
      <c r="F147" s="13">
        <f>IF('Plant species'!D101="","",'Plant species'!D101)</f>
      </c>
    </row>
    <row r="148" spans="1:6" ht="12.75">
      <c r="A148" s="13">
        <f>'Plant species'!A102</f>
        <v>0</v>
      </c>
      <c r="C148" s="13">
        <f>'Plant species'!C102</f>
        <v>0</v>
      </c>
      <c r="F148" s="13">
        <f>IF('Plant species'!D102="","",'Plant species'!D102)</f>
      </c>
    </row>
    <row r="149" spans="1:6" ht="12.75">
      <c r="A149" s="13">
        <f>'Plant species'!A103</f>
        <v>0</v>
      </c>
      <c r="C149" s="13">
        <f>'Plant species'!C103</f>
        <v>0</v>
      </c>
      <c r="F149" s="13">
        <f>IF('Plant species'!D103="","",'Plant species'!D103)</f>
      </c>
    </row>
    <row r="150" spans="1:6" ht="12.75">
      <c r="A150" s="13">
        <f>'Plant species'!A104</f>
        <v>0</v>
      </c>
      <c r="C150" s="13">
        <f>'Plant species'!C104</f>
        <v>0</v>
      </c>
      <c r="F150" s="13">
        <f>IF('Plant species'!D104="","",'Plant species'!D104)</f>
      </c>
    </row>
    <row r="151" spans="1:6" ht="12.75">
      <c r="A151" s="13">
        <f>'Plant species'!A105</f>
        <v>0</v>
      </c>
      <c r="C151" s="13">
        <f>'Plant species'!C105</f>
        <v>0</v>
      </c>
      <c r="F151" s="13">
        <f>IF('Plant species'!D105="","",'Plant species'!D105)</f>
      </c>
    </row>
    <row r="152" spans="1:6" ht="12.75">
      <c r="A152" s="13">
        <f>'Plant species'!A106</f>
        <v>0</v>
      </c>
      <c r="C152" s="13">
        <f>'Plant species'!C106</f>
        <v>0</v>
      </c>
      <c r="F152" s="13">
        <f>IF('Plant species'!D106="","",'Plant species'!D106)</f>
      </c>
    </row>
    <row r="153" spans="1:6" ht="12.75">
      <c r="A153" s="13">
        <f>'Plant species'!A107</f>
        <v>0</v>
      </c>
      <c r="C153" s="13">
        <f>'Plant species'!C107</f>
        <v>0</v>
      </c>
      <c r="F153" s="13">
        <f>IF('Plant species'!D107="","",'Plant species'!D107)</f>
      </c>
    </row>
    <row r="154" spans="1:6" ht="12.75">
      <c r="A154" s="13">
        <f>'Plant species'!A108</f>
        <v>0</v>
      </c>
      <c r="C154" s="13">
        <f>'Plant species'!C108</f>
        <v>0</v>
      </c>
      <c r="F154" s="13">
        <f>IF('Plant species'!D108="","",'Plant species'!D108)</f>
      </c>
    </row>
    <row r="155" spans="1:6" ht="12.75">
      <c r="A155" s="13">
        <f>'Plant species'!A109</f>
        <v>0</v>
      </c>
      <c r="C155" s="13">
        <f>'Plant species'!C109</f>
        <v>0</v>
      </c>
      <c r="F155" s="13">
        <f>IF('Plant species'!D109="","",'Plant species'!D109)</f>
      </c>
    </row>
    <row r="156" spans="1:6" ht="12.75">
      <c r="A156" s="13">
        <f>'Plant species'!A110</f>
        <v>0</v>
      </c>
      <c r="C156" s="13">
        <f>'Plant species'!C110</f>
        <v>0</v>
      </c>
      <c r="F156" s="13">
        <f>IF('Plant species'!D110="","",'Plant species'!D110)</f>
      </c>
    </row>
    <row r="157" spans="1:6" ht="12.75">
      <c r="A157" s="13">
        <f>'Plant species'!A111</f>
        <v>0</v>
      </c>
      <c r="C157" s="13">
        <f>'Plant species'!C111</f>
        <v>0</v>
      </c>
      <c r="F157" s="13">
        <f>IF('Plant species'!D111="","",'Plant species'!D111)</f>
      </c>
    </row>
    <row r="158" spans="1:6" ht="12.75">
      <c r="A158" s="13">
        <f>'Plant species'!A112</f>
        <v>0</v>
      </c>
      <c r="C158" s="13">
        <f>'Plant species'!C112</f>
        <v>0</v>
      </c>
      <c r="F158" s="13">
        <f>IF('Plant species'!D112="","",'Plant species'!D112)</f>
      </c>
    </row>
    <row r="159" spans="1:6" ht="12.75">
      <c r="A159" s="13">
        <f>'Plant species'!A113</f>
        <v>0</v>
      </c>
      <c r="C159" s="13">
        <f>'Plant species'!C113</f>
        <v>0</v>
      </c>
      <c r="F159" s="13">
        <f>IF('Plant species'!D113="","",'Plant species'!D113)</f>
      </c>
    </row>
    <row r="160" spans="1:6" ht="12.75">
      <c r="A160" s="13">
        <f>'Plant species'!A114</f>
        <v>0</v>
      </c>
      <c r="C160" s="13">
        <f>'Plant species'!C114</f>
        <v>0</v>
      </c>
      <c r="F160" s="13">
        <f>IF('Plant species'!D114="","",'Plant species'!D114)</f>
      </c>
    </row>
    <row r="161" spans="1:6" ht="12.75">
      <c r="A161" s="13">
        <f>'Plant species'!A115</f>
        <v>0</v>
      </c>
      <c r="C161" s="13">
        <f>'Plant species'!C115</f>
        <v>0</v>
      </c>
      <c r="F161" s="13">
        <f>IF('Plant species'!D115="","",'Plant species'!D115)</f>
      </c>
    </row>
    <row r="162" spans="1:6" ht="12.75">
      <c r="A162" s="13">
        <f>'Plant species'!A116</f>
        <v>0</v>
      </c>
      <c r="C162" s="13">
        <f>'Plant species'!C116</f>
        <v>0</v>
      </c>
      <c r="F162" s="13">
        <f>IF('Plant species'!D116="","",'Plant species'!D116)</f>
      </c>
    </row>
    <row r="163" spans="1:6" ht="12.75">
      <c r="A163" s="13">
        <f>'Plant species'!A117</f>
        <v>0</v>
      </c>
      <c r="C163" s="13">
        <f>'Plant species'!C117</f>
        <v>0</v>
      </c>
      <c r="F163" s="13">
        <f>IF('Plant species'!D117="","",'Plant species'!D117)</f>
      </c>
    </row>
    <row r="164" spans="1:6" ht="12.75">
      <c r="A164" s="13">
        <f>'Plant species'!A118</f>
        <v>0</v>
      </c>
      <c r="C164" s="13">
        <f>'Plant species'!C118</f>
        <v>0</v>
      </c>
      <c r="F164" s="13">
        <f>IF('Plant species'!D118="","",'Plant species'!D118)</f>
      </c>
    </row>
    <row r="165" spans="1:6" ht="12.75">
      <c r="A165" s="13">
        <f>'Plant species'!A119</f>
        <v>0</v>
      </c>
      <c r="C165" s="13">
        <f>'Plant species'!C119</f>
        <v>0</v>
      </c>
      <c r="F165" s="13">
        <f>IF('Plant species'!D119="","",'Plant species'!D119)</f>
      </c>
    </row>
    <row r="166" spans="1:6" ht="12.75">
      <c r="A166" s="13">
        <f>'Plant species'!A120</f>
        <v>0</v>
      </c>
      <c r="C166" s="13">
        <f>'Plant species'!C120</f>
        <v>0</v>
      </c>
      <c r="F166" s="13">
        <f>IF('Plant species'!D120="","",'Plant species'!D120)</f>
      </c>
    </row>
    <row r="167" spans="1:6" ht="12.75">
      <c r="A167" s="13">
        <f>'Plant species'!A121</f>
        <v>0</v>
      </c>
      <c r="C167" s="13">
        <f>'Plant species'!C121</f>
        <v>0</v>
      </c>
      <c r="F167" s="13">
        <f>IF('Plant species'!D121="","",'Plant species'!D121)</f>
      </c>
    </row>
    <row r="168" spans="1:6" ht="12.75">
      <c r="A168" s="13">
        <f>'Plant species'!A122</f>
        <v>0</v>
      </c>
      <c r="C168" s="13">
        <f>'Plant species'!C122</f>
        <v>0</v>
      </c>
      <c r="F168" s="13">
        <f>IF('Plant species'!D122="","",'Plant species'!D122)</f>
      </c>
    </row>
    <row r="169" spans="1:6" ht="12.75">
      <c r="A169" s="13">
        <f>'Plant species'!A123</f>
        <v>0</v>
      </c>
      <c r="C169" s="13">
        <f>'Plant species'!C123</f>
        <v>0</v>
      </c>
      <c r="F169" s="13">
        <f>IF('Plant species'!D123="","",'Plant species'!D123)</f>
      </c>
    </row>
    <row r="170" spans="1:6" ht="12.75">
      <c r="A170" s="13">
        <f>'Plant species'!A124</f>
        <v>0</v>
      </c>
      <c r="C170" s="13">
        <f>'Plant species'!C124</f>
        <v>0</v>
      </c>
      <c r="F170" s="13">
        <f>IF('Plant species'!D124="","",'Plant species'!D124)</f>
      </c>
    </row>
    <row r="171" spans="1:6" ht="12.75">
      <c r="A171" s="13">
        <f>'Plant species'!A125</f>
        <v>0</v>
      </c>
      <c r="C171" s="13">
        <f>'Plant species'!C125</f>
        <v>0</v>
      </c>
      <c r="F171" s="13">
        <f>IF('Plant species'!D125="","",'Plant species'!D125)</f>
      </c>
    </row>
    <row r="172" spans="1:6" ht="12.75">
      <c r="A172" s="13">
        <f>'Plant species'!A126</f>
        <v>0</v>
      </c>
      <c r="C172" s="13">
        <f>'Plant species'!C126</f>
        <v>0</v>
      </c>
      <c r="F172" s="13">
        <f>IF('Plant species'!D126="","",'Plant species'!D126)</f>
      </c>
    </row>
    <row r="173" spans="1:6" ht="12.75">
      <c r="A173" s="13">
        <f>'Plant species'!A127</f>
        <v>0</v>
      </c>
      <c r="C173" s="13">
        <f>'Plant species'!C127</f>
        <v>0</v>
      </c>
      <c r="F173" s="13">
        <f>IF('Plant species'!D127="","",'Plant species'!D127)</f>
      </c>
    </row>
    <row r="174" spans="1:6" ht="12.75">
      <c r="A174" s="13">
        <f>'Plant species'!A128</f>
        <v>0</v>
      </c>
      <c r="C174" s="13">
        <f>'Plant species'!C128</f>
        <v>0</v>
      </c>
      <c r="F174" s="13">
        <f>IF('Plant species'!D128="","",'Plant species'!D128)</f>
      </c>
    </row>
    <row r="175" spans="1:6" ht="12.75">
      <c r="A175" s="13">
        <f>'Plant species'!A129</f>
        <v>0</v>
      </c>
      <c r="C175" s="13">
        <f>'Plant species'!C129</f>
        <v>0</v>
      </c>
      <c r="F175" s="13">
        <f>IF('Plant species'!D129="","",'Plant species'!D129)</f>
      </c>
    </row>
    <row r="176" spans="1:6" ht="12.75">
      <c r="A176" s="13">
        <f>'Plant species'!A130</f>
        <v>0</v>
      </c>
      <c r="C176" s="13">
        <f>'Plant species'!C130</f>
        <v>0</v>
      </c>
      <c r="F176" s="13">
        <f>IF('Plant species'!D130="","",'Plant species'!D130)</f>
      </c>
    </row>
    <row r="177" spans="1:6" ht="12.75">
      <c r="A177" s="13">
        <f>'Plant species'!A131</f>
        <v>0</v>
      </c>
      <c r="C177" s="13">
        <f>'Plant species'!C131</f>
        <v>0</v>
      </c>
      <c r="F177" s="13">
        <f>IF('Plant species'!D131="","",'Plant species'!D131)</f>
      </c>
    </row>
    <row r="178" spans="1:6" ht="12.75">
      <c r="A178" s="13">
        <f>'Plant species'!A132</f>
        <v>0</v>
      </c>
      <c r="C178" s="13">
        <f>'Plant species'!C132</f>
        <v>0</v>
      </c>
      <c r="F178" s="13">
        <f>IF('Plant species'!D132="","",'Plant species'!D132)</f>
      </c>
    </row>
    <row r="179" spans="1:6" ht="12.75">
      <c r="A179" s="13">
        <f>'Plant species'!A133</f>
        <v>0</v>
      </c>
      <c r="C179" s="13">
        <f>'Plant species'!C133</f>
        <v>0</v>
      </c>
      <c r="F179" s="13">
        <f>IF('Plant species'!D133="","",'Plant species'!D133)</f>
      </c>
    </row>
    <row r="180" spans="1:6" ht="12.75">
      <c r="A180" s="13">
        <f>'Plant species'!A134</f>
        <v>0</v>
      </c>
      <c r="C180" s="13">
        <f>'Plant species'!C134</f>
        <v>0</v>
      </c>
      <c r="F180" s="13">
        <f>IF('Plant species'!D134="","",'Plant species'!D134)</f>
      </c>
    </row>
    <row r="181" spans="1:6" ht="12.75">
      <c r="A181" s="13">
        <f>'Plant species'!A135</f>
        <v>0</v>
      </c>
      <c r="C181" s="13">
        <f>'Plant species'!C135</f>
        <v>0</v>
      </c>
      <c r="F181" s="13">
        <f>IF('Plant species'!D135="","",'Plant species'!D135)</f>
      </c>
    </row>
    <row r="182" spans="1:6" ht="12.75">
      <c r="A182" s="13">
        <f>'Plant species'!A136</f>
        <v>0</v>
      </c>
      <c r="C182" s="13">
        <f>'Plant species'!C136</f>
        <v>0</v>
      </c>
      <c r="F182" s="13">
        <f>IF('Plant species'!D136="","",'Plant species'!D136)</f>
      </c>
    </row>
    <row r="183" spans="1:6" ht="12.75">
      <c r="A183" s="13">
        <f>'Plant species'!A137</f>
        <v>0</v>
      </c>
      <c r="C183" s="13">
        <f>'Plant species'!C137</f>
        <v>0</v>
      </c>
      <c r="F183" s="13">
        <f>IF('Plant species'!D137="","",'Plant species'!D137)</f>
      </c>
    </row>
    <row r="184" spans="1:6" ht="12.75">
      <c r="A184" s="13">
        <f>'Plant species'!A138</f>
        <v>0</v>
      </c>
      <c r="C184" s="13">
        <f>'Plant species'!C138</f>
        <v>0</v>
      </c>
      <c r="F184" s="13">
        <f>IF('Plant species'!D138="","",'Plant species'!D138)</f>
      </c>
    </row>
    <row r="185" spans="1:6" ht="12.75">
      <c r="A185" s="13">
        <f>'Plant species'!A139</f>
        <v>0</v>
      </c>
      <c r="C185" s="13">
        <f>'Plant species'!C139</f>
        <v>0</v>
      </c>
      <c r="F185" s="13">
        <f>IF('Plant species'!D139="","",'Plant species'!D139)</f>
      </c>
    </row>
    <row r="186" spans="1:6" ht="12.75">
      <c r="A186" s="13">
        <f>'Plant species'!A140</f>
        <v>0</v>
      </c>
      <c r="C186" s="13">
        <f>'Plant species'!C140</f>
        <v>0</v>
      </c>
      <c r="F186" s="13">
        <f>IF('Plant species'!D140="","",'Plant species'!D140)</f>
      </c>
    </row>
    <row r="187" spans="1:6" ht="12.75">
      <c r="A187" s="13">
        <f>'Plant species'!A141</f>
        <v>0</v>
      </c>
      <c r="C187" s="13">
        <f>'Plant species'!C141</f>
        <v>0</v>
      </c>
      <c r="F187" s="13">
        <f>IF('Plant species'!D141="","",'Plant species'!D141)</f>
      </c>
    </row>
    <row r="188" spans="1:6" ht="12.75">
      <c r="A188" s="13">
        <f>'Plant species'!A142</f>
        <v>0</v>
      </c>
      <c r="C188" s="13">
        <f>'Plant species'!C142</f>
        <v>0</v>
      </c>
      <c r="F188" s="13">
        <f>IF('Plant species'!D142="","",'Plant species'!D142)</f>
      </c>
    </row>
    <row r="189" spans="1:6" ht="12.75">
      <c r="A189" s="13">
        <f>'Plant species'!A143</f>
        <v>0</v>
      </c>
      <c r="C189" s="13">
        <f>'Plant species'!C143</f>
        <v>0</v>
      </c>
      <c r="F189" s="13">
        <f>IF('Plant species'!D143="","",'Plant species'!D143)</f>
      </c>
    </row>
    <row r="190" spans="1:6" ht="12.75">
      <c r="A190" s="13">
        <f>'Plant species'!A144</f>
        <v>0</v>
      </c>
      <c r="C190" s="13">
        <f>'Plant species'!C144</f>
        <v>0</v>
      </c>
      <c r="F190" s="13">
        <f>IF('Plant species'!D144="","",'Plant species'!D144)</f>
      </c>
    </row>
    <row r="191" spans="1:6" ht="12.75">
      <c r="A191" s="13">
        <f>'Plant species'!A145</f>
        <v>0</v>
      </c>
      <c r="C191" s="13">
        <f>'Plant species'!C145</f>
        <v>0</v>
      </c>
      <c r="F191" s="13">
        <f>IF('Plant species'!D145="","",'Plant species'!D145)</f>
      </c>
    </row>
    <row r="192" spans="1:6" ht="12.75">
      <c r="A192" s="13">
        <f>'Plant species'!A146</f>
        <v>0</v>
      </c>
      <c r="C192" s="13">
        <f>'Plant species'!C146</f>
        <v>0</v>
      </c>
      <c r="F192" s="13">
        <f>IF('Plant species'!D146="","",'Plant species'!D146)</f>
      </c>
    </row>
    <row r="193" spans="1:6" ht="12.75">
      <c r="A193" s="13">
        <f>'Plant species'!A147</f>
        <v>0</v>
      </c>
      <c r="C193" s="13">
        <f>'Plant species'!C147</f>
        <v>0</v>
      </c>
      <c r="F193" s="13">
        <f>IF('Plant species'!D147="","",'Plant species'!D147)</f>
      </c>
    </row>
    <row r="194" spans="1:6" ht="12.75">
      <c r="A194" s="13">
        <f>'Plant species'!A148</f>
        <v>0</v>
      </c>
      <c r="C194" s="13">
        <f>'Plant species'!C148</f>
        <v>0</v>
      </c>
      <c r="F194" s="13">
        <f>IF('Plant species'!D148="","",'Plant species'!D148)</f>
      </c>
    </row>
    <row r="195" spans="1:6" ht="12.75">
      <c r="A195" s="13">
        <f>'Plant species'!A149</f>
        <v>0</v>
      </c>
      <c r="C195" s="13">
        <f>'Plant species'!C149</f>
        <v>0</v>
      </c>
      <c r="F195" s="13">
        <f>IF('Plant species'!D149="","",'Plant species'!D149)</f>
      </c>
    </row>
    <row r="196" spans="1:6" ht="12.75">
      <c r="A196" s="13">
        <f>'Plant species'!A150</f>
        <v>0</v>
      </c>
      <c r="C196" s="13">
        <f>'Plant species'!C150</f>
        <v>0</v>
      </c>
      <c r="F196" s="13">
        <f>IF('Plant species'!D150="","",'Plant species'!D150)</f>
      </c>
    </row>
    <row r="197" spans="1:6" ht="12.75">
      <c r="A197" s="13">
        <f>'Plant species'!A151</f>
        <v>0</v>
      </c>
      <c r="C197" s="13">
        <f>'Plant species'!C151</f>
        <v>0</v>
      </c>
      <c r="F197" s="13">
        <f>IF('Plant species'!D151="","",'Plant species'!D151)</f>
      </c>
    </row>
    <row r="198" spans="1:6" ht="12.75">
      <c r="A198" s="13">
        <f>'Plant species'!A152</f>
        <v>0</v>
      </c>
      <c r="C198" s="13">
        <f>'Plant species'!C152</f>
        <v>0</v>
      </c>
      <c r="F198" s="13">
        <f>IF('Plant species'!D152="","",'Plant species'!D152)</f>
      </c>
    </row>
    <row r="199" spans="1:6" ht="12.75">
      <c r="A199" s="13">
        <f>'Plant species'!A153</f>
        <v>0</v>
      </c>
      <c r="C199" s="13">
        <f>'Plant species'!C153</f>
        <v>0</v>
      </c>
      <c r="F199" s="13">
        <f>IF('Plant species'!D153="","",'Plant species'!D153)</f>
      </c>
    </row>
    <row r="200" spans="1:6" ht="12.75">
      <c r="A200" s="13">
        <f>'Plant species'!A154</f>
        <v>0</v>
      </c>
      <c r="C200" s="13">
        <f>'Plant species'!C154</f>
        <v>0</v>
      </c>
      <c r="F200" s="13">
        <f>IF('Plant species'!D154="","",'Plant species'!D154)</f>
      </c>
    </row>
    <row r="201" spans="1:6" ht="12.75">
      <c r="A201" s="13">
        <f>'Plant species'!A155</f>
        <v>0</v>
      </c>
      <c r="C201" s="13">
        <f>'Plant species'!C155</f>
        <v>0</v>
      </c>
      <c r="F201" s="13">
        <f>IF('Plant species'!D155="","",'Plant species'!D155)</f>
      </c>
    </row>
    <row r="202" spans="1:6" ht="12.75">
      <c r="A202" s="13">
        <f>'Plant species'!A156</f>
        <v>0</v>
      </c>
      <c r="C202" s="13">
        <f>'Plant species'!C156</f>
        <v>0</v>
      </c>
      <c r="F202" s="13">
        <f>IF('Plant species'!D156="","",'Plant species'!D156)</f>
      </c>
    </row>
    <row r="203" spans="1:6" ht="12.75">
      <c r="A203" s="13">
        <f>'Plant species'!A157</f>
        <v>0</v>
      </c>
      <c r="C203" s="13">
        <f>'Plant species'!C157</f>
        <v>0</v>
      </c>
      <c r="F203" s="13">
        <f>IF('Plant species'!D157="","",'Plant species'!D157)</f>
      </c>
    </row>
    <row r="204" spans="1:6" ht="12.75">
      <c r="A204" s="13">
        <f>'Plant species'!A158</f>
        <v>0</v>
      </c>
      <c r="C204" s="13">
        <f>'Plant species'!C158</f>
        <v>0</v>
      </c>
      <c r="F204" s="13">
        <f>IF('Plant species'!D158="","",'Plant species'!D158)</f>
      </c>
    </row>
    <row r="205" spans="1:6" ht="12.75">
      <c r="A205" s="13">
        <f>'Plant species'!A159</f>
        <v>0</v>
      </c>
      <c r="C205" s="13">
        <f>'Plant species'!C159</f>
        <v>0</v>
      </c>
      <c r="F205" s="13">
        <f>IF('Plant species'!D159="","",'Plant species'!D159)</f>
      </c>
    </row>
    <row r="206" spans="1:6" ht="12.75">
      <c r="A206" s="13">
        <f>'Plant species'!A160</f>
        <v>0</v>
      </c>
      <c r="C206" s="13">
        <f>'Plant species'!C160</f>
        <v>0</v>
      </c>
      <c r="F206" s="13">
        <f>IF('Plant species'!D160="","",'Plant species'!D160)</f>
      </c>
    </row>
    <row r="207" spans="1:6" ht="12.75">
      <c r="A207" s="13">
        <f>'Plant species'!A161</f>
        <v>0</v>
      </c>
      <c r="C207" s="13">
        <f>'Plant species'!C161</f>
        <v>0</v>
      </c>
      <c r="F207" s="13">
        <f>IF('Plant species'!D161="","",'Plant species'!D161)</f>
      </c>
    </row>
    <row r="208" spans="1:6" ht="12.75">
      <c r="A208" s="13">
        <f>'Plant species'!A162</f>
        <v>0</v>
      </c>
      <c r="C208" s="13">
        <f>'Plant species'!C162</f>
        <v>0</v>
      </c>
      <c r="F208" s="13">
        <f>IF('Plant species'!D162="","",'Plant species'!D162)</f>
      </c>
    </row>
    <row r="209" spans="1:6" ht="12.75">
      <c r="A209" s="13">
        <f>'Plant species'!A163</f>
        <v>0</v>
      </c>
      <c r="C209" s="13">
        <f>'Plant species'!C163</f>
        <v>0</v>
      </c>
      <c r="F209" s="13">
        <f>IF('Plant species'!D163="","",'Plant species'!D163)</f>
      </c>
    </row>
    <row r="210" spans="1:6" ht="12.75">
      <c r="A210" s="13">
        <f>'Plant species'!A164</f>
        <v>0</v>
      </c>
      <c r="C210" s="13">
        <f>'Plant species'!C164</f>
        <v>0</v>
      </c>
      <c r="F210" s="13">
        <f>IF('Plant species'!D164="","",'Plant species'!D164)</f>
      </c>
    </row>
    <row r="211" spans="1:6" ht="12.75">
      <c r="A211" s="13">
        <f>'Plant species'!A165</f>
        <v>0</v>
      </c>
      <c r="C211" s="13">
        <f>'Plant species'!C165</f>
        <v>0</v>
      </c>
      <c r="F211" s="13">
        <f>IF('Plant species'!D165="","",'Plant species'!D165)</f>
      </c>
    </row>
    <row r="212" spans="1:6" ht="12.75">
      <c r="A212" s="13">
        <f>'Plant species'!A166</f>
        <v>0</v>
      </c>
      <c r="C212" s="13">
        <f>'Plant species'!C166</f>
        <v>0</v>
      </c>
      <c r="F212" s="13">
        <f>IF('Plant species'!D166="","",'Plant species'!D166)</f>
      </c>
    </row>
    <row r="213" spans="1:6" ht="12.75">
      <c r="A213" s="13">
        <f>'Plant species'!A167</f>
        <v>0</v>
      </c>
      <c r="C213" s="13">
        <f>'Plant species'!C167</f>
        <v>0</v>
      </c>
      <c r="F213" s="13">
        <f>IF('Plant species'!D167="","",'Plant species'!D167)</f>
      </c>
    </row>
    <row r="214" spans="1:6" ht="12.75">
      <c r="A214" s="13">
        <f>'Plant species'!A168</f>
        <v>0</v>
      </c>
      <c r="C214" s="13">
        <f>'Plant species'!C168</f>
        <v>0</v>
      </c>
      <c r="F214" s="13">
        <f>IF('Plant species'!D168="","",'Plant species'!D168)</f>
      </c>
    </row>
    <row r="215" spans="1:6" ht="12.75">
      <c r="A215" s="13">
        <f>'Plant species'!A169</f>
        <v>0</v>
      </c>
      <c r="C215" s="13">
        <f>'Plant species'!C169</f>
        <v>0</v>
      </c>
      <c r="F215" s="13">
        <f>IF('Plant species'!D169="","",'Plant species'!D169)</f>
      </c>
    </row>
    <row r="216" spans="1:6" ht="12.75">
      <c r="A216" s="13">
        <f>'Plant species'!A170</f>
        <v>0</v>
      </c>
      <c r="C216" s="13">
        <f>'Plant species'!C170</f>
        <v>0</v>
      </c>
      <c r="F216" s="13">
        <f>IF('Plant species'!D170="","",'Plant species'!D170)</f>
      </c>
    </row>
    <row r="217" spans="1:6" ht="12.75">
      <c r="A217" s="13">
        <f>'Plant species'!A171</f>
        <v>0</v>
      </c>
      <c r="C217" s="13">
        <f>'Plant species'!C171</f>
        <v>0</v>
      </c>
      <c r="F217" s="13">
        <f>IF('Plant species'!D171="","",'Plant species'!D171)</f>
      </c>
    </row>
    <row r="218" spans="1:6" ht="12.75">
      <c r="A218" s="13">
        <f>'Plant species'!A172</f>
        <v>0</v>
      </c>
      <c r="C218" s="13">
        <f>'Plant species'!C172</f>
        <v>0</v>
      </c>
      <c r="F218" s="13">
        <f>IF('Plant species'!D172="","",'Plant species'!D172)</f>
      </c>
    </row>
    <row r="219" spans="1:6" ht="12.75">
      <c r="A219" s="13">
        <f>'Plant species'!A173</f>
        <v>0</v>
      </c>
      <c r="C219" s="13">
        <f>'Plant species'!C173</f>
        <v>0</v>
      </c>
      <c r="F219" s="13">
        <f>IF('Plant species'!D173="","",'Plant species'!D173)</f>
      </c>
    </row>
    <row r="220" spans="1:6" ht="12.75">
      <c r="A220" s="13">
        <f>'Plant species'!A174</f>
        <v>0</v>
      </c>
      <c r="C220" s="13">
        <f>'Plant species'!C174</f>
        <v>0</v>
      </c>
      <c r="F220" s="13">
        <f>IF('Plant species'!D174="","",'Plant species'!D174)</f>
      </c>
    </row>
    <row r="221" spans="1:6" ht="12.75">
      <c r="A221" s="13">
        <f>'Plant species'!A175</f>
        <v>0</v>
      </c>
      <c r="C221" s="13">
        <f>'Plant species'!C175</f>
        <v>0</v>
      </c>
      <c r="F221" s="13">
        <f>IF('Plant species'!D175="","",'Plant species'!D175)</f>
      </c>
    </row>
    <row r="222" spans="1:6" ht="12.75">
      <c r="A222" s="13">
        <f>'Plant species'!A176</f>
        <v>0</v>
      </c>
      <c r="C222" s="13">
        <f>'Plant species'!C176</f>
        <v>0</v>
      </c>
      <c r="F222" s="13">
        <f>IF('Plant species'!D176="","",'Plant species'!D176)</f>
      </c>
    </row>
    <row r="223" spans="1:6" ht="12.75">
      <c r="A223" s="13">
        <f>'Plant species'!A177</f>
        <v>0</v>
      </c>
      <c r="C223" s="13">
        <f>'Plant species'!C177</f>
        <v>0</v>
      </c>
      <c r="F223" s="13">
        <f>IF('Plant species'!D177="","",'Plant species'!D177)</f>
      </c>
    </row>
    <row r="224" spans="1:6" ht="12.75">
      <c r="A224" s="13">
        <f>'Plant species'!A178</f>
        <v>0</v>
      </c>
      <c r="C224" s="13">
        <f>'Plant species'!C178</f>
        <v>0</v>
      </c>
      <c r="F224" s="13">
        <f>IF('Plant species'!D178="","",'Plant species'!D178)</f>
      </c>
    </row>
    <row r="225" spans="1:6" ht="12.75">
      <c r="A225" s="13">
        <f>'Plant species'!A179</f>
        <v>0</v>
      </c>
      <c r="C225" s="13">
        <f>'Plant species'!C179</f>
        <v>0</v>
      </c>
      <c r="F225" s="13">
        <f>IF('Plant species'!D179="","",'Plant species'!D179)</f>
      </c>
    </row>
    <row r="226" spans="1:6" ht="12.75">
      <c r="A226" s="13">
        <f>'Plant species'!A180</f>
        <v>0</v>
      </c>
      <c r="C226" s="13">
        <f>'Plant species'!C180</f>
        <v>0</v>
      </c>
      <c r="F226" s="13">
        <f>IF('Plant species'!D180="","",'Plant species'!D180)</f>
      </c>
    </row>
    <row r="227" spans="1:6" ht="12.75">
      <c r="A227" s="13">
        <f>'Plant species'!A181</f>
        <v>0</v>
      </c>
      <c r="C227" s="13">
        <f>'Plant species'!C181</f>
        <v>0</v>
      </c>
      <c r="F227" s="13">
        <f>IF('Plant species'!D181="","",'Plant species'!D181)</f>
      </c>
    </row>
    <row r="228" spans="1:6" ht="12.75">
      <c r="A228" s="13">
        <f>'Plant species'!A182</f>
        <v>0</v>
      </c>
      <c r="C228" s="13">
        <f>'Plant species'!C182</f>
        <v>0</v>
      </c>
      <c r="F228" s="13">
        <f>IF('Plant species'!D182="","",'Plant species'!D182)</f>
      </c>
    </row>
    <row r="229" spans="1:6" ht="12.75">
      <c r="A229" s="13">
        <f>'Plant species'!A183</f>
        <v>0</v>
      </c>
      <c r="C229" s="13">
        <f>'Plant species'!C183</f>
        <v>0</v>
      </c>
      <c r="F229" s="13">
        <f>IF('Plant species'!D183="","",'Plant species'!D183)</f>
      </c>
    </row>
    <row r="230" spans="1:6" ht="12.75">
      <c r="A230" s="13">
        <f>'Plant species'!A184</f>
        <v>0</v>
      </c>
      <c r="C230" s="13">
        <f>'Plant species'!C184</f>
        <v>0</v>
      </c>
      <c r="F230" s="13">
        <f>IF('Plant species'!D184="","",'Plant species'!D184)</f>
      </c>
    </row>
    <row r="231" spans="1:6" ht="12.75">
      <c r="A231" s="13">
        <f>'Plant species'!A185</f>
        <v>0</v>
      </c>
      <c r="C231" s="13">
        <f>'Plant species'!C185</f>
        <v>0</v>
      </c>
      <c r="F231" s="13">
        <f>IF('Plant species'!D185="","",'Plant species'!D185)</f>
      </c>
    </row>
    <row r="232" spans="1:6" ht="12.75">
      <c r="A232" s="13">
        <f>'Plant species'!A186</f>
        <v>0</v>
      </c>
      <c r="C232" s="13">
        <f>'Plant species'!C186</f>
        <v>0</v>
      </c>
      <c r="F232" s="13">
        <f>IF('Plant species'!D186="","",'Plant species'!D186)</f>
      </c>
    </row>
    <row r="233" spans="1:6" ht="12.75">
      <c r="A233" s="13">
        <f>'Plant species'!A187</f>
        <v>0</v>
      </c>
      <c r="C233" s="13">
        <f>'Plant species'!C187</f>
        <v>0</v>
      </c>
      <c r="F233" s="13">
        <f>IF('Plant species'!D187="","",'Plant species'!D187)</f>
      </c>
    </row>
    <row r="234" spans="1:6" ht="12.75">
      <c r="A234" s="13">
        <f>'Plant species'!A188</f>
        <v>0</v>
      </c>
      <c r="C234" s="13">
        <f>'Plant species'!C188</f>
        <v>0</v>
      </c>
      <c r="F234" s="13">
        <f>IF('Plant species'!D188="","",'Plant species'!D188)</f>
      </c>
    </row>
    <row r="235" spans="1:6" ht="12.75">
      <c r="A235" s="13">
        <f>'Plant species'!A189</f>
        <v>0</v>
      </c>
      <c r="C235" s="13">
        <f>'Plant species'!C189</f>
        <v>0</v>
      </c>
      <c r="F235" s="13">
        <f>IF('Plant species'!D189="","",'Plant species'!D189)</f>
      </c>
    </row>
    <row r="236" spans="1:6" ht="12.75">
      <c r="A236" s="13">
        <f>'Plant species'!A190</f>
        <v>0</v>
      </c>
      <c r="C236" s="13">
        <f>'Plant species'!C190</f>
        <v>0</v>
      </c>
      <c r="F236" s="13">
        <f>IF('Plant species'!D190="","",'Plant species'!D190)</f>
      </c>
    </row>
    <row r="237" spans="1:6" ht="12.75">
      <c r="A237" s="13">
        <f>'Plant species'!A191</f>
        <v>0</v>
      </c>
      <c r="C237" s="13">
        <f>'Plant species'!C191</f>
        <v>0</v>
      </c>
      <c r="F237" s="13">
        <f>IF('Plant species'!D191="","",'Plant species'!D191)</f>
      </c>
    </row>
    <row r="238" spans="1:6" ht="12.75">
      <c r="A238" s="13">
        <f>'Plant species'!A192</f>
        <v>0</v>
      </c>
      <c r="C238" s="13">
        <f>'Plant species'!C192</f>
        <v>0</v>
      </c>
      <c r="F238" s="13">
        <f>IF('Plant species'!D192="","",'Plant species'!D192)</f>
      </c>
    </row>
    <row r="239" spans="1:6" ht="12.75">
      <c r="A239" s="13">
        <f>'Plant species'!A193</f>
        <v>0</v>
      </c>
      <c r="C239" s="13">
        <f>'Plant species'!C193</f>
        <v>0</v>
      </c>
      <c r="F239" s="13">
        <f>IF('Plant species'!D193="","",'Plant species'!D193)</f>
      </c>
    </row>
    <row r="240" spans="1:6" ht="12.75">
      <c r="A240" s="13">
        <f>'Plant species'!A194</f>
        <v>0</v>
      </c>
      <c r="C240" s="13">
        <f>'Plant species'!C194</f>
        <v>0</v>
      </c>
      <c r="F240" s="13">
        <f>IF('Plant species'!D194="","",'Plant species'!D194)</f>
      </c>
    </row>
    <row r="241" spans="1:6" ht="12.75">
      <c r="A241" s="13">
        <f>'Plant species'!A195</f>
        <v>0</v>
      </c>
      <c r="C241" s="13">
        <f>'Plant species'!C195</f>
        <v>0</v>
      </c>
      <c r="F241" s="13">
        <f>IF('Plant species'!D195="","",'Plant species'!D195)</f>
      </c>
    </row>
    <row r="242" spans="1:6" ht="12.75">
      <c r="A242" s="13">
        <f>'Plant species'!A196</f>
        <v>0</v>
      </c>
      <c r="C242" s="13">
        <f>'Plant species'!C196</f>
        <v>0</v>
      </c>
      <c r="F242" s="13">
        <f>IF('Plant species'!D196="","",'Plant species'!D196)</f>
      </c>
    </row>
    <row r="243" spans="1:6" ht="12.75">
      <c r="A243" s="13">
        <f>'Plant species'!A197</f>
        <v>0</v>
      </c>
      <c r="C243" s="13">
        <f>'Plant species'!C197</f>
        <v>0</v>
      </c>
      <c r="F243" s="13">
        <f>IF('Plant species'!D197="","",'Plant species'!D197)</f>
      </c>
    </row>
    <row r="244" spans="1:6" ht="12.75">
      <c r="A244" s="13">
        <f>'Plant species'!A198</f>
        <v>0</v>
      </c>
      <c r="C244" s="13">
        <f>'Plant species'!C198</f>
        <v>0</v>
      </c>
      <c r="F244" s="13">
        <f>IF('Plant species'!D198="","",'Plant species'!D198)</f>
      </c>
    </row>
    <row r="245" spans="1:6" ht="12.75">
      <c r="A245" s="13">
        <f>'Plant species'!A199</f>
        <v>0</v>
      </c>
      <c r="C245" s="13">
        <f>'Plant species'!C199</f>
        <v>0</v>
      </c>
      <c r="F245" s="13">
        <f>IF('Plant species'!D199="","",'Plant species'!D199)</f>
      </c>
    </row>
    <row r="246" spans="1:6" ht="12.75">
      <c r="A246" s="13">
        <f>'Plant species'!A200</f>
        <v>0</v>
      </c>
      <c r="C246" s="13">
        <f>'Plant species'!C200</f>
        <v>0</v>
      </c>
      <c r="F246" s="13">
        <f>IF('Plant species'!D200="","",'Plant species'!D200)</f>
      </c>
    </row>
    <row r="247" spans="1:6" ht="12.75">
      <c r="A247" s="13">
        <f>'Plant species'!A201</f>
        <v>0</v>
      </c>
      <c r="C247" s="13">
        <f>'Plant species'!C201</f>
        <v>0</v>
      </c>
      <c r="F247" s="13">
        <f>IF('Plant species'!D201="","",'Plant species'!D201)</f>
      </c>
    </row>
    <row r="248" spans="1:6" ht="12.75">
      <c r="A248" s="13">
        <f>'Plant species'!A202</f>
        <v>0</v>
      </c>
      <c r="C248" s="13">
        <f>'Plant species'!C202</f>
        <v>0</v>
      </c>
      <c r="F248" s="13">
        <f>IF('Plant species'!D202="","",'Plant species'!D202)</f>
      </c>
    </row>
    <row r="249" spans="1:6" ht="12.75">
      <c r="A249" s="13">
        <f>'Plant species'!A203</f>
        <v>0</v>
      </c>
      <c r="C249" s="13">
        <f>'Plant species'!C203</f>
        <v>0</v>
      </c>
      <c r="F249" s="13">
        <f>IF('Plant species'!D203="","",'Plant species'!D203)</f>
      </c>
    </row>
    <row r="250" spans="1:6" ht="12.75">
      <c r="A250" s="13">
        <f>'Plant species'!A204</f>
        <v>0</v>
      </c>
      <c r="C250" s="13">
        <f>'Plant species'!C204</f>
        <v>0</v>
      </c>
      <c r="F250" s="13">
        <f>IF('Plant species'!D204="","",'Plant species'!D204)</f>
      </c>
    </row>
    <row r="251" spans="1:6" ht="12.75">
      <c r="A251" s="13">
        <f>'Plant species'!A205</f>
        <v>0</v>
      </c>
      <c r="C251" s="13">
        <f>'Plant species'!C205</f>
        <v>0</v>
      </c>
      <c r="F251" s="13">
        <f>IF('Plant species'!D205="","",'Plant species'!D205)</f>
      </c>
    </row>
    <row r="252" spans="1:6" ht="12.75">
      <c r="A252" s="13">
        <f>'Plant species'!A206</f>
        <v>0</v>
      </c>
      <c r="C252" s="13">
        <f>'Plant species'!C206</f>
        <v>0</v>
      </c>
      <c r="F252" s="13">
        <f>IF('Plant species'!D206="","",'Plant species'!D206)</f>
      </c>
    </row>
    <row r="253" spans="1:6" ht="12.75">
      <c r="A253" s="13">
        <f>'Plant species'!A207</f>
        <v>0</v>
      </c>
      <c r="C253" s="13">
        <f>'Plant species'!C207</f>
        <v>0</v>
      </c>
      <c r="F253" s="13">
        <f>IF('Plant species'!D207="","",'Plant species'!D207)</f>
      </c>
    </row>
    <row r="254" spans="1:6" ht="12.75">
      <c r="A254" s="13">
        <f>'Plant species'!A208</f>
        <v>0</v>
      </c>
      <c r="C254" s="13">
        <f>'Plant species'!C208</f>
        <v>0</v>
      </c>
      <c r="F254" s="13">
        <f>IF('Plant species'!D208="","",'Plant species'!D208)</f>
      </c>
    </row>
    <row r="255" spans="1:6" ht="12.75">
      <c r="A255" s="13">
        <f>'Plant species'!A209</f>
        <v>0</v>
      </c>
      <c r="C255" s="13">
        <f>'Plant species'!C209</f>
        <v>0</v>
      </c>
      <c r="F255" s="13">
        <f>IF('Plant species'!D209="","",'Plant species'!D209)</f>
      </c>
    </row>
    <row r="256" spans="1:6" ht="12.75">
      <c r="A256" s="13">
        <f>'Plant species'!A210</f>
        <v>0</v>
      </c>
      <c r="C256" s="13">
        <f>'Plant species'!C210</f>
        <v>0</v>
      </c>
      <c r="F256" s="13">
        <f>IF('Plant species'!D210="","",'Plant species'!D210)</f>
      </c>
    </row>
    <row r="257" spans="1:6" ht="12.75">
      <c r="A257" s="13">
        <f>'Plant species'!A211</f>
        <v>0</v>
      </c>
      <c r="C257" s="13">
        <f>'Plant species'!C211</f>
        <v>0</v>
      </c>
      <c r="F257" s="13">
        <f>IF('Plant species'!D211="","",'Plant species'!D211)</f>
      </c>
    </row>
    <row r="258" spans="1:6" ht="12.75">
      <c r="A258" s="13">
        <f>'Plant species'!A212</f>
        <v>0</v>
      </c>
      <c r="C258" s="13">
        <f>'Plant species'!C212</f>
        <v>0</v>
      </c>
      <c r="F258" s="13">
        <f>IF('Plant species'!D212="","",'Plant species'!D212)</f>
      </c>
    </row>
    <row r="259" spans="1:6" ht="12.75">
      <c r="A259" s="13">
        <f>'Plant species'!A213</f>
        <v>0</v>
      </c>
      <c r="C259" s="13">
        <f>'Plant species'!C213</f>
        <v>0</v>
      </c>
      <c r="F259" s="13">
        <f>IF('Plant species'!D213="","",'Plant species'!D213)</f>
      </c>
    </row>
    <row r="260" spans="1:6" ht="12.75">
      <c r="A260" s="13">
        <f>'Plant species'!A214</f>
        <v>0</v>
      </c>
      <c r="C260" s="13">
        <f>'Plant species'!C214</f>
        <v>0</v>
      </c>
      <c r="F260" s="13">
        <f>IF('Plant species'!D214="","",'Plant species'!D214)</f>
      </c>
    </row>
    <row r="261" spans="1:6" ht="12.75">
      <c r="A261" s="13">
        <f>'Plant species'!A215</f>
        <v>0</v>
      </c>
      <c r="C261" s="13">
        <f>'Plant species'!C215</f>
        <v>0</v>
      </c>
      <c r="F261" s="13">
        <f>IF('Plant species'!D215="","",'Plant species'!D215)</f>
      </c>
    </row>
    <row r="262" spans="1:6" ht="12.75">
      <c r="A262" s="13">
        <f>'Plant species'!A216</f>
        <v>0</v>
      </c>
      <c r="C262" s="13">
        <f>'Plant species'!C216</f>
        <v>0</v>
      </c>
      <c r="F262" s="13">
        <f>IF('Plant species'!D216="","",'Plant species'!D216)</f>
      </c>
    </row>
    <row r="263" spans="1:6" ht="12.75">
      <c r="A263" s="13">
        <f>'Plant species'!A217</f>
        <v>0</v>
      </c>
      <c r="C263" s="13">
        <f>'Plant species'!C217</f>
        <v>0</v>
      </c>
      <c r="F263" s="13">
        <f>IF('Plant species'!D217="","",'Plant species'!D217)</f>
      </c>
    </row>
    <row r="264" spans="1:6" ht="12.75">
      <c r="A264" s="13">
        <f>'Plant species'!A218</f>
        <v>0</v>
      </c>
      <c r="C264" s="13">
        <f>'Plant species'!C218</f>
        <v>0</v>
      </c>
      <c r="F264" s="13">
        <f>IF('Plant species'!D218="","",'Plant species'!D218)</f>
      </c>
    </row>
    <row r="265" spans="1:6" ht="12.75">
      <c r="A265" s="13">
        <f>'Plant species'!A219</f>
        <v>0</v>
      </c>
      <c r="C265" s="13">
        <f>'Plant species'!C219</f>
        <v>0</v>
      </c>
      <c r="F265" s="13">
        <f>IF('Plant species'!D219="","",'Plant species'!D219)</f>
      </c>
    </row>
    <row r="266" spans="1:6" ht="12.75">
      <c r="A266" s="13">
        <f>'Plant species'!A220</f>
        <v>0</v>
      </c>
      <c r="C266" s="13">
        <f>'Plant species'!C220</f>
        <v>0</v>
      </c>
      <c r="F266" s="13">
        <f>IF('Plant species'!D220="","",'Plant species'!D220)</f>
      </c>
    </row>
    <row r="267" spans="1:6" ht="12.75">
      <c r="A267" s="13">
        <f>'Plant species'!A221</f>
        <v>0</v>
      </c>
      <c r="C267" s="13">
        <f>'Plant species'!C221</f>
        <v>0</v>
      </c>
      <c r="F267" s="13">
        <f>IF('Plant species'!D221="","",'Plant species'!D221)</f>
      </c>
    </row>
    <row r="268" spans="1:6" ht="12.75">
      <c r="A268" s="13">
        <f>'Plant species'!A222</f>
        <v>0</v>
      </c>
      <c r="C268" s="13">
        <f>'Plant species'!C222</f>
        <v>0</v>
      </c>
      <c r="F268" s="13">
        <f>IF('Plant species'!D222="","",'Plant species'!D222)</f>
      </c>
    </row>
    <row r="269" spans="1:6" ht="12.75">
      <c r="A269" s="13">
        <f>'Plant species'!A223</f>
        <v>0</v>
      </c>
      <c r="C269" s="13">
        <f>'Plant species'!C223</f>
        <v>0</v>
      </c>
      <c r="F269" s="13">
        <f>IF('Plant species'!D223="","",'Plant species'!D223)</f>
      </c>
    </row>
    <row r="270" spans="1:6" ht="12.75">
      <c r="A270" s="13">
        <f>'Plant species'!A224</f>
        <v>0</v>
      </c>
      <c r="C270" s="13">
        <f>'Plant species'!C224</f>
        <v>0</v>
      </c>
      <c r="F270" s="13">
        <f>IF('Plant species'!D224="","",'Plant species'!D224)</f>
      </c>
    </row>
    <row r="271" spans="1:6" ht="12.75">
      <c r="A271" s="13">
        <f>'Plant species'!A225</f>
        <v>0</v>
      </c>
      <c r="C271" s="13">
        <f>'Plant species'!C225</f>
        <v>0</v>
      </c>
      <c r="F271" s="13">
        <f>IF('Plant species'!D225="","",'Plant species'!D225)</f>
      </c>
    </row>
    <row r="272" spans="1:6" ht="12.75">
      <c r="A272" s="13">
        <f>'Plant species'!A226</f>
        <v>0</v>
      </c>
      <c r="C272" s="13">
        <f>'Plant species'!C226</f>
        <v>0</v>
      </c>
      <c r="F272" s="13">
        <f>IF('Plant species'!D226="","",'Plant species'!D226)</f>
      </c>
    </row>
    <row r="273" spans="1:6" ht="12.75">
      <c r="A273" s="13">
        <f>'Plant species'!A227</f>
        <v>0</v>
      </c>
      <c r="C273" s="13">
        <f>'Plant species'!C227</f>
        <v>0</v>
      </c>
      <c r="F273" s="13">
        <f>IF('Plant species'!D227="","",'Plant species'!D227)</f>
      </c>
    </row>
    <row r="274" spans="1:6" ht="12.75">
      <c r="A274" s="13">
        <f>'Plant species'!A228</f>
        <v>0</v>
      </c>
      <c r="C274" s="13">
        <f>'Plant species'!C228</f>
        <v>0</v>
      </c>
      <c r="F274" s="13">
        <f>IF('Plant species'!D228="","",'Plant species'!D228)</f>
      </c>
    </row>
    <row r="275" spans="1:6" ht="12.75">
      <c r="A275" s="13">
        <f>'Plant species'!A229</f>
        <v>0</v>
      </c>
      <c r="C275" s="13">
        <f>'Plant species'!C229</f>
        <v>0</v>
      </c>
      <c r="F275" s="13">
        <f>IF('Plant species'!D229="","",'Plant species'!D229)</f>
      </c>
    </row>
    <row r="276" spans="1:6" ht="12.75">
      <c r="A276" s="13">
        <f>'Plant species'!A230</f>
        <v>0</v>
      </c>
      <c r="C276" s="13">
        <f>'Plant species'!C230</f>
        <v>0</v>
      </c>
      <c r="F276" s="13">
        <f>IF('Plant species'!D230="","",'Plant species'!D230)</f>
      </c>
    </row>
    <row r="277" spans="1:6" ht="12.75">
      <c r="A277" s="13">
        <f>'Plant species'!A231</f>
        <v>0</v>
      </c>
      <c r="C277" s="13">
        <f>'Plant species'!C231</f>
        <v>0</v>
      </c>
      <c r="F277" s="13">
        <f>IF('Plant species'!D231="","",'Plant species'!D231)</f>
      </c>
    </row>
    <row r="278" spans="1:6" ht="12.75">
      <c r="A278" s="13">
        <f>'Plant species'!A232</f>
        <v>0</v>
      </c>
      <c r="C278" s="13">
        <f>'Plant species'!C232</f>
        <v>0</v>
      </c>
      <c r="F278" s="13">
        <f>IF('Plant species'!D232="","",'Plant species'!D232)</f>
      </c>
    </row>
    <row r="279" spans="1:6" ht="12.75">
      <c r="A279" s="13">
        <f>'Plant species'!A233</f>
        <v>0</v>
      </c>
      <c r="C279" s="13">
        <f>'Plant species'!C233</f>
        <v>0</v>
      </c>
      <c r="F279" s="13">
        <f>IF('Plant species'!D233="","",'Plant species'!D233)</f>
      </c>
    </row>
    <row r="280" spans="1:6" ht="12.75">
      <c r="A280" s="13">
        <f>'Plant species'!A234</f>
        <v>0</v>
      </c>
      <c r="C280" s="13">
        <f>'Plant species'!C234</f>
        <v>0</v>
      </c>
      <c r="F280" s="13">
        <f>IF('Plant species'!D234="","",'Plant species'!D234)</f>
      </c>
    </row>
    <row r="281" spans="1:6" ht="12.75">
      <c r="A281" s="13">
        <f>'Plant species'!A235</f>
        <v>0</v>
      </c>
      <c r="C281" s="13">
        <f>'Plant species'!C235</f>
        <v>0</v>
      </c>
      <c r="F281" s="13">
        <f>IF('Plant species'!D235="","",'Plant species'!D235)</f>
      </c>
    </row>
    <row r="282" spans="1:6" ht="12.75">
      <c r="A282" s="13">
        <f>'Plant species'!A236</f>
        <v>0</v>
      </c>
      <c r="C282" s="13">
        <f>'Plant species'!C236</f>
        <v>0</v>
      </c>
      <c r="F282" s="13">
        <f>IF('Plant species'!D236="","",'Plant species'!D236)</f>
      </c>
    </row>
    <row r="283" spans="1:6" ht="12.75">
      <c r="A283" s="13">
        <f>'Plant species'!A237</f>
        <v>0</v>
      </c>
      <c r="C283" s="13">
        <f>'Plant species'!C237</f>
        <v>0</v>
      </c>
      <c r="F283" s="13">
        <f>IF('Plant species'!D237="","",'Plant species'!D237)</f>
      </c>
    </row>
    <row r="284" spans="1:6" ht="12.75">
      <c r="A284" s="13">
        <f>'Plant species'!A238</f>
        <v>0</v>
      </c>
      <c r="C284" s="13">
        <f>'Plant species'!C238</f>
        <v>0</v>
      </c>
      <c r="F284" s="13">
        <f>IF('Plant species'!D238="","",'Plant species'!D238)</f>
      </c>
    </row>
    <row r="285" spans="1:6" ht="12.75">
      <c r="A285" s="13">
        <f>'Plant species'!A239</f>
        <v>0</v>
      </c>
      <c r="C285" s="13">
        <f>'Plant species'!C239</f>
        <v>0</v>
      </c>
      <c r="F285" s="13">
        <f>IF('Plant species'!D239="","",'Plant species'!D239)</f>
      </c>
    </row>
    <row r="286" spans="1:6" ht="12.75">
      <c r="A286" s="13">
        <f>'Plant species'!A240</f>
        <v>0</v>
      </c>
      <c r="C286" s="13">
        <f>'Plant species'!C240</f>
        <v>0</v>
      </c>
      <c r="F286" s="13">
        <f>IF('Plant species'!D240="","",'Plant species'!D240)</f>
      </c>
    </row>
    <row r="287" spans="1:6" ht="12.75">
      <c r="A287" s="13">
        <f>'Plant species'!A241</f>
        <v>0</v>
      </c>
      <c r="C287" s="13">
        <f>'Plant species'!C241</f>
        <v>0</v>
      </c>
      <c r="F287" s="13">
        <f>IF('Plant species'!D241="","",'Plant species'!D241)</f>
      </c>
    </row>
    <row r="288" spans="1:6" ht="12.75">
      <c r="A288" s="13">
        <f>'Plant species'!A242</f>
        <v>0</v>
      </c>
      <c r="C288" s="13">
        <f>'Plant species'!C242</f>
        <v>0</v>
      </c>
      <c r="F288" s="13">
        <f>IF('Plant species'!D242="","",'Plant species'!D242)</f>
      </c>
    </row>
    <row r="289" spans="1:6" ht="12.75">
      <c r="A289" s="13">
        <f>'Plant species'!A243</f>
        <v>0</v>
      </c>
      <c r="C289" s="13">
        <f>'Plant species'!C243</f>
        <v>0</v>
      </c>
      <c r="F289" s="13">
        <f>IF('Plant species'!D243="","",'Plant species'!D243)</f>
      </c>
    </row>
    <row r="290" spans="1:6" ht="12.75">
      <c r="A290" s="13">
        <f>'Plant species'!A244</f>
        <v>0</v>
      </c>
      <c r="C290" s="13">
        <f>'Plant species'!C244</f>
        <v>0</v>
      </c>
      <c r="F290" s="13">
        <f>IF('Plant species'!D244="","",'Plant species'!D244)</f>
      </c>
    </row>
    <row r="291" spans="1:6" ht="12.75">
      <c r="A291" s="13">
        <f>'Plant species'!A245</f>
        <v>0</v>
      </c>
      <c r="C291" s="13">
        <f>'Plant species'!C245</f>
        <v>0</v>
      </c>
      <c r="F291" s="13">
        <f>IF('Plant species'!D245="","",'Plant species'!D245)</f>
      </c>
    </row>
    <row r="292" spans="1:6" ht="12.75">
      <c r="A292" s="13">
        <f>'Plant species'!A246</f>
        <v>0</v>
      </c>
      <c r="C292" s="13">
        <f>'Plant species'!C246</f>
        <v>0</v>
      </c>
      <c r="F292" s="13">
        <f>IF('Plant species'!D246="","",'Plant species'!D246)</f>
      </c>
    </row>
    <row r="293" spans="1:6" ht="12.75">
      <c r="A293" s="13">
        <f>'Plant species'!A247</f>
        <v>0</v>
      </c>
      <c r="C293" s="13">
        <f>'Plant species'!C247</f>
        <v>0</v>
      </c>
      <c r="F293" s="13">
        <f>IF('Plant species'!D247="","",'Plant species'!D247)</f>
      </c>
    </row>
    <row r="294" spans="1:6" ht="12.75">
      <c r="A294" s="13">
        <f>'Plant species'!A248</f>
        <v>0</v>
      </c>
      <c r="C294" s="13">
        <f>'Plant species'!C248</f>
        <v>0</v>
      </c>
      <c r="F294" s="13">
        <f>IF('Plant species'!D248="","",'Plant species'!D248)</f>
      </c>
    </row>
    <row r="295" spans="1:6" ht="12.75">
      <c r="A295" s="13">
        <f>'Plant species'!A249</f>
        <v>0</v>
      </c>
      <c r="C295" s="13">
        <f>'Plant species'!C249</f>
        <v>0</v>
      </c>
      <c r="F295" s="13">
        <f>IF('Plant species'!D249="","",'Plant species'!D249)</f>
      </c>
    </row>
    <row r="296" spans="1:6" ht="12.75">
      <c r="A296" s="13">
        <f>'Plant species'!A250</f>
        <v>0</v>
      </c>
      <c r="C296" s="13">
        <f>'Plant species'!C250</f>
        <v>0</v>
      </c>
      <c r="F296" s="13">
        <f>IF('Plant species'!D250="","",'Plant species'!D250)</f>
      </c>
    </row>
    <row r="297" spans="1:6" ht="12.75">
      <c r="A297" s="13">
        <f>'Plant species'!A251</f>
        <v>0</v>
      </c>
      <c r="C297" s="13">
        <f>'Plant species'!C251</f>
        <v>0</v>
      </c>
      <c r="F297" s="13">
        <f>IF('Plant species'!D251="","",'Plant species'!D251)</f>
      </c>
    </row>
    <row r="298" spans="1:6" ht="12.75">
      <c r="A298" s="13">
        <f>'Plant species'!A252</f>
        <v>0</v>
      </c>
      <c r="C298" s="13">
        <f>'Plant species'!C252</f>
        <v>0</v>
      </c>
      <c r="F298" s="13">
        <f>IF('Plant species'!D252="","",'Plant species'!D252)</f>
      </c>
    </row>
    <row r="299" spans="1:6" ht="12.75">
      <c r="A299" s="13">
        <f>'Plant species'!A253</f>
        <v>0</v>
      </c>
      <c r="C299" s="13">
        <f>'Plant species'!C253</f>
        <v>0</v>
      </c>
      <c r="F299" s="13">
        <f>IF('Plant species'!D253="","",'Plant species'!D253)</f>
      </c>
    </row>
    <row r="300" spans="1:6" ht="12.75">
      <c r="A300" s="13">
        <f>'Plant species'!A254</f>
        <v>0</v>
      </c>
      <c r="C300" s="13">
        <f>'Plant species'!C254</f>
        <v>0</v>
      </c>
      <c r="F300" s="13">
        <f>IF('Plant species'!D254="","",'Plant species'!D254)</f>
      </c>
    </row>
    <row r="301" spans="1:6" ht="12.75">
      <c r="A301" s="13">
        <f>'Plant species'!A255</f>
        <v>0</v>
      </c>
      <c r="C301" s="13">
        <f>'Plant species'!C255</f>
        <v>0</v>
      </c>
      <c r="F301" s="13">
        <f>IF('Plant species'!D255="","",'Plant species'!D255)</f>
      </c>
    </row>
    <row r="302" spans="1:6" ht="12.75">
      <c r="A302" s="13">
        <f>'Plant species'!A256</f>
        <v>0</v>
      </c>
      <c r="C302" s="13">
        <f>'Plant species'!C256</f>
        <v>0</v>
      </c>
      <c r="F302" s="13">
        <f>IF('Plant species'!D256="","",'Plant species'!D256)</f>
      </c>
    </row>
    <row r="303" spans="1:6" ht="12.75">
      <c r="A303" s="13">
        <f>'Plant species'!A257</f>
        <v>0</v>
      </c>
      <c r="C303" s="13">
        <f>'Plant species'!C257</f>
        <v>0</v>
      </c>
      <c r="F303" s="13">
        <f>IF('Plant species'!D257="","",'Plant species'!D257)</f>
      </c>
    </row>
    <row r="304" spans="1:6" ht="12.75">
      <c r="A304" s="13">
        <f>'Plant species'!A258</f>
        <v>0</v>
      </c>
      <c r="C304" s="13">
        <f>'Plant species'!C258</f>
        <v>0</v>
      </c>
      <c r="F304" s="13">
        <f>IF('Plant species'!D258="","",'Plant species'!D258)</f>
      </c>
    </row>
    <row r="305" spans="1:6" ht="12.75">
      <c r="A305" s="13">
        <f>'Plant species'!A259</f>
        <v>0</v>
      </c>
      <c r="C305" s="13">
        <f>'Plant species'!C259</f>
        <v>0</v>
      </c>
      <c r="F305" s="13">
        <f>IF('Plant species'!D259="","",'Plant species'!D259)</f>
      </c>
    </row>
    <row r="306" spans="1:6" ht="12.75">
      <c r="A306" s="13">
        <f>'Plant species'!A260</f>
        <v>0</v>
      </c>
      <c r="C306" s="13">
        <f>'Plant species'!C260</f>
        <v>0</v>
      </c>
      <c r="F306" s="13">
        <f>IF('Plant species'!D260="","",'Plant species'!D260)</f>
      </c>
    </row>
    <row r="307" spans="1:6" ht="12.75">
      <c r="A307" s="13">
        <f>'Plant species'!A261</f>
        <v>0</v>
      </c>
      <c r="C307" s="13">
        <f>'Plant species'!C261</f>
        <v>0</v>
      </c>
      <c r="F307" s="13">
        <f>IF('Plant species'!D261="","",'Plant species'!D261)</f>
      </c>
    </row>
    <row r="308" spans="1:6" ht="12.75">
      <c r="A308" s="13">
        <f>'Plant species'!A262</f>
        <v>0</v>
      </c>
      <c r="C308" s="13">
        <f>'Plant species'!C262</f>
        <v>0</v>
      </c>
      <c r="F308" s="13">
        <f>IF('Plant species'!D262="","",'Plant species'!D262)</f>
      </c>
    </row>
    <row r="309" spans="1:6" ht="12.75">
      <c r="A309" s="13">
        <f>'Plant species'!A263</f>
        <v>0</v>
      </c>
      <c r="C309" s="13">
        <f>'Plant species'!C263</f>
        <v>0</v>
      </c>
      <c r="F309" s="13">
        <f>IF('Plant species'!D263="","",'Plant species'!D263)</f>
      </c>
    </row>
    <row r="310" spans="1:6" ht="12.75">
      <c r="A310" s="13">
        <f>'Plant species'!A264</f>
        <v>0</v>
      </c>
      <c r="C310" s="13">
        <f>'Plant species'!C264</f>
        <v>0</v>
      </c>
      <c r="F310" s="13">
        <f>IF('Plant species'!D264="","",'Plant species'!D264)</f>
      </c>
    </row>
    <row r="311" spans="1:6" ht="12.75">
      <c r="A311" s="13">
        <f>'Plant species'!A265</f>
        <v>0</v>
      </c>
      <c r="C311" s="13">
        <f>'Plant species'!C265</f>
        <v>0</v>
      </c>
      <c r="F311" s="13">
        <f>IF('Plant species'!D265="","",'Plant species'!D265)</f>
      </c>
    </row>
    <row r="312" spans="1:6" ht="12.75">
      <c r="A312" s="13">
        <f>'Plant species'!A266</f>
        <v>0</v>
      </c>
      <c r="C312" s="13">
        <f>'Plant species'!C266</f>
        <v>0</v>
      </c>
      <c r="F312" s="13">
        <f>IF('Plant species'!D266="","",'Plant species'!D266)</f>
      </c>
    </row>
    <row r="313" spans="1:6" ht="12.75">
      <c r="A313" s="13">
        <f>'Plant species'!A267</f>
        <v>0</v>
      </c>
      <c r="C313" s="13">
        <f>'Plant species'!C267</f>
        <v>0</v>
      </c>
      <c r="F313" s="13">
        <f>IF('Plant species'!D267="","",'Plant species'!D267)</f>
      </c>
    </row>
    <row r="314" spans="1:6" ht="12.75">
      <c r="A314" s="13">
        <f>'Plant species'!A268</f>
        <v>0</v>
      </c>
      <c r="C314" s="13">
        <f>'Plant species'!C268</f>
        <v>0</v>
      </c>
      <c r="F314" s="13">
        <f>IF('Plant species'!D268="","",'Plant species'!D268)</f>
      </c>
    </row>
    <row r="315" spans="1:6" ht="12.75">
      <c r="A315" s="13">
        <f>'Plant species'!A269</f>
        <v>0</v>
      </c>
      <c r="C315" s="13">
        <f>'Plant species'!C269</f>
        <v>0</v>
      </c>
      <c r="F315" s="13">
        <f>IF('Plant species'!D269="","",'Plant species'!D269)</f>
      </c>
    </row>
    <row r="316" spans="1:6" ht="12.75">
      <c r="A316" s="13">
        <f>'Plant species'!A270</f>
        <v>0</v>
      </c>
      <c r="C316" s="13">
        <f>'Plant species'!C270</f>
        <v>0</v>
      </c>
      <c r="F316" s="13">
        <f>IF('Plant species'!D270="","",'Plant species'!D270)</f>
      </c>
    </row>
    <row r="317" spans="1:6" ht="12.75">
      <c r="A317" s="13">
        <f>'Plant species'!A271</f>
        <v>0</v>
      </c>
      <c r="C317" s="13">
        <f>'Plant species'!C271</f>
        <v>0</v>
      </c>
      <c r="F317" s="13">
        <f>IF('Plant species'!D271="","",'Plant species'!D271)</f>
      </c>
    </row>
    <row r="318" spans="1:6" ht="12.75">
      <c r="A318" s="13">
        <f>'Plant species'!A272</f>
        <v>0</v>
      </c>
      <c r="C318" s="13">
        <f>'Plant species'!C272</f>
        <v>0</v>
      </c>
      <c r="F318" s="13">
        <f>IF('Plant species'!D272="","",'Plant species'!D272)</f>
      </c>
    </row>
    <row r="319" spans="1:6" ht="12.75">
      <c r="A319" s="13">
        <f>'Plant species'!A273</f>
        <v>0</v>
      </c>
      <c r="C319" s="13">
        <f>'Plant species'!C273</f>
        <v>0</v>
      </c>
      <c r="F319" s="13">
        <f>IF('Plant species'!D273="","",'Plant species'!D273)</f>
      </c>
    </row>
    <row r="320" spans="1:6" ht="12.75">
      <c r="A320" s="13">
        <f>'Plant species'!A274</f>
        <v>0</v>
      </c>
      <c r="C320" s="13">
        <f>'Plant species'!C274</f>
        <v>0</v>
      </c>
      <c r="F320" s="13">
        <f>IF('Plant species'!D274="","",'Plant species'!D274)</f>
      </c>
    </row>
    <row r="321" spans="1:6" ht="12.75">
      <c r="A321" s="13">
        <f>'Plant species'!A275</f>
        <v>0</v>
      </c>
      <c r="C321" s="13">
        <f>'Plant species'!C275</f>
        <v>0</v>
      </c>
      <c r="F321" s="13">
        <f>IF('Plant species'!D275="","",'Plant species'!D275)</f>
      </c>
    </row>
    <row r="322" spans="1:6" ht="12.75">
      <c r="A322" s="13">
        <f>'Plant species'!A276</f>
        <v>0</v>
      </c>
      <c r="C322" s="13">
        <f>'Plant species'!C276</f>
        <v>0</v>
      </c>
      <c r="F322" s="13">
        <f>IF('Plant species'!D276="","",'Plant species'!D276)</f>
      </c>
    </row>
    <row r="323" spans="1:6" ht="12.75">
      <c r="A323" s="13">
        <f>'Plant species'!A277</f>
        <v>0</v>
      </c>
      <c r="C323" s="13">
        <f>'Plant species'!C277</f>
        <v>0</v>
      </c>
      <c r="F323" s="13">
        <f>IF('Plant species'!D277="","",'Plant species'!D277)</f>
      </c>
    </row>
    <row r="324" spans="1:6" ht="12.75">
      <c r="A324" s="13">
        <f>'Plant species'!A278</f>
        <v>0</v>
      </c>
      <c r="C324" s="13">
        <f>'Plant species'!C278</f>
        <v>0</v>
      </c>
      <c r="F324" s="13">
        <f>IF('Plant species'!D278="","",'Plant species'!D278)</f>
      </c>
    </row>
    <row r="325" spans="1:6" ht="12.75">
      <c r="A325" s="13">
        <f>'Plant species'!A279</f>
        <v>0</v>
      </c>
      <c r="C325" s="13">
        <f>'Plant species'!C279</f>
        <v>0</v>
      </c>
      <c r="F325" s="13">
        <f>IF('Plant species'!D279="","",'Plant species'!D279)</f>
      </c>
    </row>
    <row r="326" spans="1:6" ht="12.75">
      <c r="A326" s="13">
        <f>'Plant species'!A280</f>
        <v>0</v>
      </c>
      <c r="C326" s="13">
        <f>'Plant species'!C280</f>
        <v>0</v>
      </c>
      <c r="F326" s="13">
        <f>IF('Plant species'!D280="","",'Plant species'!D280)</f>
      </c>
    </row>
    <row r="327" spans="1:6" ht="12.75">
      <c r="A327" s="13">
        <f>'Plant species'!A281</f>
        <v>0</v>
      </c>
      <c r="C327" s="13">
        <f>'Plant species'!C281</f>
        <v>0</v>
      </c>
      <c r="F327" s="13">
        <f>IF('Plant species'!D281="","",'Plant species'!D281)</f>
      </c>
    </row>
    <row r="328" spans="1:6" ht="12.75">
      <c r="A328" s="13">
        <f>'Plant species'!A282</f>
        <v>0</v>
      </c>
      <c r="C328" s="13">
        <f>'Plant species'!C282</f>
        <v>0</v>
      </c>
      <c r="F328" s="13">
        <f>IF('Plant species'!D282="","",'Plant species'!D282)</f>
      </c>
    </row>
    <row r="329" spans="1:6" ht="12.75">
      <c r="A329" s="13">
        <f>'Plant species'!A283</f>
        <v>0</v>
      </c>
      <c r="C329" s="13">
        <f>'Plant species'!C283</f>
        <v>0</v>
      </c>
      <c r="F329" s="13">
        <f>IF('Plant species'!D283="","",'Plant species'!D283)</f>
      </c>
    </row>
    <row r="330" spans="1:6" ht="12.75">
      <c r="A330" s="13">
        <f>'Plant species'!A284</f>
        <v>0</v>
      </c>
      <c r="C330" s="13">
        <f>'Plant species'!C284</f>
        <v>0</v>
      </c>
      <c r="F330" s="13">
        <f>IF('Plant species'!D284="","",'Plant species'!D284)</f>
      </c>
    </row>
    <row r="331" spans="1:6" ht="12.75">
      <c r="A331" s="13">
        <f>'Plant species'!A285</f>
        <v>0</v>
      </c>
      <c r="C331" s="13">
        <f>'Plant species'!C285</f>
        <v>0</v>
      </c>
      <c r="F331" s="13">
        <f>IF('Plant species'!D285="","",'Plant species'!D285)</f>
      </c>
    </row>
    <row r="332" spans="1:6" ht="12.75">
      <c r="A332" s="13">
        <f>'Plant species'!A286</f>
        <v>0</v>
      </c>
      <c r="C332" s="13">
        <f>'Plant species'!C286</f>
        <v>0</v>
      </c>
      <c r="F332" s="13">
        <f>IF('Plant species'!D286="","",'Plant species'!D286)</f>
      </c>
    </row>
    <row r="333" spans="1:6" ht="12.75">
      <c r="A333" s="13">
        <f>'Plant species'!A287</f>
        <v>0</v>
      </c>
      <c r="C333" s="13">
        <f>'Plant species'!C287</f>
        <v>0</v>
      </c>
      <c r="F333" s="13">
        <f>IF('Plant species'!D287="","",'Plant species'!D287)</f>
      </c>
    </row>
    <row r="334" spans="1:6" ht="12.75">
      <c r="A334" s="13">
        <f>'Plant species'!A288</f>
        <v>0</v>
      </c>
      <c r="C334" s="13">
        <f>'Plant species'!C288</f>
        <v>0</v>
      </c>
      <c r="F334" s="13">
        <f>IF('Plant species'!D288="","",'Plant species'!D288)</f>
      </c>
    </row>
    <row r="335" spans="1:6" ht="12.75">
      <c r="A335" s="13">
        <f>'Plant species'!A289</f>
        <v>0</v>
      </c>
      <c r="C335" s="13">
        <f>'Plant species'!C289</f>
        <v>0</v>
      </c>
      <c r="F335" s="13">
        <f>IF('Plant species'!D289="","",'Plant species'!D289)</f>
      </c>
    </row>
    <row r="336" spans="1:6" ht="12.75">
      <c r="A336" s="13">
        <f>'Plant species'!A290</f>
        <v>0</v>
      </c>
      <c r="C336" s="13">
        <f>'Plant species'!C290</f>
        <v>0</v>
      </c>
      <c r="F336" s="13">
        <f>IF('Plant species'!D290="","",'Plant species'!D290)</f>
      </c>
    </row>
    <row r="337" spans="1:6" ht="12.75">
      <c r="A337" s="13">
        <f>'Plant species'!A291</f>
        <v>0</v>
      </c>
      <c r="C337" s="13">
        <f>'Plant species'!C291</f>
        <v>0</v>
      </c>
      <c r="F337" s="13">
        <f>IF('Plant species'!D291="","",'Plant species'!D291)</f>
      </c>
    </row>
    <row r="338" spans="1:6" ht="12.75">
      <c r="A338" s="13">
        <f>'Plant species'!A292</f>
        <v>0</v>
      </c>
      <c r="C338" s="13">
        <f>'Plant species'!C292</f>
        <v>0</v>
      </c>
      <c r="F338" s="13">
        <f>IF('Plant species'!D292="","",'Plant species'!D292)</f>
      </c>
    </row>
    <row r="339" spans="1:6" ht="12.75">
      <c r="A339" s="13">
        <f>'Plant species'!A293</f>
        <v>0</v>
      </c>
      <c r="C339" s="13">
        <f>'Plant species'!C293</f>
        <v>0</v>
      </c>
      <c r="F339" s="13">
        <f>IF('Plant species'!D293="","",'Plant species'!D293)</f>
      </c>
    </row>
    <row r="340" spans="1:6" ht="12.75">
      <c r="A340" s="13">
        <f>'Plant species'!A294</f>
        <v>0</v>
      </c>
      <c r="C340" s="13">
        <f>'Plant species'!C294</f>
        <v>0</v>
      </c>
      <c r="F340" s="13">
        <f>IF('Plant species'!D294="","",'Plant species'!D294)</f>
      </c>
    </row>
    <row r="341" spans="1:6" ht="12.75">
      <c r="A341" s="13">
        <f>'Plant species'!A295</f>
        <v>0</v>
      </c>
      <c r="C341" s="13">
        <f>'Plant species'!C295</f>
        <v>0</v>
      </c>
      <c r="F341" s="13">
        <f>IF('Plant species'!D295="","",'Plant species'!D295)</f>
      </c>
    </row>
    <row r="342" spans="1:6" ht="12.75">
      <c r="A342" s="13">
        <f>'Plant species'!A296</f>
        <v>0</v>
      </c>
      <c r="C342" s="13">
        <f>'Plant species'!C296</f>
        <v>0</v>
      </c>
      <c r="F342" s="13">
        <f>IF('Plant species'!D296="","",'Plant species'!D296)</f>
      </c>
    </row>
    <row r="343" spans="1:6" ht="12.75">
      <c r="A343" s="13">
        <f>'Plant species'!A297</f>
        <v>0</v>
      </c>
      <c r="C343" s="13">
        <f>'Plant species'!C297</f>
        <v>0</v>
      </c>
      <c r="F343" s="13">
        <f>IF('Plant species'!D297="","",'Plant species'!D297)</f>
      </c>
    </row>
    <row r="344" spans="1:6" ht="12.75">
      <c r="A344" s="13">
        <f>'Plant species'!A298</f>
        <v>0</v>
      </c>
      <c r="C344" s="13">
        <f>'Plant species'!C298</f>
        <v>0</v>
      </c>
      <c r="F344" s="13">
        <f>IF('Plant species'!D298="","",'Plant species'!D298)</f>
      </c>
    </row>
    <row r="345" spans="1:6" ht="12.75">
      <c r="A345" s="13">
        <f>'Plant species'!A299</f>
        <v>0</v>
      </c>
      <c r="C345" s="13">
        <f>'Plant species'!C299</f>
        <v>0</v>
      </c>
      <c r="F345" s="13">
        <f>IF('Plant species'!D299="","",'Plant species'!D299)</f>
      </c>
    </row>
    <row r="346" spans="1:6" ht="12.75">
      <c r="A346" s="13">
        <f>'Plant species'!A300</f>
        <v>0</v>
      </c>
      <c r="C346" s="13">
        <f>'Plant species'!C300</f>
        <v>0</v>
      </c>
      <c r="F346" s="13">
        <f>IF('Plant species'!D300="","",'Plant species'!D300)</f>
      </c>
    </row>
    <row r="347" spans="1:6" ht="12.75">
      <c r="A347" s="13">
        <f>'Plant species'!A301</f>
        <v>0</v>
      </c>
      <c r="C347" s="13">
        <f>'Plant species'!C301</f>
        <v>0</v>
      </c>
      <c r="F347" s="13">
        <f>IF('Plant species'!D301="","",'Plant species'!D301)</f>
      </c>
    </row>
    <row r="348" spans="1:6" ht="12.75">
      <c r="A348" s="13">
        <f>'Plant species'!A302</f>
        <v>0</v>
      </c>
      <c r="C348" s="13">
        <f>'Plant species'!C302</f>
        <v>0</v>
      </c>
      <c r="F348" s="13">
        <f>IF('Plant species'!D302="","",'Plant species'!D302)</f>
      </c>
    </row>
    <row r="349" spans="1:6" ht="12.75">
      <c r="A349" s="13">
        <f>'Plant species'!A303</f>
        <v>0</v>
      </c>
      <c r="C349" s="13">
        <f>'Plant species'!C303</f>
        <v>0</v>
      </c>
      <c r="F349" s="13">
        <f>IF('Plant species'!D303="","",'Plant species'!D303)</f>
      </c>
    </row>
    <row r="350" spans="1:6" ht="12.75">
      <c r="A350" s="13">
        <f>'Plant species'!A304</f>
        <v>0</v>
      </c>
      <c r="C350" s="13">
        <f>'Plant species'!C304</f>
        <v>0</v>
      </c>
      <c r="F350" s="13">
        <f>IF('Plant species'!D304="","",'Plant species'!D304)</f>
      </c>
    </row>
    <row r="351" spans="1:6" ht="12.75">
      <c r="A351" s="13">
        <f>'Plant species'!A305</f>
        <v>0</v>
      </c>
      <c r="C351" s="13">
        <f>'Plant species'!C305</f>
        <v>0</v>
      </c>
      <c r="F351" s="13">
        <f>IF('Plant species'!D305="","",'Plant species'!D305)</f>
      </c>
    </row>
    <row r="352" spans="1:6" ht="12.75">
      <c r="A352" s="13">
        <f>'Plant species'!A306</f>
        <v>0</v>
      </c>
      <c r="C352" s="13">
        <f>'Plant species'!C306</f>
        <v>0</v>
      </c>
      <c r="F352" s="13">
        <f>IF('Plant species'!D306="","",'Plant species'!D306)</f>
      </c>
    </row>
    <row r="353" spans="1:6" ht="12.75">
      <c r="A353" s="13">
        <f>'Plant species'!A307</f>
        <v>0</v>
      </c>
      <c r="C353" s="13">
        <f>'Plant species'!C307</f>
        <v>0</v>
      </c>
      <c r="F353" s="13">
        <f>IF('Plant species'!D307="","",'Plant species'!D307)</f>
      </c>
    </row>
    <row r="354" spans="1:6" ht="12.75">
      <c r="A354" s="13">
        <f>'Plant species'!A308</f>
        <v>0</v>
      </c>
      <c r="C354" s="13">
        <f>'Plant species'!C308</f>
        <v>0</v>
      </c>
      <c r="F354" s="13">
        <f>IF('Plant species'!D308="","",'Plant species'!D308)</f>
      </c>
    </row>
    <row r="355" spans="1:6" ht="12.75">
      <c r="A355" s="13">
        <f>'Plant species'!A309</f>
        <v>0</v>
      </c>
      <c r="C355" s="13">
        <f>'Plant species'!C309</f>
        <v>0</v>
      </c>
      <c r="F355" s="13">
        <f>IF('Plant species'!D309="","",'Plant species'!D309)</f>
      </c>
    </row>
    <row r="356" spans="1:6" ht="12.75">
      <c r="A356" s="13">
        <f>'Plant species'!A310</f>
        <v>0</v>
      </c>
      <c r="C356" s="13">
        <f>'Plant species'!C310</f>
        <v>0</v>
      </c>
      <c r="F356" s="13">
        <f>IF('Plant species'!D310="","",'Plant species'!D310)</f>
      </c>
    </row>
    <row r="357" spans="1:6" ht="12.75">
      <c r="A357" s="13">
        <f>'Plant species'!A311</f>
        <v>0</v>
      </c>
      <c r="C357" s="13">
        <f>'Plant species'!C311</f>
        <v>0</v>
      </c>
      <c r="F357" s="13">
        <f>IF('Plant species'!D311="","",'Plant species'!D311)</f>
      </c>
    </row>
    <row r="358" spans="1:6" ht="12.75">
      <c r="A358" s="13">
        <f>'Plant species'!A312</f>
        <v>0</v>
      </c>
      <c r="C358" s="13">
        <f>'Plant species'!C312</f>
        <v>0</v>
      </c>
      <c r="F358" s="13">
        <f>IF('Plant species'!D312="","",'Plant species'!D312)</f>
      </c>
    </row>
    <row r="359" spans="1:6" ht="12.75">
      <c r="A359" s="13">
        <f>'Plant species'!A313</f>
        <v>0</v>
      </c>
      <c r="C359" s="13">
        <f>'Plant species'!C313</f>
        <v>0</v>
      </c>
      <c r="F359" s="13">
        <f>IF('Plant species'!D313="","",'Plant species'!D313)</f>
      </c>
    </row>
    <row r="360" spans="1:6" ht="12.75">
      <c r="A360" s="13">
        <f>'Plant species'!A314</f>
        <v>0</v>
      </c>
      <c r="C360" s="13">
        <f>'Plant species'!C314</f>
        <v>0</v>
      </c>
      <c r="F360" s="13">
        <f>IF('Plant species'!D314="","",'Plant species'!D314)</f>
      </c>
    </row>
    <row r="361" spans="1:6" ht="12.75">
      <c r="A361" s="13">
        <f>'Plant species'!A315</f>
        <v>0</v>
      </c>
      <c r="C361" s="13">
        <f>'Plant species'!C315</f>
        <v>0</v>
      </c>
      <c r="F361" s="13">
        <f>IF('Plant species'!D315="","",'Plant species'!D315)</f>
      </c>
    </row>
    <row r="362" spans="1:6" ht="12.75">
      <c r="A362" s="13">
        <f>'Plant species'!A316</f>
        <v>0</v>
      </c>
      <c r="C362" s="13">
        <f>'Plant species'!C316</f>
        <v>0</v>
      </c>
      <c r="F362" s="13">
        <f>IF('Plant species'!D316="","",'Plant species'!D316)</f>
      </c>
    </row>
    <row r="363" spans="1:6" ht="12.75">
      <c r="A363" s="13">
        <f>'Plant species'!A317</f>
        <v>0</v>
      </c>
      <c r="C363" s="13">
        <f>'Plant species'!C317</f>
        <v>0</v>
      </c>
      <c r="F363" s="13">
        <f>IF('Plant species'!D317="","",'Plant species'!D317)</f>
      </c>
    </row>
    <row r="364" spans="1:6" ht="12.75">
      <c r="A364" s="13">
        <f>'Plant species'!A318</f>
        <v>0</v>
      </c>
      <c r="C364" s="13">
        <f>'Plant species'!C318</f>
        <v>0</v>
      </c>
      <c r="F364" s="13">
        <f>IF('Plant species'!D318="","",'Plant species'!D318)</f>
      </c>
    </row>
    <row r="365" spans="1:6" ht="12.75">
      <c r="A365" s="13">
        <f>'Plant species'!A319</f>
        <v>0</v>
      </c>
      <c r="C365" s="13">
        <f>'Plant species'!C319</f>
        <v>0</v>
      </c>
      <c r="F365" s="13">
        <f>IF('Plant species'!D319="","",'Plant species'!D319)</f>
      </c>
    </row>
    <row r="366" spans="1:6" ht="12.75">
      <c r="A366" s="13">
        <f>'Plant species'!A320</f>
        <v>0</v>
      </c>
      <c r="C366" s="13">
        <f>'Plant species'!C320</f>
        <v>0</v>
      </c>
      <c r="F366" s="13">
        <f>IF('Plant species'!D320="","",'Plant species'!D320)</f>
      </c>
    </row>
    <row r="367" spans="1:6" ht="12.75">
      <c r="A367" s="13">
        <f>'Plant species'!A321</f>
        <v>0</v>
      </c>
      <c r="C367" s="13">
        <f>'Plant species'!C321</f>
        <v>0</v>
      </c>
      <c r="F367" s="13">
        <f>IF('Plant species'!D321="","",'Plant species'!D321)</f>
      </c>
    </row>
    <row r="368" spans="1:6" ht="12.75">
      <c r="A368" s="13">
        <f>'Plant species'!A322</f>
        <v>0</v>
      </c>
      <c r="C368" s="13">
        <f>'Plant species'!C322</f>
        <v>0</v>
      </c>
      <c r="F368" s="13">
        <f>IF('Plant species'!D322="","",'Plant species'!D322)</f>
      </c>
    </row>
    <row r="369" spans="1:6" ht="12.75">
      <c r="A369" s="13">
        <f>'Plant species'!A323</f>
        <v>0</v>
      </c>
      <c r="C369" s="13">
        <f>'Plant species'!C323</f>
        <v>0</v>
      </c>
      <c r="F369" s="13">
        <f>IF('Plant species'!D323="","",'Plant species'!D323)</f>
      </c>
    </row>
    <row r="370" spans="1:6" ht="12.75">
      <c r="A370" s="13">
        <f>'Plant species'!A324</f>
        <v>0</v>
      </c>
      <c r="C370" s="13">
        <f>'Plant species'!C324</f>
        <v>0</v>
      </c>
      <c r="F370" s="13">
        <f>IF('Plant species'!D324="","",'Plant species'!D324)</f>
      </c>
    </row>
    <row r="371" spans="1:6" ht="12.75">
      <c r="A371" s="13">
        <f>'Plant species'!A325</f>
        <v>0</v>
      </c>
      <c r="C371" s="13">
        <f>'Plant species'!C325</f>
        <v>0</v>
      </c>
      <c r="F371" s="13">
        <f>IF('Plant species'!D325="","",'Plant species'!D325)</f>
      </c>
    </row>
    <row r="372" spans="1:6" ht="12.75">
      <c r="A372" s="13">
        <f>'Plant species'!A326</f>
        <v>0</v>
      </c>
      <c r="C372" s="13">
        <f>'Plant species'!C326</f>
        <v>0</v>
      </c>
      <c r="F372" s="13">
        <f>IF('Plant species'!D326="","",'Plant species'!D326)</f>
      </c>
    </row>
    <row r="373" spans="1:6" ht="12.75">
      <c r="A373" s="13">
        <f>'Plant species'!A327</f>
        <v>0</v>
      </c>
      <c r="C373" s="13">
        <f>'Plant species'!C327</f>
        <v>0</v>
      </c>
      <c r="F373" s="13">
        <f>IF('Plant species'!D327="","",'Plant species'!D327)</f>
      </c>
    </row>
    <row r="374" spans="1:6" ht="12.75">
      <c r="A374" s="13">
        <f>'Plant species'!A328</f>
        <v>0</v>
      </c>
      <c r="C374" s="13">
        <f>'Plant species'!C328</f>
        <v>0</v>
      </c>
      <c r="F374" s="13">
        <f>IF('Plant species'!D328="","",'Plant species'!D328)</f>
      </c>
    </row>
    <row r="375" spans="1:6" ht="12.75">
      <c r="A375" s="13">
        <f>'Plant species'!A329</f>
        <v>0</v>
      </c>
      <c r="C375" s="13">
        <f>'Plant species'!C329</f>
        <v>0</v>
      </c>
      <c r="F375" s="13">
        <f>IF('Plant species'!D329="","",'Plant species'!D329)</f>
      </c>
    </row>
    <row r="376" spans="1:6" ht="12.75">
      <c r="A376" s="13">
        <f>'Plant species'!A330</f>
        <v>0</v>
      </c>
      <c r="C376" s="13">
        <f>'Plant species'!C330</f>
        <v>0</v>
      </c>
      <c r="F376" s="13">
        <f>IF('Plant species'!D330="","",'Plant species'!D330)</f>
      </c>
    </row>
    <row r="377" spans="1:6" ht="12.75">
      <c r="A377" s="13">
        <f>'Plant species'!A331</f>
        <v>0</v>
      </c>
      <c r="C377" s="13">
        <f>'Plant species'!C331</f>
        <v>0</v>
      </c>
      <c r="F377" s="13">
        <f>IF('Plant species'!D331="","",'Plant species'!D331)</f>
      </c>
    </row>
    <row r="378" spans="1:6" ht="12.75">
      <c r="A378" s="13">
        <f>'Plant species'!A332</f>
        <v>0</v>
      </c>
      <c r="C378" s="13">
        <f>'Plant species'!C332</f>
        <v>0</v>
      </c>
      <c r="F378" s="13">
        <f>IF('Plant species'!D332="","",'Plant species'!D332)</f>
      </c>
    </row>
    <row r="379" spans="1:6" ht="12.75">
      <c r="A379" s="13">
        <f>'Plant species'!A333</f>
        <v>0</v>
      </c>
      <c r="C379" s="13">
        <f>'Plant species'!C333</f>
        <v>0</v>
      </c>
      <c r="F379" s="13">
        <f>IF('Plant species'!D333="","",'Plant species'!D333)</f>
      </c>
    </row>
    <row r="380" spans="1:6" ht="12.75">
      <c r="A380" s="13">
        <f>'Plant species'!A334</f>
        <v>0</v>
      </c>
      <c r="C380" s="13">
        <f>'Plant species'!C334</f>
        <v>0</v>
      </c>
      <c r="F380" s="13">
        <f>IF('Plant species'!D334="","",'Plant species'!D334)</f>
      </c>
    </row>
    <row r="381" spans="1:6" ht="12.75">
      <c r="A381" s="13">
        <f>'Plant species'!A335</f>
        <v>0</v>
      </c>
      <c r="C381" s="13">
        <f>'Plant species'!C335</f>
        <v>0</v>
      </c>
      <c r="F381" s="13">
        <f>IF('Plant species'!D335="","",'Plant species'!D335)</f>
      </c>
    </row>
    <row r="382" spans="1:6" ht="12.75">
      <c r="A382" s="13">
        <f>'Plant species'!A336</f>
        <v>0</v>
      </c>
      <c r="C382" s="13">
        <f>'Plant species'!C336</f>
        <v>0</v>
      </c>
      <c r="F382" s="13">
        <f>IF('Plant species'!D336="","",'Plant species'!D336)</f>
      </c>
    </row>
    <row r="383" spans="1:6" ht="12.75">
      <c r="A383" s="13">
        <f>'Plant species'!A337</f>
        <v>0</v>
      </c>
      <c r="C383" s="13">
        <f>'Plant species'!C337</f>
        <v>0</v>
      </c>
      <c r="F383" s="13">
        <f>IF('Plant species'!D337="","",'Plant species'!D337)</f>
      </c>
    </row>
    <row r="384" spans="1:6" ht="12.75">
      <c r="A384" s="13">
        <f>'Plant species'!A338</f>
        <v>0</v>
      </c>
      <c r="C384" s="13">
        <f>'Plant species'!C338</f>
        <v>0</v>
      </c>
      <c r="F384" s="13">
        <f>IF('Plant species'!D338="","",'Plant species'!D338)</f>
      </c>
    </row>
    <row r="385" spans="1:6" ht="12.75">
      <c r="A385" s="13">
        <f>'Plant species'!A339</f>
        <v>0</v>
      </c>
      <c r="C385" s="13">
        <f>'Plant species'!C339</f>
        <v>0</v>
      </c>
      <c r="F385" s="13">
        <f>IF('Plant species'!D339="","",'Plant species'!D339)</f>
      </c>
    </row>
    <row r="386" spans="1:6" ht="12.75">
      <c r="A386" s="13">
        <f>'Plant species'!A340</f>
        <v>0</v>
      </c>
      <c r="C386" s="13">
        <f>'Plant species'!C340</f>
        <v>0</v>
      </c>
      <c r="F386" s="13">
        <f>IF('Plant species'!D340="","",'Plant species'!D340)</f>
      </c>
    </row>
    <row r="387" spans="1:6" ht="12.75">
      <c r="A387" s="13">
        <f>'Plant species'!A341</f>
        <v>0</v>
      </c>
      <c r="C387" s="13">
        <f>'Plant species'!C341</f>
        <v>0</v>
      </c>
      <c r="F387" s="13">
        <f>IF('Plant species'!D341="","",'Plant species'!D341)</f>
      </c>
    </row>
    <row r="388" spans="1:6" ht="12.75">
      <c r="A388" s="13">
        <f>'Plant species'!A342</f>
        <v>0</v>
      </c>
      <c r="C388" s="13">
        <f>'Plant species'!C342</f>
        <v>0</v>
      </c>
      <c r="F388" s="13">
        <f>IF('Plant species'!D342="","",'Plant species'!D342)</f>
      </c>
    </row>
    <row r="389" spans="1:6" ht="12.75">
      <c r="A389" s="13">
        <f>'Plant species'!A343</f>
        <v>0</v>
      </c>
      <c r="C389" s="13">
        <f>'Plant species'!C343</f>
        <v>0</v>
      </c>
      <c r="F389" s="13">
        <f>IF('Plant species'!D343="","",'Plant species'!D343)</f>
      </c>
    </row>
    <row r="390" spans="1:6" ht="12.75">
      <c r="A390" s="13">
        <f>'Plant species'!A344</f>
        <v>0</v>
      </c>
      <c r="C390" s="13">
        <f>'Plant species'!C344</f>
        <v>0</v>
      </c>
      <c r="F390" s="13">
        <f>IF('Plant species'!D344="","",'Plant species'!D344)</f>
      </c>
    </row>
    <row r="391" spans="1:6" ht="12.75">
      <c r="A391" s="13">
        <f>'Plant species'!A345</f>
        <v>0</v>
      </c>
      <c r="C391" s="13">
        <f>'Plant species'!C345</f>
        <v>0</v>
      </c>
      <c r="F391" s="13">
        <f>IF('Plant species'!D345="","",'Plant species'!D345)</f>
      </c>
    </row>
    <row r="392" spans="1:6" ht="12.75">
      <c r="A392" s="13">
        <f>'Plant species'!A346</f>
        <v>0</v>
      </c>
      <c r="C392" s="13">
        <f>'Plant species'!C346</f>
        <v>0</v>
      </c>
      <c r="F392" s="13">
        <f>IF('Plant species'!D346="","",'Plant species'!D346)</f>
      </c>
    </row>
    <row r="393" spans="1:6" ht="12.75">
      <c r="A393" s="13">
        <f>'Plant species'!A347</f>
        <v>0</v>
      </c>
      <c r="C393" s="13">
        <f>'Plant species'!C347</f>
        <v>0</v>
      </c>
      <c r="F393" s="13">
        <f>IF('Plant species'!D347="","",'Plant species'!D347)</f>
      </c>
    </row>
    <row r="394" spans="1:6" ht="12.75">
      <c r="A394" s="13">
        <f>'Plant species'!A348</f>
        <v>0</v>
      </c>
      <c r="C394" s="13">
        <f>'Plant species'!C348</f>
        <v>0</v>
      </c>
      <c r="F394" s="13">
        <f>IF('Plant species'!D348="","",'Plant species'!D348)</f>
      </c>
    </row>
    <row r="395" spans="1:6" ht="12.75">
      <c r="A395" s="13">
        <f>'Plant species'!A349</f>
        <v>0</v>
      </c>
      <c r="C395" s="13">
        <f>'Plant species'!C349</f>
        <v>0</v>
      </c>
      <c r="F395" s="13">
        <f>IF('Plant species'!D349="","",'Plant species'!D349)</f>
      </c>
    </row>
    <row r="396" spans="1:6" ht="12.75">
      <c r="A396" s="13">
        <f>'Plant species'!A350</f>
        <v>0</v>
      </c>
      <c r="C396" s="13">
        <f>'Plant species'!C350</f>
        <v>0</v>
      </c>
      <c r="F396" s="13">
        <f>IF('Plant species'!D350="","",'Plant species'!D350)</f>
      </c>
    </row>
    <row r="397" spans="1:6" ht="12.75">
      <c r="A397" s="13">
        <f>'Plant species'!A351</f>
        <v>0</v>
      </c>
      <c r="C397" s="13">
        <f>'Plant species'!C351</f>
        <v>0</v>
      </c>
      <c r="F397" s="13">
        <f>IF('Plant species'!D351="","",'Plant species'!D351)</f>
      </c>
    </row>
    <row r="398" spans="1:6" ht="12.75">
      <c r="A398" s="13">
        <f>'Plant species'!A352</f>
        <v>0</v>
      </c>
      <c r="C398" s="13">
        <f>'Plant species'!C352</f>
        <v>0</v>
      </c>
      <c r="F398" s="13">
        <f>IF('Plant species'!D352="","",'Plant species'!D352)</f>
      </c>
    </row>
    <row r="399" spans="1:6" ht="12.75">
      <c r="A399" s="13">
        <f>'Plant species'!A353</f>
        <v>0</v>
      </c>
      <c r="C399" s="13">
        <f>'Plant species'!C353</f>
        <v>0</v>
      </c>
      <c r="F399" s="13">
        <f>IF('Plant species'!D353="","",'Plant species'!D353)</f>
      </c>
    </row>
    <row r="400" spans="1:6" ht="12.75">
      <c r="A400" s="13">
        <f>'Plant species'!A354</f>
        <v>0</v>
      </c>
      <c r="C400" s="13">
        <f>'Plant species'!C354</f>
        <v>0</v>
      </c>
      <c r="F400" s="13">
        <f>IF('Plant species'!D354="","",'Plant species'!D354)</f>
      </c>
    </row>
    <row r="401" spans="1:6" ht="12.75">
      <c r="A401" s="13">
        <f>'Plant species'!A355</f>
        <v>0</v>
      </c>
      <c r="C401" s="13">
        <f>'Plant species'!C355</f>
        <v>0</v>
      </c>
      <c r="F401" s="13">
        <f>IF('Plant species'!D355="","",'Plant species'!D355)</f>
      </c>
    </row>
    <row r="402" spans="1:6" ht="12.75">
      <c r="A402" s="13">
        <f>'Plant species'!A356</f>
        <v>0</v>
      </c>
      <c r="C402" s="13">
        <f>'Plant species'!C356</f>
        <v>0</v>
      </c>
      <c r="F402" s="13">
        <f>IF('Plant species'!D356="","",'Plant species'!D356)</f>
      </c>
    </row>
    <row r="403" spans="1:6" ht="12.75">
      <c r="A403" s="13">
        <f>'Plant species'!A357</f>
        <v>0</v>
      </c>
      <c r="C403" s="13">
        <f>'Plant species'!C357</f>
        <v>0</v>
      </c>
      <c r="F403" s="13">
        <f>IF('Plant species'!D357="","",'Plant species'!D357)</f>
      </c>
    </row>
    <row r="404" spans="1:6" ht="12.75">
      <c r="A404" s="13">
        <f>'Plant species'!A358</f>
        <v>0</v>
      </c>
      <c r="C404" s="13">
        <f>'Plant species'!C358</f>
        <v>0</v>
      </c>
      <c r="F404" s="13">
        <f>IF('Plant species'!D358="","",'Plant species'!D358)</f>
      </c>
    </row>
    <row r="405" spans="1:6" ht="12.75">
      <c r="A405" s="13">
        <f>'Plant species'!A359</f>
        <v>0</v>
      </c>
      <c r="C405" s="13">
        <f>'Plant species'!C359</f>
        <v>0</v>
      </c>
      <c r="F405" s="13">
        <f>IF('Plant species'!D359="","",'Plant species'!D359)</f>
      </c>
    </row>
    <row r="406" spans="1:6" ht="12.75">
      <c r="A406" s="13">
        <f>'Plant species'!A360</f>
        <v>0</v>
      </c>
      <c r="C406" s="13">
        <f>'Plant species'!C360</f>
        <v>0</v>
      </c>
      <c r="F406" s="13">
        <f>IF('Plant species'!D360="","",'Plant species'!D360)</f>
      </c>
    </row>
    <row r="407" spans="1:6" ht="12.75">
      <c r="A407" s="13">
        <f>'Plant species'!A361</f>
        <v>0</v>
      </c>
      <c r="C407" s="13">
        <f>'Plant species'!C361</f>
        <v>0</v>
      </c>
      <c r="F407" s="13">
        <f>IF('Plant species'!D361="","",'Plant species'!D361)</f>
      </c>
    </row>
    <row r="408" spans="1:6" ht="12.75">
      <c r="A408" s="13">
        <f>'Plant species'!A362</f>
        <v>0</v>
      </c>
      <c r="C408" s="13">
        <f>'Plant species'!C362</f>
        <v>0</v>
      </c>
      <c r="F408" s="13">
        <f>IF('Plant species'!D362="","",'Plant species'!D362)</f>
      </c>
    </row>
    <row r="409" spans="1:6" ht="12.75">
      <c r="A409" s="13">
        <f>'Plant species'!A363</f>
        <v>0</v>
      </c>
      <c r="C409" s="13">
        <f>'Plant species'!C363</f>
        <v>0</v>
      </c>
      <c r="F409" s="13">
        <f>IF('Plant species'!D363="","",'Plant species'!D363)</f>
      </c>
    </row>
    <row r="410" spans="1:6" ht="12.75">
      <c r="A410" s="13">
        <f>'Plant species'!A364</f>
        <v>0</v>
      </c>
      <c r="C410" s="13">
        <f>'Plant species'!C364</f>
        <v>0</v>
      </c>
      <c r="F410" s="13">
        <f>IF('Plant species'!D364="","",'Plant species'!D364)</f>
      </c>
    </row>
    <row r="411" spans="1:6" ht="12.75">
      <c r="A411" s="13">
        <f>'Plant species'!A365</f>
        <v>0</v>
      </c>
      <c r="C411" s="13">
        <f>'Plant species'!C365</f>
        <v>0</v>
      </c>
      <c r="F411" s="13">
        <f>IF('Plant species'!D365="","",'Plant species'!D365)</f>
      </c>
    </row>
    <row r="412" spans="1:6" ht="12.75">
      <c r="A412" s="13">
        <f>'Plant species'!A366</f>
        <v>0</v>
      </c>
      <c r="C412" s="13">
        <f>'Plant species'!C366</f>
        <v>0</v>
      </c>
      <c r="F412" s="13">
        <f>IF('Plant species'!D366="","",'Plant species'!D366)</f>
      </c>
    </row>
    <row r="413" spans="1:6" ht="12.75">
      <c r="A413" s="13">
        <f>'Plant species'!A367</f>
        <v>0</v>
      </c>
      <c r="C413" s="13">
        <f>'Plant species'!C367</f>
        <v>0</v>
      </c>
      <c r="F413" s="13">
        <f>IF('Plant species'!D367="","",'Plant species'!D367)</f>
      </c>
    </row>
    <row r="414" spans="1:6" ht="12.75">
      <c r="A414" s="13">
        <f>'Plant species'!A368</f>
        <v>0</v>
      </c>
      <c r="C414" s="13">
        <f>'Plant species'!C368</f>
        <v>0</v>
      </c>
      <c r="F414" s="13">
        <f>IF('Plant species'!D368="","",'Plant species'!D368)</f>
      </c>
    </row>
    <row r="415" spans="1:6" ht="12.75">
      <c r="A415" s="13">
        <f>'Plant species'!A369</f>
        <v>0</v>
      </c>
      <c r="C415" s="13">
        <f>'Plant species'!C369</f>
        <v>0</v>
      </c>
      <c r="F415" s="13">
        <f>IF('Plant species'!D369="","",'Plant species'!D369)</f>
      </c>
    </row>
    <row r="416" spans="1:6" ht="12.75">
      <c r="A416" s="13">
        <f>'Plant species'!A370</f>
        <v>0</v>
      </c>
      <c r="C416" s="13">
        <f>'Plant species'!C370</f>
        <v>0</v>
      </c>
      <c r="F416" s="13">
        <f>IF('Plant species'!D370="","",'Plant species'!D370)</f>
      </c>
    </row>
    <row r="417" spans="1:6" ht="12.75">
      <c r="A417" s="13">
        <f>'Plant species'!A371</f>
        <v>0</v>
      </c>
      <c r="C417" s="13">
        <f>'Plant species'!C371</f>
        <v>0</v>
      </c>
      <c r="F417" s="13">
        <f>IF('Plant species'!D371="","",'Plant species'!D371)</f>
      </c>
    </row>
    <row r="418" spans="1:6" ht="12.75">
      <c r="A418" s="13">
        <f>'Plant species'!A372</f>
        <v>0</v>
      </c>
      <c r="C418" s="13">
        <f>'Plant species'!C372</f>
        <v>0</v>
      </c>
      <c r="F418" s="13">
        <f>IF('Plant species'!D372="","",'Plant species'!D372)</f>
      </c>
    </row>
    <row r="419" spans="1:6" ht="12.75">
      <c r="A419" s="13">
        <f>'Plant species'!A373</f>
        <v>0</v>
      </c>
      <c r="C419" s="13">
        <f>'Plant species'!C373</f>
        <v>0</v>
      </c>
      <c r="F419" s="13">
        <f>IF('Plant species'!D373="","",'Plant species'!D373)</f>
      </c>
    </row>
    <row r="420" spans="1:6" ht="12.75">
      <c r="A420" s="13">
        <f>'Plant species'!A374</f>
        <v>0</v>
      </c>
      <c r="C420" s="13">
        <f>'Plant species'!C374</f>
        <v>0</v>
      </c>
      <c r="F420" s="13">
        <f>IF('Plant species'!D374="","",'Plant species'!D374)</f>
      </c>
    </row>
    <row r="421" spans="1:6" ht="12.75">
      <c r="A421" s="13">
        <f>'Plant species'!A375</f>
        <v>0</v>
      </c>
      <c r="C421" s="13">
        <f>'Plant species'!C375</f>
        <v>0</v>
      </c>
      <c r="F421" s="13">
        <f>IF('Plant species'!D375="","",'Plant species'!D375)</f>
      </c>
    </row>
    <row r="422" spans="1:6" ht="12.75">
      <c r="A422" s="13">
        <f>'Plant species'!A376</f>
        <v>0</v>
      </c>
      <c r="C422" s="13">
        <f>'Plant species'!C376</f>
        <v>0</v>
      </c>
      <c r="F422" s="13">
        <f>IF('Plant species'!D376="","",'Plant species'!D376)</f>
      </c>
    </row>
    <row r="423" spans="1:6" ht="12.75">
      <c r="A423" s="13">
        <f>'Plant species'!A377</f>
        <v>0</v>
      </c>
      <c r="C423" s="13">
        <f>'Plant species'!C377</f>
        <v>0</v>
      </c>
      <c r="F423" s="13">
        <f>IF('Plant species'!D377="","",'Plant species'!D377)</f>
      </c>
    </row>
    <row r="424" spans="1:6" ht="12.75">
      <c r="A424" s="13">
        <f>'Plant species'!A378</f>
        <v>0</v>
      </c>
      <c r="C424" s="13">
        <f>'Plant species'!C378</f>
        <v>0</v>
      </c>
      <c r="F424" s="13">
        <f>IF('Plant species'!D378="","",'Plant species'!D378)</f>
      </c>
    </row>
    <row r="425" spans="1:6" ht="12.75">
      <c r="A425" s="13">
        <f>'Plant species'!A379</f>
        <v>0</v>
      </c>
      <c r="C425" s="13">
        <f>'Plant species'!C379</f>
        <v>0</v>
      </c>
      <c r="F425" s="13">
        <f>IF('Plant species'!D379="","",'Plant species'!D379)</f>
      </c>
    </row>
    <row r="426" spans="1:6" ht="12.75">
      <c r="A426" s="13">
        <f>'Plant species'!A380</f>
        <v>0</v>
      </c>
      <c r="C426" s="13">
        <f>'Plant species'!C380</f>
        <v>0</v>
      </c>
      <c r="F426" s="13">
        <f>IF('Plant species'!D380="","",'Plant species'!D380)</f>
      </c>
    </row>
    <row r="427" spans="1:6" ht="12.75">
      <c r="A427" s="13">
        <f>'Plant species'!A381</f>
        <v>0</v>
      </c>
      <c r="C427" s="13">
        <f>'Plant species'!C381</f>
        <v>0</v>
      </c>
      <c r="F427" s="13">
        <f>IF('Plant species'!D381="","",'Plant species'!D381)</f>
      </c>
    </row>
    <row r="428" spans="1:6" ht="12.75">
      <c r="A428" s="13">
        <f>'Plant species'!A382</f>
        <v>0</v>
      </c>
      <c r="C428" s="13">
        <f>'Plant species'!C382</f>
        <v>0</v>
      </c>
      <c r="F428" s="13">
        <f>IF('Plant species'!D382="","",'Plant species'!D382)</f>
      </c>
    </row>
    <row r="429" spans="1:6" ht="12.75">
      <c r="A429" s="13">
        <f>'Plant species'!A383</f>
        <v>0</v>
      </c>
      <c r="C429" s="13">
        <f>'Plant species'!C383</f>
        <v>0</v>
      </c>
      <c r="F429" s="13">
        <f>IF('Plant species'!D383="","",'Plant species'!D383)</f>
      </c>
    </row>
    <row r="430" spans="1:6" ht="12.75">
      <c r="A430" s="13">
        <f>'Plant species'!A384</f>
        <v>0</v>
      </c>
      <c r="C430" s="13">
        <f>'Plant species'!C384</f>
        <v>0</v>
      </c>
      <c r="F430" s="13">
        <f>IF('Plant species'!D384="","",'Plant species'!D384)</f>
      </c>
    </row>
    <row r="431" spans="1:6" ht="12.75">
      <c r="A431" s="13">
        <f>'Plant species'!A385</f>
        <v>0</v>
      </c>
      <c r="C431" s="13">
        <f>'Plant species'!C385</f>
        <v>0</v>
      </c>
      <c r="F431" s="13">
        <f>IF('Plant species'!D385="","",'Plant species'!D385)</f>
      </c>
    </row>
    <row r="432" spans="1:6" ht="12.75">
      <c r="A432" s="13">
        <f>'Plant species'!A386</f>
        <v>0</v>
      </c>
      <c r="C432" s="13">
        <f>'Plant species'!C386</f>
        <v>0</v>
      </c>
      <c r="F432" s="13">
        <f>IF('Plant species'!D386="","",'Plant species'!D386)</f>
      </c>
    </row>
    <row r="433" spans="1:6" ht="12.75">
      <c r="A433" s="13">
        <f>'Plant species'!A387</f>
        <v>0</v>
      </c>
      <c r="C433" s="13">
        <f>'Plant species'!C387</f>
        <v>0</v>
      </c>
      <c r="F433" s="13">
        <f>IF('Plant species'!D387="","",'Plant species'!D387)</f>
      </c>
    </row>
    <row r="434" spans="1:6" ht="12.75">
      <c r="A434" s="13">
        <f>'Plant species'!A388</f>
        <v>0</v>
      </c>
      <c r="C434" s="13">
        <f>'Plant species'!C388</f>
        <v>0</v>
      </c>
      <c r="F434" s="13">
        <f>IF('Plant species'!D388="","",'Plant species'!D388)</f>
      </c>
    </row>
    <row r="435" spans="1:6" ht="12.75">
      <c r="A435" s="13">
        <f>'Plant species'!A389</f>
        <v>0</v>
      </c>
      <c r="C435" s="13">
        <f>'Plant species'!C389</f>
        <v>0</v>
      </c>
      <c r="F435" s="13">
        <f>IF('Plant species'!D389="","",'Plant species'!D389)</f>
      </c>
    </row>
    <row r="436" spans="1:6" ht="12.75">
      <c r="A436" s="13">
        <f>'Plant species'!A390</f>
        <v>0</v>
      </c>
      <c r="C436" s="13">
        <f>'Plant species'!C390</f>
        <v>0</v>
      </c>
      <c r="F436" s="13">
        <f>IF('Plant species'!D390="","",'Plant species'!D390)</f>
      </c>
    </row>
    <row r="437" spans="1:6" ht="12.75">
      <c r="A437" s="13">
        <f>'Plant species'!A391</f>
        <v>0</v>
      </c>
      <c r="C437" s="13">
        <f>'Plant species'!C391</f>
        <v>0</v>
      </c>
      <c r="F437" s="13">
        <f>IF('Plant species'!D391="","",'Plant species'!D391)</f>
      </c>
    </row>
    <row r="438" spans="1:6" ht="12.75">
      <c r="A438" s="13">
        <f>'Plant species'!A392</f>
        <v>0</v>
      </c>
      <c r="C438" s="13">
        <f>'Plant species'!C392</f>
        <v>0</v>
      </c>
      <c r="F438" s="13">
        <f>IF('Plant species'!D392="","",'Plant species'!D392)</f>
      </c>
    </row>
    <row r="439" spans="1:6" ht="12.75">
      <c r="A439" s="13">
        <f>'Plant species'!A393</f>
        <v>0</v>
      </c>
      <c r="C439" s="13">
        <f>'Plant species'!C393</f>
        <v>0</v>
      </c>
      <c r="F439" s="13">
        <f>IF('Plant species'!D393="","",'Plant species'!D393)</f>
      </c>
    </row>
    <row r="440" spans="1:6" ht="12.75">
      <c r="A440" s="13">
        <f>'Plant species'!A394</f>
        <v>0</v>
      </c>
      <c r="C440" s="13">
        <f>'Plant species'!C394</f>
        <v>0</v>
      </c>
      <c r="F440" s="13">
        <f>IF('Plant species'!D394="","",'Plant species'!D394)</f>
      </c>
    </row>
    <row r="441" spans="1:6" ht="12.75">
      <c r="A441" s="13">
        <f>'Plant species'!A395</f>
        <v>0</v>
      </c>
      <c r="C441" s="13">
        <f>'Plant species'!C395</f>
        <v>0</v>
      </c>
      <c r="F441" s="13">
        <f>IF('Plant species'!D395="","",'Plant species'!D395)</f>
      </c>
    </row>
    <row r="442" spans="1:6" ht="12.75">
      <c r="A442" s="13">
        <f>'Plant species'!A396</f>
        <v>0</v>
      </c>
      <c r="C442" s="13">
        <f>'Plant species'!C396</f>
        <v>0</v>
      </c>
      <c r="F442" s="13">
        <f>IF('Plant species'!D396="","",'Plant species'!D396)</f>
      </c>
    </row>
    <row r="443" spans="1:6" ht="12.75">
      <c r="A443" s="13">
        <f>'Plant species'!A397</f>
        <v>0</v>
      </c>
      <c r="C443" s="13">
        <f>'Plant species'!C397</f>
        <v>0</v>
      </c>
      <c r="F443" s="13">
        <f>IF('Plant species'!D397="","",'Plant species'!D397)</f>
      </c>
    </row>
    <row r="444" spans="1:6" ht="12.75">
      <c r="A444" s="13">
        <f>'Plant species'!A398</f>
        <v>0</v>
      </c>
      <c r="C444" s="13">
        <f>'Plant species'!C398</f>
        <v>0</v>
      </c>
      <c r="F444" s="13">
        <f>IF('Plant species'!D398="","",'Plant species'!D398)</f>
      </c>
    </row>
    <row r="445" spans="1:6" ht="12.75">
      <c r="A445" s="13">
        <f>'Plant species'!A399</f>
        <v>0</v>
      </c>
      <c r="C445" s="13">
        <f>'Plant species'!C399</f>
        <v>0</v>
      </c>
      <c r="F445" s="13">
        <f>IF('Plant species'!D399="","",'Plant species'!D399)</f>
      </c>
    </row>
    <row r="446" spans="1:6" ht="12.75">
      <c r="A446" s="13">
        <f>'Plant species'!A400</f>
        <v>0</v>
      </c>
      <c r="C446" s="13">
        <f>'Plant species'!C400</f>
        <v>0</v>
      </c>
      <c r="F446" s="13">
        <f>IF('Plant species'!D400="","",'Plant species'!D400)</f>
      </c>
    </row>
    <row r="447" spans="1:6" ht="12.75">
      <c r="A447" s="13">
        <f>'Plant species'!A401</f>
        <v>0</v>
      </c>
      <c r="C447" s="13">
        <f>'Plant species'!C401</f>
        <v>0</v>
      </c>
      <c r="F447" s="13">
        <f>IF('Plant species'!D401="","",'Plant species'!D401)</f>
      </c>
    </row>
    <row r="448" spans="1:6" ht="12.75">
      <c r="A448" s="13">
        <f>'Plant species'!A402</f>
        <v>0</v>
      </c>
      <c r="C448" s="13">
        <f>'Plant species'!C402</f>
        <v>0</v>
      </c>
      <c r="F448" s="13">
        <f>IF('Plant species'!D402="","",'Plant species'!D402)</f>
      </c>
    </row>
    <row r="449" spans="1:6" ht="12.75">
      <c r="A449" s="13">
        <f>'Plant species'!A403</f>
        <v>0</v>
      </c>
      <c r="C449" s="13">
        <f>'Plant species'!C403</f>
        <v>0</v>
      </c>
      <c r="F449" s="13">
        <f>IF('Plant species'!D403="","",'Plant species'!D403)</f>
      </c>
    </row>
    <row r="450" spans="1:6" ht="12.75">
      <c r="A450" s="13">
        <f>'Plant species'!A404</f>
        <v>0</v>
      </c>
      <c r="C450" s="13">
        <f>'Plant species'!C404</f>
        <v>0</v>
      </c>
      <c r="F450" s="13">
        <f>IF('Plant species'!D404="","",'Plant species'!D404)</f>
      </c>
    </row>
    <row r="451" spans="1:6" ht="12.75">
      <c r="A451" s="13">
        <f>'Plant species'!A405</f>
        <v>0</v>
      </c>
      <c r="C451" s="13">
        <f>'Plant species'!C405</f>
        <v>0</v>
      </c>
      <c r="F451" s="13">
        <f>IF('Plant species'!D405="","",'Plant species'!D405)</f>
      </c>
    </row>
    <row r="452" spans="1:6" ht="12.75">
      <c r="A452" s="13">
        <f>'Plant species'!A406</f>
        <v>0</v>
      </c>
      <c r="C452" s="13">
        <f>'Plant species'!C406</f>
        <v>0</v>
      </c>
      <c r="F452" s="13">
        <f>IF('Plant species'!D406="","",'Plant species'!D406)</f>
      </c>
    </row>
    <row r="453" spans="1:6" ht="12.75">
      <c r="A453" s="13">
        <f>'Plant species'!A407</f>
        <v>0</v>
      </c>
      <c r="C453" s="13">
        <f>'Plant species'!C407</f>
        <v>0</v>
      </c>
      <c r="F453" s="13">
        <f>IF('Plant species'!D407="","",'Plant species'!D407)</f>
      </c>
    </row>
    <row r="454" spans="1:6" ht="12.75">
      <c r="A454" s="13">
        <f>'Plant species'!A408</f>
        <v>0</v>
      </c>
      <c r="C454" s="13">
        <f>'Plant species'!C408</f>
        <v>0</v>
      </c>
      <c r="F454" s="13">
        <f>IF('Plant species'!D408="","",'Plant species'!D408)</f>
      </c>
    </row>
    <row r="455" spans="1:6" ht="12.75">
      <c r="A455" s="13">
        <f>'Plant species'!A409</f>
        <v>0</v>
      </c>
      <c r="C455" s="13">
        <f>'Plant species'!C409</f>
        <v>0</v>
      </c>
      <c r="F455" s="13">
        <f>IF('Plant species'!D409="","",'Plant species'!D409)</f>
      </c>
    </row>
    <row r="456" spans="1:6" ht="12.75">
      <c r="A456" s="13">
        <f>'Plant species'!A410</f>
        <v>0</v>
      </c>
      <c r="C456" s="13">
        <f>'Plant species'!C410</f>
        <v>0</v>
      </c>
      <c r="F456" s="13">
        <f>IF('Plant species'!D410="","",'Plant species'!D410)</f>
      </c>
    </row>
    <row r="457" spans="1:6" ht="12.75">
      <c r="A457" s="13">
        <f>'Plant species'!A411</f>
        <v>0</v>
      </c>
      <c r="C457" s="13">
        <f>'Plant species'!C411</f>
        <v>0</v>
      </c>
      <c r="F457" s="13">
        <f>IF('Plant species'!D411="","",'Plant species'!D411)</f>
      </c>
    </row>
    <row r="458" spans="1:6" ht="12.75">
      <c r="A458" s="13">
        <f>'Plant species'!A412</f>
        <v>0</v>
      </c>
      <c r="C458" s="13">
        <f>'Plant species'!C412</f>
        <v>0</v>
      </c>
      <c r="F458" s="13">
        <f>IF('Plant species'!D412="","",'Plant species'!D412)</f>
      </c>
    </row>
    <row r="459" spans="1:6" ht="12.75">
      <c r="A459" s="13">
        <f>'Plant species'!A413</f>
        <v>0</v>
      </c>
      <c r="C459" s="13">
        <f>'Plant species'!C413</f>
        <v>0</v>
      </c>
      <c r="F459" s="13">
        <f>IF('Plant species'!D413="","",'Plant species'!D413)</f>
      </c>
    </row>
    <row r="460" spans="1:6" ht="12.75">
      <c r="A460" s="13">
        <f>'Plant species'!A414</f>
        <v>0</v>
      </c>
      <c r="C460" s="13">
        <f>'Plant species'!C414</f>
        <v>0</v>
      </c>
      <c r="F460" s="13">
        <f>IF('Plant species'!D414="","",'Plant species'!D414)</f>
      </c>
    </row>
    <row r="461" spans="1:6" ht="12.75">
      <c r="A461" s="13">
        <f>'Plant species'!A415</f>
        <v>0</v>
      </c>
      <c r="C461" s="13">
        <f>'Plant species'!C415</f>
        <v>0</v>
      </c>
      <c r="F461" s="13">
        <f>IF('Plant species'!D415="","",'Plant species'!D415)</f>
      </c>
    </row>
    <row r="462" spans="1:6" ht="12.75">
      <c r="A462" s="13">
        <f>'Plant species'!A416</f>
        <v>0</v>
      </c>
      <c r="C462" s="13">
        <f>'Plant species'!C416</f>
        <v>0</v>
      </c>
      <c r="F462" s="13">
        <f>IF('Plant species'!D416="","",'Plant species'!D416)</f>
      </c>
    </row>
    <row r="463" spans="1:6" ht="12.75">
      <c r="A463" s="13">
        <f>'Plant species'!A417</f>
        <v>0</v>
      </c>
      <c r="C463" s="13">
        <f>'Plant species'!C417</f>
        <v>0</v>
      </c>
      <c r="F463" s="13">
        <f>IF('Plant species'!D417="","",'Plant species'!D417)</f>
      </c>
    </row>
    <row r="464" spans="1:6" ht="12.75">
      <c r="A464" s="13">
        <f>'Plant species'!A418</f>
        <v>0</v>
      </c>
      <c r="C464" s="13">
        <f>'Plant species'!C418</f>
        <v>0</v>
      </c>
      <c r="F464" s="13">
        <f>IF('Plant species'!D418="","",'Plant species'!D418)</f>
      </c>
    </row>
    <row r="465" spans="1:6" ht="12.75">
      <c r="A465" s="13">
        <f>'Plant species'!A419</f>
        <v>0</v>
      </c>
      <c r="C465" s="13">
        <f>'Plant species'!C419</f>
        <v>0</v>
      </c>
      <c r="F465" s="13">
        <f>IF('Plant species'!D419="","",'Plant species'!D419)</f>
      </c>
    </row>
    <row r="466" spans="1:6" ht="12.75">
      <c r="A466" s="13">
        <f>'Plant species'!A420</f>
        <v>0</v>
      </c>
      <c r="C466" s="13">
        <f>'Plant species'!C420</f>
        <v>0</v>
      </c>
      <c r="F466" s="13">
        <f>IF('Plant species'!D420="","",'Plant species'!D420)</f>
      </c>
    </row>
    <row r="467" spans="1:6" ht="12.75">
      <c r="A467" s="13">
        <f>'Plant species'!A421</f>
        <v>0</v>
      </c>
      <c r="C467" s="13">
        <f>'Plant species'!C421</f>
        <v>0</v>
      </c>
      <c r="F467" s="13">
        <f>IF('Plant species'!D421="","",'Plant species'!D421)</f>
      </c>
    </row>
    <row r="468" spans="1:6" ht="12.75">
      <c r="A468" s="13">
        <f>'Plant species'!A422</f>
        <v>0</v>
      </c>
      <c r="C468" s="13">
        <f>'Plant species'!C422</f>
        <v>0</v>
      </c>
      <c r="F468" s="13">
        <f>IF('Plant species'!D422="","",'Plant species'!D422)</f>
      </c>
    </row>
    <row r="469" spans="1:6" ht="12.75">
      <c r="A469" s="13">
        <f>'Plant species'!A423</f>
        <v>0</v>
      </c>
      <c r="C469" s="13">
        <f>'Plant species'!C423</f>
        <v>0</v>
      </c>
      <c r="F469" s="13">
        <f>IF('Plant species'!D423="","",'Plant species'!D423)</f>
      </c>
    </row>
    <row r="470" spans="1:6" ht="12.75">
      <c r="A470" s="13">
        <f>'Plant species'!A424</f>
        <v>0</v>
      </c>
      <c r="C470" s="13">
        <f>'Plant species'!C424</f>
        <v>0</v>
      </c>
      <c r="F470" s="13">
        <f>IF('Plant species'!D424="","",'Plant species'!D424)</f>
      </c>
    </row>
    <row r="471" spans="1:6" ht="12.75">
      <c r="A471" s="13">
        <f>'Plant species'!A425</f>
        <v>0</v>
      </c>
      <c r="C471" s="13">
        <f>'Plant species'!C425</f>
        <v>0</v>
      </c>
      <c r="F471" s="13">
        <f>IF('Plant species'!D425="","",'Plant species'!D425)</f>
      </c>
    </row>
    <row r="472" spans="1:6" ht="12.75">
      <c r="A472" s="13">
        <f>'Plant species'!A426</f>
        <v>0</v>
      </c>
      <c r="C472" s="13">
        <f>'Plant species'!C426</f>
        <v>0</v>
      </c>
      <c r="F472" s="13">
        <f>IF('Plant species'!D426="","",'Plant species'!D426)</f>
      </c>
    </row>
    <row r="473" spans="1:6" ht="12.75">
      <c r="A473" s="13">
        <f>'Plant species'!A427</f>
        <v>0</v>
      </c>
      <c r="C473" s="13">
        <f>'Plant species'!C427</f>
        <v>0</v>
      </c>
      <c r="F473" s="13">
        <f>IF('Plant species'!D427="","",'Plant species'!D427)</f>
      </c>
    </row>
    <row r="474" spans="1:6" ht="12.75">
      <c r="A474" s="13">
        <f>'Plant species'!A428</f>
        <v>0</v>
      </c>
      <c r="C474" s="13">
        <f>'Plant species'!C428</f>
        <v>0</v>
      </c>
      <c r="F474" s="13">
        <f>IF('Plant species'!D428="","",'Plant species'!D428)</f>
      </c>
    </row>
    <row r="475" spans="1:6" ht="12.75">
      <c r="A475" s="13">
        <f>'Plant species'!A429</f>
        <v>0</v>
      </c>
      <c r="C475" s="13">
        <f>'Plant species'!C429</f>
        <v>0</v>
      </c>
      <c r="F475" s="13">
        <f>IF('Plant species'!D429="","",'Plant species'!D429)</f>
      </c>
    </row>
    <row r="476" spans="1:6" ht="12.75">
      <c r="A476" s="13">
        <f>'Plant species'!A430</f>
        <v>0</v>
      </c>
      <c r="C476" s="13">
        <f>'Plant species'!C430</f>
        <v>0</v>
      </c>
      <c r="F476" s="13">
        <f>IF('Plant species'!D430="","",'Plant species'!D430)</f>
      </c>
    </row>
    <row r="477" spans="1:6" ht="12.75">
      <c r="A477" s="13">
        <f>'Plant species'!A431</f>
        <v>0</v>
      </c>
      <c r="C477" s="13">
        <f>'Plant species'!C431</f>
        <v>0</v>
      </c>
      <c r="F477" s="13">
        <f>IF('Plant species'!D431="","",'Plant species'!D431)</f>
      </c>
    </row>
    <row r="478" spans="1:6" ht="12.75">
      <c r="A478" s="13">
        <f>'Plant species'!A432</f>
        <v>0</v>
      </c>
      <c r="C478" s="13">
        <f>'Plant species'!C432</f>
        <v>0</v>
      </c>
      <c r="F478" s="13">
        <f>IF('Plant species'!D432="","",'Plant species'!D432)</f>
      </c>
    </row>
    <row r="479" spans="1:6" ht="12.75">
      <c r="A479" s="13">
        <f>'Plant species'!A433</f>
        <v>0</v>
      </c>
      <c r="C479" s="13">
        <f>'Plant species'!C433</f>
        <v>0</v>
      </c>
      <c r="F479" s="13">
        <f>IF('Plant species'!D433="","",'Plant species'!D433)</f>
      </c>
    </row>
    <row r="480" spans="1:6" ht="12.75">
      <c r="A480" s="13">
        <f>'Plant species'!A434</f>
        <v>0</v>
      </c>
      <c r="C480" s="13">
        <f>'Plant species'!C434</f>
        <v>0</v>
      </c>
      <c r="F480" s="13">
        <f>IF('Plant species'!D434="","",'Plant species'!D434)</f>
      </c>
    </row>
    <row r="481" spans="1:6" ht="12.75">
      <c r="A481" s="13">
        <f>'Plant species'!A435</f>
        <v>0</v>
      </c>
      <c r="C481" s="13">
        <f>'Plant species'!C435</f>
        <v>0</v>
      </c>
      <c r="F481" s="13">
        <f>IF('Plant species'!D435="","",'Plant species'!D435)</f>
      </c>
    </row>
    <row r="482" spans="1:6" ht="12.75">
      <c r="A482" s="13">
        <f>'Plant species'!A436</f>
        <v>0</v>
      </c>
      <c r="C482" s="13">
        <f>'Plant species'!C436</f>
        <v>0</v>
      </c>
      <c r="F482" s="13">
        <f>IF('Plant species'!D436="","",'Plant species'!D436)</f>
      </c>
    </row>
    <row r="483" spans="1:6" ht="12.75">
      <c r="A483" s="13">
        <f>'Plant species'!A439</f>
        <v>0</v>
      </c>
      <c r="C483" s="13">
        <f>'Plant species'!C439</f>
        <v>0</v>
      </c>
      <c r="F483" s="13">
        <f>IF('Plant species'!D439="","",'Plant species'!D439)</f>
      </c>
    </row>
    <row r="484" spans="1:6" ht="12.75">
      <c r="A484" s="13">
        <f>'Plant species'!A440</f>
        <v>0</v>
      </c>
      <c r="C484" s="13">
        <f>'Plant species'!C440</f>
        <v>0</v>
      </c>
      <c r="F484" s="13">
        <f>IF('Plant species'!D440="","",'Plant species'!D440)</f>
      </c>
    </row>
    <row r="485" spans="1:6" ht="12.75">
      <c r="A485" s="13">
        <f>'Plant species'!A441</f>
        <v>0</v>
      </c>
      <c r="C485" s="13">
        <f>'Plant species'!C441</f>
        <v>0</v>
      </c>
      <c r="F485" s="13">
        <f>IF('Plant species'!D441="","",'Plant species'!D441)</f>
      </c>
    </row>
    <row r="486" spans="1:6" ht="12.75">
      <c r="A486" s="13">
        <f>'Plant species'!A442</f>
        <v>0</v>
      </c>
      <c r="C486" s="13">
        <f>'Plant species'!C442</f>
        <v>0</v>
      </c>
      <c r="F486" s="13">
        <f>IF('Plant species'!D442="","",'Plant species'!D442)</f>
      </c>
    </row>
    <row r="487" spans="1:6" ht="12.75">
      <c r="A487" s="13">
        <f>'Plant species'!A443</f>
        <v>0</v>
      </c>
      <c r="C487" s="13">
        <f>'Plant species'!C443</f>
        <v>0</v>
      </c>
      <c r="F487" s="13">
        <f>IF('Plant species'!D443="","",'Plant species'!D443)</f>
      </c>
    </row>
    <row r="488" spans="1:6" ht="12.75">
      <c r="A488" s="13">
        <f>'Plant species'!A444</f>
        <v>0</v>
      </c>
      <c r="C488" s="13">
        <f>'Plant species'!C444</f>
        <v>0</v>
      </c>
      <c r="F488" s="13">
        <f>IF('Plant species'!D444="","",'Plant species'!D444)</f>
      </c>
    </row>
    <row r="489" spans="1:6" ht="12.75">
      <c r="A489" s="13">
        <f>'Plant species'!A445</f>
        <v>0</v>
      </c>
      <c r="C489" s="13">
        <f>'Plant species'!C445</f>
        <v>0</v>
      </c>
      <c r="F489" s="13">
        <f>IF('Plant species'!D445="","",'Plant species'!D445)</f>
      </c>
    </row>
    <row r="490" spans="1:6" ht="12.75">
      <c r="A490" s="13">
        <f>'Plant species'!A446</f>
        <v>0</v>
      </c>
      <c r="C490" s="13">
        <f>'Plant species'!C446</f>
        <v>0</v>
      </c>
      <c r="F490" s="13">
        <f>IF('Plant species'!D446="","",'Plant species'!D446)</f>
      </c>
    </row>
    <row r="491" spans="1:6" ht="12.75">
      <c r="A491" s="13">
        <f>'Plant species'!A447</f>
        <v>0</v>
      </c>
      <c r="C491" s="13">
        <f>'Plant species'!C447</f>
        <v>0</v>
      </c>
      <c r="F491" s="13">
        <f>IF('Plant species'!D447="","",'Plant species'!D447)</f>
      </c>
    </row>
    <row r="492" spans="1:6" ht="12.75">
      <c r="A492" s="13">
        <f>'Plant species'!A448</f>
        <v>0</v>
      </c>
      <c r="C492" s="13">
        <f>'Plant species'!C448</f>
        <v>0</v>
      </c>
      <c r="F492" s="13">
        <f>IF('Plant species'!D448="","",'Plant species'!D448)</f>
      </c>
    </row>
    <row r="493" spans="1:6" ht="12.75">
      <c r="A493" s="13">
        <f>'Plant species'!A449</f>
        <v>0</v>
      </c>
      <c r="C493" s="13">
        <f>'Plant species'!C449</f>
        <v>0</v>
      </c>
      <c r="F493" s="13">
        <f>IF('Plant species'!D449="","",'Plant species'!D449)</f>
      </c>
    </row>
    <row r="494" spans="1:6" ht="12.75">
      <c r="A494" s="13">
        <f>'Plant species'!A450</f>
        <v>0</v>
      </c>
      <c r="C494" s="13">
        <f>'Plant species'!C450</f>
        <v>0</v>
      </c>
      <c r="F494" s="13">
        <f>IF('Plant species'!D450="","",'Plant species'!D450)</f>
      </c>
    </row>
    <row r="495" spans="1:6" ht="12.75">
      <c r="A495" s="13">
        <f>'Plant species'!A451</f>
        <v>0</v>
      </c>
      <c r="C495" s="13">
        <f>'Plant species'!C451</f>
        <v>0</v>
      </c>
      <c r="F495" s="13">
        <f>IF('Plant species'!D451="","",'Plant species'!D451)</f>
      </c>
    </row>
    <row r="496" spans="1:6" ht="12.75">
      <c r="A496" s="13">
        <f>'Plant species'!A452</f>
        <v>0</v>
      </c>
      <c r="C496" s="13">
        <f>'Plant species'!C452</f>
        <v>0</v>
      </c>
      <c r="F496" s="13">
        <f>IF('Plant species'!D452="","",'Plant species'!D452)</f>
      </c>
    </row>
    <row r="497" spans="1:6" ht="12.75">
      <c r="A497" s="13">
        <f>'Plant species'!A453</f>
        <v>0</v>
      </c>
      <c r="C497" s="13">
        <f>'Plant species'!C453</f>
        <v>0</v>
      </c>
      <c r="F497" s="13">
        <f>IF('Plant species'!D453="","",'Plant species'!D453)</f>
      </c>
    </row>
    <row r="498" spans="1:6" ht="12.75">
      <c r="A498" s="13">
        <f>'Plant species'!A454</f>
        <v>0</v>
      </c>
      <c r="C498" s="13">
        <f>'Plant species'!C454</f>
        <v>0</v>
      </c>
      <c r="F498" s="13">
        <f>IF('Plant species'!D454="","",'Plant species'!D454)</f>
      </c>
    </row>
  </sheetData>
  <sheetProtection password="CE38" sheet="1" objects="1" scenarios="1" selectLockedCells="1"/>
  <mergeCells count="91">
    <mergeCell ref="X3:Z4"/>
    <mergeCell ref="X2:Z2"/>
    <mergeCell ref="B18:K18"/>
    <mergeCell ref="B17:G17"/>
    <mergeCell ref="V15:V16"/>
    <mergeCell ref="W15:W16"/>
    <mergeCell ref="U17:U20"/>
    <mergeCell ref="Y15:Y16"/>
    <mergeCell ref="D2:W3"/>
    <mergeCell ref="K43:Y43"/>
    <mergeCell ref="P17:P20"/>
    <mergeCell ref="R15:R16"/>
    <mergeCell ref="X15:X16"/>
    <mergeCell ref="Y17:Y20"/>
    <mergeCell ref="K41:X41"/>
    <mergeCell ref="S15:S16"/>
    <mergeCell ref="N17:N20"/>
    <mergeCell ref="R17:R20"/>
    <mergeCell ref="B19:K19"/>
    <mergeCell ref="C47:D47"/>
    <mergeCell ref="F47:G47"/>
    <mergeCell ref="K44:Z44"/>
    <mergeCell ref="X46:Z46"/>
    <mergeCell ref="X45:Z45"/>
    <mergeCell ref="D1:Z1"/>
    <mergeCell ref="L17:L20"/>
    <mergeCell ref="Q17:Q20"/>
    <mergeCell ref="Z15:Z16"/>
    <mergeCell ref="D4:V4"/>
    <mergeCell ref="Z17:Z20"/>
    <mergeCell ref="T17:T20"/>
    <mergeCell ref="N15:Q15"/>
    <mergeCell ref="V17:V20"/>
    <mergeCell ref="T15:T16"/>
    <mergeCell ref="U14:V14"/>
    <mergeCell ref="B15:K16"/>
    <mergeCell ref="L15:L16"/>
    <mergeCell ref="M13:M14"/>
    <mergeCell ref="N13:P14"/>
    <mergeCell ref="M15:M16"/>
    <mergeCell ref="U15:U16"/>
    <mergeCell ref="O5:P6"/>
    <mergeCell ref="Q5:R6"/>
    <mergeCell ref="U5:V5"/>
    <mergeCell ref="A4:C4"/>
    <mergeCell ref="A5:A6"/>
    <mergeCell ref="B5:I6"/>
    <mergeCell ref="J5:L6"/>
    <mergeCell ref="M5:N6"/>
    <mergeCell ref="V6:V7"/>
    <mergeCell ref="U6:U7"/>
    <mergeCell ref="N7:R7"/>
    <mergeCell ref="N8:R8"/>
    <mergeCell ref="A11:A12"/>
    <mergeCell ref="B11:I12"/>
    <mergeCell ref="M9:M10"/>
    <mergeCell ref="M11:M12"/>
    <mergeCell ref="N9:P10"/>
    <mergeCell ref="N11:P12"/>
    <mergeCell ref="A7:A8"/>
    <mergeCell ref="B7:I8"/>
    <mergeCell ref="A13:A14"/>
    <mergeCell ref="B13:I14"/>
    <mergeCell ref="J9:L14"/>
    <mergeCell ref="J7:L8"/>
    <mergeCell ref="A9:A10"/>
    <mergeCell ref="B9:I10"/>
    <mergeCell ref="W6:W7"/>
    <mergeCell ref="W8:W9"/>
    <mergeCell ref="W10:W11"/>
    <mergeCell ref="W12:W13"/>
    <mergeCell ref="T6:T7"/>
    <mergeCell ref="T8:T9"/>
    <mergeCell ref="U8:U9"/>
    <mergeCell ref="V8:V9"/>
    <mergeCell ref="V10:V11"/>
    <mergeCell ref="U10:U11"/>
    <mergeCell ref="T10:T11"/>
    <mergeCell ref="T12:T13"/>
    <mergeCell ref="U12:U13"/>
    <mergeCell ref="V12:V13"/>
    <mergeCell ref="A15:A19"/>
    <mergeCell ref="M17:M18"/>
    <mergeCell ref="A41:A44"/>
    <mergeCell ref="B41:J44"/>
    <mergeCell ref="M40:W40"/>
    <mergeCell ref="K42:Y42"/>
    <mergeCell ref="S17:S20"/>
    <mergeCell ref="O17:O20"/>
    <mergeCell ref="X17:X20"/>
    <mergeCell ref="W17:W18"/>
  </mergeCells>
  <dataValidations count="2">
    <dataValidation type="list" allowBlank="1" showInputMessage="1" showErrorMessage="1" sqref="M19">
      <formula1>$AB$20:$AB$24</formula1>
    </dataValidation>
    <dataValidation type="list" allowBlank="1" showInputMessage="1" showErrorMessage="1" sqref="A21:A36">
      <formula1>$A$48:$A$498</formula1>
    </dataValidation>
  </dataValidations>
  <printOptions horizontalCentered="1"/>
  <pageMargins left="0.25" right="0" top="0.4" bottom="0.18" header="0.5" footer="0.42"/>
  <pageSetup fitToHeight="1" fitToWidth="1" horizontalDpi="600" verticalDpi="600" orientation="landscape" scale="61" r:id="rId2"/>
  <rowBreaks count="1" manualBreakCount="1">
    <brk id="45" max="255"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M58"/>
  <sheetViews>
    <sheetView tabSelected="1" workbookViewId="0" topLeftCell="A1">
      <selection activeCell="A1" sqref="A1:B1"/>
    </sheetView>
  </sheetViews>
  <sheetFormatPr defaultColWidth="9.140625" defaultRowHeight="12.75"/>
  <cols>
    <col min="3" max="3" width="7.8515625" style="0" customWidth="1"/>
    <col min="5" max="5" width="5.00390625" style="0" customWidth="1"/>
    <col min="7" max="7" width="3.421875" style="0" customWidth="1"/>
    <col min="9" max="9" width="2.140625" style="0" customWidth="1"/>
    <col min="11" max="11" width="2.421875" style="0" customWidth="1"/>
    <col min="13" max="13" width="0.9921875" style="0" customWidth="1"/>
  </cols>
  <sheetData>
    <row r="1" spans="1:13" ht="12.75">
      <c r="A1" s="225" t="s">
        <v>161</v>
      </c>
      <c r="B1" s="226"/>
      <c r="C1" s="226"/>
      <c r="D1" s="226"/>
      <c r="E1" s="226"/>
      <c r="F1" s="226"/>
      <c r="G1" s="226"/>
      <c r="H1" s="226"/>
      <c r="I1" s="226"/>
      <c r="J1" s="226"/>
      <c r="K1" s="226"/>
      <c r="L1" s="226"/>
      <c r="M1" s="227"/>
    </row>
    <row r="2" spans="1:13" ht="12.75">
      <c r="A2" s="228"/>
      <c r="B2" s="229"/>
      <c r="C2" s="229"/>
      <c r="D2" s="229"/>
      <c r="E2" s="229"/>
      <c r="F2" s="229"/>
      <c r="G2" s="229"/>
      <c r="H2" s="229"/>
      <c r="I2" s="229"/>
      <c r="J2" s="229"/>
      <c r="K2" s="229"/>
      <c r="L2" s="229"/>
      <c r="M2" s="230"/>
    </row>
    <row r="3" spans="1:13" ht="12.75">
      <c r="A3" s="231"/>
      <c r="B3" s="232"/>
      <c r="C3" s="232"/>
      <c r="D3" s="232"/>
      <c r="E3" s="232"/>
      <c r="F3" s="232"/>
      <c r="G3" s="232"/>
      <c r="H3" s="232"/>
      <c r="I3" s="232"/>
      <c r="J3" s="232"/>
      <c r="K3" s="232"/>
      <c r="L3" s="232"/>
      <c r="M3" s="233"/>
    </row>
    <row r="4" spans="1:13" ht="12.75">
      <c r="A4" s="215" t="s">
        <v>123</v>
      </c>
      <c r="B4" s="215"/>
      <c r="C4" s="215"/>
      <c r="D4" s="215" t="s">
        <v>125</v>
      </c>
      <c r="E4" s="215"/>
      <c r="F4" s="215" t="s">
        <v>124</v>
      </c>
      <c r="G4" s="215"/>
      <c r="H4" s="215" t="s">
        <v>126</v>
      </c>
      <c r="I4" s="215"/>
      <c r="J4" s="215" t="s">
        <v>127</v>
      </c>
      <c r="K4" s="215"/>
      <c r="L4" s="215" t="s">
        <v>128</v>
      </c>
      <c r="M4" s="215"/>
    </row>
    <row r="5" spans="1:13" ht="12.75">
      <c r="A5" s="215"/>
      <c r="B5" s="215"/>
      <c r="C5" s="215"/>
      <c r="D5" s="215"/>
      <c r="E5" s="215"/>
      <c r="F5" s="215"/>
      <c r="G5" s="215"/>
      <c r="H5" s="215"/>
      <c r="I5" s="215"/>
      <c r="J5" s="215"/>
      <c r="K5" s="215"/>
      <c r="L5" s="215"/>
      <c r="M5" s="215"/>
    </row>
    <row r="6" spans="1:13" ht="12.75">
      <c r="A6" s="215"/>
      <c r="B6" s="215"/>
      <c r="C6" s="215"/>
      <c r="D6" s="215"/>
      <c r="E6" s="215"/>
      <c r="F6" s="215"/>
      <c r="G6" s="215"/>
      <c r="H6" s="215"/>
      <c r="I6" s="215"/>
      <c r="J6" s="215"/>
      <c r="K6" s="215"/>
      <c r="L6" s="215"/>
      <c r="M6" s="215"/>
    </row>
    <row r="7" spans="1:13" ht="12.75">
      <c r="A7" s="215"/>
      <c r="B7" s="215"/>
      <c r="C7" s="215"/>
      <c r="D7" s="215"/>
      <c r="E7" s="215"/>
      <c r="F7" s="215"/>
      <c r="G7" s="215"/>
      <c r="H7" s="215"/>
      <c r="I7" s="215"/>
      <c r="J7" s="215"/>
      <c r="K7" s="215"/>
      <c r="L7" s="215"/>
      <c r="M7" s="215"/>
    </row>
    <row r="8" spans="1:13" ht="12.75" customHeight="1">
      <c r="A8" s="217" t="s">
        <v>129</v>
      </c>
      <c r="B8" s="218"/>
      <c r="C8" s="218"/>
      <c r="D8" s="218"/>
      <c r="E8" s="218"/>
      <c r="F8" s="218"/>
      <c r="G8" s="218"/>
      <c r="H8" s="218"/>
      <c r="I8" s="218"/>
      <c r="J8" s="218"/>
      <c r="K8" s="218"/>
      <c r="L8" s="218"/>
      <c r="M8" s="219"/>
    </row>
    <row r="9" spans="1:13" ht="14.25" customHeight="1">
      <c r="A9" s="209" t="s">
        <v>145</v>
      </c>
      <c r="B9" s="210"/>
      <c r="C9" s="211"/>
      <c r="D9" s="207">
        <v>35</v>
      </c>
      <c r="E9" s="207"/>
      <c r="F9" s="207">
        <v>45</v>
      </c>
      <c r="G9" s="207"/>
      <c r="H9" s="207">
        <v>60</v>
      </c>
      <c r="I9" s="207"/>
      <c r="J9" s="207">
        <v>85</v>
      </c>
      <c r="K9" s="207"/>
      <c r="L9" s="207">
        <v>95</v>
      </c>
      <c r="M9" s="207"/>
    </row>
    <row r="10" spans="1:13" ht="14.25" customHeight="1">
      <c r="A10" s="223"/>
      <c r="B10" s="208"/>
      <c r="C10" s="224"/>
      <c r="D10" s="207"/>
      <c r="E10" s="207"/>
      <c r="F10" s="207"/>
      <c r="G10" s="207"/>
      <c r="H10" s="207"/>
      <c r="I10" s="207"/>
      <c r="J10" s="207"/>
      <c r="K10" s="207"/>
      <c r="L10" s="207"/>
      <c r="M10" s="207"/>
    </row>
    <row r="11" spans="1:13" ht="12.75" customHeight="1">
      <c r="A11" s="220" t="s">
        <v>130</v>
      </c>
      <c r="B11" s="221"/>
      <c r="C11" s="221"/>
      <c r="D11" s="221"/>
      <c r="E11" s="221"/>
      <c r="F11" s="221"/>
      <c r="G11" s="221"/>
      <c r="H11" s="221"/>
      <c r="I11" s="221"/>
      <c r="J11" s="221"/>
      <c r="K11" s="221"/>
      <c r="L11" s="221"/>
      <c r="M11" s="222"/>
    </row>
    <row r="12" spans="1:13" ht="14.25">
      <c r="A12" s="215" t="s">
        <v>131</v>
      </c>
      <c r="B12" s="215"/>
      <c r="C12" s="215"/>
      <c r="D12" s="207">
        <v>30</v>
      </c>
      <c r="E12" s="207"/>
      <c r="F12" s="207">
        <v>45</v>
      </c>
      <c r="G12" s="207"/>
      <c r="H12" s="207">
        <v>60</v>
      </c>
      <c r="I12" s="207"/>
      <c r="J12" s="207">
        <v>85</v>
      </c>
      <c r="K12" s="207"/>
      <c r="L12" s="207">
        <v>95</v>
      </c>
      <c r="M12" s="207"/>
    </row>
    <row r="13" spans="1:13" ht="14.25" customHeight="1">
      <c r="A13" s="209" t="s">
        <v>146</v>
      </c>
      <c r="B13" s="210"/>
      <c r="C13" s="211"/>
      <c r="D13" s="207"/>
      <c r="E13" s="207"/>
      <c r="F13" s="207"/>
      <c r="G13" s="207"/>
      <c r="H13" s="207"/>
      <c r="I13" s="207"/>
      <c r="J13" s="207"/>
      <c r="K13" s="207"/>
      <c r="L13" s="207"/>
      <c r="M13" s="207"/>
    </row>
    <row r="14" spans="1:13" ht="14.25">
      <c r="A14" s="215" t="s">
        <v>132</v>
      </c>
      <c r="B14" s="215"/>
      <c r="C14" s="215"/>
      <c r="D14" s="207">
        <v>40</v>
      </c>
      <c r="E14" s="207"/>
      <c r="F14" s="207">
        <v>55</v>
      </c>
      <c r="G14" s="207"/>
      <c r="H14" s="207">
        <v>65</v>
      </c>
      <c r="I14" s="207"/>
      <c r="J14" s="207">
        <v>90</v>
      </c>
      <c r="K14" s="207"/>
      <c r="L14" s="207">
        <v>95</v>
      </c>
      <c r="M14" s="207"/>
    </row>
    <row r="15" spans="1:13" ht="14.25" customHeight="1">
      <c r="A15" s="209" t="s">
        <v>147</v>
      </c>
      <c r="B15" s="210"/>
      <c r="C15" s="211"/>
      <c r="D15" s="207"/>
      <c r="E15" s="207"/>
      <c r="F15" s="207"/>
      <c r="G15" s="207"/>
      <c r="H15" s="207"/>
      <c r="I15" s="207"/>
      <c r="J15" s="207"/>
      <c r="K15" s="207"/>
      <c r="L15" s="207"/>
      <c r="M15" s="207"/>
    </row>
    <row r="16" spans="1:13" ht="14.25" customHeight="1">
      <c r="A16" s="212"/>
      <c r="B16" s="213"/>
      <c r="C16" s="214"/>
      <c r="D16" s="207"/>
      <c r="E16" s="207"/>
      <c r="F16" s="207"/>
      <c r="G16" s="207"/>
      <c r="H16" s="207"/>
      <c r="I16" s="207"/>
      <c r="J16" s="207"/>
      <c r="K16" s="207"/>
      <c r="L16" s="207"/>
      <c r="M16" s="207"/>
    </row>
    <row r="17" spans="1:13" ht="14.25">
      <c r="A17" s="215" t="s">
        <v>133</v>
      </c>
      <c r="B17" s="215"/>
      <c r="C17" s="215"/>
      <c r="D17" s="207">
        <v>45</v>
      </c>
      <c r="E17" s="207"/>
      <c r="F17" s="207">
        <v>60</v>
      </c>
      <c r="G17" s="207"/>
      <c r="H17" s="207">
        <v>80</v>
      </c>
      <c r="I17" s="207"/>
      <c r="J17" s="207">
        <v>90</v>
      </c>
      <c r="K17" s="207"/>
      <c r="L17" s="207">
        <v>95</v>
      </c>
      <c r="M17" s="207"/>
    </row>
    <row r="18" spans="1:13" ht="14.25" customHeight="1">
      <c r="A18" s="209" t="s">
        <v>148</v>
      </c>
      <c r="B18" s="210"/>
      <c r="C18" s="211"/>
      <c r="D18" s="207"/>
      <c r="E18" s="207"/>
      <c r="F18" s="207"/>
      <c r="G18" s="207"/>
      <c r="H18" s="207"/>
      <c r="I18" s="207"/>
      <c r="J18" s="207"/>
      <c r="K18" s="207"/>
      <c r="L18" s="207"/>
      <c r="M18" s="207"/>
    </row>
    <row r="19" spans="1:13" ht="12.75">
      <c r="A19" s="215" t="s">
        <v>134</v>
      </c>
      <c r="B19" s="215"/>
      <c r="C19" s="215"/>
      <c r="D19" s="215" t="s">
        <v>135</v>
      </c>
      <c r="E19" s="215"/>
      <c r="F19" s="215" t="s">
        <v>136</v>
      </c>
      <c r="G19" s="215"/>
      <c r="H19" s="215" t="s">
        <v>126</v>
      </c>
      <c r="I19" s="215"/>
      <c r="J19" s="215" t="s">
        <v>137</v>
      </c>
      <c r="K19" s="215"/>
      <c r="L19" s="215" t="s">
        <v>138</v>
      </c>
      <c r="M19" s="215"/>
    </row>
    <row r="20" spans="1:13" ht="12.75">
      <c r="A20" s="215"/>
      <c r="B20" s="215"/>
      <c r="C20" s="215"/>
      <c r="D20" s="215"/>
      <c r="E20" s="215"/>
      <c r="F20" s="215"/>
      <c r="G20" s="215"/>
      <c r="H20" s="215"/>
      <c r="I20" s="215"/>
      <c r="J20" s="215"/>
      <c r="K20" s="215"/>
      <c r="L20" s="215"/>
      <c r="M20" s="215"/>
    </row>
    <row r="21" spans="1:13" ht="12.75">
      <c r="A21" s="215"/>
      <c r="B21" s="215"/>
      <c r="C21" s="215"/>
      <c r="D21" s="215"/>
      <c r="E21" s="215"/>
      <c r="F21" s="215"/>
      <c r="G21" s="215"/>
      <c r="H21" s="215"/>
      <c r="I21" s="215"/>
      <c r="J21" s="215"/>
      <c r="K21" s="215"/>
      <c r="L21" s="215"/>
      <c r="M21" s="215"/>
    </row>
    <row r="22" spans="1:13" ht="14.25">
      <c r="A22" s="206" t="s">
        <v>139</v>
      </c>
      <c r="B22" s="206"/>
      <c r="C22" s="206"/>
      <c r="D22" s="206"/>
      <c r="E22" s="206"/>
      <c r="F22" s="206"/>
      <c r="G22" s="206"/>
      <c r="H22" s="206"/>
      <c r="I22" s="206"/>
      <c r="J22" s="206"/>
      <c r="K22" s="206"/>
      <c r="L22" s="206"/>
      <c r="M22" s="206"/>
    </row>
    <row r="23" spans="1:13" ht="14.25" customHeight="1">
      <c r="A23" s="209" t="s">
        <v>143</v>
      </c>
      <c r="B23" s="210"/>
      <c r="C23" s="211"/>
      <c r="D23" s="207">
        <v>15</v>
      </c>
      <c r="E23" s="207"/>
      <c r="F23" s="207">
        <v>35</v>
      </c>
      <c r="G23" s="207"/>
      <c r="H23" s="207">
        <v>60</v>
      </c>
      <c r="I23" s="207"/>
      <c r="J23" s="207">
        <v>90</v>
      </c>
      <c r="K23" s="207"/>
      <c r="L23" s="207">
        <v>100</v>
      </c>
      <c r="M23" s="207"/>
    </row>
    <row r="24" spans="1:13" ht="14.25" customHeight="1">
      <c r="A24" s="212"/>
      <c r="B24" s="213"/>
      <c r="C24" s="214"/>
      <c r="D24" s="207"/>
      <c r="E24" s="207"/>
      <c r="F24" s="207"/>
      <c r="G24" s="207"/>
      <c r="H24" s="207"/>
      <c r="I24" s="207"/>
      <c r="J24" s="207"/>
      <c r="K24" s="207"/>
      <c r="L24" s="207"/>
      <c r="M24" s="207"/>
    </row>
    <row r="25" spans="1:13" ht="14.25">
      <c r="A25" s="206" t="s">
        <v>140</v>
      </c>
      <c r="B25" s="206"/>
      <c r="C25" s="206"/>
      <c r="D25" s="206"/>
      <c r="E25" s="206"/>
      <c r="F25" s="206"/>
      <c r="G25" s="206"/>
      <c r="H25" s="206"/>
      <c r="I25" s="206"/>
      <c r="J25" s="206"/>
      <c r="K25" s="206"/>
      <c r="L25" s="206"/>
      <c r="M25" s="206"/>
    </row>
    <row r="26" spans="1:13" ht="14.25" customHeight="1">
      <c r="A26" s="209" t="s">
        <v>142</v>
      </c>
      <c r="B26" s="210"/>
      <c r="C26" s="211"/>
      <c r="D26" s="207">
        <v>20</v>
      </c>
      <c r="E26" s="207"/>
      <c r="F26" s="207">
        <v>40</v>
      </c>
      <c r="G26" s="207"/>
      <c r="H26" s="207">
        <v>60</v>
      </c>
      <c r="I26" s="207"/>
      <c r="J26" s="207">
        <v>90</v>
      </c>
      <c r="K26" s="207"/>
      <c r="L26" s="207">
        <v>100</v>
      </c>
      <c r="M26" s="207"/>
    </row>
    <row r="27" spans="1:13" ht="14.25" customHeight="1">
      <c r="A27" s="212"/>
      <c r="B27" s="213"/>
      <c r="C27" s="214"/>
      <c r="D27" s="207"/>
      <c r="E27" s="207"/>
      <c r="F27" s="207"/>
      <c r="G27" s="207"/>
      <c r="H27" s="207"/>
      <c r="I27" s="207"/>
      <c r="J27" s="207"/>
      <c r="K27" s="207"/>
      <c r="L27" s="207"/>
      <c r="M27" s="207"/>
    </row>
    <row r="28" spans="1:13" ht="14.25">
      <c r="A28" s="206" t="s">
        <v>141</v>
      </c>
      <c r="B28" s="206"/>
      <c r="C28" s="206"/>
      <c r="D28" s="206"/>
      <c r="E28" s="206"/>
      <c r="F28" s="206"/>
      <c r="G28" s="206"/>
      <c r="H28" s="206"/>
      <c r="I28" s="206"/>
      <c r="J28" s="206"/>
      <c r="K28" s="206"/>
      <c r="L28" s="206"/>
      <c r="M28" s="206"/>
    </row>
    <row r="29" spans="1:13" ht="14.25" customHeight="1">
      <c r="A29" s="207" t="s">
        <v>144</v>
      </c>
      <c r="B29" s="207"/>
      <c r="C29" s="207"/>
      <c r="D29" s="207">
        <v>30</v>
      </c>
      <c r="E29" s="207"/>
      <c r="F29" s="207">
        <v>50</v>
      </c>
      <c r="G29" s="207"/>
      <c r="H29" s="207">
        <v>75</v>
      </c>
      <c r="I29" s="207"/>
      <c r="J29" s="207">
        <v>90</v>
      </c>
      <c r="K29" s="207"/>
      <c r="L29" s="207">
        <v>100</v>
      </c>
      <c r="M29" s="207"/>
    </row>
    <row r="30" spans="1:13" ht="12.75">
      <c r="A30" s="215" t="s">
        <v>149</v>
      </c>
      <c r="B30" s="215"/>
      <c r="C30" s="215"/>
      <c r="D30" s="215" t="s">
        <v>150</v>
      </c>
      <c r="E30" s="215"/>
      <c r="F30" s="215" t="s">
        <v>151</v>
      </c>
      <c r="G30" s="215"/>
      <c r="H30" s="215" t="s">
        <v>152</v>
      </c>
      <c r="I30" s="215"/>
      <c r="J30" s="215" t="s">
        <v>153</v>
      </c>
      <c r="K30" s="215"/>
      <c r="L30" s="216"/>
      <c r="M30" s="216"/>
    </row>
    <row r="31" spans="1:13" ht="12.75">
      <c r="A31" s="215"/>
      <c r="B31" s="215"/>
      <c r="C31" s="215"/>
      <c r="D31" s="215"/>
      <c r="E31" s="215"/>
      <c r="F31" s="215"/>
      <c r="G31" s="215"/>
      <c r="H31" s="215"/>
      <c r="I31" s="215"/>
      <c r="J31" s="215"/>
      <c r="K31" s="215"/>
      <c r="L31" s="216"/>
      <c r="M31" s="216"/>
    </row>
    <row r="32" spans="1:13" ht="12.75">
      <c r="A32" s="215"/>
      <c r="B32" s="215"/>
      <c r="C32" s="215"/>
      <c r="D32" s="215"/>
      <c r="E32" s="215"/>
      <c r="F32" s="215"/>
      <c r="G32" s="215"/>
      <c r="H32" s="215"/>
      <c r="I32" s="215"/>
      <c r="J32" s="215"/>
      <c r="K32" s="215"/>
      <c r="L32" s="216"/>
      <c r="M32" s="216"/>
    </row>
    <row r="33" spans="1:13" ht="12.75">
      <c r="A33" s="215"/>
      <c r="B33" s="215"/>
      <c r="C33" s="215"/>
      <c r="D33" s="215"/>
      <c r="E33" s="215"/>
      <c r="F33" s="215"/>
      <c r="G33" s="215"/>
      <c r="H33" s="215"/>
      <c r="I33" s="215"/>
      <c r="J33" s="215"/>
      <c r="K33" s="215"/>
      <c r="L33" s="216"/>
      <c r="M33" s="216"/>
    </row>
    <row r="34" spans="1:13" ht="14.25">
      <c r="A34" s="206" t="s">
        <v>154</v>
      </c>
      <c r="B34" s="206"/>
      <c r="C34" s="206"/>
      <c r="D34" s="206"/>
      <c r="E34" s="206"/>
      <c r="F34" s="206"/>
      <c r="G34" s="206"/>
      <c r="H34" s="206"/>
      <c r="I34" s="206"/>
      <c r="J34" s="206"/>
      <c r="K34" s="206"/>
      <c r="L34" s="43"/>
      <c r="M34" s="43"/>
    </row>
    <row r="35" spans="1:13" ht="12.75">
      <c r="A35" s="207" t="s">
        <v>155</v>
      </c>
      <c r="B35" s="207"/>
      <c r="C35" s="207"/>
      <c r="D35" s="207">
        <v>55</v>
      </c>
      <c r="E35" s="207"/>
      <c r="F35" s="207">
        <v>65</v>
      </c>
      <c r="G35" s="207"/>
      <c r="H35" s="207">
        <v>35</v>
      </c>
      <c r="I35" s="207"/>
      <c r="J35" s="207">
        <v>85</v>
      </c>
      <c r="K35" s="207"/>
      <c r="L35" s="208"/>
      <c r="M35" s="208"/>
    </row>
    <row r="36" spans="1:13" ht="12.75">
      <c r="A36" s="207"/>
      <c r="B36" s="207"/>
      <c r="C36" s="207"/>
      <c r="D36" s="207"/>
      <c r="E36" s="207"/>
      <c r="F36" s="207"/>
      <c r="G36" s="207"/>
      <c r="H36" s="207"/>
      <c r="I36" s="207"/>
      <c r="J36" s="207"/>
      <c r="K36" s="207"/>
      <c r="L36" s="208"/>
      <c r="M36" s="208"/>
    </row>
    <row r="37" spans="1:13" ht="14.25">
      <c r="A37" s="206" t="s">
        <v>156</v>
      </c>
      <c r="B37" s="206"/>
      <c r="C37" s="206"/>
      <c r="D37" s="206"/>
      <c r="E37" s="206"/>
      <c r="F37" s="206"/>
      <c r="G37" s="206"/>
      <c r="H37" s="206"/>
      <c r="I37" s="206"/>
      <c r="J37" s="206"/>
      <c r="K37" s="206"/>
      <c r="L37" s="43"/>
      <c r="M37" s="43"/>
    </row>
    <row r="38" spans="1:13" ht="12.75">
      <c r="A38" s="207" t="s">
        <v>157</v>
      </c>
      <c r="B38" s="207"/>
      <c r="C38" s="207"/>
      <c r="D38" s="207">
        <v>35</v>
      </c>
      <c r="E38" s="207"/>
      <c r="F38" s="207">
        <v>50</v>
      </c>
      <c r="G38" s="207"/>
      <c r="H38" s="207">
        <v>30</v>
      </c>
      <c r="I38" s="207"/>
      <c r="J38" s="207">
        <v>85</v>
      </c>
      <c r="K38" s="207"/>
      <c r="L38" s="208"/>
      <c r="M38" s="208"/>
    </row>
    <row r="39" spans="1:13" ht="12.75">
      <c r="A39" s="207"/>
      <c r="B39" s="207"/>
      <c r="C39" s="207"/>
      <c r="D39" s="207"/>
      <c r="E39" s="207"/>
      <c r="F39" s="207"/>
      <c r="G39" s="207"/>
      <c r="H39" s="207"/>
      <c r="I39" s="207"/>
      <c r="J39" s="207"/>
      <c r="K39" s="207"/>
      <c r="L39" s="208"/>
      <c r="M39" s="208"/>
    </row>
    <row r="40" spans="1:13" ht="14.25">
      <c r="A40" s="206" t="s">
        <v>158</v>
      </c>
      <c r="B40" s="206"/>
      <c r="C40" s="206"/>
      <c r="D40" s="206"/>
      <c r="E40" s="206"/>
      <c r="F40" s="206"/>
      <c r="G40" s="206"/>
      <c r="H40" s="206"/>
      <c r="I40" s="206"/>
      <c r="J40" s="206"/>
      <c r="K40" s="206"/>
      <c r="L40" s="43"/>
      <c r="M40" s="43"/>
    </row>
    <row r="41" spans="1:13" ht="12.75">
      <c r="A41" s="207" t="s">
        <v>159</v>
      </c>
      <c r="B41" s="207"/>
      <c r="C41" s="207"/>
      <c r="D41" s="207">
        <v>55</v>
      </c>
      <c r="E41" s="207"/>
      <c r="F41" s="207">
        <v>65</v>
      </c>
      <c r="G41" s="207"/>
      <c r="H41" s="207">
        <v>35</v>
      </c>
      <c r="I41" s="207"/>
      <c r="J41" s="207">
        <v>85</v>
      </c>
      <c r="K41" s="207"/>
      <c r="L41" s="208"/>
      <c r="M41" s="208"/>
    </row>
    <row r="42" spans="1:13" ht="12.75">
      <c r="A42" s="42"/>
      <c r="B42" s="42"/>
      <c r="C42" s="42"/>
      <c r="D42" s="42"/>
      <c r="E42" s="42"/>
      <c r="F42" s="42"/>
      <c r="G42" s="42"/>
      <c r="H42" s="42"/>
      <c r="I42" s="42"/>
      <c r="J42" s="42"/>
      <c r="K42" s="42"/>
      <c r="L42" s="42"/>
      <c r="M42" s="42"/>
    </row>
    <row r="43" spans="1:13" ht="12.75">
      <c r="A43" s="42"/>
      <c r="B43" s="42"/>
      <c r="C43" s="42"/>
      <c r="D43" s="42"/>
      <c r="E43" s="42"/>
      <c r="F43" s="42"/>
      <c r="G43" s="42"/>
      <c r="H43" s="42"/>
      <c r="I43" s="42"/>
      <c r="J43" s="42"/>
      <c r="K43" s="42"/>
      <c r="L43" s="42"/>
      <c r="M43" s="42"/>
    </row>
    <row r="44" spans="1:13" ht="12.75">
      <c r="A44" s="42"/>
      <c r="B44" s="42"/>
      <c r="C44" s="42"/>
      <c r="D44" s="42"/>
      <c r="E44" s="42"/>
      <c r="F44" s="42"/>
      <c r="G44" s="42"/>
      <c r="H44" s="42"/>
      <c r="I44" s="42"/>
      <c r="J44" s="42"/>
      <c r="K44" s="42"/>
      <c r="L44" s="42"/>
      <c r="M44" s="42"/>
    </row>
    <row r="45" spans="1:13" ht="12.75">
      <c r="A45" s="42"/>
      <c r="B45" s="42"/>
      <c r="C45" s="42"/>
      <c r="D45" s="42"/>
      <c r="E45" s="42"/>
      <c r="F45" s="42"/>
      <c r="G45" s="42"/>
      <c r="H45" s="42"/>
      <c r="I45" s="42"/>
      <c r="J45" s="42"/>
      <c r="K45" s="42"/>
      <c r="L45" s="42"/>
      <c r="M45" s="42"/>
    </row>
    <row r="46" spans="1:13" ht="12.75">
      <c r="A46" s="42"/>
      <c r="B46" s="42"/>
      <c r="C46" s="42"/>
      <c r="D46" s="42"/>
      <c r="E46" s="42"/>
      <c r="F46" s="42"/>
      <c r="G46" s="42"/>
      <c r="H46" s="42"/>
      <c r="I46" s="42"/>
      <c r="J46" s="42"/>
      <c r="K46" s="42"/>
      <c r="L46" s="42"/>
      <c r="M46" s="42"/>
    </row>
    <row r="47" spans="1:13" ht="12.75">
      <c r="A47" s="42"/>
      <c r="B47" s="42"/>
      <c r="C47" s="42"/>
      <c r="D47" s="42"/>
      <c r="E47" s="42"/>
      <c r="F47" s="42"/>
      <c r="G47" s="42"/>
      <c r="H47" s="42"/>
      <c r="I47" s="42"/>
      <c r="J47" s="42"/>
      <c r="K47" s="42"/>
      <c r="L47" s="42"/>
      <c r="M47" s="42"/>
    </row>
    <row r="48" spans="1:13" ht="12.75">
      <c r="A48" s="42"/>
      <c r="B48" s="42"/>
      <c r="C48" s="42"/>
      <c r="D48" s="42"/>
      <c r="E48" s="42"/>
      <c r="F48" s="42"/>
      <c r="G48" s="42"/>
      <c r="H48" s="42"/>
      <c r="I48" s="42"/>
      <c r="J48" s="42"/>
      <c r="K48" s="42"/>
      <c r="L48" s="42"/>
      <c r="M48" s="42"/>
    </row>
    <row r="49" spans="1:13" ht="12.75">
      <c r="A49" s="42"/>
      <c r="B49" s="42"/>
      <c r="C49" s="42"/>
      <c r="D49" s="42"/>
      <c r="E49" s="42"/>
      <c r="F49" s="42"/>
      <c r="G49" s="42"/>
      <c r="H49" s="42"/>
      <c r="I49" s="42"/>
      <c r="J49" s="42"/>
      <c r="K49" s="42"/>
      <c r="L49" s="42"/>
      <c r="M49" s="42"/>
    </row>
    <row r="50" spans="1:13" ht="12.75">
      <c r="A50" s="42"/>
      <c r="B50" s="42"/>
      <c r="C50" s="42"/>
      <c r="D50" s="42"/>
      <c r="E50" s="42"/>
      <c r="F50" s="42"/>
      <c r="G50" s="42"/>
      <c r="H50" s="42"/>
      <c r="I50" s="42"/>
      <c r="J50" s="42"/>
      <c r="K50" s="42"/>
      <c r="L50" s="42"/>
      <c r="M50" s="42"/>
    </row>
    <row r="51" spans="1:13" ht="12.75">
      <c r="A51" s="42"/>
      <c r="B51" s="42"/>
      <c r="C51" s="42"/>
      <c r="D51" s="42"/>
      <c r="E51" s="42"/>
      <c r="F51" s="42"/>
      <c r="G51" s="42"/>
      <c r="H51" s="42"/>
      <c r="I51" s="42"/>
      <c r="J51" s="42"/>
      <c r="K51" s="42"/>
      <c r="L51" s="42"/>
      <c r="M51" s="42"/>
    </row>
    <row r="52" spans="1:13" ht="12.75">
      <c r="A52" s="42"/>
      <c r="B52" s="42"/>
      <c r="C52" s="42"/>
      <c r="D52" s="42"/>
      <c r="E52" s="42"/>
      <c r="F52" s="42"/>
      <c r="G52" s="42"/>
      <c r="H52" s="42"/>
      <c r="I52" s="42"/>
      <c r="J52" s="42"/>
      <c r="K52" s="42"/>
      <c r="L52" s="42"/>
      <c r="M52" s="42"/>
    </row>
    <row r="53" spans="1:13" ht="12.75">
      <c r="A53" s="42"/>
      <c r="B53" s="42"/>
      <c r="C53" s="42"/>
      <c r="D53" s="42"/>
      <c r="E53" s="42"/>
      <c r="F53" s="42"/>
      <c r="G53" s="42"/>
      <c r="H53" s="42"/>
      <c r="I53" s="42"/>
      <c r="J53" s="42"/>
      <c r="K53" s="42"/>
      <c r="L53" s="42"/>
      <c r="M53" s="42"/>
    </row>
    <row r="54" spans="1:13" ht="12.75">
      <c r="A54" s="42"/>
      <c r="B54" s="42"/>
      <c r="C54" s="42"/>
      <c r="D54" s="42"/>
      <c r="E54" s="42"/>
      <c r="F54" s="42"/>
      <c r="G54" s="42"/>
      <c r="H54" s="42"/>
      <c r="I54" s="42"/>
      <c r="J54" s="42"/>
      <c r="K54" s="42"/>
      <c r="L54" s="42"/>
      <c r="M54" s="42"/>
    </row>
    <row r="55" spans="1:13" ht="12.75">
      <c r="A55" s="42"/>
      <c r="B55" s="42"/>
      <c r="C55" s="42"/>
      <c r="D55" s="42"/>
      <c r="E55" s="42"/>
      <c r="F55" s="42"/>
      <c r="G55" s="42"/>
      <c r="H55" s="42"/>
      <c r="I55" s="42"/>
      <c r="J55" s="42"/>
      <c r="K55" s="42"/>
      <c r="L55" s="42"/>
      <c r="M55" s="42"/>
    </row>
    <row r="56" spans="1:13" ht="12.75">
      <c r="A56" s="42"/>
      <c r="B56" s="42"/>
      <c r="C56" s="42"/>
      <c r="D56" s="42"/>
      <c r="E56" s="42"/>
      <c r="F56" s="42"/>
      <c r="G56" s="42"/>
      <c r="H56" s="42"/>
      <c r="I56" s="42"/>
      <c r="J56" s="42"/>
      <c r="K56" s="42"/>
      <c r="L56" s="42"/>
      <c r="M56" s="42"/>
    </row>
    <row r="57" spans="1:13" ht="12.75">
      <c r="A57" s="42"/>
      <c r="B57" s="42"/>
      <c r="C57" s="42"/>
      <c r="D57" s="42"/>
      <c r="E57" s="42"/>
      <c r="F57" s="42"/>
      <c r="G57" s="42"/>
      <c r="H57" s="42"/>
      <c r="I57" s="42"/>
      <c r="J57" s="42"/>
      <c r="K57" s="42"/>
      <c r="L57" s="42"/>
      <c r="M57" s="42"/>
    </row>
    <row r="58" spans="1:13" ht="12.75">
      <c r="A58" s="42"/>
      <c r="B58" s="42"/>
      <c r="C58" s="42"/>
      <c r="D58" s="42"/>
      <c r="E58" s="42"/>
      <c r="F58" s="42"/>
      <c r="G58" s="42"/>
      <c r="H58" s="42"/>
      <c r="I58" s="42"/>
      <c r="J58" s="42"/>
      <c r="K58" s="42"/>
      <c r="L58" s="42"/>
      <c r="M58" s="42"/>
    </row>
  </sheetData>
  <mergeCells count="90">
    <mergeCell ref="A1:M3"/>
    <mergeCell ref="A4:C7"/>
    <mergeCell ref="D4:E7"/>
    <mergeCell ref="F4:G7"/>
    <mergeCell ref="H4:I7"/>
    <mergeCell ref="J4:K7"/>
    <mergeCell ref="L4:M7"/>
    <mergeCell ref="A34:K34"/>
    <mergeCell ref="A35:C36"/>
    <mergeCell ref="D35:E36"/>
    <mergeCell ref="F35:G36"/>
    <mergeCell ref="H35:I36"/>
    <mergeCell ref="A13:C13"/>
    <mergeCell ref="H30:I33"/>
    <mergeCell ref="J30:K33"/>
    <mergeCell ref="D12:E13"/>
    <mergeCell ref="F12:G13"/>
    <mergeCell ref="H12:I13"/>
    <mergeCell ref="J12:K13"/>
    <mergeCell ref="A14:C14"/>
    <mergeCell ref="A18:C18"/>
    <mergeCell ref="J19:K21"/>
    <mergeCell ref="L12:M13"/>
    <mergeCell ref="A8:M8"/>
    <mergeCell ref="D9:E10"/>
    <mergeCell ref="F9:G10"/>
    <mergeCell ref="H9:I10"/>
    <mergeCell ref="J9:K10"/>
    <mergeCell ref="L9:M10"/>
    <mergeCell ref="A11:M11"/>
    <mergeCell ref="A9:C10"/>
    <mergeCell ref="A12:C12"/>
    <mergeCell ref="L14:M16"/>
    <mergeCell ref="A17:C17"/>
    <mergeCell ref="J17:K18"/>
    <mergeCell ref="L17:M18"/>
    <mergeCell ref="A15:C16"/>
    <mergeCell ref="D14:E16"/>
    <mergeCell ref="F14:G16"/>
    <mergeCell ref="H14:I16"/>
    <mergeCell ref="J14:K16"/>
    <mergeCell ref="L19:M21"/>
    <mergeCell ref="D17:E18"/>
    <mergeCell ref="F17:G18"/>
    <mergeCell ref="H17:I18"/>
    <mergeCell ref="A19:C21"/>
    <mergeCell ref="D19:E21"/>
    <mergeCell ref="F19:G21"/>
    <mergeCell ref="H19:I21"/>
    <mergeCell ref="A30:C33"/>
    <mergeCell ref="D30:E33"/>
    <mergeCell ref="F30:G33"/>
    <mergeCell ref="A22:M22"/>
    <mergeCell ref="L30:M33"/>
    <mergeCell ref="D26:E27"/>
    <mergeCell ref="F26:G27"/>
    <mergeCell ref="A25:M25"/>
    <mergeCell ref="H26:I27"/>
    <mergeCell ref="J26:K27"/>
    <mergeCell ref="L26:M27"/>
    <mergeCell ref="F23:G24"/>
    <mergeCell ref="H23:I24"/>
    <mergeCell ref="J23:K24"/>
    <mergeCell ref="L23:M24"/>
    <mergeCell ref="L29:M29"/>
    <mergeCell ref="A26:C27"/>
    <mergeCell ref="A23:C24"/>
    <mergeCell ref="A29:C29"/>
    <mergeCell ref="D29:E29"/>
    <mergeCell ref="F29:G29"/>
    <mergeCell ref="H29:I29"/>
    <mergeCell ref="J29:K29"/>
    <mergeCell ref="A28:M28"/>
    <mergeCell ref="D23:E24"/>
    <mergeCell ref="L41:M41"/>
    <mergeCell ref="J35:K36"/>
    <mergeCell ref="L35:M36"/>
    <mergeCell ref="A38:C39"/>
    <mergeCell ref="D38:E39"/>
    <mergeCell ref="F38:G39"/>
    <mergeCell ref="H38:I39"/>
    <mergeCell ref="J38:K39"/>
    <mergeCell ref="L38:M39"/>
    <mergeCell ref="A37:K37"/>
    <mergeCell ref="A40:K40"/>
    <mergeCell ref="A41:C41"/>
    <mergeCell ref="D41:E41"/>
    <mergeCell ref="F41:G41"/>
    <mergeCell ref="H41:I41"/>
    <mergeCell ref="J41:K41"/>
  </mergeCells>
  <printOptions horizontalCentered="1" verticalCentered="1"/>
  <pageMargins left="0.25" right="0.25" top="0" bottom="0" header="0.18" footer="0.18"/>
  <pageSetup horizontalDpi="1200" verticalDpi="1200" orientation="landscape" r:id="rId1"/>
  <headerFooter alignWithMargins="0">
    <oddFooter>&amp;L&amp;8United States Department of Agriculture
Natural Resources Conservation Service&amp;C&amp;8Page 2 of 2&amp;R&amp;8NE-ECS-9
03/05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Nebraska State Office</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NE-ECS-9 Similarity Index Worksheet</dc:title>
  <dc:subject>NE-ECS-9 Similarity Index Worksheet</dc:subject>
  <dc:creator>Dana Larsen</dc:creator>
  <cp:keywords>ECS, Similarity Index Worksheet</cp:keywords>
  <dc:description>USDA NRCS NEW MEXICO</dc:description>
  <cp:lastModifiedBy>catherine.mills</cp:lastModifiedBy>
  <cp:lastPrinted>2006-08-17T15:54:45Z</cp:lastPrinted>
  <dcterms:created xsi:type="dcterms:W3CDTF">1999-02-03T17:20:35Z</dcterms:created>
  <dcterms:modified xsi:type="dcterms:W3CDTF">2008-06-12T17:23:23Z</dcterms:modified>
  <cp:category/>
  <cp:version/>
  <cp:contentType/>
  <cp:contentStatus/>
</cp:coreProperties>
</file>