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7500" windowHeight="4755" activeTab="0"/>
  </bookViews>
  <sheets>
    <sheet name="Table 414" sheetId="1" r:id="rId1"/>
    <sheet name="Sheet1" sheetId="2" r:id="rId2"/>
  </sheets>
  <definedNames>
    <definedName name="_Regression_Int" localSheetId="0" hidden="1">1</definedName>
    <definedName name="_xlnm.Print_Area" localSheetId="0">'Table 414'!$A$1:$S$71</definedName>
    <definedName name="_xlnm.Print_Area">'Table 414'!$A$1:$K$72</definedName>
    <definedName name="Print_Area_MI" localSheetId="0">'Table 414'!$A$1:$K$72</definedName>
    <definedName name="PRINT_AREA_MI">'Table 414'!$A$1:$R$72</definedName>
  </definedNames>
  <calcPr fullCalcOnLoad="1"/>
</workbook>
</file>

<file path=xl/sharedStrings.xml><?xml version="1.0" encoding="utf-8"?>
<sst xmlns="http://schemas.openxmlformats.org/spreadsheetml/2006/main" count="1468" uniqueCount="139">
  <si>
    <t>_</t>
  </si>
  <si>
    <t xml:space="preserve"> </t>
  </si>
  <si>
    <t>|</t>
  </si>
  <si>
    <t xml:space="preserve">    1997-98</t>
  </si>
  <si>
    <t xml:space="preserve">    1991-92</t>
  </si>
  <si>
    <t xml:space="preserve">    1992-93</t>
  </si>
  <si>
    <t xml:space="preserve">    1993-94</t>
  </si>
  <si>
    <t xml:space="preserve">    1994-95</t>
  </si>
  <si>
    <t xml:space="preserve">    1996-97</t>
  </si>
  <si>
    <t>Number</t>
  </si>
  <si>
    <t>Percent</t>
  </si>
  <si>
    <t>8</t>
  </si>
  <si>
    <t>9</t>
  </si>
  <si>
    <t>10</t>
  </si>
  <si>
    <t>11</t>
  </si>
  <si>
    <t xml:space="preserve">                                </t>
  </si>
  <si>
    <t>Asia ..........................</t>
  </si>
  <si>
    <t>---</t>
  </si>
  <si>
    <t>Latin America ...................</t>
  </si>
  <si>
    <t>North America\2\ ....................</t>
  </si>
  <si>
    <t>Stateless\3\ ....................</t>
  </si>
  <si>
    <t>#</t>
  </si>
  <si>
    <t>Oceania ........................................</t>
  </si>
  <si>
    <t>Africa .......................................................</t>
  </si>
  <si>
    <t>Middle East .........................................................</t>
  </si>
  <si>
    <t>Europe ..................................................</t>
  </si>
  <si>
    <t xml:space="preserve">   1998-99</t>
  </si>
  <si>
    <t xml:space="preserve">---Not available.  </t>
  </si>
  <si>
    <t xml:space="preserve">\1\Data for 1980-81 and 1985-86 are for West Germany (Federal Republic of Germany before unification).  </t>
  </si>
  <si>
    <t xml:space="preserve">\2\Excludes Mexico and Central America, which are included with Latin America.  </t>
  </si>
  <si>
    <t xml:space="preserve">\3\Home country unknown or undeclared.  </t>
  </si>
  <si>
    <t>Africa</t>
  </si>
  <si>
    <t>Asia</t>
  </si>
  <si>
    <t>Europe</t>
  </si>
  <si>
    <t>Latin America</t>
  </si>
  <si>
    <t>Middle East</t>
  </si>
  <si>
    <t>North America</t>
  </si>
  <si>
    <t>Oceania</t>
  </si>
  <si>
    <t>Stateless</t>
  </si>
  <si>
    <t>Checking data entry 2002-03</t>
  </si>
  <si>
    <t>Total:</t>
  </si>
  <si>
    <t>AFRICA:</t>
  </si>
  <si>
    <t>Eastern</t>
  </si>
  <si>
    <t>Central</t>
  </si>
  <si>
    <t>Southern</t>
  </si>
  <si>
    <t>West</t>
  </si>
  <si>
    <t>ASIA:</t>
  </si>
  <si>
    <t>East</t>
  </si>
  <si>
    <t>South &amp; Central</t>
  </si>
  <si>
    <t>South East</t>
  </si>
  <si>
    <t>EUROPE:</t>
  </si>
  <si>
    <t>Western</t>
  </si>
  <si>
    <t>LATIN AMERICA:</t>
  </si>
  <si>
    <t>Caribbean</t>
  </si>
  <si>
    <t>Central America</t>
  </si>
  <si>
    <t>South America</t>
  </si>
  <si>
    <t>WORLD TOTAL:</t>
  </si>
  <si>
    <t xml:space="preserve">The AFRICA total of 40,193 is equal to the total found </t>
  </si>
  <si>
    <t>in cell AI13, thus the data entry is correct</t>
  </si>
  <si>
    <t xml:space="preserve">The ASIA total of 332,298 is equal to the total found </t>
  </si>
  <si>
    <t>in cell AI22, thus the data entry is correct</t>
  </si>
  <si>
    <t>in cell AI40, thus the data entry is correct</t>
  </si>
  <si>
    <t>in cell AI50, thus the data entry is correct</t>
  </si>
  <si>
    <t xml:space="preserve">The LATIN AMERICA total of 68,950 is equal to the total found </t>
  </si>
  <si>
    <t xml:space="preserve">MIDDLE EAST: </t>
  </si>
  <si>
    <t xml:space="preserve">The sum from the countries in the Middle section are </t>
  </si>
  <si>
    <t>not expected to add up to the MIDDLE EAST total because</t>
  </si>
  <si>
    <t>The table requires data from 5-year intervals only so these columns of data were removed and place to the side here.</t>
  </si>
  <si>
    <t xml:space="preserve">   1999-2000</t>
  </si>
  <si>
    <t xml:space="preserve">The EUROPE total of 78,001 is equal to the total found </t>
  </si>
  <si>
    <t xml:space="preserve">Unspecified </t>
  </si>
  <si>
    <t>this table excludes many countries that are in the publication.</t>
  </si>
  <si>
    <t xml:space="preserve">The WORLD TOTAL will not add up to 586,323 as expected. </t>
  </si>
  <si>
    <t xml:space="preserve">After contacting IIE we found that the difference between 586,316 and </t>
  </si>
  <si>
    <t>the actual world total listed is due to rounding.</t>
  </si>
  <si>
    <t>Checking data entry 2003-04</t>
  </si>
  <si>
    <t xml:space="preserve">The WORLD TOTAL will not add up to 572,509 as expected. </t>
  </si>
  <si>
    <t xml:space="preserve">We assume the same rounding issue occurs as did last year. </t>
  </si>
  <si>
    <t>After contacting IIE on this same discrepancy for 2002-03 data, we found that</t>
  </si>
  <si>
    <t>the actual world total listed is different to our sum due to rounding.</t>
  </si>
  <si>
    <t xml:space="preserve">  Eastern Africa .................................................................</t>
  </si>
  <si>
    <t xml:space="preserve">  Central Africa ...................</t>
  </si>
  <si>
    <t xml:space="preserve">  North Africa ................</t>
  </si>
  <si>
    <t xml:space="preserve">  Southern Africa ................</t>
  </si>
  <si>
    <t xml:space="preserve">  West Africa ...................</t>
  </si>
  <si>
    <t xml:space="preserve">    Nigeria ..................</t>
  </si>
  <si>
    <t xml:space="preserve">  East Asia ..................</t>
  </si>
  <si>
    <t xml:space="preserve">    Hong Kong .................</t>
  </si>
  <si>
    <t xml:space="preserve">    Japan .....................</t>
  </si>
  <si>
    <t xml:space="preserve">    Korea, Republic of ............</t>
  </si>
  <si>
    <t xml:space="preserve">  South and Central Asia ................</t>
  </si>
  <si>
    <t xml:space="preserve">    India ..............................................</t>
  </si>
  <si>
    <t xml:space="preserve">    Malaysia ..........................................</t>
  </si>
  <si>
    <t xml:space="preserve">    Philippines ........................................</t>
  </si>
  <si>
    <t xml:space="preserve">    Singapore .........................................</t>
  </si>
  <si>
    <t xml:space="preserve">  Eastern Europe ..............</t>
  </si>
  <si>
    <t xml:space="preserve">  Western Europe ...............</t>
  </si>
  <si>
    <t xml:space="preserve">    France ....................</t>
  </si>
  <si>
    <t xml:space="preserve">    Germany\1\ ..............</t>
  </si>
  <si>
    <t xml:space="preserve">    Greece ...................</t>
  </si>
  <si>
    <t xml:space="preserve">    Spain .....................</t>
  </si>
  <si>
    <t xml:space="preserve">    United Kingdom ............</t>
  </si>
  <si>
    <t xml:space="preserve">  Caribbean ...................</t>
  </si>
  <si>
    <t xml:space="preserve">  Central America .................</t>
  </si>
  <si>
    <t xml:space="preserve">    Mexico ............................................</t>
  </si>
  <si>
    <t xml:space="preserve">  South America ...............</t>
  </si>
  <si>
    <t xml:space="preserve">    Brazil ...................</t>
  </si>
  <si>
    <t xml:space="preserve">    Colombia ..................</t>
  </si>
  <si>
    <t xml:space="preserve">    Venezuela ..........................................</t>
  </si>
  <si>
    <t xml:space="preserve">  Iran ...........................................................</t>
  </si>
  <si>
    <t xml:space="preserve">  Jordan ..........................................................</t>
  </si>
  <si>
    <t xml:space="preserve">  Saudi Arabia ................................................................</t>
  </si>
  <si>
    <t xml:space="preserve">  Turkey ..........................................................</t>
  </si>
  <si>
    <t xml:space="preserve">     Total ....................................................................</t>
  </si>
  <si>
    <t xml:space="preserve">#Rounds to zero.  </t>
  </si>
  <si>
    <t xml:space="preserve">NOTE: Totals and subtotals include other countries not shown separately. Data are for "nonimmigrants" (i.e., students who have not migrated to this country). Detail may not sum to totals because of rounding. </t>
  </si>
  <si>
    <t>2001-02</t>
  </si>
  <si>
    <t>2000-01</t>
  </si>
  <si>
    <t>1995-96</t>
  </si>
  <si>
    <t>1990-91</t>
  </si>
  <si>
    <t>1985-86</t>
  </si>
  <si>
    <t>1980-81</t>
  </si>
  <si>
    <t>2002-03</t>
  </si>
  <si>
    <t>2003-04</t>
  </si>
  <si>
    <t>2004-05</t>
  </si>
  <si>
    <t xml:space="preserve">           of origin: Selected years, 1980-81 through 2004-05</t>
  </si>
  <si>
    <t xml:space="preserve">    Taiwan .......................</t>
  </si>
  <si>
    <t xml:space="preserve">    Pakistan ......................</t>
  </si>
  <si>
    <t xml:space="preserve">    Indonesia .....................</t>
  </si>
  <si>
    <t xml:space="preserve">    Thailand ......................</t>
  </si>
  <si>
    <t xml:space="preserve">    China .........................</t>
  </si>
  <si>
    <t xml:space="preserve">  Lebanon .......................</t>
  </si>
  <si>
    <t xml:space="preserve">  Canada ..........................</t>
  </si>
  <si>
    <t xml:space="preserve">  Southeast Asia ..............</t>
  </si>
  <si>
    <t>Continent, region, and country</t>
  </si>
  <si>
    <t xml:space="preserve">  Israel .....................</t>
  </si>
  <si>
    <t xml:space="preserve">  Kuwait .....................</t>
  </si>
  <si>
    <r>
      <t xml:space="preserve">SOURCE: Institute of International Education, </t>
    </r>
    <r>
      <rPr>
        <i/>
        <sz val="10"/>
        <rFont val="Courier New"/>
        <family val="3"/>
      </rPr>
      <t>Open Doors: Report on International Educational Exchange</t>
    </r>
    <r>
      <rPr>
        <sz val="10"/>
        <rFont val="Courier New"/>
        <family val="3"/>
      </rPr>
      <t xml:space="preserve">, 1981 through 2005 (selected years). (This table was prepared June 2006.)    </t>
    </r>
  </si>
  <si>
    <t>Table 414. Foreign students enrolled in institutions of higher education in the United States and other jurisdictions, by continent, region, and selected countries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</si>
</sst>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0.0"/>
  </numFmts>
  <fonts count="10">
    <font>
      <sz val="10"/>
      <name val="Courier"/>
      <family val="0"/>
    </font>
    <font>
      <sz val="10"/>
      <name val="Arial"/>
      <family val="0"/>
    </font>
    <font>
      <sz val="10"/>
      <name val="Courier New"/>
      <family val="3"/>
    </font>
    <font>
      <b/>
      <sz val="10"/>
      <name val="Courier New"/>
      <family val="3"/>
    </font>
    <font>
      <sz val="8"/>
      <name val="Courier New"/>
      <family val="3"/>
    </font>
    <font>
      <sz val="8"/>
      <name val="Courier"/>
      <family val="0"/>
    </font>
    <font>
      <sz val="10"/>
      <color indexed="10"/>
      <name val="Courier New"/>
      <family val="3"/>
    </font>
    <font>
      <i/>
      <sz val="10"/>
      <name val="Courier New"/>
      <family val="3"/>
    </font>
    <font>
      <u val="single"/>
      <sz val="10"/>
      <color indexed="12"/>
      <name val="Courier"/>
      <family val="0"/>
    </font>
    <font>
      <u val="single"/>
      <sz val="10"/>
      <color indexed="36"/>
      <name val="Courier"/>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92">
    <xf numFmtId="0" fontId="0" fillId="0" borderId="0" xfId="0" applyAlignment="1">
      <alignment/>
    </xf>
    <xf numFmtId="37" fontId="2" fillId="0" borderId="0" xfId="0" applyNumberFormat="1" applyFont="1" applyAlignment="1" applyProtection="1">
      <alignment horizontal="left"/>
      <protection/>
    </xf>
    <xf numFmtId="0" fontId="2" fillId="0" borderId="0" xfId="0" applyFont="1" applyAlignment="1">
      <alignment/>
    </xf>
    <xf numFmtId="37" fontId="2" fillId="0" borderId="0" xfId="0" applyNumberFormat="1" applyFont="1" applyAlignment="1" applyProtection="1">
      <alignment horizontal="fill"/>
      <protection/>
    </xf>
    <xf numFmtId="164" fontId="2" fillId="0" borderId="0" xfId="0" applyNumberFormat="1" applyFont="1" applyAlignment="1" applyProtection="1">
      <alignment/>
      <protection/>
    </xf>
    <xf numFmtId="37" fontId="2" fillId="0" borderId="0" xfId="0" applyNumberFormat="1" applyFont="1" applyAlignment="1" applyProtection="1" quotePrefix="1">
      <alignment horizontal="right"/>
      <protection/>
    </xf>
    <xf numFmtId="37" fontId="2" fillId="0" borderId="0" xfId="0" applyNumberFormat="1" applyFont="1" applyAlignment="1" applyProtection="1">
      <alignment horizontal="center"/>
      <protection/>
    </xf>
    <xf numFmtId="37" fontId="2" fillId="0" borderId="0" xfId="0" applyNumberFormat="1" applyFont="1" applyAlignment="1" applyProtection="1">
      <alignment/>
      <protection/>
    </xf>
    <xf numFmtId="164" fontId="2" fillId="0" borderId="0" xfId="0" applyNumberFormat="1" applyFont="1" applyAlignment="1" applyProtection="1">
      <alignment horizontal="left"/>
      <protection/>
    </xf>
    <xf numFmtId="37" fontId="2" fillId="0" borderId="0" xfId="0" applyNumberFormat="1" applyFont="1" applyAlignment="1" applyProtection="1">
      <alignment horizontal="right"/>
      <protection/>
    </xf>
    <xf numFmtId="164" fontId="2" fillId="0" borderId="0" xfId="0" applyNumberFormat="1" applyFont="1" applyAlignment="1" applyProtection="1">
      <alignment horizontal="right"/>
      <protection/>
    </xf>
    <xf numFmtId="0" fontId="2" fillId="0" borderId="0" xfId="0" applyNumberFormat="1" applyFont="1" applyAlignment="1">
      <alignment/>
    </xf>
    <xf numFmtId="0" fontId="2" fillId="0" borderId="0" xfId="0" applyNumberFormat="1" applyFont="1" applyAlignment="1" applyProtection="1">
      <alignment/>
      <protection/>
    </xf>
    <xf numFmtId="0" fontId="2" fillId="0" borderId="0" xfId="0" applyFont="1" applyAlignment="1">
      <alignment/>
    </xf>
    <xf numFmtId="3" fontId="2" fillId="0" borderId="0" xfId="0" applyNumberFormat="1" applyFont="1" applyAlignment="1" applyProtection="1">
      <alignment/>
      <protection/>
    </xf>
    <xf numFmtId="3" fontId="2" fillId="0" borderId="0" xfId="0" applyNumberFormat="1" applyFont="1" applyAlignment="1" applyProtection="1">
      <alignment horizontal="fill"/>
      <protection/>
    </xf>
    <xf numFmtId="3" fontId="2" fillId="0" borderId="0" xfId="0" applyNumberFormat="1" applyFont="1" applyAlignment="1">
      <alignment/>
    </xf>
    <xf numFmtId="165" fontId="2" fillId="0" borderId="0" xfId="0" applyNumberFormat="1" applyFont="1" applyAlignment="1" applyProtection="1">
      <alignment/>
      <protection/>
    </xf>
    <xf numFmtId="165" fontId="2" fillId="0" borderId="0" xfId="0" applyNumberFormat="1" applyFont="1" applyAlignment="1" applyProtection="1">
      <alignment horizontal="fill"/>
      <protection/>
    </xf>
    <xf numFmtId="165" fontId="2" fillId="0" borderId="0" xfId="0" applyNumberFormat="1" applyFont="1" applyAlignment="1" applyProtection="1">
      <alignment horizontal="right"/>
      <protection/>
    </xf>
    <xf numFmtId="37" fontId="2" fillId="0" borderId="0" xfId="0" applyNumberFormat="1" applyFont="1" applyAlignment="1" applyProtection="1" quotePrefix="1">
      <alignment horizontal="left"/>
      <protection/>
    </xf>
    <xf numFmtId="3" fontId="2" fillId="0" borderId="0" xfId="0" applyNumberFormat="1" applyFont="1" applyAlignment="1" applyProtection="1">
      <alignment/>
      <protection/>
    </xf>
    <xf numFmtId="0" fontId="2" fillId="0" borderId="0" xfId="0" applyNumberFormat="1" applyFont="1" applyAlignment="1" applyProtection="1">
      <alignment horizontal="left" indent="1"/>
      <protection/>
    </xf>
    <xf numFmtId="0" fontId="3" fillId="0" borderId="0" xfId="0" applyNumberFormat="1" applyFont="1" applyAlignment="1" applyProtection="1">
      <alignment horizontal="right"/>
      <protection/>
    </xf>
    <xf numFmtId="0" fontId="4" fillId="0" borderId="0" xfId="0" applyNumberFormat="1" applyFont="1" applyAlignment="1" applyProtection="1">
      <alignment horizontal="left" indent="1"/>
      <protection/>
    </xf>
    <xf numFmtId="0" fontId="4" fillId="0" borderId="0" xfId="0" applyNumberFormat="1" applyFont="1" applyAlignment="1" applyProtection="1">
      <alignment horizontal="left"/>
      <protection/>
    </xf>
    <xf numFmtId="0" fontId="5" fillId="0" borderId="0" xfId="0" applyFont="1" applyAlignment="1">
      <alignment/>
    </xf>
    <xf numFmtId="0" fontId="2" fillId="0" borderId="1" xfId="0" applyNumberFormat="1" applyFont="1" applyBorder="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lignment/>
    </xf>
    <xf numFmtId="37" fontId="3" fillId="0" borderId="0" xfId="0" applyNumberFormat="1" applyFont="1" applyAlignment="1" applyProtection="1" quotePrefix="1">
      <alignment horizontal="right"/>
      <protection/>
    </xf>
    <xf numFmtId="0" fontId="2" fillId="0" borderId="0" xfId="0" applyFont="1" applyAlignment="1">
      <alignment vertical="center"/>
    </xf>
    <xf numFmtId="37" fontId="2" fillId="0" borderId="0" xfId="0" applyNumberFormat="1" applyFont="1" applyAlignment="1" applyProtection="1">
      <alignment horizontal="left" vertical="center"/>
      <protection/>
    </xf>
    <xf numFmtId="37" fontId="3" fillId="0" borderId="0" xfId="0" applyNumberFormat="1" applyFont="1" applyAlignment="1" applyProtection="1">
      <alignment horizontal="left" vertical="center"/>
      <protection/>
    </xf>
    <xf numFmtId="0" fontId="3" fillId="0" borderId="0" xfId="0" applyFont="1" applyAlignment="1">
      <alignment vertical="center"/>
    </xf>
    <xf numFmtId="0" fontId="3" fillId="0" borderId="0" xfId="0" applyNumberFormat="1" applyFont="1" applyAlignment="1">
      <alignment vertical="center"/>
    </xf>
    <xf numFmtId="37" fontId="6" fillId="0" borderId="0" xfId="0" applyNumberFormat="1" applyFont="1" applyAlignment="1" applyProtection="1">
      <alignment horizontal="fill" vertical="center"/>
      <protection/>
    </xf>
    <xf numFmtId="3" fontId="2" fillId="0" borderId="2" xfId="0" applyNumberFormat="1" applyFont="1" applyBorder="1" applyAlignment="1" applyProtection="1">
      <alignment/>
      <protection/>
    </xf>
    <xf numFmtId="3" fontId="2" fillId="0" borderId="2" xfId="0" applyNumberFormat="1" applyFont="1" applyBorder="1" applyAlignment="1">
      <alignment/>
    </xf>
    <xf numFmtId="3" fontId="2" fillId="0" borderId="2" xfId="0" applyNumberFormat="1" applyFont="1" applyBorder="1" applyAlignment="1" applyProtection="1">
      <alignment horizontal="right"/>
      <protection/>
    </xf>
    <xf numFmtId="3" fontId="2" fillId="0" borderId="2" xfId="0" applyNumberFormat="1" applyFont="1" applyBorder="1" applyAlignment="1" applyProtection="1">
      <alignment horizontal="left"/>
      <protection/>
    </xf>
    <xf numFmtId="3" fontId="2" fillId="0" borderId="2" xfId="0" applyNumberFormat="1" applyFont="1" applyBorder="1" applyAlignment="1" applyProtection="1">
      <alignment/>
      <protection/>
    </xf>
    <xf numFmtId="37" fontId="2" fillId="0" borderId="3" xfId="0" applyNumberFormat="1" applyFont="1" applyBorder="1" applyAlignment="1" applyProtection="1">
      <alignment horizontal="center"/>
      <protection/>
    </xf>
    <xf numFmtId="37" fontId="2" fillId="0" borderId="3" xfId="0" applyNumberFormat="1" applyFont="1" applyBorder="1" applyAlignment="1" applyProtection="1">
      <alignment horizontal="right"/>
      <protection/>
    </xf>
    <xf numFmtId="37" fontId="2" fillId="0" borderId="1" xfId="0" applyNumberFormat="1" applyFont="1" applyBorder="1" applyAlignment="1" applyProtection="1">
      <alignment horizontal="left"/>
      <protection/>
    </xf>
    <xf numFmtId="0" fontId="2" fillId="0" borderId="4" xfId="0" applyNumberFormat="1" applyFont="1" applyBorder="1" applyAlignment="1" applyProtection="1">
      <alignment horizontal="right"/>
      <protection/>
    </xf>
    <xf numFmtId="3" fontId="2" fillId="0" borderId="5" xfId="0" applyNumberFormat="1" applyFont="1" applyBorder="1" applyAlignment="1" applyProtection="1">
      <alignment/>
      <protection/>
    </xf>
    <xf numFmtId="3" fontId="2" fillId="0" borderId="5" xfId="0" applyNumberFormat="1" applyFont="1" applyBorder="1" applyAlignment="1" applyProtection="1">
      <alignment/>
      <protection/>
    </xf>
    <xf numFmtId="3" fontId="2" fillId="0" borderId="4" xfId="0" applyNumberFormat="1" applyFont="1" applyBorder="1" applyAlignment="1" applyProtection="1">
      <alignment/>
      <protection/>
    </xf>
    <xf numFmtId="3" fontId="2" fillId="0" borderId="4" xfId="0" applyNumberFormat="1" applyFont="1" applyBorder="1" applyAlignment="1" applyProtection="1">
      <alignment/>
      <protection/>
    </xf>
    <xf numFmtId="37" fontId="2" fillId="0" borderId="6" xfId="0" applyNumberFormat="1" applyFont="1" applyBorder="1" applyAlignment="1" applyProtection="1">
      <alignment horizontal="left"/>
      <protection/>
    </xf>
    <xf numFmtId="0" fontId="2" fillId="0" borderId="3" xfId="0" applyNumberFormat="1" applyFont="1" applyBorder="1" applyAlignment="1" applyProtection="1">
      <alignment horizontal="right"/>
      <protection/>
    </xf>
    <xf numFmtId="165" fontId="2" fillId="0" borderId="5" xfId="0" applyNumberFormat="1" applyFont="1" applyBorder="1" applyAlignment="1" applyProtection="1">
      <alignment/>
      <protection/>
    </xf>
    <xf numFmtId="165" fontId="2" fillId="0" borderId="2" xfId="0" applyNumberFormat="1" applyFont="1" applyBorder="1" applyAlignment="1" applyProtection="1">
      <alignment/>
      <protection/>
    </xf>
    <xf numFmtId="165" fontId="2" fillId="0" borderId="2" xfId="0" applyNumberFormat="1" applyFont="1" applyBorder="1" applyAlignment="1" applyProtection="1">
      <alignment horizontal="right"/>
      <protection/>
    </xf>
    <xf numFmtId="165" fontId="2" fillId="0" borderId="2" xfId="0" applyNumberFormat="1" applyFont="1" applyBorder="1" applyAlignment="1">
      <alignment/>
    </xf>
    <xf numFmtId="165" fontId="2" fillId="0" borderId="4" xfId="0" applyNumberFormat="1" applyFont="1" applyBorder="1" applyAlignment="1" applyProtection="1">
      <alignment/>
      <protection/>
    </xf>
    <xf numFmtId="165" fontId="2" fillId="0" borderId="2" xfId="0" applyNumberFormat="1" applyFont="1" applyBorder="1" applyAlignment="1" applyProtection="1">
      <alignment horizontal="left"/>
      <protection/>
    </xf>
    <xf numFmtId="165" fontId="2" fillId="0" borderId="4" xfId="0" applyNumberFormat="1" applyFont="1" applyBorder="1" applyAlignment="1" applyProtection="1">
      <alignment horizontal="right"/>
      <protection/>
    </xf>
    <xf numFmtId="4" fontId="2" fillId="0" borderId="5" xfId="0" applyNumberFormat="1" applyFont="1" applyBorder="1" applyAlignment="1" applyProtection="1">
      <alignment/>
      <protection/>
    </xf>
    <xf numFmtId="4" fontId="2" fillId="0" borderId="2" xfId="0" applyNumberFormat="1" applyFont="1" applyBorder="1" applyAlignment="1" applyProtection="1">
      <alignment/>
      <protection/>
    </xf>
    <xf numFmtId="4" fontId="2" fillId="0" borderId="2" xfId="0" applyNumberFormat="1" applyFont="1" applyBorder="1" applyAlignment="1" applyProtection="1">
      <alignment horizontal="left"/>
      <protection/>
    </xf>
    <xf numFmtId="4" fontId="2" fillId="0" borderId="4" xfId="0" applyNumberFormat="1" applyFont="1" applyBorder="1" applyAlignment="1" applyProtection="1">
      <alignment horizontal="right"/>
      <protection/>
    </xf>
    <xf numFmtId="166" fontId="2" fillId="0" borderId="5" xfId="0" applyNumberFormat="1" applyFont="1" applyBorder="1" applyAlignment="1" applyProtection="1">
      <alignment/>
      <protection/>
    </xf>
    <xf numFmtId="166" fontId="2" fillId="0" borderId="2" xfId="0" applyNumberFormat="1" applyFont="1" applyBorder="1" applyAlignment="1" applyProtection="1">
      <alignment/>
      <protection/>
    </xf>
    <xf numFmtId="166" fontId="2" fillId="0" borderId="4" xfId="0" applyNumberFormat="1" applyFont="1" applyBorder="1" applyAlignment="1" applyProtection="1">
      <alignment horizontal="right"/>
      <protection/>
    </xf>
    <xf numFmtId="37" fontId="3" fillId="0" borderId="7" xfId="0" applyNumberFormat="1" applyFont="1" applyBorder="1" applyAlignment="1" applyProtection="1">
      <alignment horizontal="left"/>
      <protection/>
    </xf>
    <xf numFmtId="3" fontId="3" fillId="0" borderId="5" xfId="0" applyNumberFormat="1" applyFont="1" applyBorder="1" applyAlignment="1" applyProtection="1">
      <alignment/>
      <protection/>
    </xf>
    <xf numFmtId="165" fontId="3" fillId="0" borderId="5" xfId="0" applyNumberFormat="1" applyFont="1" applyBorder="1" applyAlignment="1" applyProtection="1">
      <alignment/>
      <protection/>
    </xf>
    <xf numFmtId="4" fontId="3" fillId="0" borderId="5" xfId="0" applyNumberFormat="1" applyFont="1" applyBorder="1" applyAlignment="1" applyProtection="1">
      <alignment/>
      <protection/>
    </xf>
    <xf numFmtId="3" fontId="3" fillId="0" borderId="5" xfId="0" applyNumberFormat="1" applyFont="1" applyBorder="1" applyAlignment="1" applyProtection="1">
      <alignment/>
      <protection/>
    </xf>
    <xf numFmtId="165" fontId="3" fillId="0" borderId="5" xfId="0" applyNumberFormat="1" applyFont="1" applyBorder="1" applyAlignment="1" applyProtection="1">
      <alignment/>
      <protection/>
    </xf>
    <xf numFmtId="166" fontId="3" fillId="0" borderId="5" xfId="0" applyNumberFormat="1" applyFont="1" applyBorder="1" applyAlignment="1" applyProtection="1" quotePrefix="1">
      <alignment horizontal="right"/>
      <protection/>
    </xf>
    <xf numFmtId="3" fontId="3" fillId="0" borderId="5" xfId="0" applyNumberFormat="1" applyFont="1" applyFill="1" applyBorder="1" applyAlignment="1" applyProtection="1">
      <alignment/>
      <protection/>
    </xf>
    <xf numFmtId="166" fontId="3" fillId="0" borderId="3" xfId="0" applyNumberFormat="1" applyFont="1" applyBorder="1" applyAlignment="1" applyProtection="1" quotePrefix="1">
      <alignment horizontal="right"/>
      <protection/>
    </xf>
    <xf numFmtId="37" fontId="2" fillId="0" borderId="8" xfId="0" applyNumberFormat="1" applyFont="1" applyBorder="1" applyAlignment="1" applyProtection="1">
      <alignment horizontal="left"/>
      <protection/>
    </xf>
    <xf numFmtId="3" fontId="2" fillId="0" borderId="2" xfId="0" applyNumberFormat="1" applyFont="1" applyBorder="1" applyAlignment="1" applyProtection="1" quotePrefix="1">
      <alignment horizontal="right"/>
      <protection/>
    </xf>
    <xf numFmtId="37" fontId="2" fillId="0" borderId="0" xfId="0" applyNumberFormat="1" applyFont="1" applyAlignment="1" applyProtection="1">
      <alignment horizontal="left" vertical="center"/>
      <protection/>
    </xf>
    <xf numFmtId="0" fontId="0" fillId="0" borderId="0" xfId="0" applyAlignment="1">
      <alignment/>
    </xf>
    <xf numFmtId="37" fontId="2" fillId="0" borderId="0" xfId="0" applyNumberFormat="1" applyFont="1" applyAlignment="1" applyProtection="1">
      <alignment horizontal="left" vertical="center" wrapText="1"/>
      <protection/>
    </xf>
    <xf numFmtId="0" fontId="0" fillId="0" borderId="0" xfId="0" applyAlignment="1">
      <alignment horizontal="left" vertical="center" wrapText="1"/>
    </xf>
    <xf numFmtId="37" fontId="2" fillId="0" borderId="0" xfId="0" applyNumberFormat="1" applyFont="1" applyAlignment="1" applyProtection="1">
      <alignment horizontal="left" vertical="distributed"/>
      <protection/>
    </xf>
    <xf numFmtId="0" fontId="0" fillId="0" borderId="0" xfId="0" applyAlignment="1">
      <alignment horizontal="left" vertical="distributed"/>
    </xf>
    <xf numFmtId="37" fontId="2" fillId="0" borderId="3" xfId="0" applyNumberFormat="1" applyFont="1" applyBorder="1" applyAlignment="1" applyProtection="1">
      <alignment horizontal="center"/>
      <protection/>
    </xf>
    <xf numFmtId="0" fontId="0" fillId="0" borderId="6" xfId="0" applyBorder="1" applyAlignment="1">
      <alignment horizontal="center"/>
    </xf>
    <xf numFmtId="37" fontId="2" fillId="0" borderId="9" xfId="0" applyNumberFormat="1" applyFont="1" applyBorder="1" applyAlignment="1" applyProtection="1">
      <alignment horizontal="left" wrapText="1"/>
      <protection/>
    </xf>
    <xf numFmtId="0" fontId="0" fillId="0" borderId="10" xfId="0" applyBorder="1" applyAlignment="1">
      <alignment horizontal="left" wrapText="1"/>
    </xf>
    <xf numFmtId="37" fontId="2" fillId="0" borderId="7" xfId="0" applyNumberFormat="1" applyFont="1" applyBorder="1" applyAlignment="1" applyProtection="1" quotePrefix="1">
      <alignment horizontal="left" vertical="center"/>
      <protection/>
    </xf>
    <xf numFmtId="0" fontId="0" fillId="0" borderId="7" xfId="0" applyBorder="1" applyAlignment="1">
      <alignment/>
    </xf>
    <xf numFmtId="37" fontId="2" fillId="0" borderId="0" xfId="0" applyNumberFormat="1" applyFont="1" applyAlignment="1" applyProtection="1" quotePrefix="1">
      <alignment horizontal="left" vertical="center"/>
      <protection/>
    </xf>
    <xf numFmtId="0" fontId="2" fillId="0" borderId="3" xfId="0" applyFont="1" applyBorder="1" applyAlignment="1">
      <alignment horizontal="center"/>
    </xf>
    <xf numFmtId="0" fontId="0" fillId="0" borderId="1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S76"/>
  <sheetViews>
    <sheetView showGridLines="0" tabSelected="1" zoomScaleSheetLayoutView="40" workbookViewId="0" topLeftCell="A1">
      <selection activeCell="A1" sqref="A1"/>
    </sheetView>
  </sheetViews>
  <sheetFormatPr defaultColWidth="8.625" defaultRowHeight="12" customHeight="1"/>
  <cols>
    <col min="1" max="1" width="30.375" style="2" customWidth="1"/>
    <col min="2" max="2" width="7.625" style="2" customWidth="1"/>
    <col min="3" max="3" width="7.125" style="2" customWidth="1"/>
    <col min="4" max="4" width="7.625" style="2" customWidth="1"/>
    <col min="5" max="5" width="7.125" style="2" customWidth="1"/>
    <col min="6" max="6" width="7.625" style="2" customWidth="1"/>
    <col min="7" max="7" width="7.125" style="2" customWidth="1"/>
    <col min="8" max="8" width="7.625" style="2" customWidth="1"/>
    <col min="9" max="9" width="7.00390625" style="2" customWidth="1"/>
    <col min="10" max="10" width="7.625" style="2" customWidth="1"/>
    <col min="11" max="11" width="7.875" style="2" bestFit="1" customWidth="1"/>
    <col min="12" max="12" width="7.625" style="2" customWidth="1"/>
    <col min="13" max="13" width="7.125" style="2" customWidth="1"/>
    <col min="14" max="14" width="7.625" style="13" customWidth="1"/>
    <col min="15" max="15" width="7.125" style="13" customWidth="1"/>
    <col min="16" max="16" width="7.625" style="13" customWidth="1"/>
    <col min="17" max="17" width="7.125" style="11" customWidth="1"/>
    <col min="18" max="18" width="7.625" style="11" customWidth="1"/>
    <col min="19" max="19" width="7.125" style="0" customWidth="1"/>
    <col min="57" max="16384" width="9.625" style="2" customWidth="1"/>
  </cols>
  <sheetData>
    <row r="1" spans="1:18" s="34" customFormat="1" ht="12" customHeight="1">
      <c r="A1" s="33" t="s">
        <v>138</v>
      </c>
      <c r="Q1" s="35"/>
      <c r="R1" s="35"/>
    </row>
    <row r="2" spans="1:18" s="34" customFormat="1" ht="12.75" customHeight="1">
      <c r="A2" s="33" t="s">
        <v>125</v>
      </c>
      <c r="Q2" s="35"/>
      <c r="R2" s="35"/>
    </row>
    <row r="3" spans="1:19" ht="12.75" customHeight="1">
      <c r="A3" s="85" t="s">
        <v>134</v>
      </c>
      <c r="B3" s="83" t="s">
        <v>121</v>
      </c>
      <c r="C3" s="84"/>
      <c r="D3" s="83" t="s">
        <v>120</v>
      </c>
      <c r="E3" s="84"/>
      <c r="F3" s="83" t="s">
        <v>119</v>
      </c>
      <c r="G3" s="84"/>
      <c r="H3" s="83" t="s">
        <v>118</v>
      </c>
      <c r="I3" s="84"/>
      <c r="J3" s="83" t="s">
        <v>117</v>
      </c>
      <c r="K3" s="84"/>
      <c r="L3" s="83" t="s">
        <v>116</v>
      </c>
      <c r="M3" s="84"/>
      <c r="N3" s="83" t="s">
        <v>122</v>
      </c>
      <c r="O3" s="84"/>
      <c r="P3" s="90" t="s">
        <v>123</v>
      </c>
      <c r="Q3" s="84"/>
      <c r="R3" s="90" t="s">
        <v>124</v>
      </c>
      <c r="S3" s="91"/>
    </row>
    <row r="4" spans="1:19" ht="12.75" customHeight="1">
      <c r="A4" s="86"/>
      <c r="B4" s="42" t="s">
        <v>9</v>
      </c>
      <c r="C4" s="42" t="s">
        <v>10</v>
      </c>
      <c r="D4" s="42" t="s">
        <v>9</v>
      </c>
      <c r="E4" s="42" t="s">
        <v>10</v>
      </c>
      <c r="F4" s="42" t="s">
        <v>9</v>
      </c>
      <c r="G4" s="42" t="s">
        <v>10</v>
      </c>
      <c r="H4" s="43" t="s">
        <v>9</v>
      </c>
      <c r="I4" s="42" t="s">
        <v>10</v>
      </c>
      <c r="J4" s="43" t="s">
        <v>9</v>
      </c>
      <c r="K4" s="42" t="s">
        <v>10</v>
      </c>
      <c r="L4" s="43" t="s">
        <v>9</v>
      </c>
      <c r="M4" s="42" t="s">
        <v>10</v>
      </c>
      <c r="N4" s="43" t="s">
        <v>9</v>
      </c>
      <c r="O4" s="42" t="s">
        <v>10</v>
      </c>
      <c r="P4" s="43" t="s">
        <v>9</v>
      </c>
      <c r="Q4" s="42" t="s">
        <v>10</v>
      </c>
      <c r="R4" s="43" t="s">
        <v>9</v>
      </c>
      <c r="S4" s="42" t="s">
        <v>10</v>
      </c>
    </row>
    <row r="5" spans="1:19" ht="12.75" customHeight="1">
      <c r="A5" s="50">
        <v>1</v>
      </c>
      <c r="B5" s="45">
        <v>2</v>
      </c>
      <c r="C5" s="45">
        <v>3</v>
      </c>
      <c r="D5" s="45">
        <v>4</v>
      </c>
      <c r="E5" s="45">
        <v>5</v>
      </c>
      <c r="F5" s="45">
        <v>6</v>
      </c>
      <c r="G5" s="45">
        <v>7</v>
      </c>
      <c r="H5" s="45">
        <v>8</v>
      </c>
      <c r="I5" s="45">
        <v>9</v>
      </c>
      <c r="J5" s="45">
        <v>10</v>
      </c>
      <c r="K5" s="45">
        <v>11</v>
      </c>
      <c r="L5" s="45">
        <v>12</v>
      </c>
      <c r="M5" s="45">
        <v>13</v>
      </c>
      <c r="N5" s="45">
        <v>14</v>
      </c>
      <c r="O5" s="45">
        <v>15</v>
      </c>
      <c r="P5" s="45">
        <v>16</v>
      </c>
      <c r="Q5" s="45">
        <v>17</v>
      </c>
      <c r="R5" s="51">
        <v>18</v>
      </c>
      <c r="S5" s="51">
        <v>19</v>
      </c>
    </row>
    <row r="6" spans="1:19" ht="12.75" customHeight="1">
      <c r="A6" s="66" t="s">
        <v>113</v>
      </c>
      <c r="B6" s="67">
        <v>311880</v>
      </c>
      <c r="C6" s="68">
        <v>100</v>
      </c>
      <c r="D6" s="67">
        <v>343780</v>
      </c>
      <c r="E6" s="68">
        <v>100</v>
      </c>
      <c r="F6" s="67">
        <v>407530</v>
      </c>
      <c r="G6" s="68">
        <v>99.9803695433465</v>
      </c>
      <c r="H6" s="67">
        <v>453787</v>
      </c>
      <c r="I6" s="69">
        <v>100</v>
      </c>
      <c r="J6" s="67">
        <v>547867</v>
      </c>
      <c r="K6" s="68">
        <v>100</v>
      </c>
      <c r="L6" s="70">
        <v>582996</v>
      </c>
      <c r="M6" s="71">
        <v>100</v>
      </c>
      <c r="N6" s="70">
        <v>586323</v>
      </c>
      <c r="O6" s="72">
        <v>100</v>
      </c>
      <c r="P6" s="70">
        <v>572509</v>
      </c>
      <c r="Q6" s="72">
        <v>100</v>
      </c>
      <c r="R6" s="73">
        <v>565039</v>
      </c>
      <c r="S6" s="74">
        <v>100</v>
      </c>
    </row>
    <row r="7" spans="1:19" ht="12.75" customHeight="1">
      <c r="A7" s="1" t="s">
        <v>23</v>
      </c>
      <c r="B7" s="46">
        <v>38180</v>
      </c>
      <c r="C7" s="52">
        <v>12.24188790560472</v>
      </c>
      <c r="D7" s="46">
        <v>34190</v>
      </c>
      <c r="E7" s="52">
        <v>9.945313863517367</v>
      </c>
      <c r="F7" s="46">
        <v>23800</v>
      </c>
      <c r="G7" s="52">
        <v>5.840060854415626</v>
      </c>
      <c r="H7" s="46">
        <v>20844</v>
      </c>
      <c r="I7" s="59">
        <v>4.593344454556874</v>
      </c>
      <c r="J7" s="46">
        <v>34217</v>
      </c>
      <c r="K7" s="52">
        <v>6.245493888115181</v>
      </c>
      <c r="L7" s="46">
        <v>37724</v>
      </c>
      <c r="M7" s="52">
        <v>6.470713349662777</v>
      </c>
      <c r="N7" s="47">
        <v>40193</v>
      </c>
      <c r="O7" s="63">
        <v>6.855095229080217</v>
      </c>
      <c r="P7" s="47">
        <v>38150</v>
      </c>
      <c r="Q7" s="63">
        <v>6.663650702434372</v>
      </c>
      <c r="R7" s="47">
        <v>36100</v>
      </c>
      <c r="S7" s="64">
        <v>6.388939524528395</v>
      </c>
    </row>
    <row r="8" spans="1:19" ht="12" customHeight="1">
      <c r="A8" s="1" t="s">
        <v>80</v>
      </c>
      <c r="B8" s="37">
        <v>6260</v>
      </c>
      <c r="C8" s="53">
        <v>2.007182249583173</v>
      </c>
      <c r="D8" s="37">
        <v>6730</v>
      </c>
      <c r="E8" s="53">
        <v>1.9576473325964279</v>
      </c>
      <c r="F8" s="37">
        <v>7590</v>
      </c>
      <c r="G8" s="53">
        <v>1.8624395750006135</v>
      </c>
      <c r="H8" s="37">
        <v>7596</v>
      </c>
      <c r="I8" s="60">
        <v>1.673913091384284</v>
      </c>
      <c r="J8" s="37">
        <v>13516</v>
      </c>
      <c r="K8" s="53">
        <v>2.4670221057300403</v>
      </c>
      <c r="L8" s="37">
        <v>15331</v>
      </c>
      <c r="M8" s="53">
        <v>2.629692141970099</v>
      </c>
      <c r="N8" s="41">
        <v>15996</v>
      </c>
      <c r="O8" s="64">
        <v>2.7281890698471662</v>
      </c>
      <c r="P8" s="41">
        <v>14831</v>
      </c>
      <c r="Q8" s="64">
        <v>2.5905269611482087</v>
      </c>
      <c r="R8" s="41">
        <v>13675</v>
      </c>
      <c r="S8" s="64">
        <v>2.420186925150299</v>
      </c>
    </row>
    <row r="9" spans="1:19" ht="12" customHeight="1">
      <c r="A9" s="1" t="s">
        <v>81</v>
      </c>
      <c r="B9" s="37">
        <v>1130</v>
      </c>
      <c r="C9" s="53">
        <v>0.36231884057971014</v>
      </c>
      <c r="D9" s="37">
        <v>1540</v>
      </c>
      <c r="E9" s="53">
        <v>0.447960905230089</v>
      </c>
      <c r="F9" s="37">
        <v>1650</v>
      </c>
      <c r="G9" s="53">
        <v>0.40487816847839425</v>
      </c>
      <c r="H9" s="37">
        <v>1346</v>
      </c>
      <c r="I9" s="60">
        <v>0.29661493167499287</v>
      </c>
      <c r="J9" s="37">
        <v>1859</v>
      </c>
      <c r="K9" s="53">
        <v>0.3393159288659474</v>
      </c>
      <c r="L9" s="37">
        <v>1972</v>
      </c>
      <c r="M9" s="53">
        <v>0.33825274959004864</v>
      </c>
      <c r="N9" s="41">
        <v>2371</v>
      </c>
      <c r="O9" s="64">
        <v>0.40438461394146236</v>
      </c>
      <c r="P9" s="41">
        <v>2331</v>
      </c>
      <c r="Q9" s="64">
        <v>0.4071551713597516</v>
      </c>
      <c r="R9" s="41">
        <v>2505</v>
      </c>
      <c r="S9" s="64">
        <v>0.4433322301646435</v>
      </c>
    </row>
    <row r="10" spans="1:19" ht="12" customHeight="1">
      <c r="A10" s="1" t="s">
        <v>82</v>
      </c>
      <c r="B10" s="37">
        <v>7310</v>
      </c>
      <c r="C10" s="53">
        <v>2.3438501987944083</v>
      </c>
      <c r="D10" s="37">
        <v>5980</v>
      </c>
      <c r="E10" s="53">
        <v>1.7394845540752808</v>
      </c>
      <c r="F10" s="37">
        <v>4540</v>
      </c>
      <c r="G10" s="53">
        <v>1.114028415086006</v>
      </c>
      <c r="H10" s="37">
        <v>3422</v>
      </c>
      <c r="I10" s="60">
        <v>0.7540982884040309</v>
      </c>
      <c r="J10" s="37">
        <v>5184</v>
      </c>
      <c r="K10" s="53">
        <v>0.9462150485428031</v>
      </c>
      <c r="L10" s="37">
        <v>5593</v>
      </c>
      <c r="M10" s="53">
        <v>0.9593547811648794</v>
      </c>
      <c r="N10" s="41">
        <v>5218</v>
      </c>
      <c r="O10" s="64">
        <v>0.8899531486910799</v>
      </c>
      <c r="P10" s="41">
        <v>4487</v>
      </c>
      <c r="Q10" s="64">
        <v>0.7837431376624647</v>
      </c>
      <c r="R10" s="41">
        <v>3898</v>
      </c>
      <c r="S10" s="64">
        <v>0.6898638855017087</v>
      </c>
    </row>
    <row r="11" spans="1:19" ht="12" customHeight="1">
      <c r="A11" s="1" t="s">
        <v>83</v>
      </c>
      <c r="B11" s="37">
        <v>1480</v>
      </c>
      <c r="C11" s="53">
        <v>0.4745414903167885</v>
      </c>
      <c r="D11" s="37">
        <v>2360</v>
      </c>
      <c r="E11" s="53">
        <v>0.6864855430798766</v>
      </c>
      <c r="F11" s="37">
        <v>2840</v>
      </c>
      <c r="G11" s="53">
        <v>0.6968812111991756</v>
      </c>
      <c r="H11" s="37">
        <v>2657</v>
      </c>
      <c r="I11" s="60">
        <v>0.5855169936556137</v>
      </c>
      <c r="J11" s="37">
        <v>3304</v>
      </c>
      <c r="K11" s="53">
        <v>0.6030660726052126</v>
      </c>
      <c r="L11" s="37">
        <v>3443</v>
      </c>
      <c r="M11" s="53">
        <v>0.5905700896747148</v>
      </c>
      <c r="N11" s="41">
        <v>3017</v>
      </c>
      <c r="O11" s="64">
        <v>0.5145627921811016</v>
      </c>
      <c r="P11" s="41">
        <v>2679</v>
      </c>
      <c r="Q11" s="64">
        <v>0.4679402419874622</v>
      </c>
      <c r="R11" s="41">
        <v>2240</v>
      </c>
      <c r="S11" s="64">
        <v>0.39643281260231594</v>
      </c>
    </row>
    <row r="12" spans="1:19" ht="12" customHeight="1">
      <c r="A12" s="1" t="s">
        <v>84</v>
      </c>
      <c r="B12" s="37">
        <v>22000</v>
      </c>
      <c r="C12" s="53">
        <v>7.05399512633064</v>
      </c>
      <c r="D12" s="37">
        <v>17580</v>
      </c>
      <c r="E12" s="53">
        <v>5.113735528535692</v>
      </c>
      <c r="F12" s="37">
        <v>7180</v>
      </c>
      <c r="G12" s="53">
        <v>1.7618334846514367</v>
      </c>
      <c r="H12" s="37">
        <v>5818</v>
      </c>
      <c r="I12" s="60">
        <v>1.2820993109101848</v>
      </c>
      <c r="J12" s="37">
        <v>10346</v>
      </c>
      <c r="K12" s="53">
        <v>1.8884145239629324</v>
      </c>
      <c r="L12" s="37">
        <v>11385</v>
      </c>
      <c r="M12" s="53">
        <v>1.9528435872630343</v>
      </c>
      <c r="N12" s="41">
        <v>13590</v>
      </c>
      <c r="O12" s="64">
        <v>2.3178350499639278</v>
      </c>
      <c r="P12" s="41">
        <v>13821</v>
      </c>
      <c r="Q12" s="64">
        <v>2.4141105205333018</v>
      </c>
      <c r="R12" s="41">
        <v>13782</v>
      </c>
      <c r="S12" s="64">
        <v>2.439123671109428</v>
      </c>
    </row>
    <row r="13" spans="1:19" ht="12" customHeight="1">
      <c r="A13" s="1" t="s">
        <v>85</v>
      </c>
      <c r="B13" s="37">
        <v>17350</v>
      </c>
      <c r="C13" s="53">
        <v>5.563037065538027</v>
      </c>
      <c r="D13" s="37">
        <v>13710</v>
      </c>
      <c r="E13" s="53">
        <v>3.9880155913665716</v>
      </c>
      <c r="F13" s="37">
        <v>3710</v>
      </c>
      <c r="G13" s="53">
        <v>0.9103624273059652</v>
      </c>
      <c r="H13" s="37">
        <v>2093</v>
      </c>
      <c r="I13" s="60">
        <v>0.46122960772344734</v>
      </c>
      <c r="J13" s="37">
        <v>3820</v>
      </c>
      <c r="K13" s="53">
        <v>0.6972495149370194</v>
      </c>
      <c r="L13" s="37">
        <v>4499</v>
      </c>
      <c r="M13" s="53">
        <v>0.7717034079136048</v>
      </c>
      <c r="N13" s="41">
        <v>5816</v>
      </c>
      <c r="O13" s="64">
        <v>0.9919447130677118</v>
      </c>
      <c r="P13" s="41">
        <v>6140</v>
      </c>
      <c r="Q13" s="64">
        <v>1.0724722231440904</v>
      </c>
      <c r="R13" s="41">
        <v>6335</v>
      </c>
      <c r="S13" s="64">
        <v>1.121161548140925</v>
      </c>
    </row>
    <row r="14" spans="1:19" ht="12" customHeight="1">
      <c r="A14" s="1" t="s">
        <v>15</v>
      </c>
      <c r="B14" s="38" t="s">
        <v>1</v>
      </c>
      <c r="C14" s="53"/>
      <c r="D14" s="38"/>
      <c r="E14" s="53"/>
      <c r="F14" s="38"/>
      <c r="G14" s="53"/>
      <c r="H14" s="38"/>
      <c r="I14" s="60"/>
      <c r="J14" s="38"/>
      <c r="K14" s="53"/>
      <c r="L14" s="38"/>
      <c r="M14" s="53"/>
      <c r="N14" s="41"/>
      <c r="O14" s="64"/>
      <c r="P14" s="41"/>
      <c r="Q14" s="64"/>
      <c r="R14" s="41"/>
      <c r="S14" s="64"/>
    </row>
    <row r="15" spans="1:19" ht="12" customHeight="1">
      <c r="A15" s="1" t="s">
        <v>16</v>
      </c>
      <c r="B15" s="37">
        <v>94640</v>
      </c>
      <c r="C15" s="53">
        <v>30.34500448890599</v>
      </c>
      <c r="D15" s="37">
        <v>156830</v>
      </c>
      <c r="E15" s="53">
        <v>45.619291407295364</v>
      </c>
      <c r="F15" s="37">
        <v>229830</v>
      </c>
      <c r="G15" s="53">
        <v>56.395848158417785</v>
      </c>
      <c r="H15" s="37">
        <v>259893</v>
      </c>
      <c r="I15" s="60">
        <v>57.27202409941228</v>
      </c>
      <c r="J15" s="37">
        <v>302058</v>
      </c>
      <c r="K15" s="53">
        <v>55.133453922211054</v>
      </c>
      <c r="L15" s="37">
        <v>324812</v>
      </c>
      <c r="M15" s="53">
        <v>55.71427591269923</v>
      </c>
      <c r="N15" s="41">
        <v>332298</v>
      </c>
      <c r="O15" s="64">
        <v>56.674904446866314</v>
      </c>
      <c r="P15" s="41">
        <v>324006</v>
      </c>
      <c r="Q15" s="64">
        <v>56.59404480977591</v>
      </c>
      <c r="R15" s="41">
        <v>325112</v>
      </c>
      <c r="S15" s="64">
        <v>57.53797525480542</v>
      </c>
    </row>
    <row r="16" spans="1:19" ht="12" customHeight="1">
      <c r="A16" s="1" t="s">
        <v>86</v>
      </c>
      <c r="B16" s="37">
        <v>51650</v>
      </c>
      <c r="C16" s="53">
        <v>16.560856739771708</v>
      </c>
      <c r="D16" s="37">
        <v>80720</v>
      </c>
      <c r="E16" s="53">
        <v>23.48013264296934</v>
      </c>
      <c r="F16" s="37">
        <v>146020</v>
      </c>
      <c r="G16" s="53">
        <v>35.83049100679705</v>
      </c>
      <c r="H16" s="37">
        <v>166717</v>
      </c>
      <c r="I16" s="60">
        <v>36.73904276676062</v>
      </c>
      <c r="J16" s="37">
        <v>189371</v>
      </c>
      <c r="K16" s="53">
        <v>34.56514080972207</v>
      </c>
      <c r="L16" s="37">
        <v>196813</v>
      </c>
      <c r="M16" s="53">
        <v>33.75889371453663</v>
      </c>
      <c r="N16" s="41">
        <v>199666</v>
      </c>
      <c r="O16" s="64">
        <v>34.05392590773345</v>
      </c>
      <c r="P16" s="41">
        <v>189874</v>
      </c>
      <c r="Q16" s="64">
        <v>33.165242817143486</v>
      </c>
      <c r="R16" s="41">
        <v>192561</v>
      </c>
      <c r="S16" s="64">
        <v>34.07924054799757</v>
      </c>
    </row>
    <row r="17" spans="1:19" ht="12" customHeight="1">
      <c r="A17" s="1" t="s">
        <v>130</v>
      </c>
      <c r="B17" s="37">
        <v>2770</v>
      </c>
      <c r="C17" s="53">
        <v>0.8881621136334488</v>
      </c>
      <c r="D17" s="37">
        <v>13980</v>
      </c>
      <c r="E17" s="53">
        <v>4.066554191634185</v>
      </c>
      <c r="F17" s="37">
        <v>39600</v>
      </c>
      <c r="G17" s="53">
        <v>9.71707604348146</v>
      </c>
      <c r="H17" s="37">
        <v>39613</v>
      </c>
      <c r="I17" s="60">
        <v>8.729425920090263</v>
      </c>
      <c r="J17" s="37">
        <v>59939</v>
      </c>
      <c r="K17" s="53">
        <v>10.940428972725131</v>
      </c>
      <c r="L17" s="37">
        <v>63211</v>
      </c>
      <c r="M17" s="53">
        <v>10.842441457574322</v>
      </c>
      <c r="N17" s="41">
        <v>64757</v>
      </c>
      <c r="O17" s="64">
        <v>11.044594873474177</v>
      </c>
      <c r="P17" s="41">
        <v>61765</v>
      </c>
      <c r="Q17" s="64">
        <v>10.788476687702726</v>
      </c>
      <c r="R17" s="41">
        <v>62523</v>
      </c>
      <c r="S17" s="64">
        <v>11.065253902827948</v>
      </c>
    </row>
    <row r="18" spans="1:19" ht="12" customHeight="1">
      <c r="A18" s="1" t="s">
        <v>87</v>
      </c>
      <c r="B18" s="37">
        <v>9660</v>
      </c>
      <c r="C18" s="53">
        <v>3.0973451327433628</v>
      </c>
      <c r="D18" s="37">
        <v>10710</v>
      </c>
      <c r="E18" s="53">
        <v>3.115364477281983</v>
      </c>
      <c r="F18" s="37">
        <v>12630</v>
      </c>
      <c r="G18" s="53">
        <v>3.099158344170981</v>
      </c>
      <c r="H18" s="37">
        <v>12018</v>
      </c>
      <c r="I18" s="60">
        <v>2.6483790853418014</v>
      </c>
      <c r="J18" s="37">
        <v>7627</v>
      </c>
      <c r="K18" s="53">
        <v>1.3921261912106404</v>
      </c>
      <c r="L18" s="37">
        <v>7757</v>
      </c>
      <c r="M18" s="53">
        <v>1.3305408613438172</v>
      </c>
      <c r="N18" s="41">
        <v>8076</v>
      </c>
      <c r="O18" s="64">
        <v>1.3773977824509698</v>
      </c>
      <c r="P18" s="41">
        <v>7353</v>
      </c>
      <c r="Q18" s="64">
        <v>1.2843466216251622</v>
      </c>
      <c r="R18" s="41">
        <v>7180</v>
      </c>
      <c r="S18" s="64">
        <v>1.2707087475377805</v>
      </c>
    </row>
    <row r="19" spans="1:19" ht="12" customHeight="1">
      <c r="A19" s="1" t="s">
        <v>88</v>
      </c>
      <c r="B19" s="37">
        <v>13500</v>
      </c>
      <c r="C19" s="53">
        <v>4.328587918430165</v>
      </c>
      <c r="D19" s="37">
        <v>13360</v>
      </c>
      <c r="E19" s="53">
        <v>3.8862062947233698</v>
      </c>
      <c r="F19" s="37">
        <v>36610</v>
      </c>
      <c r="G19" s="53">
        <v>8.983387726056977</v>
      </c>
      <c r="H19" s="37">
        <v>45531</v>
      </c>
      <c r="I19" s="60">
        <v>10.033562001555795</v>
      </c>
      <c r="J19" s="37">
        <v>46497</v>
      </c>
      <c r="K19" s="53">
        <v>8.48691379477136</v>
      </c>
      <c r="L19" s="37">
        <v>46810</v>
      </c>
      <c r="M19" s="53">
        <v>8.029214608676561</v>
      </c>
      <c r="N19" s="41">
        <v>45960</v>
      </c>
      <c r="O19" s="64">
        <v>7.838682773829442</v>
      </c>
      <c r="P19" s="41">
        <v>40835</v>
      </c>
      <c r="Q19" s="64">
        <v>7.132638962880932</v>
      </c>
      <c r="R19" s="41">
        <v>42215</v>
      </c>
      <c r="S19" s="64">
        <v>7.471165707145879</v>
      </c>
    </row>
    <row r="20" spans="1:19" ht="12" customHeight="1">
      <c r="A20" s="1" t="s">
        <v>89</v>
      </c>
      <c r="B20" s="37">
        <v>6150</v>
      </c>
      <c r="C20" s="53">
        <v>1.9719122739515198</v>
      </c>
      <c r="D20" s="37">
        <v>18660</v>
      </c>
      <c r="E20" s="53">
        <v>5.427889929606144</v>
      </c>
      <c r="F20" s="37">
        <v>23360</v>
      </c>
      <c r="G20" s="53">
        <v>5.732093342821387</v>
      </c>
      <c r="H20" s="37">
        <v>36231</v>
      </c>
      <c r="I20" s="60">
        <v>7.984142339908371</v>
      </c>
      <c r="J20" s="37">
        <v>45685</v>
      </c>
      <c r="K20" s="53">
        <v>8.338702641334486</v>
      </c>
      <c r="L20" s="37">
        <v>49046</v>
      </c>
      <c r="M20" s="53">
        <v>8.412750687826332</v>
      </c>
      <c r="N20" s="41">
        <v>51519</v>
      </c>
      <c r="O20" s="64">
        <v>8.78679499183897</v>
      </c>
      <c r="P20" s="41">
        <v>52484</v>
      </c>
      <c r="Q20" s="64">
        <v>9.167366801220592</v>
      </c>
      <c r="R20" s="41">
        <v>53358</v>
      </c>
      <c r="S20" s="64">
        <v>9.443241970908204</v>
      </c>
    </row>
    <row r="21" spans="1:19" ht="12" customHeight="1">
      <c r="A21" s="1" t="s">
        <v>126</v>
      </c>
      <c r="B21" s="37">
        <v>19460</v>
      </c>
      <c r="C21" s="53">
        <v>6.239579325381557</v>
      </c>
      <c r="D21" s="37">
        <v>23770</v>
      </c>
      <c r="E21" s="53">
        <v>6.914305660596893</v>
      </c>
      <c r="F21" s="37">
        <v>33530</v>
      </c>
      <c r="G21" s="53">
        <v>8.227615144897308</v>
      </c>
      <c r="H21" s="37">
        <v>32702</v>
      </c>
      <c r="I21" s="60">
        <v>7.206464707010117</v>
      </c>
      <c r="J21" s="37">
        <v>28566</v>
      </c>
      <c r="K21" s="53">
        <v>5.214039173741073</v>
      </c>
      <c r="L21" s="37">
        <v>28930</v>
      </c>
      <c r="M21" s="53">
        <v>4.962298197586262</v>
      </c>
      <c r="N21" s="41">
        <v>28017</v>
      </c>
      <c r="O21" s="64">
        <v>4.778424179164045</v>
      </c>
      <c r="P21" s="41">
        <v>26178</v>
      </c>
      <c r="Q21" s="64">
        <v>4.572504537046579</v>
      </c>
      <c r="R21" s="41">
        <v>25914</v>
      </c>
      <c r="S21" s="64">
        <v>4.586232100793042</v>
      </c>
    </row>
    <row r="22" spans="1:19" ht="12" customHeight="1">
      <c r="A22" s="1" t="s">
        <v>90</v>
      </c>
      <c r="B22" s="37">
        <v>14540</v>
      </c>
      <c r="C22" s="53">
        <v>4.662049506220341</v>
      </c>
      <c r="D22" s="37">
        <v>25800</v>
      </c>
      <c r="E22" s="53">
        <v>7.5047995811274655</v>
      </c>
      <c r="F22" s="37">
        <v>42370</v>
      </c>
      <c r="G22" s="53">
        <v>10.396780605108827</v>
      </c>
      <c r="H22" s="37">
        <v>45401</v>
      </c>
      <c r="I22" s="60">
        <v>10.004914199833843</v>
      </c>
      <c r="J22" s="37">
        <v>71765</v>
      </c>
      <c r="K22" s="53">
        <v>13.098982052213401</v>
      </c>
      <c r="L22" s="37">
        <v>86131</v>
      </c>
      <c r="M22" s="53">
        <v>14.773857796622961</v>
      </c>
      <c r="N22" s="41">
        <v>93767</v>
      </c>
      <c r="O22" s="64">
        <v>15.992379626929184</v>
      </c>
      <c r="P22" s="41">
        <v>98138</v>
      </c>
      <c r="Q22" s="64">
        <v>17.14173925650077</v>
      </c>
      <c r="R22" s="41">
        <v>97961</v>
      </c>
      <c r="S22" s="64">
        <v>17.33703337291762</v>
      </c>
    </row>
    <row r="23" spans="1:19" ht="12" customHeight="1">
      <c r="A23" s="1" t="s">
        <v>91</v>
      </c>
      <c r="B23" s="37">
        <v>9250</v>
      </c>
      <c r="C23" s="53">
        <v>2.9658843144799283</v>
      </c>
      <c r="D23" s="37">
        <v>16070</v>
      </c>
      <c r="E23" s="53">
        <v>4.674501134446448</v>
      </c>
      <c r="F23" s="37">
        <v>28860</v>
      </c>
      <c r="G23" s="53">
        <v>7.081687237749368</v>
      </c>
      <c r="H23" s="37">
        <v>31743</v>
      </c>
      <c r="I23" s="60">
        <v>6.995132077384324</v>
      </c>
      <c r="J23" s="37">
        <v>54664</v>
      </c>
      <c r="K23" s="53">
        <v>9.977604053538542</v>
      </c>
      <c r="L23" s="37">
        <v>66836</v>
      </c>
      <c r="M23" s="53">
        <v>11.464229600203089</v>
      </c>
      <c r="N23" s="41">
        <v>74603</v>
      </c>
      <c r="O23" s="64">
        <v>12.72387404212354</v>
      </c>
      <c r="P23" s="41">
        <v>79736</v>
      </c>
      <c r="Q23" s="64">
        <v>13.927466642445797</v>
      </c>
      <c r="R23" s="41">
        <v>80466</v>
      </c>
      <c r="S23" s="64">
        <v>14.240786919133017</v>
      </c>
    </row>
    <row r="24" spans="1:19" ht="12" customHeight="1">
      <c r="A24" s="1" t="s">
        <v>127</v>
      </c>
      <c r="B24" s="37">
        <v>2990</v>
      </c>
      <c r="C24" s="53">
        <v>0.9587020648967551</v>
      </c>
      <c r="D24" s="37">
        <v>5440</v>
      </c>
      <c r="E24" s="53">
        <v>1.5824073535400547</v>
      </c>
      <c r="F24" s="37">
        <v>7730</v>
      </c>
      <c r="G24" s="53">
        <v>1.8967928741442348</v>
      </c>
      <c r="H24" s="37">
        <v>6427</v>
      </c>
      <c r="I24" s="60">
        <v>1.416303243592258</v>
      </c>
      <c r="J24" s="37">
        <v>6948</v>
      </c>
      <c r="K24" s="53">
        <v>1.2681910025608405</v>
      </c>
      <c r="L24" s="37">
        <v>8644</v>
      </c>
      <c r="M24" s="53">
        <v>1.4826859875539455</v>
      </c>
      <c r="N24" s="41">
        <v>8123</v>
      </c>
      <c r="O24" s="64">
        <v>1.3854138418584978</v>
      </c>
      <c r="P24" s="41">
        <v>7325</v>
      </c>
      <c r="Q24" s="64">
        <v>1.2794558688160362</v>
      </c>
      <c r="R24" s="41">
        <v>6296</v>
      </c>
      <c r="S24" s="64">
        <v>1.1142593697072238</v>
      </c>
    </row>
    <row r="25" spans="1:19" ht="12" customHeight="1">
      <c r="A25" s="1" t="s">
        <v>133</v>
      </c>
      <c r="B25" s="37">
        <v>28450</v>
      </c>
      <c r="C25" s="53">
        <v>9.12209824291394</v>
      </c>
      <c r="D25" s="37">
        <v>50310</v>
      </c>
      <c r="E25" s="53">
        <v>14.634359183198557</v>
      </c>
      <c r="F25" s="37">
        <v>41440</v>
      </c>
      <c r="G25" s="53">
        <v>10.168576546511913</v>
      </c>
      <c r="H25" s="37">
        <v>47774</v>
      </c>
      <c r="I25" s="60">
        <v>10.527846765112267</v>
      </c>
      <c r="J25" s="37">
        <v>40916</v>
      </c>
      <c r="K25" s="53">
        <v>7.468235903969394</v>
      </c>
      <c r="L25" s="37">
        <v>41868</v>
      </c>
      <c r="M25" s="53">
        <v>7.181524401539634</v>
      </c>
      <c r="N25" s="41">
        <v>38865</v>
      </c>
      <c r="O25" s="64">
        <v>6.628598912203683</v>
      </c>
      <c r="P25" s="41">
        <v>35994</v>
      </c>
      <c r="Q25" s="64">
        <v>6.2870627361316584</v>
      </c>
      <c r="R25" s="41">
        <v>34590</v>
      </c>
      <c r="S25" s="64">
        <v>6.121701333890226</v>
      </c>
    </row>
    <row r="26" spans="1:19" ht="12" customHeight="1">
      <c r="A26" s="1" t="s">
        <v>128</v>
      </c>
      <c r="B26" s="37">
        <v>3250</v>
      </c>
      <c r="C26" s="53">
        <v>1.042067461844299</v>
      </c>
      <c r="D26" s="37">
        <v>8210</v>
      </c>
      <c r="E26" s="53">
        <v>2.3881552155448253</v>
      </c>
      <c r="F26" s="37">
        <v>9520</v>
      </c>
      <c r="G26" s="53">
        <v>2.3360243417662505</v>
      </c>
      <c r="H26" s="37">
        <v>12820</v>
      </c>
      <c r="I26" s="60">
        <v>2.8251139851956975</v>
      </c>
      <c r="J26" s="37">
        <v>11625</v>
      </c>
      <c r="K26" s="53">
        <v>2.1218653432311125</v>
      </c>
      <c r="L26" s="37">
        <v>11614</v>
      </c>
      <c r="M26" s="53">
        <v>1.992123445100824</v>
      </c>
      <c r="N26" s="41">
        <v>10432</v>
      </c>
      <c r="O26" s="64">
        <v>1.7792240795602425</v>
      </c>
      <c r="P26" s="41">
        <v>8880</v>
      </c>
      <c r="Q26" s="64">
        <v>1.5510673194657203</v>
      </c>
      <c r="R26" s="41">
        <v>7760</v>
      </c>
      <c r="S26" s="64">
        <v>1.373356529372309</v>
      </c>
    </row>
    <row r="27" spans="1:19" ht="12" customHeight="1">
      <c r="A27" s="1" t="s">
        <v>92</v>
      </c>
      <c r="B27" s="37">
        <v>6010</v>
      </c>
      <c r="C27" s="53">
        <v>1.9270232140566885</v>
      </c>
      <c r="D27" s="37">
        <v>23020</v>
      </c>
      <c r="E27" s="53">
        <v>6.696142882075746</v>
      </c>
      <c r="F27" s="37">
        <v>13610</v>
      </c>
      <c r="G27" s="53">
        <v>3.3396314381763306</v>
      </c>
      <c r="H27" s="37">
        <v>14015</v>
      </c>
      <c r="I27" s="60">
        <v>3.088453393332114</v>
      </c>
      <c r="J27" s="37">
        <v>7795</v>
      </c>
      <c r="K27" s="53">
        <v>1.422790567783787</v>
      </c>
      <c r="L27" s="37">
        <v>7395</v>
      </c>
      <c r="M27" s="53">
        <v>1.2684478109626824</v>
      </c>
      <c r="N27" s="41">
        <v>6595</v>
      </c>
      <c r="O27" s="64">
        <v>1.1248066338861002</v>
      </c>
      <c r="P27" s="41">
        <v>6483</v>
      </c>
      <c r="Q27" s="64">
        <v>1.1323839450558857</v>
      </c>
      <c r="R27" s="41">
        <v>6142</v>
      </c>
      <c r="S27" s="64">
        <v>1.0870046138408145</v>
      </c>
    </row>
    <row r="28" spans="1:19" ht="12" customHeight="1">
      <c r="A28" s="1" t="s">
        <v>93</v>
      </c>
      <c r="B28" s="39" t="s">
        <v>17</v>
      </c>
      <c r="C28" s="54" t="s">
        <v>17</v>
      </c>
      <c r="D28" s="37">
        <v>3920</v>
      </c>
      <c r="E28" s="53">
        <v>1.140264122403863</v>
      </c>
      <c r="F28" s="37">
        <v>4270</v>
      </c>
      <c r="G28" s="53">
        <v>1.0477756238804505</v>
      </c>
      <c r="H28" s="37">
        <v>3127</v>
      </c>
      <c r="I28" s="60">
        <v>0.6890898152657524</v>
      </c>
      <c r="J28" s="37">
        <v>3139</v>
      </c>
      <c r="K28" s="53">
        <v>0.5729492741851581</v>
      </c>
      <c r="L28" s="37">
        <v>3295</v>
      </c>
      <c r="M28" s="53">
        <v>0.5651839806791128</v>
      </c>
      <c r="N28" s="41">
        <v>3576</v>
      </c>
      <c r="O28" s="64">
        <v>0.6099027327940402</v>
      </c>
      <c r="P28" s="41">
        <v>3467</v>
      </c>
      <c r="Q28" s="64">
        <v>0.6055799996157266</v>
      </c>
      <c r="R28" s="41">
        <v>3531</v>
      </c>
      <c r="S28" s="64">
        <v>0.62491261665124</v>
      </c>
    </row>
    <row r="29" spans="1:19" ht="12" customHeight="1">
      <c r="A29" s="1" t="s">
        <v>94</v>
      </c>
      <c r="B29" s="39" t="s">
        <v>17</v>
      </c>
      <c r="C29" s="54" t="s">
        <v>17</v>
      </c>
      <c r="D29" s="37">
        <v>3930</v>
      </c>
      <c r="E29" s="53">
        <v>1.1431729594508115</v>
      </c>
      <c r="F29" s="37">
        <v>4500</v>
      </c>
      <c r="G29" s="53">
        <v>1.104213186759257</v>
      </c>
      <c r="H29" s="37">
        <v>4098</v>
      </c>
      <c r="I29" s="60">
        <v>0.9030668573581879</v>
      </c>
      <c r="J29" s="37">
        <v>4166</v>
      </c>
      <c r="K29" s="53">
        <v>0.7604035285936186</v>
      </c>
      <c r="L29" s="37">
        <v>4141</v>
      </c>
      <c r="M29" s="53">
        <v>0.7102964685864054</v>
      </c>
      <c r="N29" s="41">
        <v>4189</v>
      </c>
      <c r="O29" s="64">
        <v>0.7144526140028619</v>
      </c>
      <c r="P29" s="41">
        <v>3955</v>
      </c>
      <c r="Q29" s="64">
        <v>0.690818834289068</v>
      </c>
      <c r="R29" s="41">
        <v>3769</v>
      </c>
      <c r="S29" s="64">
        <v>0.6670336029902361</v>
      </c>
    </row>
    <row r="30" spans="1:19" ht="12" customHeight="1">
      <c r="A30" s="1" t="s">
        <v>129</v>
      </c>
      <c r="B30" s="37">
        <v>6550</v>
      </c>
      <c r="C30" s="53">
        <v>2.100166730793895</v>
      </c>
      <c r="D30" s="37">
        <v>6940</v>
      </c>
      <c r="E30" s="53">
        <v>2.018732910582349</v>
      </c>
      <c r="F30" s="37">
        <v>7090</v>
      </c>
      <c r="G30" s="53">
        <v>1.7397492209162515</v>
      </c>
      <c r="H30" s="37">
        <v>12165</v>
      </c>
      <c r="I30" s="60">
        <v>2.680773138058164</v>
      </c>
      <c r="J30" s="37">
        <v>11187</v>
      </c>
      <c r="K30" s="53">
        <v>2.041918932879695</v>
      </c>
      <c r="L30" s="37">
        <v>11606</v>
      </c>
      <c r="M30" s="53">
        <v>1.9907512229929536</v>
      </c>
      <c r="N30" s="41">
        <v>9982</v>
      </c>
      <c r="O30" s="64">
        <v>1.7024745745945493</v>
      </c>
      <c r="P30" s="41">
        <v>8937</v>
      </c>
      <c r="Q30" s="64">
        <v>1.5610234948271555</v>
      </c>
      <c r="R30" s="41">
        <v>8637</v>
      </c>
      <c r="S30" s="64">
        <v>1.5285670546634833</v>
      </c>
    </row>
    <row r="31" spans="2:19" ht="12" customHeight="1">
      <c r="B31" s="38"/>
      <c r="C31" s="55"/>
      <c r="D31" s="38"/>
      <c r="E31" s="55"/>
      <c r="F31" s="38"/>
      <c r="G31" s="57" t="s">
        <v>1</v>
      </c>
      <c r="H31" s="38"/>
      <c r="I31" s="61" t="s">
        <v>1</v>
      </c>
      <c r="J31" s="38"/>
      <c r="K31" s="53"/>
      <c r="L31" s="38"/>
      <c r="M31" s="53"/>
      <c r="N31" s="41"/>
      <c r="O31" s="64"/>
      <c r="P31" s="41"/>
      <c r="Q31" s="64"/>
      <c r="R31" s="41"/>
      <c r="S31" s="64"/>
    </row>
    <row r="32" spans="1:19" ht="12" customHeight="1">
      <c r="A32" s="1" t="s">
        <v>25</v>
      </c>
      <c r="B32" s="37">
        <v>25330</v>
      </c>
      <c r="C32" s="53">
        <v>8.121713479543414</v>
      </c>
      <c r="D32" s="37">
        <v>34310</v>
      </c>
      <c r="E32" s="53">
        <v>9.98021990808075</v>
      </c>
      <c r="F32" s="37">
        <v>49640</v>
      </c>
      <c r="G32" s="53">
        <v>12.180698353495448</v>
      </c>
      <c r="H32" s="37">
        <v>67358</v>
      </c>
      <c r="I32" s="60">
        <v>14.84242607214398</v>
      </c>
      <c r="J32" s="37">
        <v>80584</v>
      </c>
      <c r="K32" s="53">
        <v>14.708679296252559</v>
      </c>
      <c r="L32" s="37">
        <v>81579</v>
      </c>
      <c r="M32" s="53">
        <v>13.993063417244716</v>
      </c>
      <c r="N32" s="41">
        <v>78001</v>
      </c>
      <c r="O32" s="64">
        <v>13.303418081842262</v>
      </c>
      <c r="P32" s="41">
        <v>74134</v>
      </c>
      <c r="Q32" s="64">
        <v>12.948966741134202</v>
      </c>
      <c r="R32" s="41">
        <v>71609</v>
      </c>
      <c r="S32" s="64">
        <v>12.673284498946092</v>
      </c>
    </row>
    <row r="33" spans="1:19" ht="12" customHeight="1">
      <c r="A33" s="1" t="s">
        <v>95</v>
      </c>
      <c r="B33" s="37">
        <v>1670</v>
      </c>
      <c r="C33" s="53">
        <v>0.5354623573169167</v>
      </c>
      <c r="D33" s="37">
        <v>1770</v>
      </c>
      <c r="E33" s="53">
        <v>0.5148641573099075</v>
      </c>
      <c r="F33" s="37">
        <v>4780</v>
      </c>
      <c r="G33" s="53">
        <v>1.1729197850464996</v>
      </c>
      <c r="H33" s="37">
        <v>18032</v>
      </c>
      <c r="I33" s="60">
        <v>3.9736704665404696</v>
      </c>
      <c r="J33" s="37">
        <v>27674</v>
      </c>
      <c r="K33" s="53">
        <v>5.051225936221748</v>
      </c>
      <c r="L33" s="37">
        <v>29591</v>
      </c>
      <c r="M33" s="53">
        <v>5.075678049249052</v>
      </c>
      <c r="N33" s="41">
        <v>29167</v>
      </c>
      <c r="O33" s="64">
        <v>4.97456180296526</v>
      </c>
      <c r="P33" s="41">
        <v>27710</v>
      </c>
      <c r="Q33" s="64">
        <v>4.840098583603052</v>
      </c>
      <c r="R33" s="41">
        <v>26553</v>
      </c>
      <c r="S33" s="64">
        <v>4.6993216397452215</v>
      </c>
    </row>
    <row r="34" spans="1:19" ht="12" customHeight="1">
      <c r="A34" s="1" t="s">
        <v>96</v>
      </c>
      <c r="B34" s="37">
        <v>23660</v>
      </c>
      <c r="C34" s="53">
        <v>7.586251122226497</v>
      </c>
      <c r="D34" s="37">
        <v>32540</v>
      </c>
      <c r="E34" s="53">
        <v>9.465355750770842</v>
      </c>
      <c r="F34" s="37">
        <v>44860</v>
      </c>
      <c r="G34" s="53">
        <v>11.007778568448948</v>
      </c>
      <c r="H34" s="37">
        <v>49326</v>
      </c>
      <c r="I34" s="60">
        <v>10.869857444131277</v>
      </c>
      <c r="J34" s="37">
        <v>52910</v>
      </c>
      <c r="K34" s="53">
        <v>9.65745336003081</v>
      </c>
      <c r="L34" s="37">
        <v>51988</v>
      </c>
      <c r="M34" s="53">
        <v>8.917385367995664</v>
      </c>
      <c r="N34" s="41">
        <v>48834</v>
      </c>
      <c r="O34" s="64">
        <v>8.328856278877002</v>
      </c>
      <c r="P34" s="41">
        <v>46424</v>
      </c>
      <c r="Q34" s="64">
        <v>8.108868157531148</v>
      </c>
      <c r="R34" s="41">
        <v>45056</v>
      </c>
      <c r="S34" s="64">
        <v>7.97396285920087</v>
      </c>
    </row>
    <row r="35" spans="1:19" ht="12" customHeight="1">
      <c r="A35" s="1" t="s">
        <v>97</v>
      </c>
      <c r="B35" s="39" t="s">
        <v>17</v>
      </c>
      <c r="C35" s="54" t="s">
        <v>17</v>
      </c>
      <c r="D35" s="37">
        <v>3680</v>
      </c>
      <c r="E35" s="53">
        <v>1.070452033277096</v>
      </c>
      <c r="F35" s="37">
        <v>5630</v>
      </c>
      <c r="G35" s="53">
        <v>1.3814933869899149</v>
      </c>
      <c r="H35" s="37">
        <v>5710</v>
      </c>
      <c r="I35" s="60">
        <v>1.2582995987104082</v>
      </c>
      <c r="J35" s="37">
        <v>7273</v>
      </c>
      <c r="K35" s="53">
        <v>1.3275119691457964</v>
      </c>
      <c r="L35" s="37">
        <v>7401</v>
      </c>
      <c r="M35" s="53">
        <v>1.2694769775435852</v>
      </c>
      <c r="N35" s="41">
        <v>7223</v>
      </c>
      <c r="O35" s="64">
        <v>1.2319148319271118</v>
      </c>
      <c r="P35" s="41">
        <v>6818</v>
      </c>
      <c r="Q35" s="64">
        <v>1.1908983090222163</v>
      </c>
      <c r="R35" s="41">
        <v>6555</v>
      </c>
      <c r="S35" s="64">
        <v>1.1600969136643666</v>
      </c>
    </row>
    <row r="36" spans="1:19" ht="12" customHeight="1">
      <c r="A36" s="1" t="s">
        <v>98</v>
      </c>
      <c r="B36" s="37">
        <v>3310</v>
      </c>
      <c r="C36" s="53">
        <v>1.0613056303706554</v>
      </c>
      <c r="D36" s="37">
        <v>4730</v>
      </c>
      <c r="E36" s="53">
        <v>1.375879923206702</v>
      </c>
      <c r="F36" s="37">
        <v>7000</v>
      </c>
      <c r="G36" s="53">
        <v>1.7176649571810665</v>
      </c>
      <c r="H36" s="37">
        <v>9017</v>
      </c>
      <c r="I36" s="60">
        <v>1.9870556009757883</v>
      </c>
      <c r="J36" s="37">
        <v>10128</v>
      </c>
      <c r="K36" s="53">
        <v>1.8486238448382546</v>
      </c>
      <c r="L36" s="37">
        <v>9613</v>
      </c>
      <c r="M36" s="53">
        <v>1.6488963903697453</v>
      </c>
      <c r="N36" s="41">
        <v>9302</v>
      </c>
      <c r="O36" s="64">
        <v>1.5864975448686134</v>
      </c>
      <c r="P36" s="41">
        <v>8745</v>
      </c>
      <c r="Q36" s="64">
        <v>1.5274869041360049</v>
      </c>
      <c r="R36" s="41">
        <v>8640</v>
      </c>
      <c r="S36" s="64">
        <v>1.5290979914660758</v>
      </c>
    </row>
    <row r="37" spans="1:19" ht="12" customHeight="1">
      <c r="A37" s="1" t="s">
        <v>99</v>
      </c>
      <c r="B37" s="37">
        <v>3750</v>
      </c>
      <c r="C37" s="53">
        <v>1.2023855328972681</v>
      </c>
      <c r="D37" s="37">
        <v>4440</v>
      </c>
      <c r="E37" s="53">
        <v>1.2915236488451918</v>
      </c>
      <c r="F37" s="37">
        <v>4360</v>
      </c>
      <c r="G37" s="53">
        <v>1.0698598876156356</v>
      </c>
      <c r="H37" s="37">
        <v>3365</v>
      </c>
      <c r="I37" s="60">
        <v>0.7415373291874823</v>
      </c>
      <c r="J37" s="37">
        <v>2768</v>
      </c>
      <c r="K37" s="53">
        <v>0.505232109252793</v>
      </c>
      <c r="L37" s="37">
        <v>2599</v>
      </c>
      <c r="M37" s="53">
        <v>0.44580065729438967</v>
      </c>
      <c r="N37" s="41">
        <v>2341</v>
      </c>
      <c r="O37" s="64">
        <v>0.39926798027708277</v>
      </c>
      <c r="P37" s="41">
        <v>2126</v>
      </c>
      <c r="Q37" s="64">
        <v>0.37134787400722086</v>
      </c>
      <c r="R37" s="41">
        <v>2035</v>
      </c>
      <c r="S37" s="64">
        <v>0.36015213109183614</v>
      </c>
    </row>
    <row r="38" spans="1:19" ht="12" customHeight="1">
      <c r="A38" s="1" t="s">
        <v>100</v>
      </c>
      <c r="B38" s="39" t="s">
        <v>17</v>
      </c>
      <c r="C38" s="54" t="s">
        <v>17</v>
      </c>
      <c r="D38" s="37">
        <v>1740</v>
      </c>
      <c r="E38" s="53">
        <v>0.5061376461690617</v>
      </c>
      <c r="F38" s="37">
        <v>4300</v>
      </c>
      <c r="G38" s="53">
        <v>1.0551370451255122</v>
      </c>
      <c r="H38" s="37">
        <v>4809</v>
      </c>
      <c r="I38" s="60">
        <v>1.0597482960067168</v>
      </c>
      <c r="J38" s="37">
        <v>4156</v>
      </c>
      <c r="K38" s="53">
        <v>0.7585782680833122</v>
      </c>
      <c r="L38" s="37">
        <v>4048</v>
      </c>
      <c r="M38" s="53">
        <v>0.6943443865824123</v>
      </c>
      <c r="N38" s="41">
        <v>3633</v>
      </c>
      <c r="O38" s="64">
        <v>0.6196243367563613</v>
      </c>
      <c r="P38" s="41">
        <v>3631</v>
      </c>
      <c r="Q38" s="64">
        <v>0.6342258374977512</v>
      </c>
      <c r="R38" s="41">
        <v>3512</v>
      </c>
      <c r="S38" s="64">
        <v>0.6215500169014883</v>
      </c>
    </row>
    <row r="39" spans="1:19" ht="12" customHeight="1">
      <c r="A39" s="1" t="s">
        <v>101</v>
      </c>
      <c r="B39" s="37">
        <v>4440</v>
      </c>
      <c r="C39" s="53">
        <v>1.4236244709503656</v>
      </c>
      <c r="D39" s="37">
        <v>5940</v>
      </c>
      <c r="E39" s="53">
        <v>1.7278492058874861</v>
      </c>
      <c r="F39" s="37">
        <v>7300</v>
      </c>
      <c r="G39" s="53">
        <v>1.7912791696316837</v>
      </c>
      <c r="H39" s="37">
        <v>7799</v>
      </c>
      <c r="I39" s="60">
        <v>1.7186477356116416</v>
      </c>
      <c r="J39" s="37">
        <v>8139</v>
      </c>
      <c r="K39" s="53">
        <v>1.4855795293383247</v>
      </c>
      <c r="L39" s="37">
        <v>8414</v>
      </c>
      <c r="M39" s="53">
        <v>1.443234601952672</v>
      </c>
      <c r="N39" s="41">
        <v>8326</v>
      </c>
      <c r="O39" s="64">
        <v>1.4200363963207994</v>
      </c>
      <c r="P39" s="41">
        <v>8439</v>
      </c>
      <c r="Q39" s="64">
        <v>1.4740379627219835</v>
      </c>
      <c r="R39" s="41">
        <v>8236</v>
      </c>
      <c r="S39" s="64">
        <v>1.457598502050301</v>
      </c>
    </row>
    <row r="40" spans="2:19" ht="12" customHeight="1">
      <c r="B40" s="38"/>
      <c r="C40" s="55"/>
      <c r="D40" s="38"/>
      <c r="E40" s="55"/>
      <c r="F40" s="38"/>
      <c r="G40" s="57" t="s">
        <v>1</v>
      </c>
      <c r="H40" s="38"/>
      <c r="I40" s="61" t="s">
        <v>1</v>
      </c>
      <c r="J40" s="38"/>
      <c r="K40" s="53"/>
      <c r="L40" s="38"/>
      <c r="M40" s="53"/>
      <c r="N40" s="41"/>
      <c r="O40" s="64"/>
      <c r="P40" s="41"/>
      <c r="Q40" s="64"/>
      <c r="R40" s="41"/>
      <c r="S40" s="64"/>
    </row>
    <row r="41" spans="1:19" ht="12" customHeight="1">
      <c r="A41" s="1" t="s">
        <v>18</v>
      </c>
      <c r="B41" s="37">
        <v>49810</v>
      </c>
      <c r="C41" s="53">
        <v>15.970886238296782</v>
      </c>
      <c r="D41" s="37">
        <v>45480</v>
      </c>
      <c r="E41" s="53">
        <v>13.229390889522369</v>
      </c>
      <c r="F41" s="37">
        <v>47580</v>
      </c>
      <c r="G41" s="53">
        <v>11.675214094667878</v>
      </c>
      <c r="H41" s="37">
        <v>47253</v>
      </c>
      <c r="I41" s="60">
        <v>10.4130351905189</v>
      </c>
      <c r="J41" s="37">
        <v>63634</v>
      </c>
      <c r="K41" s="53">
        <v>11.614862731283322</v>
      </c>
      <c r="L41" s="37">
        <v>68358</v>
      </c>
      <c r="M41" s="53">
        <v>11.725294856225428</v>
      </c>
      <c r="N41" s="41">
        <v>68950</v>
      </c>
      <c r="O41" s="64">
        <v>11.759729705298955</v>
      </c>
      <c r="P41" s="41">
        <v>69658</v>
      </c>
      <c r="Q41" s="64">
        <v>12.16714497064675</v>
      </c>
      <c r="R41" s="41">
        <v>67818</v>
      </c>
      <c r="S41" s="64">
        <v>12.002357359403511</v>
      </c>
    </row>
    <row r="42" spans="1:19" ht="12" customHeight="1">
      <c r="A42" s="1" t="s">
        <v>102</v>
      </c>
      <c r="B42" s="37">
        <v>10650</v>
      </c>
      <c r="C42" s="53">
        <v>3.4147749134282415</v>
      </c>
      <c r="D42" s="37">
        <v>11100</v>
      </c>
      <c r="E42" s="53">
        <v>3.2288091221129793</v>
      </c>
      <c r="F42" s="37">
        <v>12610</v>
      </c>
      <c r="G42" s="53">
        <v>3.094250730007607</v>
      </c>
      <c r="H42" s="37">
        <v>10737</v>
      </c>
      <c r="I42" s="60">
        <v>2.366088054527785</v>
      </c>
      <c r="J42" s="37">
        <v>14423</v>
      </c>
      <c r="K42" s="53">
        <v>2.6325732340148247</v>
      </c>
      <c r="L42" s="37">
        <v>13879</v>
      </c>
      <c r="M42" s="53">
        <v>2.380633829391625</v>
      </c>
      <c r="N42" s="41">
        <v>14895</v>
      </c>
      <c r="O42" s="64">
        <v>2.5404086143644373</v>
      </c>
      <c r="P42" s="41">
        <v>15606</v>
      </c>
      <c r="Q42" s="64">
        <v>2.7258960121150935</v>
      </c>
      <c r="R42" s="41">
        <v>13898</v>
      </c>
      <c r="S42" s="64">
        <v>2.4596532274763336</v>
      </c>
    </row>
    <row r="43" spans="1:19" ht="12" customHeight="1">
      <c r="A43" s="1" t="s">
        <v>103</v>
      </c>
      <c r="B43" s="37">
        <v>12970</v>
      </c>
      <c r="C43" s="53">
        <v>4.158650763114018</v>
      </c>
      <c r="D43" s="37">
        <v>12740</v>
      </c>
      <c r="E43" s="53">
        <v>3.7058583978125545</v>
      </c>
      <c r="F43" s="37">
        <v>15950</v>
      </c>
      <c r="G43" s="53">
        <v>3.913822295291144</v>
      </c>
      <c r="H43" s="37">
        <v>14220</v>
      </c>
      <c r="I43" s="60">
        <v>3.1336287729705785</v>
      </c>
      <c r="J43" s="37">
        <v>16764</v>
      </c>
      <c r="K43" s="53">
        <v>3.0598667194775375</v>
      </c>
      <c r="L43" s="37">
        <v>18826</v>
      </c>
      <c r="M43" s="53">
        <v>3.2291816753459712</v>
      </c>
      <c r="N43" s="41">
        <v>18856</v>
      </c>
      <c r="O43" s="64">
        <v>3.2159748125180148</v>
      </c>
      <c r="P43" s="41">
        <v>19264</v>
      </c>
      <c r="Q43" s="64">
        <v>3.364837932678787</v>
      </c>
      <c r="R43" s="41">
        <v>19227</v>
      </c>
      <c r="S43" s="64">
        <v>3.402773967814611</v>
      </c>
    </row>
    <row r="44" spans="1:19" ht="12" customHeight="1">
      <c r="A44" s="1" t="s">
        <v>104</v>
      </c>
      <c r="B44" s="37">
        <v>6730</v>
      </c>
      <c r="C44" s="53">
        <v>2.157881236372964</v>
      </c>
      <c r="D44" s="37">
        <v>5460</v>
      </c>
      <c r="E44" s="53">
        <v>1.588225027633952</v>
      </c>
      <c r="F44" s="37">
        <v>6740</v>
      </c>
      <c r="G44" s="53">
        <v>1.6538659730571983</v>
      </c>
      <c r="H44" s="37">
        <v>8687</v>
      </c>
      <c r="I44" s="60">
        <v>1.9143342581431377</v>
      </c>
      <c r="J44" s="37">
        <v>10670</v>
      </c>
      <c r="K44" s="53">
        <v>1.9475529644968577</v>
      </c>
      <c r="L44" s="37">
        <v>12518</v>
      </c>
      <c r="M44" s="53">
        <v>2.147184543290177</v>
      </c>
      <c r="N44" s="41">
        <v>12801</v>
      </c>
      <c r="O44" s="64">
        <v>2.1832675845907463</v>
      </c>
      <c r="P44" s="41">
        <v>13329</v>
      </c>
      <c r="Q44" s="64">
        <v>2.328173006887228</v>
      </c>
      <c r="R44" s="41">
        <v>13063</v>
      </c>
      <c r="S44" s="64">
        <v>2.3118758174214524</v>
      </c>
    </row>
    <row r="45" spans="1:19" ht="12" customHeight="1">
      <c r="A45" s="1" t="s">
        <v>105</v>
      </c>
      <c r="B45" s="37">
        <v>26190</v>
      </c>
      <c r="C45" s="53">
        <v>8.39746056175452</v>
      </c>
      <c r="D45" s="37">
        <v>21640</v>
      </c>
      <c r="E45" s="53">
        <v>6.294723369596835</v>
      </c>
      <c r="F45" s="37">
        <v>19020</v>
      </c>
      <c r="G45" s="53">
        <v>4.667141069369126</v>
      </c>
      <c r="H45" s="37">
        <v>22296</v>
      </c>
      <c r="I45" s="60">
        <v>4.913318363020536</v>
      </c>
      <c r="J45" s="37">
        <v>32447</v>
      </c>
      <c r="K45" s="53">
        <v>5.922422777790961</v>
      </c>
      <c r="L45" s="37">
        <v>35653</v>
      </c>
      <c r="M45" s="53">
        <v>6.115479351487832</v>
      </c>
      <c r="N45" s="41">
        <v>35199</v>
      </c>
      <c r="O45" s="64">
        <v>6.003346278416504</v>
      </c>
      <c r="P45" s="41">
        <v>34788</v>
      </c>
      <c r="Q45" s="64">
        <v>6.0764110258528685</v>
      </c>
      <c r="R45" s="41">
        <v>34693</v>
      </c>
      <c r="S45" s="64">
        <v>6.139930164112566</v>
      </c>
    </row>
    <row r="46" spans="1:19" ht="12" customHeight="1">
      <c r="A46" s="1" t="s">
        <v>106</v>
      </c>
      <c r="B46" s="39" t="s">
        <v>17</v>
      </c>
      <c r="C46" s="54" t="s">
        <v>17</v>
      </c>
      <c r="D46" s="37">
        <v>2840</v>
      </c>
      <c r="E46" s="53">
        <v>0.8261097213334109</v>
      </c>
      <c r="F46" s="37">
        <v>3900</v>
      </c>
      <c r="G46" s="53">
        <v>0.9569847618580227</v>
      </c>
      <c r="H46" s="37">
        <v>5497</v>
      </c>
      <c r="I46" s="60">
        <v>1.2113612774275155</v>
      </c>
      <c r="J46" s="37">
        <v>8846</v>
      </c>
      <c r="K46" s="53">
        <v>1.6146254474169828</v>
      </c>
      <c r="L46" s="37">
        <v>8972</v>
      </c>
      <c r="M46" s="53">
        <v>1.538947093976631</v>
      </c>
      <c r="N46" s="41">
        <v>8388</v>
      </c>
      <c r="O46" s="64">
        <v>1.430610772560517</v>
      </c>
      <c r="P46" s="41">
        <v>7799</v>
      </c>
      <c r="Q46" s="64">
        <v>1.3622493270848144</v>
      </c>
      <c r="R46" s="41">
        <v>7244</v>
      </c>
      <c r="S46" s="64">
        <v>1.2820353993264182</v>
      </c>
    </row>
    <row r="47" spans="1:19" ht="12" customHeight="1">
      <c r="A47" s="1" t="s">
        <v>107</v>
      </c>
      <c r="B47" s="39" t="s">
        <v>17</v>
      </c>
      <c r="C47" s="54" t="s">
        <v>17</v>
      </c>
      <c r="D47" s="37">
        <v>4010</v>
      </c>
      <c r="E47" s="53">
        <v>1.1664436558264006</v>
      </c>
      <c r="F47" s="37">
        <v>3180</v>
      </c>
      <c r="G47" s="53">
        <v>0.7803106519765416</v>
      </c>
      <c r="H47" s="37">
        <v>3462</v>
      </c>
      <c r="I47" s="60">
        <v>0.7629129966261704</v>
      </c>
      <c r="J47" s="37">
        <v>6765</v>
      </c>
      <c r="K47" s="53">
        <v>1.2347887352222344</v>
      </c>
      <c r="L47" s="37">
        <v>8068</v>
      </c>
      <c r="M47" s="53">
        <v>1.3838859957872782</v>
      </c>
      <c r="N47" s="41">
        <v>7771</v>
      </c>
      <c r="O47" s="64">
        <v>1.325378673529778</v>
      </c>
      <c r="P47" s="41">
        <v>7533</v>
      </c>
      <c r="Q47" s="64">
        <v>1.315787175398116</v>
      </c>
      <c r="R47" s="41">
        <v>7334</v>
      </c>
      <c r="S47" s="64">
        <v>1.2979635034041896</v>
      </c>
    </row>
    <row r="48" spans="1:19" ht="12" customHeight="1">
      <c r="A48" s="1" t="s">
        <v>108</v>
      </c>
      <c r="B48" s="37">
        <v>11750</v>
      </c>
      <c r="C48" s="53">
        <v>3.767474669744774</v>
      </c>
      <c r="D48" s="37">
        <v>7040</v>
      </c>
      <c r="E48" s="53">
        <v>2.0478212810518355</v>
      </c>
      <c r="F48" s="37">
        <v>2890</v>
      </c>
      <c r="G48" s="53">
        <v>0.7091502466076117</v>
      </c>
      <c r="H48" s="37">
        <v>4456</v>
      </c>
      <c r="I48" s="60">
        <v>0.9819584959463361</v>
      </c>
      <c r="J48" s="37">
        <v>5217</v>
      </c>
      <c r="K48" s="53">
        <v>0.9522384082268142</v>
      </c>
      <c r="L48" s="37">
        <v>5627</v>
      </c>
      <c r="M48" s="53">
        <v>0.9651867251233284</v>
      </c>
      <c r="N48" s="41">
        <v>5333</v>
      </c>
      <c r="O48" s="64">
        <v>0.9095669110712014</v>
      </c>
      <c r="P48" s="41">
        <v>5575</v>
      </c>
      <c r="Q48" s="64">
        <v>0.9737838182456521</v>
      </c>
      <c r="R48" s="41">
        <v>5279</v>
      </c>
      <c r="S48" s="64">
        <v>0.9342717936284044</v>
      </c>
    </row>
    <row r="49" spans="2:19" ht="12" customHeight="1">
      <c r="B49" s="38"/>
      <c r="C49" s="55"/>
      <c r="D49" s="38"/>
      <c r="E49" s="55"/>
      <c r="F49" s="38"/>
      <c r="G49" s="57" t="s">
        <v>1</v>
      </c>
      <c r="H49" s="38"/>
      <c r="I49" s="61" t="s">
        <v>1</v>
      </c>
      <c r="J49" s="38"/>
      <c r="K49" s="53"/>
      <c r="L49" s="38"/>
      <c r="M49" s="53"/>
      <c r="N49" s="41"/>
      <c r="O49" s="64"/>
      <c r="P49" s="41"/>
      <c r="Q49" s="64"/>
      <c r="R49" s="41"/>
      <c r="S49" s="64"/>
    </row>
    <row r="50" spans="1:19" ht="12" customHeight="1">
      <c r="A50" s="1" t="s">
        <v>24</v>
      </c>
      <c r="B50" s="37">
        <v>84710</v>
      </c>
      <c r="C50" s="53">
        <v>27.161087597794022</v>
      </c>
      <c r="D50" s="37">
        <v>52720</v>
      </c>
      <c r="E50" s="53">
        <v>15.335388911513178</v>
      </c>
      <c r="F50" s="37">
        <v>33420</v>
      </c>
      <c r="G50" s="53">
        <v>8.200623266998749</v>
      </c>
      <c r="H50" s="37">
        <v>30563</v>
      </c>
      <c r="I50" s="60">
        <v>6.73509818483121</v>
      </c>
      <c r="J50" s="37">
        <v>36858</v>
      </c>
      <c r="K50" s="53">
        <v>6.727545188887084</v>
      </c>
      <c r="L50" s="37">
        <v>38545</v>
      </c>
      <c r="M50" s="53">
        <v>6.611537643482975</v>
      </c>
      <c r="N50" s="41">
        <v>34803</v>
      </c>
      <c r="O50" s="64">
        <v>5.935806714046694</v>
      </c>
      <c r="P50" s="41">
        <v>31852</v>
      </c>
      <c r="Q50" s="64">
        <v>5.563580659867355</v>
      </c>
      <c r="R50" s="41">
        <v>31248</v>
      </c>
      <c r="S50" s="64">
        <v>5.530237735802308</v>
      </c>
    </row>
    <row r="51" spans="1:19" ht="12" customHeight="1">
      <c r="A51" s="1" t="s">
        <v>109</v>
      </c>
      <c r="B51" s="37">
        <v>47550</v>
      </c>
      <c r="C51" s="53">
        <v>15.24624855713736</v>
      </c>
      <c r="D51" s="37">
        <v>14210</v>
      </c>
      <c r="E51" s="53">
        <v>4.133457443714003</v>
      </c>
      <c r="F51" s="37">
        <v>6260</v>
      </c>
      <c r="G51" s="53">
        <v>1.5360832331362109</v>
      </c>
      <c r="H51" s="37">
        <v>2628</v>
      </c>
      <c r="I51" s="60">
        <v>0.5791263301945626</v>
      </c>
      <c r="J51" s="37">
        <v>1844</v>
      </c>
      <c r="K51" s="53">
        <v>0.33657803810048786</v>
      </c>
      <c r="L51" s="37">
        <v>2216</v>
      </c>
      <c r="M51" s="53">
        <v>0.3801055238800952</v>
      </c>
      <c r="N51" s="41">
        <v>2258</v>
      </c>
      <c r="O51" s="64">
        <v>0.3851119604722994</v>
      </c>
      <c r="P51" s="41">
        <v>2321</v>
      </c>
      <c r="Q51" s="64">
        <v>0.4054084739279208</v>
      </c>
      <c r="R51" s="41">
        <v>2251</v>
      </c>
      <c r="S51" s="64">
        <v>0.398379580878488</v>
      </c>
    </row>
    <row r="52" spans="1:19" ht="12" customHeight="1">
      <c r="A52" s="75" t="s">
        <v>135</v>
      </c>
      <c r="B52" s="76" t="s">
        <v>17</v>
      </c>
      <c r="C52" s="76" t="s">
        <v>17</v>
      </c>
      <c r="D52" s="76" t="s">
        <v>17</v>
      </c>
      <c r="E52" s="76" t="s">
        <v>17</v>
      </c>
      <c r="F52" s="76" t="s">
        <v>17</v>
      </c>
      <c r="G52" s="76" t="s">
        <v>17</v>
      </c>
      <c r="H52" s="76" t="s">
        <v>17</v>
      </c>
      <c r="I52" s="76" t="s">
        <v>17</v>
      </c>
      <c r="J52" s="76" t="s">
        <v>17</v>
      </c>
      <c r="K52" s="76" t="s">
        <v>17</v>
      </c>
      <c r="L52" s="37">
        <v>3458</v>
      </c>
      <c r="M52" s="53">
        <v>0.5931430061269717</v>
      </c>
      <c r="N52" s="41">
        <v>3521</v>
      </c>
      <c r="O52" s="64">
        <v>0.6005222377426777</v>
      </c>
      <c r="P52" s="41">
        <v>3474</v>
      </c>
      <c r="Q52" s="64">
        <v>0.6068026878180082</v>
      </c>
      <c r="R52" s="41">
        <v>3323</v>
      </c>
      <c r="S52" s="64">
        <v>0.5881009983381678</v>
      </c>
    </row>
    <row r="53" spans="1:19" ht="12" customHeight="1">
      <c r="A53" s="1" t="s">
        <v>110</v>
      </c>
      <c r="B53" s="37">
        <v>6140</v>
      </c>
      <c r="C53" s="53">
        <v>1.9687059125304605</v>
      </c>
      <c r="D53" s="37">
        <v>6590</v>
      </c>
      <c r="E53" s="53">
        <v>1.9169236139391472</v>
      </c>
      <c r="F53" s="37">
        <v>4320</v>
      </c>
      <c r="G53" s="53">
        <v>1.0600446592888868</v>
      </c>
      <c r="H53" s="37">
        <v>2222</v>
      </c>
      <c r="I53" s="60">
        <v>0.4896570417398471</v>
      </c>
      <c r="J53" s="37">
        <v>2187</v>
      </c>
      <c r="K53" s="53">
        <v>0.39918447360399517</v>
      </c>
      <c r="L53" s="37">
        <v>2417</v>
      </c>
      <c r="M53" s="53">
        <v>0.4145826043403385</v>
      </c>
      <c r="N53" s="41">
        <v>2173</v>
      </c>
      <c r="O53" s="64">
        <v>0.3706148317565574</v>
      </c>
      <c r="P53" s="41">
        <v>1853</v>
      </c>
      <c r="Q53" s="64">
        <v>0.32366303411824093</v>
      </c>
      <c r="R53" s="41">
        <v>1752</v>
      </c>
      <c r="S53" s="64">
        <v>0.3100670927139543</v>
      </c>
    </row>
    <row r="54" spans="1:19" ht="12" customHeight="1">
      <c r="A54" s="1" t="s">
        <v>136</v>
      </c>
      <c r="B54" s="76" t="s">
        <v>17</v>
      </c>
      <c r="C54" s="76" t="s">
        <v>17</v>
      </c>
      <c r="D54" s="76" t="s">
        <v>17</v>
      </c>
      <c r="E54" s="76" t="s">
        <v>17</v>
      </c>
      <c r="F54" s="76" t="s">
        <v>17</v>
      </c>
      <c r="G54" s="76" t="s">
        <v>17</v>
      </c>
      <c r="H54" s="76" t="s">
        <v>17</v>
      </c>
      <c r="I54" s="76" t="s">
        <v>17</v>
      </c>
      <c r="J54" s="76" t="s">
        <v>17</v>
      </c>
      <c r="K54" s="76" t="s">
        <v>17</v>
      </c>
      <c r="L54" s="37">
        <v>2966</v>
      </c>
      <c r="M54" s="53">
        <v>0.5087513464929434</v>
      </c>
      <c r="N54" s="41">
        <v>2212</v>
      </c>
      <c r="O54" s="64">
        <v>0.3772664555202508</v>
      </c>
      <c r="P54" s="41">
        <v>1846</v>
      </c>
      <c r="Q54" s="64">
        <v>0.3224403459159594</v>
      </c>
      <c r="R54" s="41">
        <v>1720</v>
      </c>
      <c r="S54" s="64">
        <v>0.30440376681963544</v>
      </c>
    </row>
    <row r="55" spans="1:19" ht="12" customHeight="1">
      <c r="A55" s="1" t="s">
        <v>131</v>
      </c>
      <c r="B55" s="37">
        <v>6770</v>
      </c>
      <c r="C55" s="53">
        <v>2.1707066820572014</v>
      </c>
      <c r="D55" s="37">
        <v>7090</v>
      </c>
      <c r="E55" s="53">
        <v>2.0623654662865785</v>
      </c>
      <c r="F55" s="37">
        <v>3900</v>
      </c>
      <c r="G55" s="53">
        <v>0.9569847618580227</v>
      </c>
      <c r="H55" s="37">
        <v>1554</v>
      </c>
      <c r="I55" s="60">
        <v>0.3424514144301181</v>
      </c>
      <c r="J55" s="37">
        <v>2005</v>
      </c>
      <c r="K55" s="53">
        <v>0.3659647323164199</v>
      </c>
      <c r="L55" s="37">
        <v>2435</v>
      </c>
      <c r="M55" s="53">
        <v>0.4176701040830469</v>
      </c>
      <c r="N55" s="41">
        <v>2364</v>
      </c>
      <c r="O55" s="64">
        <v>0.403190732753107</v>
      </c>
      <c r="P55" s="41">
        <v>2179</v>
      </c>
      <c r="Q55" s="64">
        <v>0.3806053703959239</v>
      </c>
      <c r="R55" s="41">
        <v>2040</v>
      </c>
      <c r="S55" s="64">
        <v>0.3610370257628235</v>
      </c>
    </row>
    <row r="56" spans="1:19" ht="12" customHeight="1">
      <c r="A56" s="1" t="s">
        <v>111</v>
      </c>
      <c r="B56" s="37">
        <v>10440</v>
      </c>
      <c r="C56" s="53">
        <v>3.3474413235859948</v>
      </c>
      <c r="D56" s="37">
        <v>6900</v>
      </c>
      <c r="E56" s="53">
        <v>2.007097562394555</v>
      </c>
      <c r="F56" s="37">
        <v>3590</v>
      </c>
      <c r="G56" s="53">
        <v>0.8809167423257184</v>
      </c>
      <c r="H56" s="37">
        <v>4191</v>
      </c>
      <c r="I56" s="60">
        <v>0.9235610539746621</v>
      </c>
      <c r="J56" s="37">
        <v>5273</v>
      </c>
      <c r="K56" s="53">
        <v>0.9624598670845296</v>
      </c>
      <c r="L56" s="37">
        <v>5579</v>
      </c>
      <c r="M56" s="53">
        <v>0.9569533924761061</v>
      </c>
      <c r="N56" s="41">
        <v>4175</v>
      </c>
      <c r="O56" s="64">
        <v>0.7120648516261515</v>
      </c>
      <c r="P56" s="41">
        <v>3521</v>
      </c>
      <c r="Q56" s="64">
        <v>0.6150121657476127</v>
      </c>
      <c r="R56" s="41">
        <v>3035</v>
      </c>
      <c r="S56" s="64">
        <v>0.5371310652892985</v>
      </c>
    </row>
    <row r="57" spans="1:19" ht="12" customHeight="1">
      <c r="A57" s="1" t="s">
        <v>112</v>
      </c>
      <c r="B57" s="39" t="s">
        <v>17</v>
      </c>
      <c r="C57" s="54" t="s">
        <v>17</v>
      </c>
      <c r="D57" s="37">
        <v>2460</v>
      </c>
      <c r="E57" s="53">
        <v>0.715573913549363</v>
      </c>
      <c r="F57" s="37">
        <v>4080</v>
      </c>
      <c r="G57" s="53">
        <v>1.001153289328393</v>
      </c>
      <c r="H57" s="37">
        <v>7678</v>
      </c>
      <c r="I57" s="60">
        <v>1.6919832432396698</v>
      </c>
      <c r="J57" s="37">
        <v>10983</v>
      </c>
      <c r="K57" s="53">
        <v>2.004683618469446</v>
      </c>
      <c r="L57" s="37">
        <v>12091</v>
      </c>
      <c r="M57" s="53">
        <v>2.0739421882825955</v>
      </c>
      <c r="N57" s="41">
        <v>11601</v>
      </c>
      <c r="O57" s="64">
        <v>1.9786022380155648</v>
      </c>
      <c r="P57" s="41">
        <v>11398</v>
      </c>
      <c r="Q57" s="64">
        <v>1.9908857328007072</v>
      </c>
      <c r="R57" s="41">
        <v>12474</v>
      </c>
      <c r="S57" s="64">
        <v>2.207635225179147</v>
      </c>
    </row>
    <row r="58" spans="2:19" ht="12" customHeight="1">
      <c r="B58" s="38"/>
      <c r="C58" s="55"/>
      <c r="D58" s="38"/>
      <c r="E58" s="55"/>
      <c r="F58" s="38"/>
      <c r="G58" s="57" t="s">
        <v>1</v>
      </c>
      <c r="H58" s="38"/>
      <c r="I58" s="61" t="s">
        <v>1</v>
      </c>
      <c r="J58" s="38"/>
      <c r="K58" s="53"/>
      <c r="L58" s="38"/>
      <c r="M58" s="53"/>
      <c r="N58" s="41"/>
      <c r="O58" s="64"/>
      <c r="P58" s="41"/>
      <c r="Q58" s="64"/>
      <c r="R58" s="41"/>
      <c r="S58" s="64"/>
    </row>
    <row r="59" spans="1:19" ht="12" customHeight="1">
      <c r="A59" s="1" t="s">
        <v>19</v>
      </c>
      <c r="B59" s="37">
        <v>14790</v>
      </c>
      <c r="C59" s="53">
        <v>4.742208541746826</v>
      </c>
      <c r="D59" s="37">
        <v>16030</v>
      </c>
      <c r="E59" s="53">
        <v>4.662865786258654</v>
      </c>
      <c r="F59" s="37">
        <v>18950</v>
      </c>
      <c r="G59" s="53">
        <v>4.649964419797316</v>
      </c>
      <c r="H59" s="37">
        <v>23644</v>
      </c>
      <c r="I59" s="60">
        <v>5.210374030106636</v>
      </c>
      <c r="J59" s="37">
        <v>25888</v>
      </c>
      <c r="K59" s="53">
        <v>4.725234409081036</v>
      </c>
      <c r="L59" s="37">
        <v>27039</v>
      </c>
      <c r="M59" s="53">
        <v>4.6379391968384</v>
      </c>
      <c r="N59" s="41">
        <v>27227</v>
      </c>
      <c r="O59" s="64">
        <v>4.643686159335384</v>
      </c>
      <c r="P59" s="41">
        <v>27650</v>
      </c>
      <c r="Q59" s="64">
        <v>4.829618399012068</v>
      </c>
      <c r="R59" s="41">
        <v>28634</v>
      </c>
      <c r="S59" s="64">
        <v>5.067614801810141</v>
      </c>
    </row>
    <row r="60" spans="1:19" ht="12" customHeight="1">
      <c r="A60" s="1" t="s">
        <v>132</v>
      </c>
      <c r="B60" s="37">
        <v>14320</v>
      </c>
      <c r="C60" s="53">
        <v>4.591509554957034</v>
      </c>
      <c r="D60" s="37">
        <v>15410</v>
      </c>
      <c r="E60" s="53">
        <v>4.482517889347839</v>
      </c>
      <c r="F60" s="37">
        <v>18350</v>
      </c>
      <c r="G60" s="53">
        <v>4.5027359948960815</v>
      </c>
      <c r="H60" s="37">
        <v>23005</v>
      </c>
      <c r="I60" s="60">
        <v>5.069559066257958</v>
      </c>
      <c r="J60" s="37">
        <v>25279</v>
      </c>
      <c r="K60" s="53">
        <v>4.61407604400338</v>
      </c>
      <c r="L60" s="37">
        <v>26514</v>
      </c>
      <c r="M60" s="53">
        <v>4.547887121009406</v>
      </c>
      <c r="N60" s="41">
        <v>26513</v>
      </c>
      <c r="O60" s="64">
        <v>4.52191027812315</v>
      </c>
      <c r="P60" s="41">
        <v>27017</v>
      </c>
      <c r="Q60" s="64">
        <v>4.719052451577181</v>
      </c>
      <c r="R60" s="41">
        <v>28140</v>
      </c>
      <c r="S60" s="64">
        <v>4.980187208316594</v>
      </c>
    </row>
    <row r="61" spans="2:19" ht="12" customHeight="1">
      <c r="B61" s="38"/>
      <c r="C61" s="55"/>
      <c r="D61" s="38"/>
      <c r="E61" s="55"/>
      <c r="F61" s="38"/>
      <c r="G61" s="57" t="s">
        <v>1</v>
      </c>
      <c r="H61" s="38"/>
      <c r="I61" s="61" t="s">
        <v>1</v>
      </c>
      <c r="J61" s="38"/>
      <c r="K61" s="53"/>
      <c r="L61" s="38"/>
      <c r="M61" s="53"/>
      <c r="N61" s="41"/>
      <c r="O61" s="64"/>
      <c r="P61" s="41"/>
      <c r="Q61" s="64"/>
      <c r="R61" s="41"/>
      <c r="S61" s="64"/>
    </row>
    <row r="62" spans="1:19" ht="12" customHeight="1">
      <c r="A62" s="1" t="s">
        <v>22</v>
      </c>
      <c r="B62" s="37">
        <v>4180</v>
      </c>
      <c r="C62" s="53">
        <v>1.3402590740028215</v>
      </c>
      <c r="D62" s="37">
        <v>4030</v>
      </c>
      <c r="E62" s="53">
        <v>1.172261329920298</v>
      </c>
      <c r="F62" s="37">
        <v>4230</v>
      </c>
      <c r="G62" s="53">
        <v>1.0379603955537016</v>
      </c>
      <c r="H62" s="37">
        <v>4202</v>
      </c>
      <c r="I62" s="60">
        <v>0.9259850987357505</v>
      </c>
      <c r="J62" s="37">
        <v>4624</v>
      </c>
      <c r="K62" s="53">
        <v>0.8440004599656485</v>
      </c>
      <c r="L62" s="37">
        <v>4852</v>
      </c>
      <c r="M62" s="53">
        <v>0.8322527084233854</v>
      </c>
      <c r="N62" s="41">
        <v>4811</v>
      </c>
      <c r="O62" s="64">
        <v>0.8205374853109975</v>
      </c>
      <c r="P62" s="41">
        <v>4534</v>
      </c>
      <c r="Q62" s="64">
        <v>0.7919526155920693</v>
      </c>
      <c r="R62" s="41">
        <v>4534</v>
      </c>
      <c r="S62" s="64">
        <v>0.8024224876512949</v>
      </c>
    </row>
    <row r="63" spans="2:19" ht="12" customHeight="1">
      <c r="B63" s="38"/>
      <c r="C63" s="55"/>
      <c r="D63" s="38"/>
      <c r="E63" s="55"/>
      <c r="F63" s="38"/>
      <c r="G63" s="57" t="s">
        <v>1</v>
      </c>
      <c r="H63" s="40" t="s">
        <v>1</v>
      </c>
      <c r="I63" s="61" t="s">
        <v>1</v>
      </c>
      <c r="J63" s="38"/>
      <c r="K63" s="53"/>
      <c r="L63" s="38"/>
      <c r="M63" s="53"/>
      <c r="N63" s="41"/>
      <c r="O63" s="64"/>
      <c r="P63" s="41"/>
      <c r="Q63" s="64"/>
      <c r="R63" s="41"/>
      <c r="S63" s="64"/>
    </row>
    <row r="64" spans="1:19" ht="12" customHeight="1">
      <c r="A64" s="44" t="s">
        <v>20</v>
      </c>
      <c r="B64" s="48">
        <v>240</v>
      </c>
      <c r="C64" s="56">
        <v>0.07695267410542517</v>
      </c>
      <c r="D64" s="48">
        <v>190</v>
      </c>
      <c r="E64" s="56">
        <v>0.05526790389202397</v>
      </c>
      <c r="F64" s="48">
        <v>80</v>
      </c>
      <c r="G64" s="58" t="s">
        <v>21</v>
      </c>
      <c r="H64" s="48">
        <v>30</v>
      </c>
      <c r="I64" s="62" t="s">
        <v>21</v>
      </c>
      <c r="J64" s="48">
        <v>10</v>
      </c>
      <c r="K64" s="58" t="s">
        <v>21</v>
      </c>
      <c r="L64" s="48">
        <v>87</v>
      </c>
      <c r="M64" s="58" t="s">
        <v>21</v>
      </c>
      <c r="N64" s="49">
        <v>33</v>
      </c>
      <c r="O64" s="65" t="s">
        <v>21</v>
      </c>
      <c r="P64" s="49">
        <v>19</v>
      </c>
      <c r="Q64" s="65" t="s">
        <v>21</v>
      </c>
      <c r="R64" s="49">
        <v>37</v>
      </c>
      <c r="S64" s="65" t="s">
        <v>21</v>
      </c>
    </row>
    <row r="65" spans="1:19" ht="12" customHeight="1">
      <c r="A65" s="87" t="s">
        <v>27</v>
      </c>
      <c r="B65" s="88"/>
      <c r="C65" s="88"/>
      <c r="D65" s="88"/>
      <c r="E65" s="88"/>
      <c r="F65" s="88"/>
      <c r="G65" s="88"/>
      <c r="H65" s="88"/>
      <c r="I65" s="88"/>
      <c r="J65" s="88"/>
      <c r="K65" s="88"/>
      <c r="L65" s="88"/>
      <c r="M65" s="88"/>
      <c r="N65" s="88"/>
      <c r="O65" s="88"/>
      <c r="P65" s="88"/>
      <c r="Q65" s="88"/>
      <c r="R65" s="88"/>
      <c r="S65" s="88"/>
    </row>
    <row r="66" spans="1:19" ht="12" customHeight="1">
      <c r="A66" s="89" t="s">
        <v>114</v>
      </c>
      <c r="B66" s="78"/>
      <c r="C66" s="78"/>
      <c r="D66" s="78"/>
      <c r="E66" s="78"/>
      <c r="F66" s="78"/>
      <c r="G66" s="78"/>
      <c r="H66" s="78"/>
      <c r="I66" s="78"/>
      <c r="J66" s="78"/>
      <c r="K66" s="78"/>
      <c r="L66" s="78"/>
      <c r="M66" s="78"/>
      <c r="N66" s="78"/>
      <c r="O66" s="78"/>
      <c r="P66" s="78"/>
      <c r="Q66" s="78"/>
      <c r="R66" s="78"/>
      <c r="S66" s="78"/>
    </row>
    <row r="67" spans="1:19" ht="12" customHeight="1">
      <c r="A67" s="77" t="s">
        <v>28</v>
      </c>
      <c r="B67" s="78"/>
      <c r="C67" s="78"/>
      <c r="D67" s="78"/>
      <c r="E67" s="78"/>
      <c r="F67" s="78"/>
      <c r="G67" s="78"/>
      <c r="H67" s="78"/>
      <c r="I67" s="78"/>
      <c r="J67" s="78"/>
      <c r="K67" s="78"/>
      <c r="L67" s="78"/>
      <c r="M67" s="78"/>
      <c r="N67" s="78"/>
      <c r="O67" s="78"/>
      <c r="P67" s="78"/>
      <c r="Q67" s="78"/>
      <c r="R67" s="78"/>
      <c r="S67" s="78"/>
    </row>
    <row r="68" spans="1:19" ht="12" customHeight="1">
      <c r="A68" s="77" t="s">
        <v>29</v>
      </c>
      <c r="B68" s="78"/>
      <c r="C68" s="78"/>
      <c r="D68" s="78"/>
      <c r="E68" s="78"/>
      <c r="F68" s="78"/>
      <c r="G68" s="78"/>
      <c r="H68" s="78"/>
      <c r="I68" s="78"/>
      <c r="J68" s="78"/>
      <c r="K68" s="78"/>
      <c r="L68" s="78"/>
      <c r="M68" s="78"/>
      <c r="N68" s="78"/>
      <c r="O68" s="78"/>
      <c r="P68" s="78"/>
      <c r="Q68" s="78"/>
      <c r="R68" s="78"/>
      <c r="S68" s="78"/>
    </row>
    <row r="69" spans="1:19" ht="12" customHeight="1">
      <c r="A69" s="77" t="s">
        <v>30</v>
      </c>
      <c r="B69" s="78"/>
      <c r="C69" s="78"/>
      <c r="D69" s="78"/>
      <c r="E69" s="78"/>
      <c r="F69" s="78"/>
      <c r="G69" s="78"/>
      <c r="H69" s="78"/>
      <c r="I69" s="78"/>
      <c r="J69" s="78"/>
      <c r="K69" s="78"/>
      <c r="L69" s="78"/>
      <c r="M69" s="78"/>
      <c r="N69" s="78"/>
      <c r="O69" s="78"/>
      <c r="P69" s="78"/>
      <c r="Q69" s="78"/>
      <c r="R69" s="78"/>
      <c r="S69" s="78"/>
    </row>
    <row r="70" spans="1:19" ht="23.25" customHeight="1">
      <c r="A70" s="79" t="s">
        <v>115</v>
      </c>
      <c r="B70" s="80"/>
      <c r="C70" s="80"/>
      <c r="D70" s="80"/>
      <c r="E70" s="80"/>
      <c r="F70" s="80"/>
      <c r="G70" s="80"/>
      <c r="H70" s="80"/>
      <c r="I70" s="80"/>
      <c r="J70" s="80"/>
      <c r="K70" s="80"/>
      <c r="L70" s="80"/>
      <c r="M70" s="80"/>
      <c r="N70" s="80"/>
      <c r="O70" s="80"/>
      <c r="P70" s="80"/>
      <c r="Q70" s="80"/>
      <c r="R70" s="80"/>
      <c r="S70" s="80"/>
    </row>
    <row r="71" spans="1:19" ht="27.75" customHeight="1">
      <c r="A71" s="81" t="s">
        <v>137</v>
      </c>
      <c r="B71" s="82"/>
      <c r="C71" s="82"/>
      <c r="D71" s="82"/>
      <c r="E71" s="82"/>
      <c r="F71" s="82"/>
      <c r="G71" s="82"/>
      <c r="H71" s="82"/>
      <c r="I71" s="82"/>
      <c r="J71" s="82"/>
      <c r="K71" s="82"/>
      <c r="L71" s="82"/>
      <c r="M71" s="82"/>
      <c r="N71" s="82"/>
      <c r="O71" s="82"/>
      <c r="P71" s="82"/>
      <c r="Q71" s="82"/>
      <c r="R71" s="82"/>
      <c r="S71" s="82"/>
    </row>
    <row r="72" spans="1:16" ht="12" customHeight="1">
      <c r="A72" s="32"/>
      <c r="B72" s="31"/>
      <c r="C72" s="31"/>
      <c r="D72" s="31"/>
      <c r="E72" s="31"/>
      <c r="F72" s="31"/>
      <c r="G72" s="31"/>
      <c r="H72" s="31"/>
      <c r="I72" s="31"/>
      <c r="J72" s="31"/>
      <c r="K72" s="31"/>
      <c r="L72" s="31"/>
      <c r="M72" s="31"/>
      <c r="N72" s="31"/>
      <c r="O72" s="31"/>
      <c r="P72" s="31"/>
    </row>
    <row r="73" spans="1:16" ht="12" customHeight="1">
      <c r="A73" s="31"/>
      <c r="B73" s="31"/>
      <c r="C73" s="31"/>
      <c r="D73" s="31"/>
      <c r="E73" s="31"/>
      <c r="F73" s="31"/>
      <c r="G73" s="31"/>
      <c r="H73" s="31"/>
      <c r="I73" s="31"/>
      <c r="J73" s="31"/>
      <c r="K73" s="31"/>
      <c r="L73" s="31"/>
      <c r="M73" s="31"/>
      <c r="N73" s="31"/>
      <c r="O73" s="31"/>
      <c r="P73" s="31"/>
    </row>
    <row r="74" spans="1:16" ht="12" customHeight="1">
      <c r="A74" s="31"/>
      <c r="B74" s="31"/>
      <c r="C74" s="31"/>
      <c r="D74" s="31"/>
      <c r="E74" s="31"/>
      <c r="F74" s="31"/>
      <c r="G74" s="31"/>
      <c r="H74" s="31"/>
      <c r="I74" s="31"/>
      <c r="J74" s="31"/>
      <c r="K74" s="31"/>
      <c r="L74" s="31"/>
      <c r="M74" s="31"/>
      <c r="N74" s="31"/>
      <c r="O74" s="31"/>
      <c r="P74" s="31"/>
    </row>
    <row r="75" ht="12" customHeight="1">
      <c r="A75" s="1"/>
    </row>
    <row r="76" ht="12" customHeight="1">
      <c r="A76" s="1"/>
    </row>
  </sheetData>
  <mergeCells count="17">
    <mergeCell ref="A67:S67"/>
    <mergeCell ref="R3:S3"/>
    <mergeCell ref="J3:K3"/>
    <mergeCell ref="L3:M3"/>
    <mergeCell ref="N3:O3"/>
    <mergeCell ref="P3:Q3"/>
    <mergeCell ref="B3:C3"/>
    <mergeCell ref="A69:S69"/>
    <mergeCell ref="A70:S70"/>
    <mergeCell ref="A71:S71"/>
    <mergeCell ref="D3:E3"/>
    <mergeCell ref="F3:G3"/>
    <mergeCell ref="H3:I3"/>
    <mergeCell ref="A68:S68"/>
    <mergeCell ref="A3:A4"/>
    <mergeCell ref="A65:S65"/>
    <mergeCell ref="A66:S66"/>
  </mergeCells>
  <printOptions/>
  <pageMargins left="0.75" right="0.75" top="1" bottom="1" header="0.5" footer="0.5"/>
  <pageSetup fitToHeight="2" fitToWidth="1" horizontalDpi="600" verticalDpi="600" orientation="landscape" scale="68" r:id="rId1"/>
  <headerFooter alignWithMargins="0">
    <oddHeader xml:space="preserve">&amp;R&amp;"Courier New,Regular"&amp;9&amp;08 &amp;A
 Page &amp;P of &amp;N </oddHeader>
    <oddFooter>&amp;R&amp;"Courier New,Regular"&amp;9Printed: &amp;D &amp;T</oddFooter>
  </headerFooter>
  <rowBreaks count="1" manualBreakCount="1">
    <brk id="58" max="18" man="1"/>
  </rowBreaks>
</worksheet>
</file>

<file path=xl/worksheets/sheet2.xml><?xml version="1.0" encoding="utf-8"?>
<worksheet xmlns="http://schemas.openxmlformats.org/spreadsheetml/2006/main" xmlns:r="http://schemas.openxmlformats.org/officeDocument/2006/relationships">
  <dimension ref="A1:AM80"/>
  <sheetViews>
    <sheetView workbookViewId="0" topLeftCell="A1">
      <selection activeCell="G46" sqref="G46"/>
    </sheetView>
  </sheetViews>
  <sheetFormatPr defaultColWidth="9.00390625" defaultRowHeight="12.75"/>
  <cols>
    <col min="1" max="1" width="18.75390625" style="11" customWidth="1"/>
    <col min="2" max="2" width="11.50390625" style="11" customWidth="1"/>
    <col min="3" max="3" width="1.875" style="11" customWidth="1"/>
    <col min="4" max="4" width="21.00390625" style="11" customWidth="1"/>
    <col min="5" max="5" width="12.50390625" style="11" customWidth="1"/>
    <col min="6" max="6" width="1.625" style="2" customWidth="1"/>
    <col min="7" max="7" width="9.625" style="2" customWidth="1"/>
    <col min="8" max="8" width="1.625" style="2" customWidth="1"/>
    <col min="9" max="9" width="9.625" style="2" customWidth="1"/>
    <col min="10" max="10" width="1.625" style="2" customWidth="1"/>
    <col min="11" max="11" width="8.875" style="2" bestFit="1" customWidth="1"/>
    <col min="12" max="12" width="1.625" style="2" customWidth="1"/>
    <col min="13" max="13" width="7.625" style="2" customWidth="1"/>
    <col min="14" max="14" width="1.625" style="2" customWidth="1"/>
    <col min="15" max="15" width="9.625" style="2" customWidth="1"/>
    <col min="16" max="16" width="1.625" style="2" customWidth="1"/>
    <col min="17" max="17" width="9.625" style="2" customWidth="1"/>
    <col min="18" max="18" width="1.625" style="2" customWidth="1"/>
    <col min="19" max="19" width="9.625" style="2" customWidth="1"/>
    <col min="20" max="20" width="1.625" style="2" customWidth="1"/>
    <col min="21" max="21" width="9.625" style="2" customWidth="1"/>
    <col min="22" max="22" width="1.625" style="2" customWidth="1"/>
    <col min="23" max="23" width="9.625" style="2" customWidth="1"/>
    <col min="24" max="24" width="1.625" style="2" customWidth="1"/>
    <col min="25" max="25" width="9.625" style="2" customWidth="1"/>
    <col min="26" max="26" width="1.625" style="2" customWidth="1"/>
    <col min="27" max="27" width="8.875" style="2" bestFit="1" customWidth="1"/>
    <col min="28" max="28" width="1.625" style="2" customWidth="1"/>
    <col min="29" max="29" width="7.625" style="2" customWidth="1"/>
    <col min="30" max="30" width="1.625" style="2" customWidth="1"/>
    <col min="31" max="31" width="9.625" style="2" customWidth="1"/>
    <col min="32" max="32" width="1.625" style="2" customWidth="1"/>
    <col min="33" max="33" width="9.625" style="2" customWidth="1"/>
    <col min="34" max="34" width="1.625" style="2" customWidth="1"/>
    <col min="35" max="35" width="7.625" style="2" customWidth="1"/>
    <col min="36" max="36" width="1.625" style="2" customWidth="1"/>
    <col min="37" max="37" width="6.625" style="2" customWidth="1"/>
    <col min="38" max="38" width="1.625" style="2" customWidth="1"/>
    <col min="39" max="39" width="9.625" style="2" customWidth="1"/>
  </cols>
  <sheetData>
    <row r="1" spans="1:39" ht="13.5">
      <c r="A1" s="35"/>
      <c r="B1" s="35"/>
      <c r="C1" s="35"/>
      <c r="D1" s="35"/>
      <c r="E1" s="35"/>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1:39" ht="13.5">
      <c r="A2" s="35"/>
      <c r="B2" s="35"/>
      <c r="C2" s="35"/>
      <c r="D2" s="35"/>
      <c r="E2" s="35"/>
      <c r="F2" s="34"/>
      <c r="G2" s="36" t="s">
        <v>67</v>
      </c>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38" ht="13.5">
      <c r="A3" s="12"/>
      <c r="B3" s="12"/>
      <c r="C3" s="12"/>
      <c r="D3" s="12"/>
      <c r="E3" s="12"/>
      <c r="F3" s="3" t="s">
        <v>0</v>
      </c>
      <c r="H3" s="3" t="s">
        <v>0</v>
      </c>
      <c r="I3" s="3" t="s">
        <v>0</v>
      </c>
      <c r="J3" s="3" t="s">
        <v>0</v>
      </c>
      <c r="K3" s="3" t="s">
        <v>0</v>
      </c>
      <c r="L3" s="3" t="s">
        <v>0</v>
      </c>
      <c r="M3" s="3" t="s">
        <v>0</v>
      </c>
      <c r="N3" s="3" t="s">
        <v>0</v>
      </c>
      <c r="O3" s="3" t="s">
        <v>0</v>
      </c>
      <c r="P3" s="3" t="s">
        <v>0</v>
      </c>
      <c r="Q3" s="3" t="s">
        <v>0</v>
      </c>
      <c r="R3" s="3" t="s">
        <v>0</v>
      </c>
      <c r="S3" s="3" t="s">
        <v>0</v>
      </c>
      <c r="T3" s="3" t="s">
        <v>0</v>
      </c>
      <c r="U3" s="3" t="s">
        <v>0</v>
      </c>
      <c r="V3" s="3" t="s">
        <v>0</v>
      </c>
      <c r="W3" s="3" t="s">
        <v>0</v>
      </c>
      <c r="X3" s="3" t="s">
        <v>0</v>
      </c>
      <c r="Y3" s="3" t="s">
        <v>0</v>
      </c>
      <c r="Z3" s="3" t="s">
        <v>0</v>
      </c>
      <c r="AA3" s="3" t="s">
        <v>0</v>
      </c>
      <c r="AB3" s="3" t="s">
        <v>0</v>
      </c>
      <c r="AC3" s="3" t="s">
        <v>0</v>
      </c>
      <c r="AD3" s="3" t="s">
        <v>0</v>
      </c>
      <c r="AE3" s="3" t="s">
        <v>0</v>
      </c>
      <c r="AF3" s="3" t="s">
        <v>0</v>
      </c>
      <c r="AG3" s="3" t="s">
        <v>0</v>
      </c>
      <c r="AI3" s="3" t="s">
        <v>0</v>
      </c>
      <c r="AJ3" s="3" t="s">
        <v>0</v>
      </c>
      <c r="AK3" s="3" t="s">
        <v>0</v>
      </c>
      <c r="AL3" s="3" t="s">
        <v>0</v>
      </c>
    </row>
    <row r="4" spans="1:38" ht="13.5">
      <c r="A4" s="27" t="s">
        <v>39</v>
      </c>
      <c r="B4" s="27"/>
      <c r="F4" s="5" t="s">
        <v>2</v>
      </c>
      <c r="G4" s="6" t="s">
        <v>4</v>
      </c>
      <c r="J4" s="5" t="s">
        <v>2</v>
      </c>
      <c r="K4" s="6" t="s">
        <v>5</v>
      </c>
      <c r="N4" s="5" t="s">
        <v>2</v>
      </c>
      <c r="O4" s="6" t="s">
        <v>6</v>
      </c>
      <c r="R4" s="5" t="s">
        <v>2</v>
      </c>
      <c r="S4" s="6" t="s">
        <v>7</v>
      </c>
      <c r="V4" s="5" t="s">
        <v>2</v>
      </c>
      <c r="W4" s="6" t="s">
        <v>8</v>
      </c>
      <c r="Z4" s="5" t="s">
        <v>2</v>
      </c>
      <c r="AA4" s="6" t="s">
        <v>3</v>
      </c>
      <c r="AD4" s="5" t="s">
        <v>2</v>
      </c>
      <c r="AE4" s="20" t="s">
        <v>26</v>
      </c>
      <c r="AH4" s="5" t="s">
        <v>2</v>
      </c>
      <c r="AI4" s="20" t="s">
        <v>68</v>
      </c>
      <c r="AL4" s="5" t="s">
        <v>2</v>
      </c>
    </row>
    <row r="5" spans="1:38" ht="13.5">
      <c r="A5" s="12" t="s">
        <v>56</v>
      </c>
      <c r="B5" s="12"/>
      <c r="C5" s="12"/>
      <c r="D5" s="12"/>
      <c r="E5" s="12"/>
      <c r="F5" s="5" t="s">
        <v>2</v>
      </c>
      <c r="G5" s="3" t="s">
        <v>0</v>
      </c>
      <c r="H5" s="3" t="s">
        <v>0</v>
      </c>
      <c r="I5" s="3" t="s">
        <v>0</v>
      </c>
      <c r="J5" s="5" t="s">
        <v>2</v>
      </c>
      <c r="K5" s="3" t="s">
        <v>0</v>
      </c>
      <c r="L5" s="3" t="s">
        <v>0</v>
      </c>
      <c r="M5" s="3" t="s">
        <v>0</v>
      </c>
      <c r="N5" s="5" t="s">
        <v>2</v>
      </c>
      <c r="O5" s="3" t="s">
        <v>0</v>
      </c>
      <c r="P5" s="3" t="s">
        <v>0</v>
      </c>
      <c r="Q5" s="3" t="s">
        <v>0</v>
      </c>
      <c r="R5" s="5" t="s">
        <v>2</v>
      </c>
      <c r="S5" s="3" t="s">
        <v>0</v>
      </c>
      <c r="T5" s="3" t="s">
        <v>0</v>
      </c>
      <c r="U5" s="3" t="s">
        <v>0</v>
      </c>
      <c r="V5" s="5" t="s">
        <v>2</v>
      </c>
      <c r="W5" s="3" t="s">
        <v>0</v>
      </c>
      <c r="X5" s="3" t="s">
        <v>0</v>
      </c>
      <c r="Y5" s="3" t="s">
        <v>0</v>
      </c>
      <c r="Z5" s="5" t="s">
        <v>2</v>
      </c>
      <c r="AA5" s="3" t="s">
        <v>0</v>
      </c>
      <c r="AB5" s="3" t="s">
        <v>0</v>
      </c>
      <c r="AC5" s="3" t="s">
        <v>0</v>
      </c>
      <c r="AD5" s="5" t="s">
        <v>2</v>
      </c>
      <c r="AE5" s="3" t="s">
        <v>0</v>
      </c>
      <c r="AF5" s="3" t="s">
        <v>0</v>
      </c>
      <c r="AG5" s="3" t="s">
        <v>0</v>
      </c>
      <c r="AH5" s="5" t="s">
        <v>2</v>
      </c>
      <c r="AI5" s="3" t="s">
        <v>0</v>
      </c>
      <c r="AJ5" s="3" t="s">
        <v>0</v>
      </c>
      <c r="AK5" s="3" t="s">
        <v>0</v>
      </c>
      <c r="AL5" s="5" t="s">
        <v>2</v>
      </c>
    </row>
    <row r="6" spans="1:38" ht="13.5">
      <c r="A6" s="22" t="s">
        <v>31</v>
      </c>
      <c r="B6" s="21">
        <f>'Table 414'!N7</f>
        <v>40193</v>
      </c>
      <c r="C6" s="12"/>
      <c r="D6" s="12"/>
      <c r="E6" s="12"/>
      <c r="F6" s="5" t="s">
        <v>2</v>
      </c>
      <c r="G6" s="6" t="s">
        <v>9</v>
      </c>
      <c r="H6" s="5" t="s">
        <v>2</v>
      </c>
      <c r="I6" s="6" t="s">
        <v>10</v>
      </c>
      <c r="J6" s="5" t="s">
        <v>2</v>
      </c>
      <c r="K6" s="6" t="s">
        <v>9</v>
      </c>
      <c r="L6" s="5" t="s">
        <v>2</v>
      </c>
      <c r="M6" s="6" t="s">
        <v>10</v>
      </c>
      <c r="N6" s="5" t="s">
        <v>2</v>
      </c>
      <c r="O6" s="6" t="s">
        <v>9</v>
      </c>
      <c r="P6" s="5" t="s">
        <v>2</v>
      </c>
      <c r="Q6" s="6" t="s">
        <v>10</v>
      </c>
      <c r="R6" s="5" t="s">
        <v>2</v>
      </c>
      <c r="S6" s="6" t="s">
        <v>9</v>
      </c>
      <c r="T6" s="5" t="s">
        <v>2</v>
      </c>
      <c r="U6" s="6" t="s">
        <v>10</v>
      </c>
      <c r="V6" s="5" t="s">
        <v>2</v>
      </c>
      <c r="W6" s="6" t="s">
        <v>9</v>
      </c>
      <c r="X6" s="5" t="s">
        <v>2</v>
      </c>
      <c r="Y6" s="6" t="s">
        <v>10</v>
      </c>
      <c r="Z6" s="5" t="s">
        <v>2</v>
      </c>
      <c r="AA6" s="6" t="s">
        <v>9</v>
      </c>
      <c r="AB6" s="5" t="s">
        <v>2</v>
      </c>
      <c r="AC6" s="6" t="s">
        <v>10</v>
      </c>
      <c r="AD6" s="5" t="s">
        <v>2</v>
      </c>
      <c r="AE6" s="6" t="s">
        <v>9</v>
      </c>
      <c r="AF6" s="5" t="s">
        <v>2</v>
      </c>
      <c r="AG6" s="6" t="s">
        <v>10</v>
      </c>
      <c r="AH6" s="5" t="s">
        <v>2</v>
      </c>
      <c r="AI6" s="9" t="s">
        <v>9</v>
      </c>
      <c r="AJ6" s="5" t="s">
        <v>2</v>
      </c>
      <c r="AK6" s="6" t="s">
        <v>10</v>
      </c>
      <c r="AL6" s="5" t="s">
        <v>2</v>
      </c>
    </row>
    <row r="7" spans="1:38" ht="13.5">
      <c r="A7" s="22" t="s">
        <v>32</v>
      </c>
      <c r="B7" s="21">
        <f>'Table 414'!N15</f>
        <v>332298</v>
      </c>
      <c r="C7" s="12"/>
      <c r="D7" s="12"/>
      <c r="E7" s="12"/>
      <c r="F7" s="5" t="s">
        <v>2</v>
      </c>
      <c r="G7" s="3" t="s">
        <v>0</v>
      </c>
      <c r="H7" s="5" t="s">
        <v>2</v>
      </c>
      <c r="I7" s="3" t="s">
        <v>0</v>
      </c>
      <c r="J7" s="5" t="s">
        <v>2</v>
      </c>
      <c r="K7" s="3" t="s">
        <v>0</v>
      </c>
      <c r="L7" s="5" t="s">
        <v>2</v>
      </c>
      <c r="M7" s="3" t="s">
        <v>0</v>
      </c>
      <c r="N7" s="5" t="s">
        <v>2</v>
      </c>
      <c r="O7" s="3" t="s">
        <v>0</v>
      </c>
      <c r="P7" s="5" t="s">
        <v>2</v>
      </c>
      <c r="Q7" s="3" t="s">
        <v>0</v>
      </c>
      <c r="R7" s="5" t="s">
        <v>2</v>
      </c>
      <c r="S7" s="3" t="s">
        <v>0</v>
      </c>
      <c r="T7" s="5" t="s">
        <v>2</v>
      </c>
      <c r="U7" s="3" t="s">
        <v>0</v>
      </c>
      <c r="V7" s="5" t="s">
        <v>2</v>
      </c>
      <c r="W7" s="3" t="s">
        <v>0</v>
      </c>
      <c r="X7" s="5" t="s">
        <v>2</v>
      </c>
      <c r="Y7" s="3" t="s">
        <v>0</v>
      </c>
      <c r="Z7" s="5" t="s">
        <v>2</v>
      </c>
      <c r="AA7" s="3" t="s">
        <v>0</v>
      </c>
      <c r="AB7" s="5" t="s">
        <v>2</v>
      </c>
      <c r="AC7" s="3" t="s">
        <v>0</v>
      </c>
      <c r="AD7" s="5" t="s">
        <v>2</v>
      </c>
      <c r="AE7" s="3" t="s">
        <v>0</v>
      </c>
      <c r="AF7" s="5" t="s">
        <v>2</v>
      </c>
      <c r="AG7" s="3" t="s">
        <v>0</v>
      </c>
      <c r="AH7" s="5" t="s">
        <v>2</v>
      </c>
      <c r="AI7" s="3" t="s">
        <v>0</v>
      </c>
      <c r="AJ7" s="5" t="s">
        <v>2</v>
      </c>
      <c r="AK7" s="3" t="s">
        <v>0</v>
      </c>
      <c r="AL7" s="5" t="s">
        <v>2</v>
      </c>
    </row>
    <row r="8" spans="1:38" ht="13.5">
      <c r="A8" s="22" t="s">
        <v>33</v>
      </c>
      <c r="B8" s="21">
        <f>'Table 414'!N32</f>
        <v>78001</v>
      </c>
      <c r="C8" s="12"/>
      <c r="D8" s="12"/>
      <c r="E8" s="12"/>
      <c r="F8" s="5" t="s">
        <v>2</v>
      </c>
      <c r="J8" s="5" t="s">
        <v>2</v>
      </c>
      <c r="K8" s="6" t="s">
        <v>11</v>
      </c>
      <c r="L8" s="5" t="s">
        <v>2</v>
      </c>
      <c r="M8" s="6" t="s">
        <v>12</v>
      </c>
      <c r="N8" s="5" t="s">
        <v>2</v>
      </c>
      <c r="O8" s="6" t="s">
        <v>11</v>
      </c>
      <c r="P8" s="5" t="s">
        <v>2</v>
      </c>
      <c r="Q8" s="6" t="s">
        <v>12</v>
      </c>
      <c r="R8" s="5" t="s">
        <v>2</v>
      </c>
      <c r="S8" s="6" t="s">
        <v>11</v>
      </c>
      <c r="T8" s="5" t="s">
        <v>2</v>
      </c>
      <c r="U8" s="6" t="s">
        <v>12</v>
      </c>
      <c r="V8" s="5" t="s">
        <v>2</v>
      </c>
      <c r="W8" s="6" t="s">
        <v>13</v>
      </c>
      <c r="X8" s="5" t="s">
        <v>2</v>
      </c>
      <c r="Y8" s="6" t="s">
        <v>14</v>
      </c>
      <c r="Z8" s="5" t="s">
        <v>2</v>
      </c>
      <c r="AA8" s="6" t="s">
        <v>13</v>
      </c>
      <c r="AB8" s="5" t="s">
        <v>2</v>
      </c>
      <c r="AC8" s="6" t="s">
        <v>14</v>
      </c>
      <c r="AD8" s="5" t="s">
        <v>2</v>
      </c>
      <c r="AE8" s="9">
        <v>10</v>
      </c>
      <c r="AF8" s="5" t="s">
        <v>2</v>
      </c>
      <c r="AG8" s="9">
        <v>11</v>
      </c>
      <c r="AH8" s="5" t="s">
        <v>2</v>
      </c>
      <c r="AI8" s="9">
        <v>12</v>
      </c>
      <c r="AJ8" s="5" t="s">
        <v>2</v>
      </c>
      <c r="AK8" s="9">
        <v>13</v>
      </c>
      <c r="AL8" s="5" t="s">
        <v>2</v>
      </c>
    </row>
    <row r="9" spans="1:38" ht="13.5">
      <c r="A9" s="22" t="s">
        <v>34</v>
      </c>
      <c r="B9" s="21">
        <f>'Table 414'!N41</f>
        <v>68950</v>
      </c>
      <c r="C9" s="12"/>
      <c r="D9" s="12"/>
      <c r="E9" s="12"/>
      <c r="F9" s="5" t="s">
        <v>2</v>
      </c>
      <c r="G9" s="3" t="s">
        <v>0</v>
      </c>
      <c r="H9" s="5" t="s">
        <v>2</v>
      </c>
      <c r="I9" s="3" t="s">
        <v>0</v>
      </c>
      <c r="J9" s="5" t="s">
        <v>2</v>
      </c>
      <c r="K9" s="3" t="s">
        <v>0</v>
      </c>
      <c r="L9" s="5" t="s">
        <v>2</v>
      </c>
      <c r="M9" s="3" t="s">
        <v>0</v>
      </c>
      <c r="N9" s="5" t="s">
        <v>2</v>
      </c>
      <c r="O9" s="3" t="s">
        <v>0</v>
      </c>
      <c r="P9" s="5" t="s">
        <v>2</v>
      </c>
      <c r="Q9" s="3" t="s">
        <v>0</v>
      </c>
      <c r="R9" s="5" t="s">
        <v>2</v>
      </c>
      <c r="S9" s="3" t="s">
        <v>0</v>
      </c>
      <c r="T9" s="5" t="s">
        <v>2</v>
      </c>
      <c r="U9" s="3" t="s">
        <v>0</v>
      </c>
      <c r="V9" s="5" t="s">
        <v>2</v>
      </c>
      <c r="W9" s="3" t="s">
        <v>0</v>
      </c>
      <c r="X9" s="5" t="s">
        <v>2</v>
      </c>
      <c r="Y9" s="3" t="s">
        <v>0</v>
      </c>
      <c r="Z9" s="5" t="s">
        <v>2</v>
      </c>
      <c r="AA9" s="3" t="s">
        <v>0</v>
      </c>
      <c r="AB9" s="5" t="s">
        <v>2</v>
      </c>
      <c r="AC9" s="3" t="s">
        <v>0</v>
      </c>
      <c r="AD9" s="5" t="s">
        <v>2</v>
      </c>
      <c r="AE9" s="3" t="s">
        <v>0</v>
      </c>
      <c r="AF9" s="5" t="s">
        <v>2</v>
      </c>
      <c r="AG9" s="3" t="s">
        <v>0</v>
      </c>
      <c r="AH9" s="5" t="s">
        <v>2</v>
      </c>
      <c r="AI9" s="3" t="s">
        <v>0</v>
      </c>
      <c r="AJ9" s="5" t="s">
        <v>2</v>
      </c>
      <c r="AK9" s="3" t="s">
        <v>0</v>
      </c>
      <c r="AL9" s="5" t="s">
        <v>2</v>
      </c>
    </row>
    <row r="10" spans="1:38" ht="13.5">
      <c r="A10" s="22" t="s">
        <v>35</v>
      </c>
      <c r="B10" s="21">
        <f>'Table 414'!N50</f>
        <v>34803</v>
      </c>
      <c r="C10" s="12"/>
      <c r="D10" s="12"/>
      <c r="E10" s="12"/>
      <c r="F10" s="5" t="s">
        <v>2</v>
      </c>
      <c r="G10" s="7">
        <v>419590</v>
      </c>
      <c r="H10" s="5" t="s">
        <v>2</v>
      </c>
      <c r="I10" s="4">
        <v>99.97378393193355</v>
      </c>
      <c r="J10" s="5" t="s">
        <v>2</v>
      </c>
      <c r="K10" s="7">
        <v>438620</v>
      </c>
      <c r="L10" s="5" t="s">
        <v>2</v>
      </c>
      <c r="M10" s="4">
        <v>99.9817609776116</v>
      </c>
      <c r="N10" s="5" t="s">
        <v>2</v>
      </c>
      <c r="O10" s="7">
        <v>449704</v>
      </c>
      <c r="P10" s="5" t="s">
        <v>2</v>
      </c>
      <c r="Q10" s="4">
        <v>99.97776315087258</v>
      </c>
      <c r="R10" s="5" t="s">
        <v>2</v>
      </c>
      <c r="S10" s="7">
        <v>452635</v>
      </c>
      <c r="T10" s="5" t="s">
        <v>2</v>
      </c>
      <c r="U10" s="4">
        <v>99.97680250091133</v>
      </c>
      <c r="V10" s="5" t="s">
        <v>2</v>
      </c>
      <c r="W10" s="7">
        <v>457984</v>
      </c>
      <c r="X10" s="5" t="s">
        <v>2</v>
      </c>
      <c r="Y10" s="4">
        <v>100</v>
      </c>
      <c r="Z10" s="5" t="s">
        <v>2</v>
      </c>
      <c r="AA10" s="7">
        <v>481280</v>
      </c>
      <c r="AB10" s="5" t="s">
        <v>2</v>
      </c>
      <c r="AC10" s="4">
        <v>100</v>
      </c>
      <c r="AD10" s="5" t="s">
        <v>2</v>
      </c>
      <c r="AE10" s="14">
        <v>490933</v>
      </c>
      <c r="AF10" s="5" t="s">
        <v>2</v>
      </c>
      <c r="AG10" s="17">
        <v>100</v>
      </c>
      <c r="AH10" s="5" t="s">
        <v>2</v>
      </c>
      <c r="AI10" s="14">
        <v>514723</v>
      </c>
      <c r="AJ10" s="5" t="s">
        <v>2</v>
      </c>
      <c r="AK10" s="17">
        <v>100</v>
      </c>
      <c r="AL10" s="30" t="s">
        <v>2</v>
      </c>
    </row>
    <row r="11" spans="1:38" ht="13.5">
      <c r="A11" s="22" t="s">
        <v>36</v>
      </c>
      <c r="B11" s="21">
        <f>'Table 414'!N59</f>
        <v>27227</v>
      </c>
      <c r="C11" s="12"/>
      <c r="D11" s="12"/>
      <c r="E11" s="12"/>
      <c r="F11" s="5" t="s">
        <v>2</v>
      </c>
      <c r="G11" s="3" t="s">
        <v>0</v>
      </c>
      <c r="H11" s="5" t="s">
        <v>2</v>
      </c>
      <c r="I11" s="3" t="s">
        <v>0</v>
      </c>
      <c r="J11" s="5" t="s">
        <v>2</v>
      </c>
      <c r="K11" s="3" t="s">
        <v>0</v>
      </c>
      <c r="L11" s="5" t="s">
        <v>2</v>
      </c>
      <c r="M11" s="3" t="s">
        <v>0</v>
      </c>
      <c r="N11" s="5" t="s">
        <v>2</v>
      </c>
      <c r="O11" s="3" t="s">
        <v>0</v>
      </c>
      <c r="P11" s="5" t="s">
        <v>2</v>
      </c>
      <c r="Q11" s="3" t="s">
        <v>0</v>
      </c>
      <c r="R11" s="5" t="s">
        <v>2</v>
      </c>
      <c r="S11" s="3" t="s">
        <v>0</v>
      </c>
      <c r="T11" s="5" t="s">
        <v>2</v>
      </c>
      <c r="U11" s="3" t="s">
        <v>0</v>
      </c>
      <c r="V11" s="5" t="s">
        <v>2</v>
      </c>
      <c r="W11" s="3" t="s">
        <v>0</v>
      </c>
      <c r="X11" s="5" t="s">
        <v>2</v>
      </c>
      <c r="Y11" s="3" t="s">
        <v>0</v>
      </c>
      <c r="Z11" s="5" t="s">
        <v>2</v>
      </c>
      <c r="AA11" s="3" t="s">
        <v>0</v>
      </c>
      <c r="AB11" s="5" t="s">
        <v>2</v>
      </c>
      <c r="AC11" s="3" t="s">
        <v>0</v>
      </c>
      <c r="AD11" s="5" t="s">
        <v>2</v>
      </c>
      <c r="AE11" s="15" t="s">
        <v>0</v>
      </c>
      <c r="AF11" s="5" t="s">
        <v>2</v>
      </c>
      <c r="AG11" s="18" t="s">
        <v>0</v>
      </c>
      <c r="AH11" s="5" t="s">
        <v>2</v>
      </c>
      <c r="AI11" s="15" t="s">
        <v>0</v>
      </c>
      <c r="AJ11" s="5" t="s">
        <v>2</v>
      </c>
      <c r="AK11" s="18" t="s">
        <v>0</v>
      </c>
      <c r="AL11" s="5" t="s">
        <v>2</v>
      </c>
    </row>
    <row r="12" spans="1:38" ht="13.5">
      <c r="A12" s="22" t="s">
        <v>37</v>
      </c>
      <c r="B12" s="21">
        <f>'Table 414'!N62</f>
        <v>4811</v>
      </c>
      <c r="C12" s="12"/>
      <c r="D12" s="12"/>
      <c r="E12" s="12"/>
      <c r="F12" s="5" t="s">
        <v>2</v>
      </c>
      <c r="G12" s="7">
        <v>21900</v>
      </c>
      <c r="H12" s="5" t="s">
        <v>2</v>
      </c>
      <c r="I12" s="4">
        <v>5.219380824137849</v>
      </c>
      <c r="J12" s="5" t="s">
        <v>2</v>
      </c>
      <c r="K12" s="7">
        <v>20520</v>
      </c>
      <c r="L12" s="5" t="s">
        <v>2</v>
      </c>
      <c r="M12" s="4">
        <v>4.678309242624596</v>
      </c>
      <c r="N12" s="5" t="s">
        <v>2</v>
      </c>
      <c r="O12" s="7">
        <v>20569</v>
      </c>
      <c r="P12" s="5" t="s">
        <v>2</v>
      </c>
      <c r="Q12" s="4">
        <v>4.573897497020262</v>
      </c>
      <c r="R12" s="5" t="s">
        <v>2</v>
      </c>
      <c r="S12" s="7">
        <v>20724</v>
      </c>
      <c r="T12" s="5" t="s">
        <v>2</v>
      </c>
      <c r="U12" s="4">
        <v>4.5785235344151465</v>
      </c>
      <c r="V12" s="5" t="s">
        <v>2</v>
      </c>
      <c r="W12" s="7">
        <v>22078</v>
      </c>
      <c r="X12" s="5" t="s">
        <v>2</v>
      </c>
      <c r="Y12" s="4">
        <f aca="true" t="shared" si="0" ref="Y12:Y18">W12/$W$10*100</f>
        <v>4.820692425936278</v>
      </c>
      <c r="Z12" s="5" t="s">
        <v>2</v>
      </c>
      <c r="AA12" s="7">
        <v>23162</v>
      </c>
      <c r="AB12" s="5" t="s">
        <v>2</v>
      </c>
      <c r="AC12" s="4">
        <f>AA12/AA10*100</f>
        <v>4.812583111702128</v>
      </c>
      <c r="AD12" s="5" t="s">
        <v>2</v>
      </c>
      <c r="AE12" s="14">
        <v>26222</v>
      </c>
      <c r="AF12" s="5" t="s">
        <v>2</v>
      </c>
      <c r="AG12" s="17">
        <f aca="true" t="shared" si="1" ref="AG12:AG18">AE12/$AE$10*100</f>
        <v>5.341258379453</v>
      </c>
      <c r="AH12" s="5" t="s">
        <v>2</v>
      </c>
      <c r="AI12" s="14">
        <v>30292</v>
      </c>
      <c r="AJ12" s="5" t="s">
        <v>2</v>
      </c>
      <c r="AK12" s="17">
        <f aca="true" t="shared" si="2" ref="AK12:AK18">AI12/$AI$10*100</f>
        <v>5.885107135294129</v>
      </c>
      <c r="AL12" s="5" t="s">
        <v>2</v>
      </c>
    </row>
    <row r="13" spans="1:38" ht="13.5">
      <c r="A13" s="23" t="s">
        <v>40</v>
      </c>
      <c r="B13" s="21">
        <f>SUM(B6:B12)</f>
        <v>586283</v>
      </c>
      <c r="C13" s="21"/>
      <c r="D13" s="22"/>
      <c r="E13" s="21"/>
      <c r="F13" s="5" t="s">
        <v>2</v>
      </c>
      <c r="G13" s="7">
        <v>7040</v>
      </c>
      <c r="H13" s="5" t="s">
        <v>2</v>
      </c>
      <c r="I13" s="4">
        <v>1.6778283562525322</v>
      </c>
      <c r="J13" s="5" t="s">
        <v>2</v>
      </c>
      <c r="K13" s="7">
        <v>6950</v>
      </c>
      <c r="L13" s="5" t="s">
        <v>2</v>
      </c>
      <c r="M13" s="4">
        <v>1.5845150699922483</v>
      </c>
      <c r="N13" s="5" t="s">
        <v>2</v>
      </c>
      <c r="O13" s="7">
        <v>7093</v>
      </c>
      <c r="P13" s="5" t="s">
        <v>2</v>
      </c>
      <c r="Q13" s="4">
        <v>1.577259708608329</v>
      </c>
      <c r="R13" s="5" t="s">
        <v>2</v>
      </c>
      <c r="S13" s="7">
        <v>7139</v>
      </c>
      <c r="T13" s="5" t="s">
        <v>2</v>
      </c>
      <c r="U13" s="4">
        <v>1.577209009466789</v>
      </c>
      <c r="V13" s="5" t="s">
        <v>2</v>
      </c>
      <c r="W13" s="7">
        <v>8628</v>
      </c>
      <c r="X13" s="5" t="s">
        <v>2</v>
      </c>
      <c r="Y13" s="4">
        <f t="shared" si="0"/>
        <v>1.883908608160984</v>
      </c>
      <c r="Z13" s="5" t="s">
        <v>2</v>
      </c>
      <c r="AA13" s="7">
        <v>8951</v>
      </c>
      <c r="AB13" s="5" t="s">
        <v>2</v>
      </c>
      <c r="AC13" s="4">
        <f aca="true" t="shared" si="3" ref="AC13:AC18">AA13/$AA$10*100</f>
        <v>1.8598321143617023</v>
      </c>
      <c r="AD13" s="5" t="s">
        <v>2</v>
      </c>
      <c r="AE13" s="14">
        <v>10189</v>
      </c>
      <c r="AF13" s="5" t="s">
        <v>2</v>
      </c>
      <c r="AG13" s="17">
        <f t="shared" si="1"/>
        <v>2.0754359556191986</v>
      </c>
      <c r="AH13" s="5" t="s">
        <v>2</v>
      </c>
      <c r="AI13" s="14">
        <v>11559</v>
      </c>
      <c r="AJ13" s="5" t="s">
        <v>2</v>
      </c>
      <c r="AK13" s="17">
        <f t="shared" si="2"/>
        <v>2.24567388673131</v>
      </c>
      <c r="AL13" s="5" t="s">
        <v>2</v>
      </c>
    </row>
    <row r="14" spans="1:38" ht="13.5">
      <c r="A14" s="28" t="s">
        <v>72</v>
      </c>
      <c r="B14" s="12"/>
      <c r="C14" s="21"/>
      <c r="D14" s="22"/>
      <c r="E14" s="21"/>
      <c r="F14" s="5" t="s">
        <v>2</v>
      </c>
      <c r="G14" s="7">
        <v>1690</v>
      </c>
      <c r="H14" s="5" t="s">
        <v>2</v>
      </c>
      <c r="I14" s="4">
        <v>0.402774136657213</v>
      </c>
      <c r="J14" s="5" t="s">
        <v>2</v>
      </c>
      <c r="K14" s="7">
        <v>1470</v>
      </c>
      <c r="L14" s="5" t="s">
        <v>2</v>
      </c>
      <c r="M14" s="4">
        <v>0.33514203638684964</v>
      </c>
      <c r="N14" s="5" t="s">
        <v>2</v>
      </c>
      <c r="O14" s="7">
        <v>1472</v>
      </c>
      <c r="P14" s="5" t="s">
        <v>2</v>
      </c>
      <c r="Q14" s="4">
        <v>0.3273264191557113</v>
      </c>
      <c r="R14" s="5" t="s">
        <v>2</v>
      </c>
      <c r="S14" s="7">
        <v>1430</v>
      </c>
      <c r="T14" s="5" t="s">
        <v>2</v>
      </c>
      <c r="U14" s="4">
        <v>0.3159278447314061</v>
      </c>
      <c r="V14" s="5" t="s">
        <v>2</v>
      </c>
      <c r="W14" s="7">
        <v>1187</v>
      </c>
      <c r="X14" s="5" t="s">
        <v>2</v>
      </c>
      <c r="Y14" s="4">
        <f t="shared" si="0"/>
        <v>0.25917935997764113</v>
      </c>
      <c r="Z14" s="5" t="s">
        <v>2</v>
      </c>
      <c r="AA14" s="7">
        <v>1265</v>
      </c>
      <c r="AB14" s="5" t="s">
        <v>2</v>
      </c>
      <c r="AC14" s="4">
        <f t="shared" si="3"/>
        <v>0.2628407579787234</v>
      </c>
      <c r="AD14" s="5" t="s">
        <v>2</v>
      </c>
      <c r="AE14" s="14">
        <v>1413</v>
      </c>
      <c r="AF14" s="5" t="s">
        <v>2</v>
      </c>
      <c r="AG14" s="17">
        <f t="shared" si="1"/>
        <v>0.2878193154666726</v>
      </c>
      <c r="AH14" s="5" t="s">
        <v>2</v>
      </c>
      <c r="AI14" s="14">
        <v>1775</v>
      </c>
      <c r="AJ14" s="5" t="s">
        <v>2</v>
      </c>
      <c r="AK14" s="17">
        <f t="shared" si="2"/>
        <v>0.34484567427528984</v>
      </c>
      <c r="AL14" s="5" t="s">
        <v>2</v>
      </c>
    </row>
    <row r="15" spans="1:38" ht="13.5">
      <c r="A15" s="28" t="s">
        <v>73</v>
      </c>
      <c r="B15" s="12"/>
      <c r="C15" s="21"/>
      <c r="D15" s="22"/>
      <c r="E15" s="21"/>
      <c r="F15" s="5" t="s">
        <v>2</v>
      </c>
      <c r="G15" s="7">
        <v>4090</v>
      </c>
      <c r="H15" s="5" t="s">
        <v>2</v>
      </c>
      <c r="I15" s="4">
        <v>0.9747610762887581</v>
      </c>
      <c r="J15" s="5" t="s">
        <v>2</v>
      </c>
      <c r="K15" s="7">
        <v>3730</v>
      </c>
      <c r="L15" s="5" t="s">
        <v>2</v>
      </c>
      <c r="M15" s="4">
        <v>0.8503944188591491</v>
      </c>
      <c r="N15" s="5" t="s">
        <v>2</v>
      </c>
      <c r="O15" s="7">
        <v>3614</v>
      </c>
      <c r="P15" s="5" t="s">
        <v>2</v>
      </c>
      <c r="Q15" s="4">
        <v>0.8036397274651771</v>
      </c>
      <c r="R15" s="5" t="s">
        <v>2</v>
      </c>
      <c r="S15" s="7">
        <v>3522</v>
      </c>
      <c r="T15" s="5" t="s">
        <v>2</v>
      </c>
      <c r="U15" s="4">
        <v>0.7781103980028058</v>
      </c>
      <c r="V15" s="5" t="s">
        <v>2</v>
      </c>
      <c r="W15" s="7">
        <v>3469</v>
      </c>
      <c r="X15" s="5" t="s">
        <v>2</v>
      </c>
      <c r="Y15" s="4">
        <f t="shared" si="0"/>
        <v>0.7574500419228619</v>
      </c>
      <c r="Z15" s="5" t="s">
        <v>2</v>
      </c>
      <c r="AA15" s="7">
        <v>3862</v>
      </c>
      <c r="AB15" s="5" t="s">
        <v>2</v>
      </c>
      <c r="AC15" s="4">
        <f t="shared" si="3"/>
        <v>0.8024434840425532</v>
      </c>
      <c r="AD15" s="5" t="s">
        <v>2</v>
      </c>
      <c r="AE15" s="14">
        <v>4151</v>
      </c>
      <c r="AF15" s="5" t="s">
        <v>2</v>
      </c>
      <c r="AG15" s="17">
        <f t="shared" si="1"/>
        <v>0.8455328934905578</v>
      </c>
      <c r="AH15" s="5" t="s">
        <v>2</v>
      </c>
      <c r="AI15" s="14">
        <v>4525</v>
      </c>
      <c r="AJ15" s="5" t="s">
        <v>2</v>
      </c>
      <c r="AK15" s="17">
        <f t="shared" si="2"/>
        <v>0.8791136203355979</v>
      </c>
      <c r="AL15" s="5" t="s">
        <v>2</v>
      </c>
    </row>
    <row r="16" spans="1:38" ht="13.5">
      <c r="A16" s="28" t="s">
        <v>74</v>
      </c>
      <c r="B16" s="12"/>
      <c r="C16" s="21"/>
      <c r="D16" s="22"/>
      <c r="E16" s="21"/>
      <c r="F16" s="5" t="s">
        <v>2</v>
      </c>
      <c r="G16" s="7">
        <v>2660</v>
      </c>
      <c r="H16" s="5" t="s">
        <v>2</v>
      </c>
      <c r="I16" s="4">
        <v>0.6339521914249625</v>
      </c>
      <c r="J16" s="5" t="s">
        <v>2</v>
      </c>
      <c r="K16" s="7">
        <v>2560</v>
      </c>
      <c r="L16" s="5" t="s">
        <v>2</v>
      </c>
      <c r="M16" s="4">
        <v>0.5836487164287995</v>
      </c>
      <c r="N16" s="5" t="s">
        <v>2</v>
      </c>
      <c r="O16" s="7">
        <v>2563</v>
      </c>
      <c r="P16" s="5" t="s">
        <v>2</v>
      </c>
      <c r="Q16" s="4">
        <v>0.5699304431359294</v>
      </c>
      <c r="R16" s="5" t="s">
        <v>2</v>
      </c>
      <c r="S16" s="7">
        <v>2672</v>
      </c>
      <c r="T16" s="5" t="s">
        <v>2</v>
      </c>
      <c r="U16" s="4">
        <v>0.590321119665956</v>
      </c>
      <c r="V16" s="5" t="s">
        <v>2</v>
      </c>
      <c r="W16" s="7">
        <v>2678</v>
      </c>
      <c r="X16" s="5" t="s">
        <v>2</v>
      </c>
      <c r="Y16" s="4">
        <f t="shared" si="0"/>
        <v>0.5847365846841811</v>
      </c>
      <c r="Z16" s="5" t="s">
        <v>2</v>
      </c>
      <c r="AA16" s="7">
        <v>2608</v>
      </c>
      <c r="AB16" s="5" t="s">
        <v>2</v>
      </c>
      <c r="AC16" s="4">
        <f t="shared" si="3"/>
        <v>0.5418882978723404</v>
      </c>
      <c r="AD16" s="5" t="s">
        <v>2</v>
      </c>
      <c r="AE16" s="14">
        <v>2956</v>
      </c>
      <c r="AF16" s="5" t="s">
        <v>2</v>
      </c>
      <c r="AG16" s="17">
        <f t="shared" si="1"/>
        <v>0.6021188227314114</v>
      </c>
      <c r="AH16" s="5" t="s">
        <v>2</v>
      </c>
      <c r="AI16" s="14">
        <v>3247</v>
      </c>
      <c r="AJ16" s="5" t="s">
        <v>2</v>
      </c>
      <c r="AK16" s="17">
        <f t="shared" si="2"/>
        <v>0.6308247348573893</v>
      </c>
      <c r="AL16" s="5" t="s">
        <v>2</v>
      </c>
    </row>
    <row r="17" spans="1:38" ht="13.5">
      <c r="A17" s="28"/>
      <c r="B17" s="12"/>
      <c r="C17" s="21"/>
      <c r="D17" s="22"/>
      <c r="E17" s="21"/>
      <c r="F17" s="5" t="s">
        <v>2</v>
      </c>
      <c r="G17" s="7">
        <v>6400</v>
      </c>
      <c r="H17" s="5" t="s">
        <v>2</v>
      </c>
      <c r="I17" s="4">
        <v>1.5252985056841202</v>
      </c>
      <c r="J17" s="5" t="s">
        <v>2</v>
      </c>
      <c r="K17" s="7">
        <v>5800</v>
      </c>
      <c r="L17" s="5" t="s">
        <v>2</v>
      </c>
      <c r="M17" s="4">
        <v>1.3223291231589986</v>
      </c>
      <c r="N17" s="5" t="s">
        <v>2</v>
      </c>
      <c r="O17" s="7">
        <v>5804</v>
      </c>
      <c r="P17" s="5" t="s">
        <v>2</v>
      </c>
      <c r="Q17" s="4">
        <v>1.2906267233558073</v>
      </c>
      <c r="R17" s="5" t="s">
        <v>2</v>
      </c>
      <c r="S17" s="7">
        <v>5943</v>
      </c>
      <c r="T17" s="5" t="s">
        <v>2</v>
      </c>
      <c r="U17" s="4">
        <v>1.3129784484187037</v>
      </c>
      <c r="V17" s="5" t="s">
        <v>2</v>
      </c>
      <c r="W17" s="7">
        <v>6115</v>
      </c>
      <c r="X17" s="5" t="s">
        <v>2</v>
      </c>
      <c r="Y17" s="4">
        <f t="shared" si="0"/>
        <v>1.3351994829513694</v>
      </c>
      <c r="Z17" s="5" t="s">
        <v>2</v>
      </c>
      <c r="AA17" s="7">
        <v>6471</v>
      </c>
      <c r="AB17" s="5" t="s">
        <v>2</v>
      </c>
      <c r="AC17" s="4">
        <f t="shared" si="3"/>
        <v>1.3445395611702127</v>
      </c>
      <c r="AD17" s="5" t="s">
        <v>2</v>
      </c>
      <c r="AE17" s="14">
        <v>7513</v>
      </c>
      <c r="AF17" s="5" t="s">
        <v>2</v>
      </c>
      <c r="AG17" s="17">
        <f t="shared" si="1"/>
        <v>1.5303513921451604</v>
      </c>
      <c r="AH17" s="5" t="s">
        <v>2</v>
      </c>
      <c r="AI17" s="14">
        <v>9176</v>
      </c>
      <c r="AJ17" s="5" t="s">
        <v>2</v>
      </c>
      <c r="AK17" s="17">
        <f t="shared" si="2"/>
        <v>1.7827064265634136</v>
      </c>
      <c r="AL17" s="5" t="s">
        <v>2</v>
      </c>
    </row>
    <row r="18" spans="1:38" ht="13.5">
      <c r="A18" s="12" t="s">
        <v>41</v>
      </c>
      <c r="B18" s="12"/>
      <c r="C18" s="21"/>
      <c r="D18" s="22"/>
      <c r="E18" s="21"/>
      <c r="F18" s="5" t="s">
        <v>2</v>
      </c>
      <c r="G18" s="7">
        <v>3160</v>
      </c>
      <c r="H18" s="5" t="s">
        <v>2</v>
      </c>
      <c r="I18" s="4">
        <v>0.7531161371815344</v>
      </c>
      <c r="J18" s="5" t="s">
        <v>2</v>
      </c>
      <c r="K18" s="7">
        <v>2490</v>
      </c>
      <c r="L18" s="5" t="s">
        <v>2</v>
      </c>
      <c r="M18" s="4">
        <v>0.5676895718389494</v>
      </c>
      <c r="N18" s="5" t="s">
        <v>2</v>
      </c>
      <c r="O18" s="7">
        <v>2285</v>
      </c>
      <c r="P18" s="5" t="s">
        <v>2</v>
      </c>
      <c r="Q18" s="4">
        <v>0.508112002561685</v>
      </c>
      <c r="R18" s="5" t="s">
        <v>2</v>
      </c>
      <c r="S18" s="7">
        <v>2147</v>
      </c>
      <c r="T18" s="5" t="s">
        <v>2</v>
      </c>
      <c r="U18" s="4">
        <v>0.4743336242226076</v>
      </c>
      <c r="V18" s="5" t="s">
        <v>2</v>
      </c>
      <c r="W18" s="7">
        <v>2184</v>
      </c>
      <c r="X18" s="5" t="s">
        <v>2</v>
      </c>
      <c r="Y18" s="4">
        <f t="shared" si="0"/>
        <v>0.4768725544997205</v>
      </c>
      <c r="Z18" s="5" t="s">
        <v>2</v>
      </c>
      <c r="AA18" s="7">
        <v>2436</v>
      </c>
      <c r="AB18" s="5" t="s">
        <v>2</v>
      </c>
      <c r="AC18" s="4">
        <f t="shared" si="3"/>
        <v>0.5061502659574468</v>
      </c>
      <c r="AD18" s="5" t="s">
        <v>2</v>
      </c>
      <c r="AE18" s="14">
        <v>2876</v>
      </c>
      <c r="AF18" s="5" t="s">
        <v>2</v>
      </c>
      <c r="AG18" s="17">
        <f t="shared" si="1"/>
        <v>0.5858233200864477</v>
      </c>
      <c r="AH18" s="5" t="s">
        <v>2</v>
      </c>
      <c r="AI18" s="14">
        <v>3602</v>
      </c>
      <c r="AJ18" s="5" t="s">
        <v>2</v>
      </c>
      <c r="AK18" s="17">
        <f t="shared" si="2"/>
        <v>0.6997938697124473</v>
      </c>
      <c r="AL18" s="5" t="s">
        <v>2</v>
      </c>
    </row>
    <row r="19" spans="1:38" ht="13.5">
      <c r="A19" s="22" t="s">
        <v>42</v>
      </c>
      <c r="B19" s="21">
        <f>'Table 414'!N8</f>
        <v>15996</v>
      </c>
      <c r="C19" s="21"/>
      <c r="D19" s="22"/>
      <c r="E19" s="21"/>
      <c r="F19" s="5" t="s">
        <v>2</v>
      </c>
      <c r="H19" s="5" t="s">
        <v>2</v>
      </c>
      <c r="I19" s="4"/>
      <c r="J19" s="5" t="s">
        <v>2</v>
      </c>
      <c r="L19" s="5" t="s">
        <v>2</v>
      </c>
      <c r="M19" s="4"/>
      <c r="N19" s="5" t="s">
        <v>2</v>
      </c>
      <c r="P19" s="5" t="s">
        <v>2</v>
      </c>
      <c r="Q19" s="4"/>
      <c r="R19" s="5" t="s">
        <v>2</v>
      </c>
      <c r="T19" s="5" t="s">
        <v>2</v>
      </c>
      <c r="U19" s="4"/>
      <c r="V19" s="5" t="s">
        <v>2</v>
      </c>
      <c r="X19" s="5" t="s">
        <v>2</v>
      </c>
      <c r="Y19" s="8" t="s">
        <v>1</v>
      </c>
      <c r="Z19" s="5" t="s">
        <v>2</v>
      </c>
      <c r="AB19" s="5" t="s">
        <v>2</v>
      </c>
      <c r="AC19" s="4"/>
      <c r="AD19" s="5" t="s">
        <v>2</v>
      </c>
      <c r="AE19" s="16"/>
      <c r="AF19" s="5" t="s">
        <v>2</v>
      </c>
      <c r="AG19" s="17"/>
      <c r="AH19" s="5" t="s">
        <v>2</v>
      </c>
      <c r="AI19" s="16"/>
      <c r="AJ19" s="5" t="s">
        <v>2</v>
      </c>
      <c r="AK19" s="17"/>
      <c r="AL19" s="5" t="s">
        <v>2</v>
      </c>
    </row>
    <row r="20" spans="1:38" ht="13.5">
      <c r="A20" s="22" t="s">
        <v>43</v>
      </c>
      <c r="B20" s="21">
        <f>'Table 414'!N9</f>
        <v>2371</v>
      </c>
      <c r="C20" s="21"/>
      <c r="D20" s="22"/>
      <c r="E20" s="21"/>
      <c r="F20" s="5" t="s">
        <v>2</v>
      </c>
      <c r="G20" s="7">
        <v>245810</v>
      </c>
      <c r="H20" s="5" t="s">
        <v>2</v>
      </c>
      <c r="I20" s="4">
        <v>58.583379012845874</v>
      </c>
      <c r="J20" s="5" t="s">
        <v>2</v>
      </c>
      <c r="K20" s="7">
        <v>260670</v>
      </c>
      <c r="L20" s="5" t="s">
        <v>2</v>
      </c>
      <c r="M20" s="4">
        <v>59.42957457480279</v>
      </c>
      <c r="N20" s="5" t="s">
        <v>2</v>
      </c>
      <c r="O20" s="7">
        <v>264693</v>
      </c>
      <c r="P20" s="5" t="s">
        <v>2</v>
      </c>
      <c r="Q20" s="4">
        <v>58.85938306085781</v>
      </c>
      <c r="R20" s="5" t="s">
        <v>2</v>
      </c>
      <c r="S20" s="7">
        <v>261789</v>
      </c>
      <c r="T20" s="5" t="s">
        <v>2</v>
      </c>
      <c r="U20" s="4">
        <v>57.83666751355949</v>
      </c>
      <c r="V20" s="5" t="s">
        <v>2</v>
      </c>
      <c r="W20" s="7">
        <v>260743</v>
      </c>
      <c r="X20" s="5" t="s">
        <v>2</v>
      </c>
      <c r="Y20" s="4">
        <f aca="true" t="shared" si="4" ref="Y20:Y35">W20/$W$10*100</f>
        <v>56.932774944102846</v>
      </c>
      <c r="Z20" s="5" t="s">
        <v>2</v>
      </c>
      <c r="AA20" s="7">
        <v>277508</v>
      </c>
      <c r="AB20" s="5" t="s">
        <v>2</v>
      </c>
      <c r="AC20" s="4">
        <f aca="true" t="shared" si="5" ref="AC20:AC35">AA20/$AA$10*100</f>
        <v>57.660405585106375</v>
      </c>
      <c r="AD20" s="5" t="s">
        <v>2</v>
      </c>
      <c r="AE20" s="14">
        <v>275076</v>
      </c>
      <c r="AF20" s="5" t="s">
        <v>2</v>
      </c>
      <c r="AG20" s="17">
        <f aca="true" t="shared" si="6" ref="AG20:AG35">AE20/$AE$10*100</f>
        <v>56.03127106957568</v>
      </c>
      <c r="AH20" s="5" t="s">
        <v>2</v>
      </c>
      <c r="AI20" s="14">
        <v>280146</v>
      </c>
      <c r="AJ20" s="5" t="s">
        <v>2</v>
      </c>
      <c r="AK20" s="17">
        <f aca="true" t="shared" si="7" ref="AK20:AK35">AI20/$AI$10*100</f>
        <v>54.42655564254949</v>
      </c>
      <c r="AL20" s="5" t="s">
        <v>2</v>
      </c>
    </row>
    <row r="21" spans="1:38" ht="13.5">
      <c r="A21" s="22" t="s">
        <v>44</v>
      </c>
      <c r="B21" s="21">
        <f>'Table 414'!N11</f>
        <v>3017</v>
      </c>
      <c r="C21" s="12"/>
      <c r="D21" s="12"/>
      <c r="E21" s="12"/>
      <c r="F21" s="5" t="s">
        <v>2</v>
      </c>
      <c r="G21" s="7">
        <v>158490</v>
      </c>
      <c r="H21" s="5" t="s">
        <v>2</v>
      </c>
      <c r="I21" s="4">
        <v>37.772587525918155</v>
      </c>
      <c r="J21" s="5" t="s">
        <v>2</v>
      </c>
      <c r="K21" s="7">
        <v>168410</v>
      </c>
      <c r="L21" s="5" t="s">
        <v>2</v>
      </c>
      <c r="M21" s="4">
        <v>38.39542200538051</v>
      </c>
      <c r="N21" s="5" t="s">
        <v>2</v>
      </c>
      <c r="O21" s="7">
        <v>171279</v>
      </c>
      <c r="P21" s="5" t="s">
        <v>2</v>
      </c>
      <c r="Q21" s="4">
        <v>38.08705281696405</v>
      </c>
      <c r="R21" s="5" t="s">
        <v>2</v>
      </c>
      <c r="S21" s="7">
        <v>168190</v>
      </c>
      <c r="T21" s="5" t="s">
        <v>2</v>
      </c>
      <c r="U21" s="4">
        <v>37.15797496879384</v>
      </c>
      <c r="V21" s="5" t="s">
        <v>2</v>
      </c>
      <c r="W21" s="7">
        <v>167935</v>
      </c>
      <c r="X21" s="5" t="s">
        <v>2</v>
      </c>
      <c r="Y21" s="4">
        <f t="shared" si="4"/>
        <v>36.6683115567356</v>
      </c>
      <c r="Z21" s="5" t="s">
        <v>2</v>
      </c>
      <c r="AA21" s="7">
        <v>178256</v>
      </c>
      <c r="AB21" s="5" t="s">
        <v>2</v>
      </c>
      <c r="AC21" s="4">
        <f t="shared" si="5"/>
        <v>37.03789893617021</v>
      </c>
      <c r="AD21" s="5" t="s">
        <v>2</v>
      </c>
      <c r="AE21" s="14">
        <v>177141</v>
      </c>
      <c r="AF21" s="5" t="s">
        <v>2</v>
      </c>
      <c r="AG21" s="17">
        <f t="shared" si="6"/>
        <v>36.0825204253941</v>
      </c>
      <c r="AH21" s="5" t="s">
        <v>2</v>
      </c>
      <c r="AI21" s="14">
        <v>180146</v>
      </c>
      <c r="AJ21" s="5" t="s">
        <v>2</v>
      </c>
      <c r="AK21" s="17">
        <f t="shared" si="7"/>
        <v>34.99863033126556</v>
      </c>
      <c r="AL21" s="5" t="s">
        <v>2</v>
      </c>
    </row>
    <row r="22" spans="1:38" ht="13.5">
      <c r="A22" s="22" t="s">
        <v>45</v>
      </c>
      <c r="B22" s="21">
        <f>'Table 414'!N12</f>
        <v>13590</v>
      </c>
      <c r="C22" s="12"/>
      <c r="D22" s="12"/>
      <c r="E22" s="12"/>
      <c r="F22" s="5" t="s">
        <v>2</v>
      </c>
      <c r="G22" s="7">
        <v>42940</v>
      </c>
      <c r="H22" s="5" t="s">
        <v>2</v>
      </c>
      <c r="I22" s="4">
        <v>10.233799661574395</v>
      </c>
      <c r="J22" s="5" t="s">
        <v>2</v>
      </c>
      <c r="K22" s="7">
        <v>45130</v>
      </c>
      <c r="L22" s="5" t="s">
        <v>2</v>
      </c>
      <c r="M22" s="4">
        <v>10.28908850485614</v>
      </c>
      <c r="N22" s="5" t="s">
        <v>2</v>
      </c>
      <c r="O22" s="7">
        <v>44381</v>
      </c>
      <c r="P22" s="5" t="s">
        <v>2</v>
      </c>
      <c r="Q22" s="4">
        <v>9.868936011242951</v>
      </c>
      <c r="R22" s="5" t="s">
        <v>2</v>
      </c>
      <c r="S22" s="7">
        <v>39403</v>
      </c>
      <c r="T22" s="5" t="s">
        <v>2</v>
      </c>
      <c r="U22" s="4">
        <v>8.705248158008109</v>
      </c>
      <c r="V22" s="5" t="s">
        <v>2</v>
      </c>
      <c r="W22" s="7">
        <v>42503</v>
      </c>
      <c r="X22" s="5" t="s">
        <v>2</v>
      </c>
      <c r="Y22" s="4">
        <f t="shared" si="4"/>
        <v>9.280455212409166</v>
      </c>
      <c r="Z22" s="5" t="s">
        <v>2</v>
      </c>
      <c r="AA22" s="7">
        <v>46958</v>
      </c>
      <c r="AB22" s="5" t="s">
        <v>2</v>
      </c>
      <c r="AC22" s="4">
        <f t="shared" si="5"/>
        <v>9.756898271276595</v>
      </c>
      <c r="AD22" s="5" t="s">
        <v>2</v>
      </c>
      <c r="AE22" s="14">
        <v>51001</v>
      </c>
      <c r="AF22" s="5" t="s">
        <v>2</v>
      </c>
      <c r="AG22" s="17">
        <f t="shared" si="6"/>
        <v>10.388586629947467</v>
      </c>
      <c r="AH22" s="5" t="s">
        <v>2</v>
      </c>
      <c r="AI22" s="14">
        <v>54466</v>
      </c>
      <c r="AJ22" s="5" t="s">
        <v>2</v>
      </c>
      <c r="AK22" s="17">
        <f t="shared" si="7"/>
        <v>10.581613800043908</v>
      </c>
      <c r="AL22" s="5" t="s">
        <v>2</v>
      </c>
    </row>
    <row r="23" spans="1:38" ht="13.5">
      <c r="A23" s="22" t="s">
        <v>70</v>
      </c>
      <c r="B23" s="21">
        <v>1</v>
      </c>
      <c r="C23" s="12"/>
      <c r="D23" s="12"/>
      <c r="E23" s="12"/>
      <c r="F23" s="5" t="s">
        <v>2</v>
      </c>
      <c r="G23" s="7">
        <v>13190</v>
      </c>
      <c r="H23" s="5" t="s">
        <v>2</v>
      </c>
      <c r="I23" s="4">
        <v>3.1435448890583664</v>
      </c>
      <c r="J23" s="5" t="s">
        <v>2</v>
      </c>
      <c r="K23" s="7">
        <v>14020</v>
      </c>
      <c r="L23" s="5" t="s">
        <v>2</v>
      </c>
      <c r="M23" s="4">
        <v>3.196388673567097</v>
      </c>
      <c r="N23" s="5" t="s">
        <v>2</v>
      </c>
      <c r="O23" s="7">
        <v>13752</v>
      </c>
      <c r="P23" s="5" t="s">
        <v>2</v>
      </c>
      <c r="Q23" s="4">
        <v>3.058011492003629</v>
      </c>
      <c r="R23" s="5" t="s">
        <v>2</v>
      </c>
      <c r="S23" s="7">
        <v>12935</v>
      </c>
      <c r="T23" s="5" t="s">
        <v>2</v>
      </c>
      <c r="U23" s="4">
        <v>2.857710959161355</v>
      </c>
      <c r="V23" s="5" t="s">
        <v>2</v>
      </c>
      <c r="W23" s="7">
        <v>10942</v>
      </c>
      <c r="X23" s="5" t="s">
        <v>2</v>
      </c>
      <c r="Y23" s="4">
        <f t="shared" si="4"/>
        <v>2.389166433761878</v>
      </c>
      <c r="Z23" s="5" t="s">
        <v>2</v>
      </c>
      <c r="AA23" s="7">
        <v>9665</v>
      </c>
      <c r="AB23" s="5" t="s">
        <v>2</v>
      </c>
      <c r="AC23" s="4">
        <f t="shared" si="5"/>
        <v>2.008186502659574</v>
      </c>
      <c r="AD23" s="5" t="s">
        <v>2</v>
      </c>
      <c r="AE23" s="14">
        <v>8735</v>
      </c>
      <c r="AF23" s="5" t="s">
        <v>2</v>
      </c>
      <c r="AG23" s="17">
        <f t="shared" si="6"/>
        <v>1.779265195046982</v>
      </c>
      <c r="AH23" s="5" t="s">
        <v>2</v>
      </c>
      <c r="AI23" s="14">
        <v>7545</v>
      </c>
      <c r="AJ23" s="5" t="s">
        <v>2</v>
      </c>
      <c r="AK23" s="17">
        <f t="shared" si="7"/>
        <v>1.4658369647363727</v>
      </c>
      <c r="AL23" s="5" t="s">
        <v>2</v>
      </c>
    </row>
    <row r="24" spans="1:38" ht="13.5">
      <c r="A24" s="23" t="s">
        <v>40</v>
      </c>
      <c r="B24" s="21">
        <f>SUM(B19:B23)</f>
        <v>34975</v>
      </c>
      <c r="C24" s="26"/>
      <c r="D24" s="26"/>
      <c r="E24" s="12"/>
      <c r="F24" s="5" t="s">
        <v>2</v>
      </c>
      <c r="G24" s="7">
        <v>40700</v>
      </c>
      <c r="H24" s="5" t="s">
        <v>2</v>
      </c>
      <c r="I24" s="4">
        <v>9.699945184584951</v>
      </c>
      <c r="J24" s="5" t="s">
        <v>2</v>
      </c>
      <c r="K24" s="7">
        <v>42840</v>
      </c>
      <c r="L24" s="5" t="s">
        <v>2</v>
      </c>
      <c r="M24" s="4">
        <v>9.766996488988191</v>
      </c>
      <c r="N24" s="5" t="s">
        <v>2</v>
      </c>
      <c r="O24" s="7">
        <v>43770</v>
      </c>
      <c r="P24" s="5" t="s">
        <v>2</v>
      </c>
      <c r="Q24" s="4">
        <v>9.733068863074378</v>
      </c>
      <c r="R24" s="5" t="s">
        <v>2</v>
      </c>
      <c r="S24" s="7">
        <v>45276</v>
      </c>
      <c r="T24" s="5" t="s">
        <v>2</v>
      </c>
      <c r="U24" s="4">
        <v>10.002761607034365</v>
      </c>
      <c r="V24" s="5" t="s">
        <v>2</v>
      </c>
      <c r="W24" s="7">
        <v>46292</v>
      </c>
      <c r="X24" s="5" t="s">
        <v>2</v>
      </c>
      <c r="Y24" s="4">
        <f t="shared" si="4"/>
        <v>10.107776690888764</v>
      </c>
      <c r="Z24" s="5" t="s">
        <v>2</v>
      </c>
      <c r="AA24" s="7">
        <v>47073</v>
      </c>
      <c r="AB24" s="5" t="s">
        <v>2</v>
      </c>
      <c r="AC24" s="4">
        <f t="shared" si="5"/>
        <v>9.780792885638299</v>
      </c>
      <c r="AD24" s="5" t="s">
        <v>2</v>
      </c>
      <c r="AE24" s="14">
        <v>46406</v>
      </c>
      <c r="AF24" s="5" t="s">
        <v>2</v>
      </c>
      <c r="AG24" s="17">
        <f t="shared" si="6"/>
        <v>9.45261369677736</v>
      </c>
      <c r="AH24" s="5" t="s">
        <v>2</v>
      </c>
      <c r="AI24" s="14">
        <v>46872</v>
      </c>
      <c r="AJ24" s="5" t="s">
        <v>2</v>
      </c>
      <c r="AK24" s="17">
        <f t="shared" si="7"/>
        <v>9.106257151905005</v>
      </c>
      <c r="AL24" s="5" t="s">
        <v>2</v>
      </c>
    </row>
    <row r="25" spans="1:38" ht="13.5">
      <c r="A25" s="25" t="s">
        <v>57</v>
      </c>
      <c r="B25" s="26"/>
      <c r="C25" s="26"/>
      <c r="D25" s="26"/>
      <c r="E25" s="12"/>
      <c r="F25" s="5" t="s">
        <v>2</v>
      </c>
      <c r="G25" s="7">
        <v>25720</v>
      </c>
      <c r="H25" s="5" t="s">
        <v>2</v>
      </c>
      <c r="I25" s="4">
        <v>6.129793369718058</v>
      </c>
      <c r="J25" s="5" t="s">
        <v>2</v>
      </c>
      <c r="K25" s="7">
        <v>28520</v>
      </c>
      <c r="L25" s="5" t="s">
        <v>2</v>
      </c>
      <c r="M25" s="4">
        <v>6.5022114814645935</v>
      </c>
      <c r="N25" s="5" t="s">
        <v>2</v>
      </c>
      <c r="O25" s="7">
        <v>31076</v>
      </c>
      <c r="P25" s="5" t="s">
        <v>2</v>
      </c>
      <c r="Q25" s="4">
        <v>6.910323234838916</v>
      </c>
      <c r="R25" s="5" t="s">
        <v>2</v>
      </c>
      <c r="S25" s="7">
        <v>33599</v>
      </c>
      <c r="T25" s="5" t="s">
        <v>2</v>
      </c>
      <c r="U25" s="4">
        <v>7.422978779811548</v>
      </c>
      <c r="V25" s="5" t="s">
        <v>2</v>
      </c>
      <c r="W25" s="7">
        <v>37130</v>
      </c>
      <c r="X25" s="5" t="s">
        <v>2</v>
      </c>
      <c r="Y25" s="4">
        <f t="shared" si="4"/>
        <v>8.107270122973729</v>
      </c>
      <c r="Z25" s="5" t="s">
        <v>2</v>
      </c>
      <c r="AA25" s="7">
        <v>42890</v>
      </c>
      <c r="AB25" s="5" t="s">
        <v>2</v>
      </c>
      <c r="AC25" s="4">
        <f t="shared" si="5"/>
        <v>8.911652260638297</v>
      </c>
      <c r="AD25" s="5" t="s">
        <v>2</v>
      </c>
      <c r="AE25" s="14">
        <v>39199</v>
      </c>
      <c r="AF25" s="5" t="s">
        <v>2</v>
      </c>
      <c r="AG25" s="17">
        <f t="shared" si="6"/>
        <v>7.984592602249187</v>
      </c>
      <c r="AH25" s="5" t="s">
        <v>2</v>
      </c>
      <c r="AI25" s="14">
        <v>41191</v>
      </c>
      <c r="AJ25" s="5" t="s">
        <v>2</v>
      </c>
      <c r="AK25" s="17">
        <f t="shared" si="7"/>
        <v>8.002556714970964</v>
      </c>
      <c r="AL25" s="5" t="s">
        <v>2</v>
      </c>
    </row>
    <row r="26" spans="1:38" ht="13.5">
      <c r="A26" s="25" t="s">
        <v>58</v>
      </c>
      <c r="B26" s="26"/>
      <c r="C26" s="21"/>
      <c r="D26" s="21"/>
      <c r="E26" s="12"/>
      <c r="F26" s="5" t="s">
        <v>2</v>
      </c>
      <c r="G26" s="7">
        <v>35550</v>
      </c>
      <c r="H26" s="5" t="s">
        <v>2</v>
      </c>
      <c r="I26" s="4">
        <v>8.472556543292262</v>
      </c>
      <c r="J26" s="5" t="s">
        <v>2</v>
      </c>
      <c r="K26" s="7">
        <v>37430</v>
      </c>
      <c r="L26" s="5" t="s">
        <v>2</v>
      </c>
      <c r="M26" s="4">
        <v>8.533582599972641</v>
      </c>
      <c r="N26" s="5" t="s">
        <v>2</v>
      </c>
      <c r="O26" s="7">
        <v>37581</v>
      </c>
      <c r="P26" s="5" t="s">
        <v>2</v>
      </c>
      <c r="Q26" s="4">
        <v>8.35683027057798</v>
      </c>
      <c r="R26" s="5" t="s">
        <v>2</v>
      </c>
      <c r="S26" s="7">
        <v>36407</v>
      </c>
      <c r="T26" s="5" t="s">
        <v>2</v>
      </c>
      <c r="U26" s="4">
        <v>8.0433461840114</v>
      </c>
      <c r="V26" s="5" t="s">
        <v>2</v>
      </c>
      <c r="W26" s="7">
        <v>30487</v>
      </c>
      <c r="X26" s="5" t="s">
        <v>2</v>
      </c>
      <c r="Y26" s="4">
        <f t="shared" si="4"/>
        <v>6.656782769703745</v>
      </c>
      <c r="Z26" s="5" t="s">
        <v>2</v>
      </c>
      <c r="AA26" s="7">
        <v>30855</v>
      </c>
      <c r="AB26" s="5" t="s">
        <v>2</v>
      </c>
      <c r="AC26" s="4">
        <f t="shared" si="5"/>
        <v>6.41102892287234</v>
      </c>
      <c r="AD26" s="5" t="s">
        <v>2</v>
      </c>
      <c r="AE26" s="14">
        <v>31043</v>
      </c>
      <c r="AF26" s="5" t="s">
        <v>2</v>
      </c>
      <c r="AG26" s="17">
        <f t="shared" si="6"/>
        <v>6.3232661075951295</v>
      </c>
      <c r="AH26" s="5" t="s">
        <v>2</v>
      </c>
      <c r="AI26" s="14">
        <v>29234</v>
      </c>
      <c r="AJ26" s="5" t="s">
        <v>2</v>
      </c>
      <c r="AK26" s="17">
        <f t="shared" si="7"/>
        <v>5.679559685500745</v>
      </c>
      <c r="AL26" s="5" t="s">
        <v>2</v>
      </c>
    </row>
    <row r="27" spans="1:38" ht="13.5">
      <c r="A27" s="22"/>
      <c r="B27" s="12"/>
      <c r="C27" s="21"/>
      <c r="D27" s="21"/>
      <c r="E27" s="12"/>
      <c r="F27" s="5" t="s">
        <v>2</v>
      </c>
      <c r="G27" s="7">
        <v>46810</v>
      </c>
      <c r="H27" s="5" t="s">
        <v>2</v>
      </c>
      <c r="I27" s="4">
        <v>11.156128601730261</v>
      </c>
      <c r="J27" s="5" t="s">
        <v>2</v>
      </c>
      <c r="K27" s="7">
        <v>50430</v>
      </c>
      <c r="L27" s="5" t="s">
        <v>2</v>
      </c>
      <c r="M27" s="4">
        <v>11.497423738087639</v>
      </c>
      <c r="N27" s="5" t="s">
        <v>2</v>
      </c>
      <c r="O27" s="7">
        <v>48941</v>
      </c>
      <c r="P27" s="5" t="s">
        <v>2</v>
      </c>
      <c r="Q27" s="4">
        <v>10.882936331453578</v>
      </c>
      <c r="R27" s="5" t="s">
        <v>2</v>
      </c>
      <c r="S27" s="7">
        <v>47836</v>
      </c>
      <c r="T27" s="5" t="s">
        <v>2</v>
      </c>
      <c r="U27" s="4">
        <v>10.568338727672407</v>
      </c>
      <c r="V27" s="5" t="s">
        <v>2</v>
      </c>
      <c r="W27" s="7">
        <v>44256</v>
      </c>
      <c r="X27" s="5" t="s">
        <v>2</v>
      </c>
      <c r="Y27" s="4">
        <f t="shared" si="4"/>
        <v>9.663219675796535</v>
      </c>
      <c r="Z27" s="5" t="s">
        <v>2</v>
      </c>
      <c r="AA27" s="7">
        <v>47761</v>
      </c>
      <c r="AB27" s="5" t="s">
        <v>2</v>
      </c>
      <c r="AC27" s="4">
        <f t="shared" si="5"/>
        <v>9.923745013297873</v>
      </c>
      <c r="AD27" s="5" t="s">
        <v>2</v>
      </c>
      <c r="AE27" s="14">
        <v>52602</v>
      </c>
      <c r="AF27" s="5" t="s">
        <v>2</v>
      </c>
      <c r="AG27" s="17">
        <f t="shared" si="6"/>
        <v>10.714700376629803</v>
      </c>
      <c r="AH27" s="5" t="s">
        <v>2</v>
      </c>
      <c r="AI27" s="14">
        <v>58148</v>
      </c>
      <c r="AJ27" s="5" t="s">
        <v>2</v>
      </c>
      <c r="AK27" s="17">
        <f t="shared" si="7"/>
        <v>11.296950010005382</v>
      </c>
      <c r="AL27" s="5" t="s">
        <v>2</v>
      </c>
    </row>
    <row r="28" spans="1:38" ht="13.5">
      <c r="A28" s="22"/>
      <c r="B28" s="12"/>
      <c r="C28" s="21"/>
      <c r="D28" s="21"/>
      <c r="E28" s="12"/>
      <c r="F28" s="5" t="s">
        <v>2</v>
      </c>
      <c r="G28" s="7">
        <v>32530</v>
      </c>
      <c r="H28" s="5" t="s">
        <v>2</v>
      </c>
      <c r="I28" s="4">
        <v>7.752806310922567</v>
      </c>
      <c r="J28" s="5" t="s">
        <v>2</v>
      </c>
      <c r="K28" s="7">
        <v>35950</v>
      </c>
      <c r="L28" s="5" t="s">
        <v>2</v>
      </c>
      <c r="M28" s="4">
        <v>8.196160685787241</v>
      </c>
      <c r="N28" s="5" t="s">
        <v>2</v>
      </c>
      <c r="O28" s="7">
        <v>34796</v>
      </c>
      <c r="P28" s="5" t="s">
        <v>2</v>
      </c>
      <c r="Q28" s="4">
        <v>7.737534022379165</v>
      </c>
      <c r="R28" s="5" t="s">
        <v>2</v>
      </c>
      <c r="S28" s="7">
        <v>33537</v>
      </c>
      <c r="T28" s="5" t="s">
        <v>2</v>
      </c>
      <c r="U28" s="4">
        <v>7.4092812089210955</v>
      </c>
      <c r="V28" s="5" t="s">
        <v>2</v>
      </c>
      <c r="W28" s="7">
        <v>30641</v>
      </c>
      <c r="X28" s="5" t="s">
        <v>2</v>
      </c>
      <c r="Y28" s="4">
        <f t="shared" si="4"/>
        <v>6.690408398546674</v>
      </c>
      <c r="Z28" s="5" t="s">
        <v>2</v>
      </c>
      <c r="AA28" s="7">
        <v>33818</v>
      </c>
      <c r="AB28" s="5" t="s">
        <v>2</v>
      </c>
      <c r="AC28" s="4">
        <f t="shared" si="5"/>
        <v>7.026678856382978</v>
      </c>
      <c r="AD28" s="5" t="s">
        <v>2</v>
      </c>
      <c r="AE28" s="14">
        <v>37482</v>
      </c>
      <c r="AF28" s="5" t="s">
        <v>2</v>
      </c>
      <c r="AG28" s="17">
        <f t="shared" si="6"/>
        <v>7.634850376731651</v>
      </c>
      <c r="AH28" s="5" t="s">
        <v>2</v>
      </c>
      <c r="AI28" s="14">
        <v>42337</v>
      </c>
      <c r="AJ28" s="5" t="s">
        <v>2</v>
      </c>
      <c r="AK28" s="17">
        <f t="shared" si="7"/>
        <v>8.225200739038279</v>
      </c>
      <c r="AL28" s="5" t="s">
        <v>2</v>
      </c>
    </row>
    <row r="29" spans="1:38" ht="13.5">
      <c r="A29" s="12"/>
      <c r="B29" s="12"/>
      <c r="C29" s="21"/>
      <c r="D29" s="21"/>
      <c r="E29" s="12"/>
      <c r="F29" s="5" t="s">
        <v>2</v>
      </c>
      <c r="G29" s="7">
        <v>8120</v>
      </c>
      <c r="H29" s="5" t="s">
        <v>2</v>
      </c>
      <c r="I29" s="4">
        <v>1.9352224790867276</v>
      </c>
      <c r="J29" s="5" t="s">
        <v>2</v>
      </c>
      <c r="K29" s="7">
        <v>8020</v>
      </c>
      <c r="L29" s="5" t="s">
        <v>2</v>
      </c>
      <c r="M29" s="4">
        <v>1.8284619944370981</v>
      </c>
      <c r="N29" s="5" t="s">
        <v>2</v>
      </c>
      <c r="O29" s="7">
        <v>7299</v>
      </c>
      <c r="P29" s="5" t="s">
        <v>2</v>
      </c>
      <c r="Q29" s="4">
        <v>1.6230676178108268</v>
      </c>
      <c r="R29" s="5" t="s">
        <v>2</v>
      </c>
      <c r="S29" s="7">
        <v>6989</v>
      </c>
      <c r="T29" s="5" t="s">
        <v>2</v>
      </c>
      <c r="U29" s="4">
        <v>1.5440697250544038</v>
      </c>
      <c r="V29" s="5" t="s">
        <v>2</v>
      </c>
      <c r="W29" s="7">
        <v>6095</v>
      </c>
      <c r="X29" s="5" t="s">
        <v>2</v>
      </c>
      <c r="Y29" s="4">
        <f t="shared" si="4"/>
        <v>1.3308325181665737</v>
      </c>
      <c r="Z29" s="5" t="s">
        <v>2</v>
      </c>
      <c r="AA29" s="7">
        <v>5821</v>
      </c>
      <c r="AB29" s="5" t="s">
        <v>2</v>
      </c>
      <c r="AC29" s="4">
        <f t="shared" si="5"/>
        <v>1.2094830452127658</v>
      </c>
      <c r="AD29" s="5" t="s">
        <v>2</v>
      </c>
      <c r="AE29" s="14">
        <v>5905</v>
      </c>
      <c r="AF29" s="5" t="s">
        <v>2</v>
      </c>
      <c r="AG29" s="17">
        <f t="shared" si="6"/>
        <v>1.2028117889813885</v>
      </c>
      <c r="AH29" s="5" t="s">
        <v>2</v>
      </c>
      <c r="AI29" s="14">
        <v>6107</v>
      </c>
      <c r="AJ29" s="5" t="s">
        <v>2</v>
      </c>
      <c r="AK29" s="17">
        <f t="shared" si="7"/>
        <v>1.1864633987601096</v>
      </c>
      <c r="AL29" s="5" t="s">
        <v>2</v>
      </c>
    </row>
    <row r="30" spans="1:38" ht="13.5">
      <c r="A30" s="12" t="s">
        <v>46</v>
      </c>
      <c r="C30" s="21"/>
      <c r="D30" s="21"/>
      <c r="E30" s="12"/>
      <c r="F30" s="5" t="s">
        <v>2</v>
      </c>
      <c r="G30" s="7">
        <v>40510</v>
      </c>
      <c r="H30" s="5" t="s">
        <v>2</v>
      </c>
      <c r="I30" s="4">
        <v>9.654662885197455</v>
      </c>
      <c r="J30" s="5" t="s">
        <v>2</v>
      </c>
      <c r="K30" s="7">
        <v>41830</v>
      </c>
      <c r="L30" s="5" t="s">
        <v>2</v>
      </c>
      <c r="M30" s="4">
        <v>9.53672883133464</v>
      </c>
      <c r="N30" s="5" t="s">
        <v>2</v>
      </c>
      <c r="O30" s="7">
        <v>44461</v>
      </c>
      <c r="P30" s="5" t="s">
        <v>2</v>
      </c>
      <c r="Q30" s="4">
        <v>9.886725490544892</v>
      </c>
      <c r="R30" s="5" t="s">
        <v>2</v>
      </c>
      <c r="S30" s="7">
        <v>45763</v>
      </c>
      <c r="T30" s="5" t="s">
        <v>2</v>
      </c>
      <c r="U30" s="4">
        <v>10.110353817093243</v>
      </c>
      <c r="V30" s="5" t="s">
        <v>2</v>
      </c>
      <c r="W30" s="7">
        <v>48550</v>
      </c>
      <c r="X30" s="5" t="s">
        <v>2</v>
      </c>
      <c r="Y30" s="4">
        <f t="shared" si="4"/>
        <v>10.60080701509223</v>
      </c>
      <c r="Z30" s="5" t="s">
        <v>2</v>
      </c>
      <c r="AA30" s="7">
        <v>51491</v>
      </c>
      <c r="AB30" s="5" t="s">
        <v>2</v>
      </c>
      <c r="AC30" s="4">
        <f t="shared" si="5"/>
        <v>10.698761635638297</v>
      </c>
      <c r="AD30" s="5" t="s">
        <v>2</v>
      </c>
      <c r="AE30" s="14">
        <v>45333</v>
      </c>
      <c r="AF30" s="5" t="s">
        <v>2</v>
      </c>
      <c r="AG30" s="17">
        <f t="shared" si="6"/>
        <v>9.234050267551783</v>
      </c>
      <c r="AH30" s="5" t="s">
        <v>2</v>
      </c>
      <c r="AI30" s="14">
        <v>41852</v>
      </c>
      <c r="AJ30" s="5" t="s">
        <v>2</v>
      </c>
      <c r="AK30" s="17">
        <f t="shared" si="7"/>
        <v>8.130975301278552</v>
      </c>
      <c r="AL30" s="5" t="s">
        <v>2</v>
      </c>
    </row>
    <row r="31" spans="1:38" ht="13.5">
      <c r="A31" s="22" t="s">
        <v>47</v>
      </c>
      <c r="B31" s="21">
        <f>'Table 414'!N16</f>
        <v>199666</v>
      </c>
      <c r="C31" s="21"/>
      <c r="D31" s="21"/>
      <c r="E31" s="12"/>
      <c r="F31" s="5" t="s">
        <v>2</v>
      </c>
      <c r="G31" s="7">
        <v>10250</v>
      </c>
      <c r="H31" s="5" t="s">
        <v>2</v>
      </c>
      <c r="I31" s="4">
        <v>2.4428608880097236</v>
      </c>
      <c r="J31" s="5" t="s">
        <v>2</v>
      </c>
      <c r="K31" s="7">
        <v>10920</v>
      </c>
      <c r="L31" s="5" t="s">
        <v>2</v>
      </c>
      <c r="M31" s="4">
        <v>2.4896265560165975</v>
      </c>
      <c r="N31" s="5" t="s">
        <v>2</v>
      </c>
      <c r="O31" s="7">
        <v>11744</v>
      </c>
      <c r="P31" s="5" t="s">
        <v>2</v>
      </c>
      <c r="Q31" s="4">
        <v>2.6114955615249142</v>
      </c>
      <c r="R31" s="5" t="s">
        <v>2</v>
      </c>
      <c r="S31" s="7">
        <v>11872</v>
      </c>
      <c r="T31" s="5" t="s">
        <v>2</v>
      </c>
      <c r="U31" s="4">
        <v>2.6228638969589184</v>
      </c>
      <c r="V31" s="5" t="s">
        <v>2</v>
      </c>
      <c r="W31" s="7">
        <v>12461</v>
      </c>
      <c r="X31" s="5" t="s">
        <v>2</v>
      </c>
      <c r="Y31" s="4">
        <f t="shared" si="4"/>
        <v>2.7208374091671326</v>
      </c>
      <c r="Z31" s="5" t="s">
        <v>2</v>
      </c>
      <c r="AA31" s="7">
        <v>13282</v>
      </c>
      <c r="AB31" s="5" t="s">
        <v>2</v>
      </c>
      <c r="AC31" s="4">
        <f t="shared" si="5"/>
        <v>2.759724069148936</v>
      </c>
      <c r="AD31" s="5" t="s">
        <v>2</v>
      </c>
      <c r="AE31" s="14">
        <v>12142</v>
      </c>
      <c r="AF31" s="5" t="s">
        <v>2</v>
      </c>
      <c r="AG31" s="17">
        <f t="shared" si="6"/>
        <v>2.4732499139393767</v>
      </c>
      <c r="AH31" s="5" t="s">
        <v>2</v>
      </c>
      <c r="AI31" s="14">
        <v>11300</v>
      </c>
      <c r="AJ31" s="5" t="s">
        <v>2</v>
      </c>
      <c r="AK31" s="17">
        <f t="shared" si="7"/>
        <v>2.1953555601750843</v>
      </c>
      <c r="AL31" s="5" t="s">
        <v>2</v>
      </c>
    </row>
    <row r="32" spans="1:38" ht="13.5">
      <c r="A32" s="24" t="s">
        <v>48</v>
      </c>
      <c r="B32" s="21">
        <f>'Table 414'!N22</f>
        <v>93767</v>
      </c>
      <c r="C32" s="12"/>
      <c r="D32" s="12"/>
      <c r="E32" s="12"/>
      <c r="F32" s="5" t="s">
        <v>2</v>
      </c>
      <c r="G32" s="7">
        <v>12650</v>
      </c>
      <c r="H32" s="5" t="s">
        <v>2</v>
      </c>
      <c r="I32" s="4">
        <v>3.014847827641269</v>
      </c>
      <c r="J32" s="5" t="s">
        <v>2</v>
      </c>
      <c r="K32" s="7">
        <v>12660</v>
      </c>
      <c r="L32" s="5" t="s">
        <v>2</v>
      </c>
      <c r="M32" s="4">
        <v>2.886325292964297</v>
      </c>
      <c r="N32" s="5" t="s">
        <v>2</v>
      </c>
      <c r="O32" s="7">
        <v>13718</v>
      </c>
      <c r="P32" s="5" t="s">
        <v>2</v>
      </c>
      <c r="Q32" s="4">
        <v>3.050450963300304</v>
      </c>
      <c r="R32" s="5" t="s">
        <v>2</v>
      </c>
      <c r="S32" s="7">
        <v>13617</v>
      </c>
      <c r="T32" s="5" t="s">
        <v>2</v>
      </c>
      <c r="U32" s="4">
        <v>3.0083842389563333</v>
      </c>
      <c r="V32" s="5" t="s">
        <v>2</v>
      </c>
      <c r="W32" s="7">
        <v>14527</v>
      </c>
      <c r="X32" s="5" t="s">
        <v>2</v>
      </c>
      <c r="Y32" s="4">
        <f t="shared" si="4"/>
        <v>3.1719448714365566</v>
      </c>
      <c r="Z32" s="5" t="s">
        <v>2</v>
      </c>
      <c r="AA32" s="7">
        <v>14597</v>
      </c>
      <c r="AB32" s="5" t="s">
        <v>2</v>
      </c>
      <c r="AC32" s="4">
        <f t="shared" si="5"/>
        <v>3.0329537898936167</v>
      </c>
      <c r="AD32" s="5" t="s">
        <v>2</v>
      </c>
      <c r="AE32" s="14">
        <v>11557</v>
      </c>
      <c r="AF32" s="5" t="s">
        <v>2</v>
      </c>
      <c r="AG32" s="17">
        <f t="shared" si="6"/>
        <v>2.354089050848079</v>
      </c>
      <c r="AH32" s="5" t="s">
        <v>2</v>
      </c>
      <c r="AI32" s="14">
        <v>9074</v>
      </c>
      <c r="AJ32" s="5" t="s">
        <v>2</v>
      </c>
      <c r="AK32" s="17">
        <f t="shared" si="7"/>
        <v>1.762889942745904</v>
      </c>
      <c r="AL32" s="5" t="s">
        <v>2</v>
      </c>
    </row>
    <row r="33" spans="1:38" ht="13.5">
      <c r="A33" s="22" t="s">
        <v>49</v>
      </c>
      <c r="B33" s="21">
        <f>'Table 414'!N25</f>
        <v>38865</v>
      </c>
      <c r="C33" s="12"/>
      <c r="D33" s="12"/>
      <c r="E33" s="12"/>
      <c r="F33" s="5" t="s">
        <v>2</v>
      </c>
      <c r="G33" s="7">
        <v>3950</v>
      </c>
      <c r="H33" s="5" t="s">
        <v>2</v>
      </c>
      <c r="I33" s="4">
        <v>0.941395171476918</v>
      </c>
      <c r="J33" s="5" t="s">
        <v>2</v>
      </c>
      <c r="K33" s="7">
        <v>3700</v>
      </c>
      <c r="L33" s="5" t="s">
        <v>2</v>
      </c>
      <c r="M33" s="4">
        <v>0.8435547854634992</v>
      </c>
      <c r="N33" s="5" t="s">
        <v>2</v>
      </c>
      <c r="O33" s="7">
        <v>3528</v>
      </c>
      <c r="P33" s="5" t="s">
        <v>2</v>
      </c>
      <c r="Q33" s="4">
        <v>0.7845160372155907</v>
      </c>
      <c r="R33" s="5" t="s">
        <v>2</v>
      </c>
      <c r="S33" s="7">
        <v>3472</v>
      </c>
      <c r="T33" s="5" t="s">
        <v>2</v>
      </c>
      <c r="U33" s="4">
        <v>0.7670639698653441</v>
      </c>
      <c r="V33" s="5" t="s">
        <v>2</v>
      </c>
      <c r="W33" s="7">
        <v>2796</v>
      </c>
      <c r="X33" s="5" t="s">
        <v>2</v>
      </c>
      <c r="Y33" s="4">
        <f t="shared" si="4"/>
        <v>0.6105016769144773</v>
      </c>
      <c r="Z33" s="5" t="s">
        <v>2</v>
      </c>
      <c r="AA33" s="7">
        <v>2801</v>
      </c>
      <c r="AB33" s="5" t="s">
        <v>2</v>
      </c>
      <c r="AC33" s="4">
        <f t="shared" si="5"/>
        <v>0.5819896941489362</v>
      </c>
      <c r="AD33" s="5" t="s">
        <v>2</v>
      </c>
      <c r="AE33" s="14">
        <v>2864</v>
      </c>
      <c r="AF33" s="5" t="s">
        <v>2</v>
      </c>
      <c r="AG33" s="17">
        <f t="shared" si="6"/>
        <v>0.5833789946897031</v>
      </c>
      <c r="AH33" s="5" t="s">
        <v>2</v>
      </c>
      <c r="AI33" s="14">
        <v>3143</v>
      </c>
      <c r="AJ33" s="5" t="s">
        <v>2</v>
      </c>
      <c r="AK33" s="17">
        <f t="shared" si="7"/>
        <v>0.610619692533654</v>
      </c>
      <c r="AL33" s="5" t="s">
        <v>2</v>
      </c>
    </row>
    <row r="34" spans="1:38" ht="13.5">
      <c r="A34" s="23" t="s">
        <v>40</v>
      </c>
      <c r="B34" s="21">
        <f>SUM(B31:B33)</f>
        <v>332298</v>
      </c>
      <c r="C34" s="21"/>
      <c r="D34" s="21"/>
      <c r="E34" s="12"/>
      <c r="F34" s="5" t="s">
        <v>2</v>
      </c>
      <c r="G34" s="7">
        <v>4760</v>
      </c>
      <c r="H34" s="5" t="s">
        <v>2</v>
      </c>
      <c r="I34" s="4">
        <v>1.1344407636025644</v>
      </c>
      <c r="J34" s="5" t="s">
        <v>2</v>
      </c>
      <c r="K34" s="7">
        <v>4860</v>
      </c>
      <c r="L34" s="5" t="s">
        <v>2</v>
      </c>
      <c r="M34" s="4">
        <v>1.108020610095299</v>
      </c>
      <c r="N34" s="5" t="s">
        <v>2</v>
      </c>
      <c r="O34" s="7">
        <v>4823</v>
      </c>
      <c r="P34" s="5" t="s">
        <v>2</v>
      </c>
      <c r="Q34" s="4">
        <v>1.072483233415758</v>
      </c>
      <c r="R34" s="5" t="s">
        <v>2</v>
      </c>
      <c r="S34" s="7">
        <v>4473</v>
      </c>
      <c r="T34" s="5" t="s">
        <v>2</v>
      </c>
      <c r="U34" s="4">
        <v>0.9882134611773283</v>
      </c>
      <c r="V34" s="5" t="s">
        <v>2</v>
      </c>
      <c r="W34" s="7">
        <v>3727</v>
      </c>
      <c r="X34" s="5" t="s">
        <v>2</v>
      </c>
      <c r="Y34" s="4">
        <f t="shared" si="4"/>
        <v>0.8137838876467299</v>
      </c>
      <c r="Z34" s="5" t="s">
        <v>2</v>
      </c>
      <c r="AA34" s="7">
        <v>3843</v>
      </c>
      <c r="AB34" s="5" t="s">
        <v>2</v>
      </c>
      <c r="AC34" s="4">
        <f t="shared" si="5"/>
        <v>0.7984956781914894</v>
      </c>
      <c r="AD34" s="5" t="s">
        <v>2</v>
      </c>
      <c r="AE34" s="14">
        <v>4030</v>
      </c>
      <c r="AF34" s="5" t="s">
        <v>2</v>
      </c>
      <c r="AG34" s="17">
        <f t="shared" si="6"/>
        <v>0.82088594574005</v>
      </c>
      <c r="AH34" s="5" t="s">
        <v>2</v>
      </c>
      <c r="AI34" s="14">
        <v>4250</v>
      </c>
      <c r="AJ34" s="5" t="s">
        <v>2</v>
      </c>
      <c r="AK34" s="17">
        <f t="shared" si="7"/>
        <v>0.8256868257295671</v>
      </c>
      <c r="AL34" s="5" t="s">
        <v>2</v>
      </c>
    </row>
    <row r="35" spans="1:38" ht="13.5">
      <c r="A35" s="25" t="s">
        <v>59</v>
      </c>
      <c r="B35" s="21"/>
      <c r="C35" s="21"/>
      <c r="D35" s="21"/>
      <c r="E35" s="12"/>
      <c r="F35" s="5" t="s">
        <v>2</v>
      </c>
      <c r="G35" s="7">
        <v>7690</v>
      </c>
      <c r="H35" s="5" t="s">
        <v>2</v>
      </c>
      <c r="I35" s="4">
        <v>1.8327414857360758</v>
      </c>
      <c r="J35" s="5" t="s">
        <v>2</v>
      </c>
      <c r="K35" s="7">
        <v>8630</v>
      </c>
      <c r="L35" s="5" t="s">
        <v>2</v>
      </c>
      <c r="M35" s="4">
        <v>1.967534540148648</v>
      </c>
      <c r="N35" s="5" t="s">
        <v>2</v>
      </c>
      <c r="O35" s="7">
        <v>9537</v>
      </c>
      <c r="P35" s="5" t="s">
        <v>2</v>
      </c>
      <c r="Q35" s="4">
        <v>2.1207283012826212</v>
      </c>
      <c r="R35" s="5" t="s">
        <v>2</v>
      </c>
      <c r="S35" s="7">
        <v>10889</v>
      </c>
      <c r="T35" s="5" t="s">
        <v>2</v>
      </c>
      <c r="U35" s="4">
        <v>2.4056911197764204</v>
      </c>
      <c r="V35" s="5" t="s">
        <v>2</v>
      </c>
      <c r="W35" s="7">
        <v>13481</v>
      </c>
      <c r="X35" s="5" t="s">
        <v>2</v>
      </c>
      <c r="Y35" s="4">
        <f t="shared" si="4"/>
        <v>2.943552613191727</v>
      </c>
      <c r="Z35" s="5" t="s">
        <v>2</v>
      </c>
      <c r="AA35" s="7">
        <v>15090</v>
      </c>
      <c r="AB35" s="5" t="s">
        <v>2</v>
      </c>
      <c r="AC35" s="4">
        <f t="shared" si="5"/>
        <v>3.1353889627659575</v>
      </c>
      <c r="AD35" s="5" t="s">
        <v>2</v>
      </c>
      <c r="AE35" s="14">
        <v>12489</v>
      </c>
      <c r="AF35" s="5" t="s">
        <v>2</v>
      </c>
      <c r="AG35" s="17">
        <f t="shared" si="6"/>
        <v>2.5439316566619072</v>
      </c>
      <c r="AH35" s="5" t="s">
        <v>2</v>
      </c>
      <c r="AI35" s="14">
        <v>10983</v>
      </c>
      <c r="AJ35" s="5" t="s">
        <v>2</v>
      </c>
      <c r="AK35" s="17">
        <f t="shared" si="7"/>
        <v>2.1337690369383147</v>
      </c>
      <c r="AL35" s="5" t="s">
        <v>2</v>
      </c>
    </row>
    <row r="36" spans="1:38" ht="13.5">
      <c r="A36" s="25" t="s">
        <v>60</v>
      </c>
      <c r="B36" s="21"/>
      <c r="C36" s="21"/>
      <c r="D36" s="21"/>
      <c r="E36" s="12"/>
      <c r="F36" s="5" t="s">
        <v>2</v>
      </c>
      <c r="H36" s="5" t="s">
        <v>2</v>
      </c>
      <c r="I36" s="4"/>
      <c r="J36" s="5" t="s">
        <v>2</v>
      </c>
      <c r="L36" s="5" t="s">
        <v>2</v>
      </c>
      <c r="M36" s="4"/>
      <c r="N36" s="5" t="s">
        <v>2</v>
      </c>
      <c r="P36" s="5" t="s">
        <v>2</v>
      </c>
      <c r="Q36" s="4"/>
      <c r="R36" s="5" t="s">
        <v>2</v>
      </c>
      <c r="T36" s="5" t="s">
        <v>2</v>
      </c>
      <c r="U36" s="8" t="s">
        <v>1</v>
      </c>
      <c r="V36" s="5" t="s">
        <v>2</v>
      </c>
      <c r="X36" s="5" t="s">
        <v>2</v>
      </c>
      <c r="Y36" s="8" t="s">
        <v>1</v>
      </c>
      <c r="Z36" s="5" t="s">
        <v>2</v>
      </c>
      <c r="AB36" s="5" t="s">
        <v>2</v>
      </c>
      <c r="AC36" s="4"/>
      <c r="AD36" s="5" t="s">
        <v>2</v>
      </c>
      <c r="AE36" s="16"/>
      <c r="AF36" s="5" t="s">
        <v>2</v>
      </c>
      <c r="AG36" s="17"/>
      <c r="AH36" s="5" t="s">
        <v>2</v>
      </c>
      <c r="AI36" s="16"/>
      <c r="AJ36" s="5" t="s">
        <v>2</v>
      </c>
      <c r="AK36" s="17"/>
      <c r="AL36" s="5" t="s">
        <v>2</v>
      </c>
    </row>
    <row r="37" spans="1:38" ht="13.5">
      <c r="A37" s="25"/>
      <c r="B37" s="21"/>
      <c r="C37" s="21"/>
      <c r="D37" s="21"/>
      <c r="E37" s="12"/>
      <c r="F37" s="5" t="s">
        <v>2</v>
      </c>
      <c r="G37" s="7">
        <v>53710</v>
      </c>
      <c r="H37" s="5" t="s">
        <v>2</v>
      </c>
      <c r="I37" s="4">
        <v>12.800591053170953</v>
      </c>
      <c r="J37" s="5" t="s">
        <v>2</v>
      </c>
      <c r="K37" s="7">
        <v>58010</v>
      </c>
      <c r="L37" s="5" t="s">
        <v>2</v>
      </c>
      <c r="M37" s="4">
        <v>13.225571109388536</v>
      </c>
      <c r="N37" s="5" t="s">
        <v>2</v>
      </c>
      <c r="O37" s="7">
        <v>62442</v>
      </c>
      <c r="P37" s="5" t="s">
        <v>2</v>
      </c>
      <c r="Q37" s="4">
        <v>13.885133332147369</v>
      </c>
      <c r="R37" s="5" t="s">
        <v>2</v>
      </c>
      <c r="S37" s="7">
        <v>64811</v>
      </c>
      <c r="T37" s="5" t="s">
        <v>2</v>
      </c>
      <c r="U37" s="4">
        <v>14.318601080340672</v>
      </c>
      <c r="V37" s="5" t="s">
        <v>2</v>
      </c>
      <c r="W37" s="7">
        <v>68315</v>
      </c>
      <c r="X37" s="5" t="s">
        <v>2</v>
      </c>
      <c r="Y37" s="4">
        <f aca="true" t="shared" si="8" ref="Y37:Y44">W37/$W$10*100</f>
        <v>14.916459963666853</v>
      </c>
      <c r="Z37" s="5" t="s">
        <v>2</v>
      </c>
      <c r="AA37" s="7">
        <v>71616</v>
      </c>
      <c r="AB37" s="5" t="s">
        <v>2</v>
      </c>
      <c r="AC37" s="4">
        <f aca="true" t="shared" si="9" ref="AC37:AC44">AA37/$AA$10*100</f>
        <v>14.880319148936168</v>
      </c>
      <c r="AD37" s="5" t="s">
        <v>2</v>
      </c>
      <c r="AE37" s="14">
        <v>73809</v>
      </c>
      <c r="AF37" s="5" t="s">
        <v>2</v>
      </c>
      <c r="AG37" s="17">
        <f aca="true" t="shared" si="10" ref="AG37:AG44">AE37/$AE$10*100</f>
        <v>15.03443443402664</v>
      </c>
      <c r="AH37" s="5" t="s">
        <v>2</v>
      </c>
      <c r="AI37" s="14">
        <v>78485</v>
      </c>
      <c r="AJ37" s="5" t="s">
        <v>2</v>
      </c>
      <c r="AK37" s="17">
        <f aca="true" t="shared" si="11" ref="AK37:AK44">AI37/$AI$10*100</f>
        <v>15.248007180561196</v>
      </c>
      <c r="AL37" s="5" t="s">
        <v>2</v>
      </c>
    </row>
    <row r="38" spans="1:38" ht="13.5">
      <c r="A38" s="12"/>
      <c r="B38" s="12"/>
      <c r="C38" s="21"/>
      <c r="D38" s="12"/>
      <c r="E38" s="12"/>
      <c r="F38" s="5" t="s">
        <v>2</v>
      </c>
      <c r="G38" s="7">
        <v>6890</v>
      </c>
      <c r="H38" s="5" t="s">
        <v>2</v>
      </c>
      <c r="I38" s="4">
        <v>1.6420791725255606</v>
      </c>
      <c r="J38" s="5" t="s">
        <v>2</v>
      </c>
      <c r="K38" s="7">
        <v>9800</v>
      </c>
      <c r="L38" s="5" t="s">
        <v>2</v>
      </c>
      <c r="M38" s="4">
        <v>2.234280242578998</v>
      </c>
      <c r="N38" s="5" t="s">
        <v>2</v>
      </c>
      <c r="O38" s="7">
        <v>12929</v>
      </c>
      <c r="P38" s="5" t="s">
        <v>2</v>
      </c>
      <c r="Q38" s="4">
        <v>2.8750022236849127</v>
      </c>
      <c r="R38" s="5" t="s">
        <v>2</v>
      </c>
      <c r="S38" s="7">
        <v>15906</v>
      </c>
      <c r="T38" s="5" t="s">
        <v>2</v>
      </c>
      <c r="U38" s="4">
        <v>3.5140897190893323</v>
      </c>
      <c r="V38" s="5" t="s">
        <v>2</v>
      </c>
      <c r="W38" s="7">
        <v>19471</v>
      </c>
      <c r="X38" s="5" t="s">
        <v>2</v>
      </c>
      <c r="Y38" s="4">
        <f t="shared" si="8"/>
        <v>4.251458566238122</v>
      </c>
      <c r="Z38" s="5" t="s">
        <v>2</v>
      </c>
      <c r="AA38" s="7">
        <v>21314</v>
      </c>
      <c r="AB38" s="5" t="s">
        <v>2</v>
      </c>
      <c r="AC38" s="4">
        <f t="shared" si="9"/>
        <v>4.42860704787234</v>
      </c>
      <c r="AD38" s="5" t="s">
        <v>2</v>
      </c>
      <c r="AE38" s="14">
        <v>23131</v>
      </c>
      <c r="AF38" s="5" t="s">
        <v>2</v>
      </c>
      <c r="AG38" s="17">
        <f t="shared" si="10"/>
        <v>4.7116408960082135</v>
      </c>
      <c r="AH38" s="5" t="s">
        <v>2</v>
      </c>
      <c r="AI38" s="14">
        <v>25731</v>
      </c>
      <c r="AJ38" s="5" t="s">
        <v>2</v>
      </c>
      <c r="AK38" s="17">
        <f t="shared" si="11"/>
        <v>4.998999461846469</v>
      </c>
      <c r="AL38" s="5" t="s">
        <v>2</v>
      </c>
    </row>
    <row r="39" spans="1:38" ht="13.5">
      <c r="A39" s="12" t="s">
        <v>50</v>
      </c>
      <c r="C39" s="12"/>
      <c r="D39" s="12"/>
      <c r="E39" s="12"/>
      <c r="F39" s="5" t="s">
        <v>2</v>
      </c>
      <c r="G39" s="7">
        <v>46820</v>
      </c>
      <c r="H39" s="5" t="s">
        <v>2</v>
      </c>
      <c r="I39" s="4">
        <v>11.158511880645392</v>
      </c>
      <c r="J39" s="5" t="s">
        <v>2</v>
      </c>
      <c r="K39" s="7">
        <v>48210</v>
      </c>
      <c r="L39" s="5" t="s">
        <v>2</v>
      </c>
      <c r="M39" s="4">
        <v>10.991290866809539</v>
      </c>
      <c r="N39" s="5" t="s">
        <v>2</v>
      </c>
      <c r="O39" s="7">
        <v>49496</v>
      </c>
      <c r="P39" s="5" t="s">
        <v>2</v>
      </c>
      <c r="Q39" s="4">
        <v>11.006350844110793</v>
      </c>
      <c r="R39" s="5" t="s">
        <v>2</v>
      </c>
      <c r="S39" s="7">
        <v>48905</v>
      </c>
      <c r="T39" s="5" t="s">
        <v>2</v>
      </c>
      <c r="U39" s="4">
        <v>10.80451136125134</v>
      </c>
      <c r="V39" s="5" t="s">
        <v>2</v>
      </c>
      <c r="W39" s="7">
        <v>48844</v>
      </c>
      <c r="X39" s="5" t="s">
        <v>2</v>
      </c>
      <c r="Y39" s="4">
        <f t="shared" si="8"/>
        <v>10.66500139742873</v>
      </c>
      <c r="Z39" s="5" t="s">
        <v>2</v>
      </c>
      <c r="AA39" s="7">
        <v>50301</v>
      </c>
      <c r="AB39" s="5" t="s">
        <v>2</v>
      </c>
      <c r="AC39" s="4">
        <f t="shared" si="9"/>
        <v>10.45150432180851</v>
      </c>
      <c r="AD39" s="5" t="s">
        <v>2</v>
      </c>
      <c r="AE39" s="14">
        <v>50674</v>
      </c>
      <c r="AF39" s="5" t="s">
        <v>2</v>
      </c>
      <c r="AG39" s="17">
        <f t="shared" si="10"/>
        <v>10.321978762886177</v>
      </c>
      <c r="AH39" s="5" t="s">
        <v>2</v>
      </c>
      <c r="AI39" s="14">
        <v>52754</v>
      </c>
      <c r="AJ39" s="5" t="s">
        <v>2</v>
      </c>
      <c r="AK39" s="17">
        <f t="shared" si="11"/>
        <v>10.249007718714726</v>
      </c>
      <c r="AL39" s="5" t="s">
        <v>2</v>
      </c>
    </row>
    <row r="40" spans="1:38" ht="13.5">
      <c r="A40" s="22" t="s">
        <v>42</v>
      </c>
      <c r="B40" s="21">
        <f>'Table 414'!N33</f>
        <v>29167</v>
      </c>
      <c r="C40" s="12"/>
      <c r="D40" s="21"/>
      <c r="E40" s="12"/>
      <c r="F40" s="5" t="s">
        <v>2</v>
      </c>
      <c r="G40" s="7">
        <v>5580</v>
      </c>
      <c r="H40" s="5" t="s">
        <v>2</v>
      </c>
      <c r="I40" s="4">
        <v>1.3298696346433423</v>
      </c>
      <c r="J40" s="5" t="s">
        <v>2</v>
      </c>
      <c r="K40" s="7">
        <v>5660</v>
      </c>
      <c r="L40" s="5" t="s">
        <v>2</v>
      </c>
      <c r="M40" s="4">
        <v>1.2904108339792988</v>
      </c>
      <c r="N40" s="5" t="s">
        <v>2</v>
      </c>
      <c r="O40" s="7">
        <v>5976</v>
      </c>
      <c r="P40" s="5" t="s">
        <v>2</v>
      </c>
      <c r="Q40" s="4">
        <v>1.32887410385498</v>
      </c>
      <c r="R40" s="5" t="s">
        <v>2</v>
      </c>
      <c r="S40" s="7">
        <v>5843</v>
      </c>
      <c r="T40" s="5" t="s">
        <v>2</v>
      </c>
      <c r="U40" s="4">
        <v>1.2908855921437803</v>
      </c>
      <c r="V40" s="5" t="s">
        <v>2</v>
      </c>
      <c r="W40" s="7">
        <v>5692</v>
      </c>
      <c r="X40" s="5" t="s">
        <v>2</v>
      </c>
      <c r="Y40" s="4">
        <f t="shared" si="8"/>
        <v>1.2428381777529345</v>
      </c>
      <c r="Z40" s="5" t="s">
        <v>2</v>
      </c>
      <c r="AA40" s="7">
        <v>5992</v>
      </c>
      <c r="AB40" s="5" t="s">
        <v>2</v>
      </c>
      <c r="AC40" s="4">
        <f t="shared" si="9"/>
        <v>1.2450132978723403</v>
      </c>
      <c r="AD40" s="5" t="s">
        <v>2</v>
      </c>
      <c r="AE40" s="14">
        <v>6241</v>
      </c>
      <c r="AF40" s="5" t="s">
        <v>2</v>
      </c>
      <c r="AG40" s="17">
        <f t="shared" si="10"/>
        <v>1.2712529000902364</v>
      </c>
      <c r="AH40" s="5" t="s">
        <v>2</v>
      </c>
      <c r="AI40" s="14">
        <v>6877</v>
      </c>
      <c r="AJ40" s="5" t="s">
        <v>2</v>
      </c>
      <c r="AK40" s="17">
        <f t="shared" si="11"/>
        <v>1.3360584236569961</v>
      </c>
      <c r="AL40" s="5" t="s">
        <v>2</v>
      </c>
    </row>
    <row r="41" spans="1:38" ht="13.5">
      <c r="A41" s="22" t="s">
        <v>51</v>
      </c>
      <c r="B41" s="21">
        <f>'Table 414'!N34</f>
        <v>48834</v>
      </c>
      <c r="C41" s="21"/>
      <c r="D41" s="21"/>
      <c r="E41" s="12"/>
      <c r="F41" s="5" t="s">
        <v>2</v>
      </c>
      <c r="G41" s="7">
        <v>7570</v>
      </c>
      <c r="H41" s="5" t="s">
        <v>2</v>
      </c>
      <c r="I41" s="4">
        <v>1.8041421387544985</v>
      </c>
      <c r="J41" s="5" t="s">
        <v>2</v>
      </c>
      <c r="K41" s="7">
        <v>7880</v>
      </c>
      <c r="L41" s="5" t="s">
        <v>2</v>
      </c>
      <c r="M41" s="4">
        <v>1.7965437052573983</v>
      </c>
      <c r="N41" s="5" t="s">
        <v>2</v>
      </c>
      <c r="O41" s="7">
        <v>8508</v>
      </c>
      <c r="P41" s="5" t="s">
        <v>2</v>
      </c>
      <c r="Q41" s="4">
        <v>1.8919111237614075</v>
      </c>
      <c r="R41" s="5" t="s">
        <v>2</v>
      </c>
      <c r="S41" s="7">
        <v>8592</v>
      </c>
      <c r="T41" s="5" t="s">
        <v>2</v>
      </c>
      <c r="U41" s="4">
        <v>1.8982182111414274</v>
      </c>
      <c r="V41" s="5" t="s">
        <v>2</v>
      </c>
      <c r="W41" s="7">
        <v>8990</v>
      </c>
      <c r="X41" s="5" t="s">
        <v>2</v>
      </c>
      <c r="Y41" s="4">
        <f t="shared" si="8"/>
        <v>1.9629506707657909</v>
      </c>
      <c r="Z41" s="5" t="s">
        <v>2</v>
      </c>
      <c r="AA41" s="7">
        <v>9309</v>
      </c>
      <c r="AB41" s="5" t="s">
        <v>2</v>
      </c>
      <c r="AC41" s="4">
        <f t="shared" si="9"/>
        <v>1.9342170877659575</v>
      </c>
      <c r="AD41" s="5" t="s">
        <v>2</v>
      </c>
      <c r="AE41" s="14">
        <v>9568</v>
      </c>
      <c r="AF41" s="5" t="s">
        <v>2</v>
      </c>
      <c r="AG41" s="17">
        <f t="shared" si="10"/>
        <v>1.9489421163376672</v>
      </c>
      <c r="AH41" s="5" t="s">
        <v>2</v>
      </c>
      <c r="AI41" s="14">
        <v>9800</v>
      </c>
      <c r="AJ41" s="5" t="s">
        <v>2</v>
      </c>
      <c r="AK41" s="17">
        <f t="shared" si="11"/>
        <v>1.9039366805058255</v>
      </c>
      <c r="AL41" s="5" t="s">
        <v>2</v>
      </c>
    </row>
    <row r="42" spans="1:38" ht="13.5">
      <c r="A42" s="23" t="s">
        <v>40</v>
      </c>
      <c r="B42" s="21">
        <f>SUM(B40:B41)</f>
        <v>78001</v>
      </c>
      <c r="C42" s="21"/>
      <c r="D42" s="21"/>
      <c r="E42" s="12"/>
      <c r="F42" s="5" t="s">
        <v>2</v>
      </c>
      <c r="G42" s="7">
        <v>4490</v>
      </c>
      <c r="H42" s="5" t="s">
        <v>2</v>
      </c>
      <c r="I42" s="4">
        <v>1.0700922328940157</v>
      </c>
      <c r="J42" s="5" t="s">
        <v>2</v>
      </c>
      <c r="K42" s="7">
        <v>4350</v>
      </c>
      <c r="L42" s="5" t="s">
        <v>2</v>
      </c>
      <c r="M42" s="4">
        <v>0.991746842369249</v>
      </c>
      <c r="N42" s="5" t="s">
        <v>2</v>
      </c>
      <c r="O42" s="7">
        <v>4144</v>
      </c>
      <c r="P42" s="5" t="s">
        <v>2</v>
      </c>
      <c r="Q42" s="4">
        <v>0.921495027840535</v>
      </c>
      <c r="R42" s="5" t="s">
        <v>2</v>
      </c>
      <c r="S42" s="7">
        <v>3699</v>
      </c>
      <c r="T42" s="5" t="s">
        <v>2</v>
      </c>
      <c r="U42" s="4">
        <v>0.8172147536094204</v>
      </c>
      <c r="V42" s="5" t="s">
        <v>2</v>
      </c>
      <c r="W42" s="7">
        <v>3010</v>
      </c>
      <c r="X42" s="5" t="s">
        <v>2</v>
      </c>
      <c r="Y42" s="4">
        <f t="shared" si="8"/>
        <v>0.6572282001117943</v>
      </c>
      <c r="Z42" s="5" t="s">
        <v>2</v>
      </c>
      <c r="AA42" s="7">
        <v>3065</v>
      </c>
      <c r="AB42" s="5" t="s">
        <v>2</v>
      </c>
      <c r="AC42" s="4">
        <f t="shared" si="9"/>
        <v>0.6368434175531914</v>
      </c>
      <c r="AD42" s="5" t="s">
        <v>2</v>
      </c>
      <c r="AE42" s="14">
        <v>2847</v>
      </c>
      <c r="AF42" s="5" t="s">
        <v>2</v>
      </c>
      <c r="AG42" s="17">
        <f t="shared" si="10"/>
        <v>0.5799162003776482</v>
      </c>
      <c r="AH42" s="5" t="s">
        <v>2</v>
      </c>
      <c r="AI42" s="14">
        <v>2782</v>
      </c>
      <c r="AJ42" s="5" t="s">
        <v>2</v>
      </c>
      <c r="AK42" s="17">
        <f t="shared" si="11"/>
        <v>0.540484882159919</v>
      </c>
      <c r="AL42" s="5" t="s">
        <v>2</v>
      </c>
    </row>
    <row r="43" spans="1:38" ht="13.5">
      <c r="A43" s="25" t="s">
        <v>69</v>
      </c>
      <c r="B43" s="21"/>
      <c r="C43" s="21"/>
      <c r="D43" s="21"/>
      <c r="E43" s="12"/>
      <c r="F43" s="5" t="s">
        <v>2</v>
      </c>
      <c r="G43" s="7">
        <v>4590</v>
      </c>
      <c r="H43" s="5" t="s">
        <v>2</v>
      </c>
      <c r="I43" s="4">
        <v>1.09392502204533</v>
      </c>
      <c r="J43" s="5" t="s">
        <v>2</v>
      </c>
      <c r="K43" s="7">
        <v>5160</v>
      </c>
      <c r="L43" s="5" t="s">
        <v>2</v>
      </c>
      <c r="M43" s="4">
        <v>1.1764169440517989</v>
      </c>
      <c r="N43" s="5" t="s">
        <v>2</v>
      </c>
      <c r="O43" s="7">
        <v>5246</v>
      </c>
      <c r="P43" s="5" t="s">
        <v>2</v>
      </c>
      <c r="Q43" s="4">
        <v>1.1665451052247702</v>
      </c>
      <c r="R43" s="5" t="s">
        <v>2</v>
      </c>
      <c r="S43" s="7">
        <v>5126</v>
      </c>
      <c r="T43" s="5" t="s">
        <v>2</v>
      </c>
      <c r="U43" s="4">
        <v>1.1324798126525788</v>
      </c>
      <c r="V43" s="5" t="s">
        <v>2</v>
      </c>
      <c r="W43" s="7">
        <v>4673</v>
      </c>
      <c r="X43" s="5" t="s">
        <v>2</v>
      </c>
      <c r="Y43" s="4">
        <f t="shared" si="8"/>
        <v>1.0203413219675797</v>
      </c>
      <c r="Z43" s="5" t="s">
        <v>2</v>
      </c>
      <c r="AA43" s="7">
        <v>4371</v>
      </c>
      <c r="AB43" s="5" t="s">
        <v>2</v>
      </c>
      <c r="AC43" s="4">
        <f t="shared" si="9"/>
        <v>0.9082031250000001</v>
      </c>
      <c r="AD43" s="5" t="s">
        <v>2</v>
      </c>
      <c r="AE43" s="14">
        <v>4195</v>
      </c>
      <c r="AF43" s="5" t="s">
        <v>2</v>
      </c>
      <c r="AG43" s="17">
        <f t="shared" si="10"/>
        <v>0.8544954199452879</v>
      </c>
      <c r="AH43" s="5" t="s">
        <v>2</v>
      </c>
      <c r="AI43" s="14">
        <v>4337</v>
      </c>
      <c r="AJ43" s="5" t="s">
        <v>2</v>
      </c>
      <c r="AK43" s="17">
        <f t="shared" si="11"/>
        <v>0.8425891207503842</v>
      </c>
      <c r="AL43" s="5" t="s">
        <v>2</v>
      </c>
    </row>
    <row r="44" spans="1:38" ht="13.5">
      <c r="A44" s="25" t="s">
        <v>61</v>
      </c>
      <c r="B44" s="21"/>
      <c r="C44" s="21"/>
      <c r="D44" s="21"/>
      <c r="E44" s="12"/>
      <c r="F44" s="5" t="s">
        <v>2</v>
      </c>
      <c r="G44" s="7">
        <v>7470</v>
      </c>
      <c r="H44" s="5" t="s">
        <v>2</v>
      </c>
      <c r="I44" s="4">
        <v>1.780309349603184</v>
      </c>
      <c r="J44" s="5" t="s">
        <v>2</v>
      </c>
      <c r="K44" s="7">
        <v>7630</v>
      </c>
      <c r="L44" s="5" t="s">
        <v>2</v>
      </c>
      <c r="M44" s="4">
        <v>1.7395467602936483</v>
      </c>
      <c r="N44" s="5" t="s">
        <v>2</v>
      </c>
      <c r="O44" s="7">
        <v>7828</v>
      </c>
      <c r="P44" s="5" t="s">
        <v>2</v>
      </c>
      <c r="Q44" s="4">
        <v>1.7407005496949104</v>
      </c>
      <c r="R44" s="5" t="s">
        <v>2</v>
      </c>
      <c r="S44" s="7">
        <v>7786</v>
      </c>
      <c r="T44" s="5" t="s">
        <v>2</v>
      </c>
      <c r="U44" s="4">
        <v>1.720149789565544</v>
      </c>
      <c r="V44" s="5" t="s">
        <v>2</v>
      </c>
      <c r="W44" s="7">
        <v>7357</v>
      </c>
      <c r="X44" s="5" t="s">
        <v>2</v>
      </c>
      <c r="Y44" s="4">
        <f t="shared" si="8"/>
        <v>1.6063879960871996</v>
      </c>
      <c r="Z44" s="5" t="s">
        <v>2</v>
      </c>
      <c r="AA44" s="7">
        <v>7534</v>
      </c>
      <c r="AB44" s="5" t="s">
        <v>2</v>
      </c>
      <c r="AC44" s="4">
        <f t="shared" si="9"/>
        <v>1.5654089095744683</v>
      </c>
      <c r="AD44" s="5" t="s">
        <v>2</v>
      </c>
      <c r="AE44" s="14">
        <v>7765</v>
      </c>
      <c r="AF44" s="5" t="s">
        <v>2</v>
      </c>
      <c r="AG44" s="17">
        <f t="shared" si="10"/>
        <v>1.5816822254767962</v>
      </c>
      <c r="AH44" s="5" t="s">
        <v>2</v>
      </c>
      <c r="AI44" s="14">
        <v>7990</v>
      </c>
      <c r="AJ44" s="5" t="s">
        <v>2</v>
      </c>
      <c r="AK44" s="17">
        <f t="shared" si="11"/>
        <v>1.5522912323715863</v>
      </c>
      <c r="AL44" s="5" t="s">
        <v>2</v>
      </c>
    </row>
    <row r="45" spans="1:38" ht="13.5">
      <c r="A45" s="22"/>
      <c r="C45" s="21"/>
      <c r="D45" s="21"/>
      <c r="E45" s="12"/>
      <c r="F45" s="5" t="s">
        <v>2</v>
      </c>
      <c r="H45" s="5" t="s">
        <v>2</v>
      </c>
      <c r="I45" s="4"/>
      <c r="J45" s="5" t="s">
        <v>2</v>
      </c>
      <c r="L45" s="5" t="s">
        <v>2</v>
      </c>
      <c r="M45" s="4"/>
      <c r="N45" s="5" t="s">
        <v>2</v>
      </c>
      <c r="P45" s="5" t="s">
        <v>2</v>
      </c>
      <c r="Q45" s="4"/>
      <c r="R45" s="5" t="s">
        <v>2</v>
      </c>
      <c r="T45" s="5" t="s">
        <v>2</v>
      </c>
      <c r="U45" s="8" t="s">
        <v>1</v>
      </c>
      <c r="V45" s="5" t="s">
        <v>2</v>
      </c>
      <c r="X45" s="5" t="s">
        <v>2</v>
      </c>
      <c r="Y45" s="8" t="s">
        <v>1</v>
      </c>
      <c r="Z45" s="5" t="s">
        <v>2</v>
      </c>
      <c r="AB45" s="5" t="s">
        <v>2</v>
      </c>
      <c r="AC45" s="4"/>
      <c r="AD45" s="5" t="s">
        <v>2</v>
      </c>
      <c r="AE45" s="16"/>
      <c r="AF45" s="5" t="s">
        <v>2</v>
      </c>
      <c r="AG45" s="17"/>
      <c r="AH45" s="5" t="s">
        <v>2</v>
      </c>
      <c r="AI45" s="16"/>
      <c r="AJ45" s="5" t="s">
        <v>2</v>
      </c>
      <c r="AK45" s="17"/>
      <c r="AL45" s="5" t="s">
        <v>2</v>
      </c>
    </row>
    <row r="46" spans="1:38" ht="13.5">
      <c r="A46" s="22"/>
      <c r="C46" s="21"/>
      <c r="E46" s="12"/>
      <c r="F46" s="5" t="s">
        <v>2</v>
      </c>
      <c r="G46" s="7">
        <v>43200</v>
      </c>
      <c r="H46" s="5" t="s">
        <v>2</v>
      </c>
      <c r="I46" s="4">
        <v>10.295764913367812</v>
      </c>
      <c r="J46" s="5" t="s">
        <v>2</v>
      </c>
      <c r="K46" s="7">
        <v>43250</v>
      </c>
      <c r="L46" s="5" t="s">
        <v>2</v>
      </c>
      <c r="M46" s="4">
        <v>9.86047147872874</v>
      </c>
      <c r="N46" s="5" t="s">
        <v>2</v>
      </c>
      <c r="O46" s="7">
        <v>45246</v>
      </c>
      <c r="P46" s="5" t="s">
        <v>2</v>
      </c>
      <c r="Q46" s="4">
        <v>10.061284756195187</v>
      </c>
      <c r="R46" s="5" t="s">
        <v>2</v>
      </c>
      <c r="S46" s="7">
        <v>47239</v>
      </c>
      <c r="T46" s="5" t="s">
        <v>2</v>
      </c>
      <c r="U46" s="4">
        <v>10.436444375711114</v>
      </c>
      <c r="V46" s="5" t="s">
        <v>2</v>
      </c>
      <c r="W46" s="7">
        <v>49592</v>
      </c>
      <c r="X46" s="5" t="s">
        <v>2</v>
      </c>
      <c r="Y46" s="4">
        <f aca="true" t="shared" si="12" ref="Y46:Y53">W46/$W$10*100</f>
        <v>10.8283258803801</v>
      </c>
      <c r="Z46" s="5" t="s">
        <v>2</v>
      </c>
      <c r="AA46" s="7">
        <v>51368</v>
      </c>
      <c r="AB46" s="5" t="s">
        <v>2</v>
      </c>
      <c r="AC46" s="4">
        <f aca="true" t="shared" si="13" ref="AC46:AC53">AA46/$AA$10*100</f>
        <v>10.673204787234042</v>
      </c>
      <c r="AD46" s="5" t="s">
        <v>2</v>
      </c>
      <c r="AE46" s="14">
        <v>55436</v>
      </c>
      <c r="AF46" s="5" t="s">
        <v>2</v>
      </c>
      <c r="AG46" s="17">
        <f aca="true" t="shared" si="14" ref="AG46:AG53">AE46/$AE$10*100</f>
        <v>11.291968557827646</v>
      </c>
      <c r="AH46" s="5" t="s">
        <v>2</v>
      </c>
      <c r="AI46" s="14">
        <v>62098</v>
      </c>
      <c r="AJ46" s="5" t="s">
        <v>2</v>
      </c>
      <c r="AK46" s="17">
        <f aca="true" t="shared" si="15" ref="AK46:AK53">AI46/$AI$10*100</f>
        <v>12.064353059801098</v>
      </c>
      <c r="AL46" s="5" t="s">
        <v>2</v>
      </c>
    </row>
    <row r="47" spans="1:38" ht="13.5">
      <c r="A47" s="12" t="s">
        <v>52</v>
      </c>
      <c r="C47" s="12"/>
      <c r="D47" s="12"/>
      <c r="E47" s="12"/>
      <c r="F47" s="5" t="s">
        <v>2</v>
      </c>
      <c r="G47" s="7">
        <v>11120</v>
      </c>
      <c r="H47" s="5" t="s">
        <v>2</v>
      </c>
      <c r="I47" s="4">
        <v>2.6502061536261587</v>
      </c>
      <c r="J47" s="5" t="s">
        <v>2</v>
      </c>
      <c r="K47" s="7">
        <v>10270</v>
      </c>
      <c r="L47" s="5" t="s">
        <v>2</v>
      </c>
      <c r="M47" s="4">
        <v>2.3414344991108478</v>
      </c>
      <c r="N47" s="5" t="s">
        <v>2</v>
      </c>
      <c r="O47" s="7">
        <v>10672</v>
      </c>
      <c r="P47" s="5" t="s">
        <v>2</v>
      </c>
      <c r="Q47" s="4">
        <v>2.373116538878907</v>
      </c>
      <c r="R47" s="5" t="s">
        <v>2</v>
      </c>
      <c r="S47" s="7">
        <v>11286</v>
      </c>
      <c r="T47" s="5" t="s">
        <v>2</v>
      </c>
      <c r="U47" s="4">
        <v>2.4933997591878665</v>
      </c>
      <c r="V47" s="5" t="s">
        <v>2</v>
      </c>
      <c r="W47" s="7">
        <v>11796</v>
      </c>
      <c r="X47" s="5" t="s">
        <v>2</v>
      </c>
      <c r="Y47" s="4">
        <f t="shared" si="12"/>
        <v>2.5756358300726663</v>
      </c>
      <c r="Z47" s="5" t="s">
        <v>2</v>
      </c>
      <c r="AA47" s="7">
        <v>10855</v>
      </c>
      <c r="AB47" s="5" t="s">
        <v>2</v>
      </c>
      <c r="AC47" s="4">
        <f t="shared" si="13"/>
        <v>2.2554438164893615</v>
      </c>
      <c r="AD47" s="5" t="s">
        <v>2</v>
      </c>
      <c r="AE47" s="14">
        <v>11884</v>
      </c>
      <c r="AF47" s="5" t="s">
        <v>2</v>
      </c>
      <c r="AG47" s="17">
        <f t="shared" si="14"/>
        <v>2.4206969179093685</v>
      </c>
      <c r="AH47" s="5" t="s">
        <v>2</v>
      </c>
      <c r="AI47" s="14">
        <v>13828</v>
      </c>
      <c r="AJ47" s="5" t="s">
        <v>2</v>
      </c>
      <c r="AK47" s="17">
        <f t="shared" si="15"/>
        <v>2.686493512044342</v>
      </c>
      <c r="AL47" s="5" t="s">
        <v>2</v>
      </c>
    </row>
    <row r="48" spans="1:38" ht="13.5">
      <c r="A48" s="22" t="s">
        <v>53</v>
      </c>
      <c r="B48" s="21">
        <f>'Table 414'!N42</f>
        <v>14895</v>
      </c>
      <c r="C48" s="12"/>
      <c r="D48" s="21"/>
      <c r="E48" s="12"/>
      <c r="F48" s="5" t="s">
        <v>2</v>
      </c>
      <c r="G48" s="7">
        <v>12820</v>
      </c>
      <c r="H48" s="5" t="s">
        <v>2</v>
      </c>
      <c r="I48" s="4">
        <v>3.0553635691985033</v>
      </c>
      <c r="J48" s="5" t="s">
        <v>2</v>
      </c>
      <c r="K48" s="7">
        <v>13460</v>
      </c>
      <c r="L48" s="5" t="s">
        <v>2</v>
      </c>
      <c r="M48" s="4">
        <v>3.068715516848297</v>
      </c>
      <c r="N48" s="5" t="s">
        <v>2</v>
      </c>
      <c r="O48" s="7">
        <v>13886</v>
      </c>
      <c r="P48" s="5" t="s">
        <v>2</v>
      </c>
      <c r="Q48" s="4">
        <v>3.08780886983438</v>
      </c>
      <c r="R48" s="5" t="s">
        <v>2</v>
      </c>
      <c r="S48" s="7">
        <v>14923</v>
      </c>
      <c r="T48" s="5" t="s">
        <v>2</v>
      </c>
      <c r="U48" s="4">
        <v>3.2969169419068343</v>
      </c>
      <c r="V48" s="5" t="s">
        <v>2</v>
      </c>
      <c r="W48" s="7">
        <v>14524</v>
      </c>
      <c r="X48" s="5" t="s">
        <v>2</v>
      </c>
      <c r="Y48" s="4">
        <f t="shared" si="12"/>
        <v>3.171289826718837</v>
      </c>
      <c r="Z48" s="5" t="s">
        <v>2</v>
      </c>
      <c r="AA48" s="7">
        <v>15211</v>
      </c>
      <c r="AB48" s="5" t="s">
        <v>2</v>
      </c>
      <c r="AC48" s="4">
        <f t="shared" si="13"/>
        <v>3.1605302526595747</v>
      </c>
      <c r="AD48" s="5" t="s">
        <v>2</v>
      </c>
      <c r="AE48" s="14">
        <v>15455</v>
      </c>
      <c r="AF48" s="5" t="s">
        <v>2</v>
      </c>
      <c r="AG48" s="17">
        <f t="shared" si="14"/>
        <v>3.148087417223939</v>
      </c>
      <c r="AH48" s="5" t="s">
        <v>2</v>
      </c>
      <c r="AI48" s="14">
        <v>16854</v>
      </c>
      <c r="AJ48" s="5" t="s">
        <v>2</v>
      </c>
      <c r="AK48" s="17">
        <f t="shared" si="15"/>
        <v>3.274382531963794</v>
      </c>
      <c r="AL48" s="5" t="s">
        <v>2</v>
      </c>
    </row>
    <row r="49" spans="1:38" ht="13.5">
      <c r="A49" s="22" t="s">
        <v>54</v>
      </c>
      <c r="B49" s="21">
        <f>'Table 414'!N43</f>
        <v>18856</v>
      </c>
      <c r="C49" s="21"/>
      <c r="D49" s="21"/>
      <c r="E49" s="12"/>
      <c r="F49" s="5" t="s">
        <v>2</v>
      </c>
      <c r="G49" s="7">
        <v>6650</v>
      </c>
      <c r="H49" s="5" t="s">
        <v>2</v>
      </c>
      <c r="I49" s="4">
        <v>1.5848804785624062</v>
      </c>
      <c r="J49" s="5" t="s">
        <v>2</v>
      </c>
      <c r="K49" s="7">
        <v>7580</v>
      </c>
      <c r="L49" s="5" t="s">
        <v>2</v>
      </c>
      <c r="M49" s="4">
        <v>1.7281473713008983</v>
      </c>
      <c r="N49" s="5" t="s">
        <v>2</v>
      </c>
      <c r="O49" s="7">
        <v>8021</v>
      </c>
      <c r="P49" s="5" t="s">
        <v>2</v>
      </c>
      <c r="Q49" s="4">
        <v>1.7836176685108427</v>
      </c>
      <c r="R49" s="5" t="s">
        <v>2</v>
      </c>
      <c r="S49" s="7">
        <v>9003</v>
      </c>
      <c r="T49" s="5" t="s">
        <v>2</v>
      </c>
      <c r="U49" s="4">
        <v>1.989019850431363</v>
      </c>
      <c r="V49" s="5" t="s">
        <v>2</v>
      </c>
      <c r="W49" s="7">
        <v>8975</v>
      </c>
      <c r="X49" s="5" t="s">
        <v>2</v>
      </c>
      <c r="Y49" s="4">
        <f t="shared" si="12"/>
        <v>1.9596754471771938</v>
      </c>
      <c r="Z49" s="5" t="s">
        <v>2</v>
      </c>
      <c r="AA49" s="7">
        <v>9559</v>
      </c>
      <c r="AB49" s="5" t="s">
        <v>2</v>
      </c>
      <c r="AC49" s="4">
        <f t="shared" si="13"/>
        <v>1.9861619015957448</v>
      </c>
      <c r="AD49" s="5" t="s">
        <v>2</v>
      </c>
      <c r="AE49" s="14">
        <v>9641</v>
      </c>
      <c r="AF49" s="5" t="s">
        <v>2</v>
      </c>
      <c r="AG49" s="17">
        <f t="shared" si="14"/>
        <v>1.9638117625011966</v>
      </c>
      <c r="AH49" s="5" t="s">
        <v>2</v>
      </c>
      <c r="AI49" s="14">
        <v>10607</v>
      </c>
      <c r="AJ49" s="5" t="s">
        <v>2</v>
      </c>
      <c r="AK49" s="17">
        <f t="shared" si="15"/>
        <v>2.0607200377678865</v>
      </c>
      <c r="AL49" s="5" t="s">
        <v>2</v>
      </c>
    </row>
    <row r="50" spans="1:38" ht="13.5">
      <c r="A50" s="22" t="s">
        <v>55</v>
      </c>
      <c r="B50" s="21">
        <f>'Table 414'!N45</f>
        <v>35199</v>
      </c>
      <c r="C50" s="21"/>
      <c r="D50" s="21"/>
      <c r="E50" s="12"/>
      <c r="F50" s="5" t="s">
        <v>2</v>
      </c>
      <c r="G50" s="7">
        <v>19250</v>
      </c>
      <c r="H50" s="5" t="s">
        <v>2</v>
      </c>
      <c r="I50" s="4">
        <v>4.587811911628018</v>
      </c>
      <c r="J50" s="5" t="s">
        <v>2</v>
      </c>
      <c r="K50" s="7">
        <v>19530</v>
      </c>
      <c r="L50" s="5" t="s">
        <v>2</v>
      </c>
      <c r="M50" s="4">
        <v>4.452601340568146</v>
      </c>
      <c r="N50" s="5" t="s">
        <v>2</v>
      </c>
      <c r="O50" s="7">
        <v>20708</v>
      </c>
      <c r="P50" s="5" t="s">
        <v>2</v>
      </c>
      <c r="Q50" s="4">
        <v>4.604806717307384</v>
      </c>
      <c r="R50" s="5" t="s">
        <v>2</v>
      </c>
      <c r="S50" s="7">
        <v>21030</v>
      </c>
      <c r="T50" s="5" t="s">
        <v>2</v>
      </c>
      <c r="U50" s="4">
        <v>4.646127674616412</v>
      </c>
      <c r="V50" s="5" t="s">
        <v>2</v>
      </c>
      <c r="W50" s="7">
        <v>23272</v>
      </c>
      <c r="X50" s="5" t="s">
        <v>2</v>
      </c>
      <c r="Y50" s="4">
        <f t="shared" si="12"/>
        <v>5.081400223588597</v>
      </c>
      <c r="Z50" s="5" t="s">
        <v>2</v>
      </c>
      <c r="AA50" s="7">
        <v>25302</v>
      </c>
      <c r="AB50" s="5" t="s">
        <v>2</v>
      </c>
      <c r="AC50" s="4">
        <f t="shared" si="13"/>
        <v>5.257230718085106</v>
      </c>
      <c r="AD50" s="5" t="s">
        <v>2</v>
      </c>
      <c r="AE50" s="14">
        <v>28097</v>
      </c>
      <c r="AF50" s="5" t="s">
        <v>2</v>
      </c>
      <c r="AG50" s="17">
        <f t="shared" si="14"/>
        <v>5.723184222694339</v>
      </c>
      <c r="AH50" s="5" t="s">
        <v>2</v>
      </c>
      <c r="AI50" s="14">
        <v>31416</v>
      </c>
      <c r="AJ50" s="5" t="s">
        <v>2</v>
      </c>
      <c r="AK50" s="17">
        <f t="shared" si="15"/>
        <v>6.1034770157929605</v>
      </c>
      <c r="AL50" s="5" t="s">
        <v>2</v>
      </c>
    </row>
    <row r="51" spans="1:38" ht="13.5">
      <c r="A51" s="23" t="s">
        <v>40</v>
      </c>
      <c r="B51" s="21">
        <f>SUM(B48:B50)</f>
        <v>68950</v>
      </c>
      <c r="C51" s="21"/>
      <c r="D51" s="21"/>
      <c r="E51" s="12"/>
      <c r="F51" s="5" t="s">
        <v>2</v>
      </c>
      <c r="G51" s="7">
        <v>4260</v>
      </c>
      <c r="H51" s="5" t="s">
        <v>2</v>
      </c>
      <c r="I51" s="4">
        <v>1.0152768178459926</v>
      </c>
      <c r="J51" s="5" t="s">
        <v>2</v>
      </c>
      <c r="K51" s="7">
        <v>4540</v>
      </c>
      <c r="L51" s="5" t="s">
        <v>2</v>
      </c>
      <c r="M51" s="4">
        <v>1.035064520541699</v>
      </c>
      <c r="N51" s="5" t="s">
        <v>2</v>
      </c>
      <c r="O51" s="7">
        <v>4977</v>
      </c>
      <c r="P51" s="5" t="s">
        <v>2</v>
      </c>
      <c r="Q51" s="4">
        <v>1.106727981071994</v>
      </c>
      <c r="R51" s="5" t="s">
        <v>2</v>
      </c>
      <c r="S51" s="7">
        <v>5017</v>
      </c>
      <c r="T51" s="5" t="s">
        <v>2</v>
      </c>
      <c r="U51" s="4">
        <v>1.1083985993129122</v>
      </c>
      <c r="V51" s="5" t="s">
        <v>2</v>
      </c>
      <c r="W51" s="7">
        <v>6168</v>
      </c>
      <c r="X51" s="5" t="s">
        <v>2</v>
      </c>
      <c r="Y51" s="4">
        <f t="shared" si="12"/>
        <v>1.3467719396310787</v>
      </c>
      <c r="Z51" s="5" t="s">
        <v>2</v>
      </c>
      <c r="AA51" s="7">
        <v>6982</v>
      </c>
      <c r="AB51" s="5" t="s">
        <v>2</v>
      </c>
      <c r="AC51" s="4">
        <f t="shared" si="13"/>
        <v>1.4507147606382977</v>
      </c>
      <c r="AD51" s="5" t="s">
        <v>2</v>
      </c>
      <c r="AE51" s="14">
        <v>8052</v>
      </c>
      <c r="AF51" s="5" t="s">
        <v>2</v>
      </c>
      <c r="AG51" s="17">
        <f t="shared" si="14"/>
        <v>1.6401423412156038</v>
      </c>
      <c r="AH51" s="5" t="s">
        <v>2</v>
      </c>
      <c r="AI51" s="14">
        <v>8600</v>
      </c>
      <c r="AJ51" s="5" t="s">
        <v>2</v>
      </c>
      <c r="AK51" s="17">
        <f t="shared" si="15"/>
        <v>1.670801576770418</v>
      </c>
      <c r="AL51" s="5" t="s">
        <v>2</v>
      </c>
    </row>
    <row r="52" spans="1:38" ht="13.5">
      <c r="A52" s="25" t="s">
        <v>63</v>
      </c>
      <c r="B52" s="21"/>
      <c r="C52" s="21"/>
      <c r="D52" s="21"/>
      <c r="E52" s="12"/>
      <c r="F52" s="5" t="s">
        <v>2</v>
      </c>
      <c r="G52" s="7">
        <v>2930</v>
      </c>
      <c r="H52" s="5" t="s">
        <v>2</v>
      </c>
      <c r="I52" s="4">
        <v>0.6983007221335112</v>
      </c>
      <c r="J52" s="5" t="s">
        <v>2</v>
      </c>
      <c r="K52" s="7">
        <v>2850</v>
      </c>
      <c r="L52" s="5" t="s">
        <v>2</v>
      </c>
      <c r="M52" s="4">
        <v>0.6497651725867494</v>
      </c>
      <c r="N52" s="5" t="s">
        <v>2</v>
      </c>
      <c r="O52" s="7">
        <v>3077</v>
      </c>
      <c r="P52" s="5" t="s">
        <v>2</v>
      </c>
      <c r="Q52" s="4">
        <v>0.6842278476508993</v>
      </c>
      <c r="R52" s="5" t="s">
        <v>2</v>
      </c>
      <c r="S52" s="7">
        <v>3208</v>
      </c>
      <c r="T52" s="5" t="s">
        <v>2</v>
      </c>
      <c r="U52" s="4">
        <v>0.708738829299546</v>
      </c>
      <c r="V52" s="5" t="s">
        <v>2</v>
      </c>
      <c r="W52" s="7">
        <v>3636</v>
      </c>
      <c r="X52" s="5" t="s">
        <v>2</v>
      </c>
      <c r="Y52" s="4">
        <f t="shared" si="12"/>
        <v>0.7939141978759082</v>
      </c>
      <c r="Z52" s="5" t="s">
        <v>2</v>
      </c>
      <c r="AA52" s="7">
        <v>4345</v>
      </c>
      <c r="AB52" s="5" t="s">
        <v>2</v>
      </c>
      <c r="AC52" s="4">
        <f t="shared" si="13"/>
        <v>0.9028008643617021</v>
      </c>
      <c r="AD52" s="5" t="s">
        <v>2</v>
      </c>
      <c r="AE52" s="14">
        <v>5041</v>
      </c>
      <c r="AF52" s="5" t="s">
        <v>2</v>
      </c>
      <c r="AG52" s="17">
        <f t="shared" si="14"/>
        <v>1.0268203604157797</v>
      </c>
      <c r="AH52" s="5" t="s">
        <v>2</v>
      </c>
      <c r="AI52" s="14">
        <v>6277</v>
      </c>
      <c r="AJ52" s="5" t="s">
        <v>2</v>
      </c>
      <c r="AK52" s="17">
        <f t="shared" si="15"/>
        <v>1.2194908717892925</v>
      </c>
      <c r="AL52" s="5" t="s">
        <v>2</v>
      </c>
    </row>
    <row r="53" spans="1:38" ht="13.5">
      <c r="A53" s="25" t="s">
        <v>62</v>
      </c>
      <c r="C53" s="21"/>
      <c r="D53" s="21"/>
      <c r="E53" s="12"/>
      <c r="F53" s="5" t="s">
        <v>2</v>
      </c>
      <c r="G53" s="7">
        <v>3130</v>
      </c>
      <c r="H53" s="5" t="s">
        <v>2</v>
      </c>
      <c r="I53" s="4">
        <v>0.7459663004361401</v>
      </c>
      <c r="J53" s="5" t="s">
        <v>2</v>
      </c>
      <c r="K53" s="7">
        <v>3440</v>
      </c>
      <c r="L53" s="5" t="s">
        <v>2</v>
      </c>
      <c r="M53" s="4">
        <v>0.7842779627011992</v>
      </c>
      <c r="N53" s="5" t="s">
        <v>2</v>
      </c>
      <c r="O53" s="7">
        <v>3742</v>
      </c>
      <c r="P53" s="5" t="s">
        <v>2</v>
      </c>
      <c r="Q53" s="4">
        <v>0.8321028943482824</v>
      </c>
      <c r="R53" s="5" t="s">
        <v>2</v>
      </c>
      <c r="S53" s="7">
        <v>4092</v>
      </c>
      <c r="T53" s="5" t="s">
        <v>2</v>
      </c>
      <c r="U53" s="4">
        <v>0.9040396787698698</v>
      </c>
      <c r="V53" s="5" t="s">
        <v>2</v>
      </c>
      <c r="W53" s="7">
        <v>4590</v>
      </c>
      <c r="X53" s="5" t="s">
        <v>2</v>
      </c>
      <c r="Y53" s="4">
        <f t="shared" si="12"/>
        <v>1.0022184181106764</v>
      </c>
      <c r="Z53" s="5" t="s">
        <v>2</v>
      </c>
      <c r="AA53" s="7">
        <v>4731</v>
      </c>
      <c r="AB53" s="5" t="s">
        <v>2</v>
      </c>
      <c r="AC53" s="4">
        <f t="shared" si="13"/>
        <v>0.9830036569148937</v>
      </c>
      <c r="AD53" s="5" t="s">
        <v>2</v>
      </c>
      <c r="AE53" s="14">
        <v>5133</v>
      </c>
      <c r="AF53" s="5" t="s">
        <v>2</v>
      </c>
      <c r="AG53" s="17">
        <f t="shared" si="14"/>
        <v>1.045560188457488</v>
      </c>
      <c r="AH53" s="5" t="s">
        <v>2</v>
      </c>
      <c r="AI53" s="14">
        <v>5125</v>
      </c>
      <c r="AJ53" s="5" t="s">
        <v>2</v>
      </c>
      <c r="AK53" s="17">
        <f t="shared" si="15"/>
        <v>0.9956811722033017</v>
      </c>
      <c r="AL53" s="5" t="s">
        <v>2</v>
      </c>
    </row>
    <row r="54" spans="3:38" ht="13.5">
      <c r="C54" s="21"/>
      <c r="E54" s="12"/>
      <c r="F54" s="5" t="s">
        <v>2</v>
      </c>
      <c r="H54" s="5" t="s">
        <v>2</v>
      </c>
      <c r="I54" s="4"/>
      <c r="J54" s="5" t="s">
        <v>2</v>
      </c>
      <c r="L54" s="5" t="s">
        <v>2</v>
      </c>
      <c r="M54" s="4"/>
      <c r="N54" s="5" t="s">
        <v>2</v>
      </c>
      <c r="P54" s="5" t="s">
        <v>2</v>
      </c>
      <c r="Q54" s="4"/>
      <c r="R54" s="5" t="s">
        <v>2</v>
      </c>
      <c r="T54" s="5" t="s">
        <v>2</v>
      </c>
      <c r="U54" s="8" t="s">
        <v>1</v>
      </c>
      <c r="V54" s="5" t="s">
        <v>2</v>
      </c>
      <c r="X54" s="5" t="s">
        <v>2</v>
      </c>
      <c r="Y54" s="8" t="s">
        <v>1</v>
      </c>
      <c r="Z54" s="5" t="s">
        <v>2</v>
      </c>
      <c r="AB54" s="5" t="s">
        <v>2</v>
      </c>
      <c r="AC54" s="4"/>
      <c r="AD54" s="5" t="s">
        <v>2</v>
      </c>
      <c r="AE54" s="16"/>
      <c r="AF54" s="5" t="s">
        <v>2</v>
      </c>
      <c r="AG54" s="17"/>
      <c r="AH54" s="5" t="s">
        <v>2</v>
      </c>
      <c r="AI54" s="16"/>
      <c r="AJ54" s="5" t="s">
        <v>2</v>
      </c>
      <c r="AK54" s="17"/>
      <c r="AL54" s="5" t="s">
        <v>2</v>
      </c>
    </row>
    <row r="55" spans="5:38" ht="13.5">
      <c r="E55" s="12"/>
      <c r="F55" s="5" t="s">
        <v>2</v>
      </c>
      <c r="G55" s="7">
        <v>31210</v>
      </c>
      <c r="H55" s="5" t="s">
        <v>2</v>
      </c>
      <c r="I55" s="4">
        <v>7.438213494125217</v>
      </c>
      <c r="J55" s="5" t="s">
        <v>2</v>
      </c>
      <c r="K55" s="7">
        <v>30240</v>
      </c>
      <c r="L55" s="5" t="s">
        <v>2</v>
      </c>
      <c r="M55" s="4">
        <v>6.8943504628151935</v>
      </c>
      <c r="N55" s="5" t="s">
        <v>2</v>
      </c>
      <c r="O55" s="7">
        <v>29509</v>
      </c>
      <c r="P55" s="5" t="s">
        <v>2</v>
      </c>
      <c r="Q55" s="4">
        <v>6.561871809012151</v>
      </c>
      <c r="R55" s="5" t="s">
        <v>2</v>
      </c>
      <c r="S55" s="7">
        <v>30246</v>
      </c>
      <c r="T55" s="5" t="s">
        <v>2</v>
      </c>
      <c r="U55" s="4">
        <v>6.682205308913363</v>
      </c>
      <c r="V55" s="5" t="s">
        <v>2</v>
      </c>
      <c r="W55" s="7">
        <v>29841</v>
      </c>
      <c r="X55" s="5" t="s">
        <v>2</v>
      </c>
      <c r="Y55" s="4">
        <f aca="true" t="shared" si="16" ref="Y55:Y60">W55/$W$10*100</f>
        <v>6.515729807154836</v>
      </c>
      <c r="Z55" s="5" t="s">
        <v>2</v>
      </c>
      <c r="AA55" s="7">
        <v>30962</v>
      </c>
      <c r="AB55" s="5" t="s">
        <v>2</v>
      </c>
      <c r="AC55" s="4">
        <f aca="true" t="shared" si="17" ref="AC55:AC60">AA55/$AA$10*100</f>
        <v>6.43326130319149</v>
      </c>
      <c r="AD55" s="5" t="s">
        <v>2</v>
      </c>
      <c r="AE55" s="14">
        <v>32836</v>
      </c>
      <c r="AF55" s="5" t="s">
        <v>2</v>
      </c>
      <c r="AG55" s="17">
        <f aca="true" t="shared" si="18" ref="AG55:AG60">AE55/$AE$10*100</f>
        <v>6.688489060625382</v>
      </c>
      <c r="AH55" s="5" t="s">
        <v>2</v>
      </c>
      <c r="AI55" s="14">
        <v>34897</v>
      </c>
      <c r="AJ55" s="5" t="s">
        <v>2</v>
      </c>
      <c r="AK55" s="17">
        <f aca="true" t="shared" si="19" ref="AK55:AK60">AI55/$AI$10*100</f>
        <v>6.779763095878755</v>
      </c>
      <c r="AL55" s="5" t="s">
        <v>2</v>
      </c>
    </row>
    <row r="56" spans="1:38" ht="13.5">
      <c r="A56" s="11" t="s">
        <v>64</v>
      </c>
      <c r="E56" s="12"/>
      <c r="F56" s="5" t="s">
        <v>2</v>
      </c>
      <c r="G56" s="7">
        <v>4930</v>
      </c>
      <c r="H56" s="5" t="s">
        <v>2</v>
      </c>
      <c r="I56" s="4">
        <v>1.1749565051597988</v>
      </c>
      <c r="J56" s="5" t="s">
        <v>2</v>
      </c>
      <c r="K56" s="7">
        <v>4090</v>
      </c>
      <c r="L56" s="5" t="s">
        <v>2</v>
      </c>
      <c r="M56" s="4">
        <v>0.9324700196069491</v>
      </c>
      <c r="N56" s="5" t="s">
        <v>2</v>
      </c>
      <c r="O56" s="7">
        <v>3621</v>
      </c>
      <c r="P56" s="5" t="s">
        <v>2</v>
      </c>
      <c r="Q56" s="4">
        <v>0.8051963069040969</v>
      </c>
      <c r="R56" s="5" t="s">
        <v>2</v>
      </c>
      <c r="S56" s="7">
        <v>2896</v>
      </c>
      <c r="T56" s="5" t="s">
        <v>2</v>
      </c>
      <c r="U56" s="4">
        <v>0.6398091177217846</v>
      </c>
      <c r="V56" s="5" t="s">
        <v>2</v>
      </c>
      <c r="W56" s="7">
        <v>2129</v>
      </c>
      <c r="X56" s="5" t="s">
        <v>2</v>
      </c>
      <c r="Y56" s="4">
        <f t="shared" si="16"/>
        <v>0.4648634013415316</v>
      </c>
      <c r="Z56" s="5" t="s">
        <v>2</v>
      </c>
      <c r="AA56" s="7">
        <v>1863</v>
      </c>
      <c r="AB56" s="5" t="s">
        <v>2</v>
      </c>
      <c r="AC56" s="4">
        <f t="shared" si="17"/>
        <v>0.38709275265957444</v>
      </c>
      <c r="AD56" s="5" t="s">
        <v>2</v>
      </c>
      <c r="AE56" s="14">
        <v>1660</v>
      </c>
      <c r="AF56" s="5" t="s">
        <v>2</v>
      </c>
      <c r="AG56" s="17">
        <f t="shared" si="18"/>
        <v>0.33813167988299825</v>
      </c>
      <c r="AH56" s="5" t="s">
        <v>2</v>
      </c>
      <c r="AI56" s="14">
        <v>1885</v>
      </c>
      <c r="AJ56" s="5" t="s">
        <v>2</v>
      </c>
      <c r="AK56" s="17">
        <f t="shared" si="19"/>
        <v>0.3662163921177021</v>
      </c>
      <c r="AL56" s="5" t="s">
        <v>2</v>
      </c>
    </row>
    <row r="57" spans="1:38" ht="13.5">
      <c r="A57" s="29" t="s">
        <v>65</v>
      </c>
      <c r="B57" s="12"/>
      <c r="E57" s="12"/>
      <c r="F57" s="5" t="s">
        <v>2</v>
      </c>
      <c r="G57" s="7">
        <v>3700</v>
      </c>
      <c r="H57" s="5" t="s">
        <v>2</v>
      </c>
      <c r="I57" s="4">
        <v>0.881813198598632</v>
      </c>
      <c r="J57" s="5" t="s">
        <v>2</v>
      </c>
      <c r="K57" s="7">
        <v>3260</v>
      </c>
      <c r="L57" s="5" t="s">
        <v>2</v>
      </c>
      <c r="M57" s="4">
        <v>0.7432401623272993</v>
      </c>
      <c r="N57" s="5" t="s">
        <v>2</v>
      </c>
      <c r="O57" s="7">
        <v>2826</v>
      </c>
      <c r="P57" s="5" t="s">
        <v>2</v>
      </c>
      <c r="Q57" s="4">
        <v>0.6284133563410599</v>
      </c>
      <c r="R57" s="5" t="s">
        <v>2</v>
      </c>
      <c r="S57" s="7">
        <v>2431</v>
      </c>
      <c r="T57" s="5" t="s">
        <v>2</v>
      </c>
      <c r="U57" s="4">
        <v>0.5370773360433904</v>
      </c>
      <c r="V57" s="5" t="s">
        <v>2</v>
      </c>
      <c r="W57" s="7">
        <v>2094</v>
      </c>
      <c r="X57" s="5" t="s">
        <v>2</v>
      </c>
      <c r="Y57" s="4">
        <f t="shared" si="16"/>
        <v>0.4572212129681386</v>
      </c>
      <c r="Z57" s="5" t="s">
        <v>2</v>
      </c>
      <c r="AA57" s="7">
        <v>2027</v>
      </c>
      <c r="AB57" s="5" t="s">
        <v>2</v>
      </c>
      <c r="AC57" s="4">
        <f t="shared" si="17"/>
        <v>0.42116855053191493</v>
      </c>
      <c r="AD57" s="5" t="s">
        <v>2</v>
      </c>
      <c r="AE57" s="14">
        <v>2039</v>
      </c>
      <c r="AF57" s="5" t="s">
        <v>2</v>
      </c>
      <c r="AG57" s="17">
        <f t="shared" si="18"/>
        <v>0.41533162366351417</v>
      </c>
      <c r="AH57" s="5" t="s">
        <v>2</v>
      </c>
      <c r="AI57" s="14">
        <v>2074</v>
      </c>
      <c r="AJ57" s="5" t="s">
        <v>2</v>
      </c>
      <c r="AK57" s="17">
        <f t="shared" si="19"/>
        <v>0.40293517095602877</v>
      </c>
      <c r="AL57" s="5" t="s">
        <v>2</v>
      </c>
    </row>
    <row r="58" spans="1:38" ht="13.5">
      <c r="A58" s="28" t="s">
        <v>66</v>
      </c>
      <c r="B58" s="12"/>
      <c r="D58" s="12"/>
      <c r="E58" s="12"/>
      <c r="F58" s="5" t="s">
        <v>2</v>
      </c>
      <c r="G58" s="7">
        <v>3080</v>
      </c>
      <c r="H58" s="5" t="s">
        <v>2</v>
      </c>
      <c r="I58" s="4">
        <v>0.7340499058604828</v>
      </c>
      <c r="J58" s="5" t="s">
        <v>2</v>
      </c>
      <c r="K58" s="7">
        <v>2540</v>
      </c>
      <c r="L58" s="5" t="s">
        <v>2</v>
      </c>
      <c r="M58" s="4">
        <v>0.5790889608316995</v>
      </c>
      <c r="N58" s="5" t="s">
        <v>2</v>
      </c>
      <c r="O58" s="7">
        <v>2165</v>
      </c>
      <c r="P58" s="5" t="s">
        <v>2</v>
      </c>
      <c r="Q58" s="4">
        <v>0.48142778360877375</v>
      </c>
      <c r="R58" s="5" t="s">
        <v>2</v>
      </c>
      <c r="S58" s="7">
        <v>1835</v>
      </c>
      <c r="T58" s="5" t="s">
        <v>2</v>
      </c>
      <c r="U58" s="4">
        <v>0.40540391264484626</v>
      </c>
      <c r="V58" s="5" t="s">
        <v>2</v>
      </c>
      <c r="W58" s="7">
        <v>1370</v>
      </c>
      <c r="X58" s="5" t="s">
        <v>2</v>
      </c>
      <c r="Y58" s="4">
        <f t="shared" si="16"/>
        <v>0.2991370877585243</v>
      </c>
      <c r="Z58" s="5" t="s">
        <v>2</v>
      </c>
      <c r="AA58" s="7">
        <v>1321</v>
      </c>
      <c r="AB58" s="5" t="s">
        <v>2</v>
      </c>
      <c r="AC58" s="4">
        <f t="shared" si="17"/>
        <v>0.27447639627659576</v>
      </c>
      <c r="AD58" s="5" t="s">
        <v>2</v>
      </c>
      <c r="AE58" s="14">
        <v>1315</v>
      </c>
      <c r="AF58" s="5" t="s">
        <v>2</v>
      </c>
      <c r="AG58" s="17">
        <f t="shared" si="18"/>
        <v>0.267857324726592</v>
      </c>
      <c r="AH58" s="5" t="s">
        <v>2</v>
      </c>
      <c r="AI58" s="14">
        <v>1582</v>
      </c>
      <c r="AJ58" s="5" t="s">
        <v>2</v>
      </c>
      <c r="AK58" s="17">
        <f t="shared" si="19"/>
        <v>0.30734977842451183</v>
      </c>
      <c r="AL58" s="5" t="s">
        <v>2</v>
      </c>
    </row>
    <row r="59" spans="1:38" ht="13.5">
      <c r="A59" s="28" t="s">
        <v>71</v>
      </c>
      <c r="B59" s="12"/>
      <c r="C59" s="12"/>
      <c r="D59" s="12"/>
      <c r="E59" s="12"/>
      <c r="F59" s="5" t="s">
        <v>2</v>
      </c>
      <c r="G59" s="7">
        <v>3550</v>
      </c>
      <c r="H59" s="5" t="s">
        <v>2</v>
      </c>
      <c r="I59" s="4">
        <v>0.8460640148716604</v>
      </c>
      <c r="J59" s="5" t="s">
        <v>2</v>
      </c>
      <c r="K59" s="7">
        <v>3750</v>
      </c>
      <c r="L59" s="5" t="s">
        <v>2</v>
      </c>
      <c r="M59" s="4">
        <v>0.8549541744562491</v>
      </c>
      <c r="N59" s="5" t="s">
        <v>2</v>
      </c>
      <c r="O59" s="7">
        <v>3721</v>
      </c>
      <c r="P59" s="5" t="s">
        <v>2</v>
      </c>
      <c r="Q59" s="4">
        <v>0.827433156031523</v>
      </c>
      <c r="R59" s="5" t="s">
        <v>2</v>
      </c>
      <c r="S59" s="7">
        <v>4075</v>
      </c>
      <c r="T59" s="5" t="s">
        <v>2</v>
      </c>
      <c r="U59" s="4">
        <v>0.9002838932031327</v>
      </c>
      <c r="V59" s="5" t="s">
        <v>2</v>
      </c>
      <c r="W59" s="7">
        <v>4264</v>
      </c>
      <c r="X59" s="5" t="s">
        <v>2</v>
      </c>
      <c r="Y59" s="4">
        <f t="shared" si="16"/>
        <v>0.931036892118502</v>
      </c>
      <c r="Z59" s="5" t="s">
        <v>2</v>
      </c>
      <c r="AA59" s="7">
        <v>4571</v>
      </c>
      <c r="AB59" s="5" t="s">
        <v>2</v>
      </c>
      <c r="AC59" s="4">
        <f t="shared" si="17"/>
        <v>0.9497589760638298</v>
      </c>
      <c r="AD59" s="5" t="s">
        <v>2</v>
      </c>
      <c r="AE59" s="14">
        <v>4931</v>
      </c>
      <c r="AF59" s="5" t="s">
        <v>2</v>
      </c>
      <c r="AG59" s="17">
        <f t="shared" si="18"/>
        <v>1.0044140442789546</v>
      </c>
      <c r="AH59" s="5" t="s">
        <v>2</v>
      </c>
      <c r="AI59" s="14">
        <v>5156</v>
      </c>
      <c r="AJ59" s="5" t="s">
        <v>2</v>
      </c>
      <c r="AK59" s="17">
        <f t="shared" si="19"/>
        <v>1.0017038290497997</v>
      </c>
      <c r="AL59" s="5" t="s">
        <v>2</v>
      </c>
    </row>
    <row r="60" spans="1:38" ht="13.5">
      <c r="A60" s="12"/>
      <c r="B60" s="12"/>
      <c r="C60" s="12"/>
      <c r="D60" s="12"/>
      <c r="E60" s="12"/>
      <c r="F60" s="5" t="s">
        <v>2</v>
      </c>
      <c r="G60" s="7">
        <v>4560</v>
      </c>
      <c r="H60" s="5" t="s">
        <v>2</v>
      </c>
      <c r="I60" s="4">
        <v>1.0867751852999357</v>
      </c>
      <c r="J60" s="5" t="s">
        <v>2</v>
      </c>
      <c r="K60" s="7">
        <v>4980</v>
      </c>
      <c r="L60" s="5" t="s">
        <v>2</v>
      </c>
      <c r="M60" s="4">
        <v>1.1353791436778988</v>
      </c>
      <c r="N60" s="5" t="s">
        <v>2</v>
      </c>
      <c r="O60" s="7">
        <v>5474</v>
      </c>
      <c r="P60" s="5" t="s">
        <v>2</v>
      </c>
      <c r="Q60" s="4">
        <v>1.2172451212353015</v>
      </c>
      <c r="R60" s="5" t="s">
        <v>2</v>
      </c>
      <c r="S60" s="7">
        <v>6716</v>
      </c>
      <c r="T60" s="5" t="s">
        <v>2</v>
      </c>
      <c r="U60" s="4">
        <v>1.4837562274238625</v>
      </c>
      <c r="V60" s="5" t="s">
        <v>2</v>
      </c>
      <c r="W60" s="7">
        <v>8194</v>
      </c>
      <c r="X60" s="5" t="s">
        <v>2</v>
      </c>
      <c r="Y60" s="4">
        <f t="shared" si="16"/>
        <v>1.7891454723309113</v>
      </c>
      <c r="Z60" s="5" t="s">
        <v>2</v>
      </c>
      <c r="AA60" s="7">
        <v>9081</v>
      </c>
      <c r="AB60" s="5" t="s">
        <v>2</v>
      </c>
      <c r="AC60" s="4">
        <f t="shared" si="17"/>
        <v>1.8868434175531916</v>
      </c>
      <c r="AD60" s="5" t="s">
        <v>2</v>
      </c>
      <c r="AE60" s="14">
        <v>9377</v>
      </c>
      <c r="AF60" s="5" t="s">
        <v>2</v>
      </c>
      <c r="AG60" s="17">
        <f t="shared" si="18"/>
        <v>1.910036603772816</v>
      </c>
      <c r="AH60" s="5" t="s">
        <v>2</v>
      </c>
      <c r="AI60" s="14">
        <v>10100</v>
      </c>
      <c r="AJ60" s="5" t="s">
        <v>2</v>
      </c>
      <c r="AK60" s="17">
        <f t="shared" si="19"/>
        <v>1.9622204564396772</v>
      </c>
      <c r="AL60" s="5" t="s">
        <v>2</v>
      </c>
    </row>
    <row r="61" spans="1:38" ht="13.5">
      <c r="A61" s="12"/>
      <c r="B61" s="12"/>
      <c r="C61" s="12"/>
      <c r="D61" s="12"/>
      <c r="E61" s="12"/>
      <c r="F61" s="5" t="s">
        <v>2</v>
      </c>
      <c r="H61" s="5" t="s">
        <v>2</v>
      </c>
      <c r="I61" s="4"/>
      <c r="J61" s="5" t="s">
        <v>2</v>
      </c>
      <c r="L61" s="5" t="s">
        <v>2</v>
      </c>
      <c r="M61" s="4"/>
      <c r="N61" s="5" t="s">
        <v>2</v>
      </c>
      <c r="P61" s="5" t="s">
        <v>2</v>
      </c>
      <c r="Q61" s="4"/>
      <c r="R61" s="5" t="s">
        <v>2</v>
      </c>
      <c r="T61" s="5" t="s">
        <v>2</v>
      </c>
      <c r="U61" s="8" t="s">
        <v>1</v>
      </c>
      <c r="V61" s="5" t="s">
        <v>2</v>
      </c>
      <c r="X61" s="5" t="s">
        <v>2</v>
      </c>
      <c r="Y61" s="8" t="s">
        <v>1</v>
      </c>
      <c r="Z61" s="5" t="s">
        <v>2</v>
      </c>
      <c r="AB61" s="5" t="s">
        <v>2</v>
      </c>
      <c r="AC61" s="4"/>
      <c r="AD61" s="5" t="s">
        <v>2</v>
      </c>
      <c r="AE61" s="16"/>
      <c r="AF61" s="5" t="s">
        <v>2</v>
      </c>
      <c r="AG61" s="17"/>
      <c r="AH61" s="5" t="s">
        <v>2</v>
      </c>
      <c r="AI61" s="16"/>
      <c r="AJ61" s="5" t="s">
        <v>2</v>
      </c>
      <c r="AK61" s="17"/>
      <c r="AL61" s="5" t="s">
        <v>2</v>
      </c>
    </row>
    <row r="62" spans="1:38" ht="13.5">
      <c r="A62" s="12"/>
      <c r="B62" s="12"/>
      <c r="C62" s="12"/>
      <c r="D62" s="12"/>
      <c r="E62" s="12"/>
      <c r="F62" s="5" t="s">
        <v>2</v>
      </c>
      <c r="G62" s="7">
        <v>19780</v>
      </c>
      <c r="H62" s="5" t="s">
        <v>2</v>
      </c>
      <c r="I62" s="4">
        <v>4.714125694129984</v>
      </c>
      <c r="J62" s="5" t="s">
        <v>2</v>
      </c>
      <c r="K62" s="7">
        <v>21550</v>
      </c>
      <c r="L62" s="5" t="s">
        <v>2</v>
      </c>
      <c r="M62" s="4">
        <v>4.913136655875245</v>
      </c>
      <c r="N62" s="5" t="s">
        <v>2</v>
      </c>
      <c r="O62" s="7">
        <v>23288</v>
      </c>
      <c r="P62" s="5" t="s">
        <v>2</v>
      </c>
      <c r="Q62" s="4">
        <v>5.178517424794976</v>
      </c>
      <c r="R62" s="5" t="s">
        <v>2</v>
      </c>
      <c r="S62" s="7">
        <v>23394</v>
      </c>
      <c r="T62" s="5" t="s">
        <v>2</v>
      </c>
      <c r="U62" s="4">
        <v>5.168402796955604</v>
      </c>
      <c r="V62" s="5" t="s">
        <v>2</v>
      </c>
      <c r="W62" s="7">
        <v>23611</v>
      </c>
      <c r="X62" s="5" t="s">
        <v>2</v>
      </c>
      <c r="Y62" s="4">
        <f>W62/$W$10*100</f>
        <v>5.155420276690889</v>
      </c>
      <c r="Z62" s="5" t="s">
        <v>2</v>
      </c>
      <c r="AA62" s="7">
        <v>22613</v>
      </c>
      <c r="AB62" s="5" t="s">
        <v>2</v>
      </c>
      <c r="AC62" s="4">
        <f>AA62/$AA$10*100</f>
        <v>4.698512300531915</v>
      </c>
      <c r="AD62" s="5" t="s">
        <v>2</v>
      </c>
      <c r="AE62" s="14">
        <v>23302</v>
      </c>
      <c r="AF62" s="5" t="s">
        <v>2</v>
      </c>
      <c r="AG62" s="17">
        <f>AE62/$AE$10*100</f>
        <v>4.746472532911823</v>
      </c>
      <c r="AH62" s="5" t="s">
        <v>2</v>
      </c>
      <c r="AI62" s="14">
        <v>24128</v>
      </c>
      <c r="AJ62" s="5" t="s">
        <v>2</v>
      </c>
      <c r="AK62" s="17">
        <f>AI62/$AI$10*100</f>
        <v>4.687569819106587</v>
      </c>
      <c r="AL62" s="5" t="s">
        <v>2</v>
      </c>
    </row>
    <row r="63" spans="1:38" ht="13.5">
      <c r="A63" s="12"/>
      <c r="B63" s="12"/>
      <c r="C63" s="12"/>
      <c r="D63" s="12"/>
      <c r="E63" s="12"/>
      <c r="F63" s="5" t="s">
        <v>2</v>
      </c>
      <c r="G63" s="7">
        <v>19190</v>
      </c>
      <c r="H63" s="5" t="s">
        <v>2</v>
      </c>
      <c r="I63" s="4">
        <v>4.573512238137229</v>
      </c>
      <c r="J63" s="5" t="s">
        <v>2</v>
      </c>
      <c r="K63" s="7">
        <v>20970</v>
      </c>
      <c r="L63" s="5" t="s">
        <v>2</v>
      </c>
      <c r="M63" s="4">
        <v>4.780903743559345</v>
      </c>
      <c r="N63" s="5" t="s">
        <v>2</v>
      </c>
      <c r="O63" s="7">
        <v>22655</v>
      </c>
      <c r="P63" s="5" t="s">
        <v>2</v>
      </c>
      <c r="Q63" s="4">
        <v>5.037758169818369</v>
      </c>
      <c r="R63" s="5" t="s">
        <v>2</v>
      </c>
      <c r="S63" s="7">
        <v>22747</v>
      </c>
      <c r="T63" s="5" t="s">
        <v>2</v>
      </c>
      <c r="U63" s="4">
        <v>5.025462016856849</v>
      </c>
      <c r="V63" s="5" t="s">
        <v>2</v>
      </c>
      <c r="W63" s="7">
        <v>22984</v>
      </c>
      <c r="X63" s="5" t="s">
        <v>2</v>
      </c>
      <c r="Y63" s="4">
        <f>W63/$W$10*100</f>
        <v>5.018515930687535</v>
      </c>
      <c r="Z63" s="5" t="s">
        <v>2</v>
      </c>
      <c r="AA63" s="7">
        <v>22051</v>
      </c>
      <c r="AB63" s="5" t="s">
        <v>2</v>
      </c>
      <c r="AC63" s="4">
        <f>AA63/$AA$10*100</f>
        <v>4.581740359042554</v>
      </c>
      <c r="AD63" s="5" t="s">
        <v>2</v>
      </c>
      <c r="AE63" s="14">
        <v>22746</v>
      </c>
      <c r="AF63" s="5" t="s">
        <v>2</v>
      </c>
      <c r="AG63" s="17">
        <f>AE63/$AE$10*100</f>
        <v>4.633218789529325</v>
      </c>
      <c r="AH63" s="5" t="s">
        <v>2</v>
      </c>
      <c r="AI63" s="14">
        <v>23544</v>
      </c>
      <c r="AJ63" s="5" t="s">
        <v>2</v>
      </c>
      <c r="AK63" s="17">
        <f>AI63/$AI$10*100</f>
        <v>4.574110735288689</v>
      </c>
      <c r="AL63" s="5" t="s">
        <v>2</v>
      </c>
    </row>
    <row r="64" spans="1:38" ht="13.5">
      <c r="A64" s="12"/>
      <c r="B64" s="12"/>
      <c r="C64" s="12"/>
      <c r="D64" s="12"/>
      <c r="E64" s="12"/>
      <c r="F64" s="5" t="s">
        <v>2</v>
      </c>
      <c r="H64" s="5" t="s">
        <v>2</v>
      </c>
      <c r="I64" s="4"/>
      <c r="J64" s="5" t="s">
        <v>2</v>
      </c>
      <c r="L64" s="5" t="s">
        <v>2</v>
      </c>
      <c r="M64" s="4"/>
      <c r="N64" s="5" t="s">
        <v>2</v>
      </c>
      <c r="P64" s="5" t="s">
        <v>2</v>
      </c>
      <c r="Q64" s="4"/>
      <c r="R64" s="5" t="s">
        <v>2</v>
      </c>
      <c r="T64" s="5" t="s">
        <v>2</v>
      </c>
      <c r="U64" s="8" t="s">
        <v>1</v>
      </c>
      <c r="V64" s="5" t="s">
        <v>2</v>
      </c>
      <c r="X64" s="5" t="s">
        <v>2</v>
      </c>
      <c r="Y64" s="8" t="s">
        <v>1</v>
      </c>
      <c r="Z64" s="5" t="s">
        <v>2</v>
      </c>
      <c r="AB64" s="5" t="s">
        <v>2</v>
      </c>
      <c r="AC64" s="4"/>
      <c r="AD64" s="5" t="s">
        <v>2</v>
      </c>
      <c r="AE64" s="16"/>
      <c r="AF64" s="5" t="s">
        <v>2</v>
      </c>
      <c r="AG64" s="17"/>
      <c r="AH64" s="5" t="s">
        <v>2</v>
      </c>
      <c r="AI64" s="16"/>
      <c r="AJ64" s="5" t="s">
        <v>2</v>
      </c>
      <c r="AK64" s="17"/>
      <c r="AL64" s="5" t="s">
        <v>2</v>
      </c>
    </row>
    <row r="65" spans="1:38" ht="13.5">
      <c r="A65" s="12"/>
      <c r="B65" s="12"/>
      <c r="C65" s="12"/>
      <c r="D65" s="12"/>
      <c r="E65" s="12"/>
      <c r="F65" s="5" t="s">
        <v>2</v>
      </c>
      <c r="G65" s="7">
        <v>3870</v>
      </c>
      <c r="H65" s="5" t="s">
        <v>2</v>
      </c>
      <c r="I65" s="4">
        <v>0.9223289401558664</v>
      </c>
      <c r="J65" s="5" t="s">
        <v>2</v>
      </c>
      <c r="K65" s="7">
        <v>4300</v>
      </c>
      <c r="L65" s="5" t="s">
        <v>2</v>
      </c>
      <c r="M65" s="4">
        <v>0.980347453376499</v>
      </c>
      <c r="N65" s="5" t="s">
        <v>2</v>
      </c>
      <c r="O65" s="7">
        <v>3857</v>
      </c>
      <c r="P65" s="5" t="s">
        <v>2</v>
      </c>
      <c r="Q65" s="4">
        <v>0.8576752708448224</v>
      </c>
      <c r="R65" s="5" t="s">
        <v>2</v>
      </c>
      <c r="S65" s="7">
        <v>4327</v>
      </c>
      <c r="T65" s="5" t="s">
        <v>2</v>
      </c>
      <c r="U65" s="4">
        <v>0.95595789101594</v>
      </c>
      <c r="V65" s="5" t="s">
        <v>2</v>
      </c>
      <c r="W65" s="7">
        <v>3690</v>
      </c>
      <c r="X65" s="5" t="s">
        <v>2</v>
      </c>
      <c r="Y65" s="4">
        <f>W65/$W$10*100</f>
        <v>0.8057050027948576</v>
      </c>
      <c r="Z65" s="5" t="s">
        <v>2</v>
      </c>
      <c r="AA65" s="7">
        <v>3893</v>
      </c>
      <c r="AB65" s="5" t="s">
        <v>2</v>
      </c>
      <c r="AC65" s="4">
        <f>AA65/$AA$10*100</f>
        <v>0.8088846409574468</v>
      </c>
      <c r="AD65" s="5" t="s">
        <v>2</v>
      </c>
      <c r="AE65" s="14">
        <v>4228</v>
      </c>
      <c r="AF65" s="5" t="s">
        <v>2</v>
      </c>
      <c r="AG65" s="17">
        <f>AE65/$AE$10*100</f>
        <v>0.8612173147863355</v>
      </c>
      <c r="AH65" s="5" t="s">
        <v>2</v>
      </c>
      <c r="AI65" s="14">
        <v>4676</v>
      </c>
      <c r="AJ65" s="5" t="s">
        <v>2</v>
      </c>
      <c r="AK65" s="17">
        <f>AI65/$AI$10*100</f>
        <v>0.9084497875556368</v>
      </c>
      <c r="AL65" s="5" t="s">
        <v>2</v>
      </c>
    </row>
    <row r="66" spans="1:38" ht="13.5">
      <c r="A66" s="27" t="s">
        <v>75</v>
      </c>
      <c r="B66" s="27"/>
      <c r="C66" s="12"/>
      <c r="D66" s="12"/>
      <c r="E66" s="12"/>
      <c r="F66" s="5" t="s">
        <v>2</v>
      </c>
      <c r="H66" s="5" t="s">
        <v>2</v>
      </c>
      <c r="I66" s="4"/>
      <c r="J66" s="5" t="s">
        <v>2</v>
      </c>
      <c r="L66" s="5" t="s">
        <v>2</v>
      </c>
      <c r="M66" s="4"/>
      <c r="N66" s="5" t="s">
        <v>2</v>
      </c>
      <c r="P66" s="5" t="s">
        <v>2</v>
      </c>
      <c r="Q66" s="4"/>
      <c r="R66" s="5" t="s">
        <v>2</v>
      </c>
      <c r="T66" s="5" t="s">
        <v>2</v>
      </c>
      <c r="U66" s="8" t="s">
        <v>1</v>
      </c>
      <c r="V66" s="5" t="s">
        <v>2</v>
      </c>
      <c r="X66" s="5" t="s">
        <v>2</v>
      </c>
      <c r="Y66" s="4"/>
      <c r="Z66" s="5" t="s">
        <v>2</v>
      </c>
      <c r="AB66" s="5" t="s">
        <v>2</v>
      </c>
      <c r="AC66" s="4"/>
      <c r="AD66" s="5" t="s">
        <v>2</v>
      </c>
      <c r="AE66" s="16"/>
      <c r="AF66" s="5" t="s">
        <v>2</v>
      </c>
      <c r="AG66" s="17"/>
      <c r="AH66" s="5" t="s">
        <v>2</v>
      </c>
      <c r="AI66" s="16"/>
      <c r="AJ66" s="5" t="s">
        <v>2</v>
      </c>
      <c r="AK66" s="17"/>
      <c r="AL66" s="5" t="s">
        <v>2</v>
      </c>
    </row>
    <row r="67" spans="1:38" ht="13.5">
      <c r="A67" s="12" t="s">
        <v>56</v>
      </c>
      <c r="B67" s="12"/>
      <c r="C67" s="12"/>
      <c r="D67" s="12"/>
      <c r="E67" s="12"/>
      <c r="F67" s="5" t="s">
        <v>2</v>
      </c>
      <c r="G67" s="7">
        <v>120</v>
      </c>
      <c r="H67" s="5" t="s">
        <v>2</v>
      </c>
      <c r="I67" s="10" t="s">
        <v>21</v>
      </c>
      <c r="J67" s="5" t="s">
        <v>2</v>
      </c>
      <c r="K67" s="7">
        <v>80</v>
      </c>
      <c r="L67" s="5" t="s">
        <v>2</v>
      </c>
      <c r="M67" s="10" t="s">
        <v>21</v>
      </c>
      <c r="N67" s="5" t="s">
        <v>2</v>
      </c>
      <c r="O67" s="7">
        <v>100</v>
      </c>
      <c r="P67" s="5" t="s">
        <v>2</v>
      </c>
      <c r="Q67" s="6" t="s">
        <v>21</v>
      </c>
      <c r="R67" s="5" t="s">
        <v>2</v>
      </c>
      <c r="S67" s="7">
        <v>105</v>
      </c>
      <c r="T67" s="5" t="s">
        <v>2</v>
      </c>
      <c r="U67" s="6" t="s">
        <v>21</v>
      </c>
      <c r="V67" s="5" t="s">
        <v>2</v>
      </c>
      <c r="W67" s="7">
        <v>109</v>
      </c>
      <c r="X67" s="5" t="s">
        <v>2</v>
      </c>
      <c r="Y67" s="9" t="s">
        <v>21</v>
      </c>
      <c r="Z67" s="5" t="s">
        <v>2</v>
      </c>
      <c r="AA67" s="7">
        <v>159</v>
      </c>
      <c r="AB67" s="5" t="s">
        <v>2</v>
      </c>
      <c r="AC67" s="9" t="s">
        <v>21</v>
      </c>
      <c r="AD67" s="5" t="s">
        <v>2</v>
      </c>
      <c r="AE67" s="14">
        <v>28</v>
      </c>
      <c r="AF67" s="5" t="s">
        <v>2</v>
      </c>
      <c r="AG67" s="19" t="s">
        <v>21</v>
      </c>
      <c r="AH67" s="5" t="s">
        <v>2</v>
      </c>
      <c r="AI67" s="14">
        <v>7</v>
      </c>
      <c r="AJ67" s="5" t="s">
        <v>2</v>
      </c>
      <c r="AK67" s="19" t="s">
        <v>21</v>
      </c>
      <c r="AL67" s="5" t="s">
        <v>2</v>
      </c>
    </row>
    <row r="68" spans="1:38" ht="13.5">
      <c r="A68" s="22" t="s">
        <v>31</v>
      </c>
      <c r="B68" s="21">
        <v>38150</v>
      </c>
      <c r="C68" s="12"/>
      <c r="D68" s="12"/>
      <c r="E68" s="12"/>
      <c r="F68" s="5" t="s">
        <v>2</v>
      </c>
      <c r="G68" s="3" t="s">
        <v>0</v>
      </c>
      <c r="H68" s="5" t="s">
        <v>2</v>
      </c>
      <c r="I68" s="3" t="s">
        <v>0</v>
      </c>
      <c r="J68" s="5" t="s">
        <v>2</v>
      </c>
      <c r="K68" s="3" t="s">
        <v>0</v>
      </c>
      <c r="L68" s="5" t="s">
        <v>2</v>
      </c>
      <c r="M68" s="3" t="s">
        <v>0</v>
      </c>
      <c r="N68" s="5" t="s">
        <v>2</v>
      </c>
      <c r="O68" s="3" t="s">
        <v>0</v>
      </c>
      <c r="P68" s="5" t="s">
        <v>2</v>
      </c>
      <c r="Q68" s="3" t="s">
        <v>0</v>
      </c>
      <c r="R68" s="5" t="s">
        <v>2</v>
      </c>
      <c r="S68" s="3" t="s">
        <v>0</v>
      </c>
      <c r="T68" s="5" t="s">
        <v>2</v>
      </c>
      <c r="U68" s="3" t="s">
        <v>0</v>
      </c>
      <c r="V68" s="5" t="s">
        <v>2</v>
      </c>
      <c r="W68" s="3" t="s">
        <v>0</v>
      </c>
      <c r="X68" s="5" t="s">
        <v>2</v>
      </c>
      <c r="Y68" s="3" t="s">
        <v>0</v>
      </c>
      <c r="Z68" s="5" t="s">
        <v>2</v>
      </c>
      <c r="AA68" s="3" t="s">
        <v>0</v>
      </c>
      <c r="AB68" s="5" t="s">
        <v>2</v>
      </c>
      <c r="AC68" s="3" t="s">
        <v>0</v>
      </c>
      <c r="AD68" s="5" t="s">
        <v>2</v>
      </c>
      <c r="AE68" s="3" t="s">
        <v>0</v>
      </c>
      <c r="AF68" s="5" t="s">
        <v>2</v>
      </c>
      <c r="AG68" s="3" t="s">
        <v>0</v>
      </c>
      <c r="AH68" s="5" t="s">
        <v>2</v>
      </c>
      <c r="AI68" s="3" t="s">
        <v>0</v>
      </c>
      <c r="AJ68" s="5" t="s">
        <v>2</v>
      </c>
      <c r="AK68" s="3" t="s">
        <v>0</v>
      </c>
      <c r="AL68" s="5" t="s">
        <v>2</v>
      </c>
    </row>
    <row r="69" spans="1:4" ht="13.5">
      <c r="A69" s="22" t="s">
        <v>32</v>
      </c>
      <c r="B69" s="21">
        <v>324006</v>
      </c>
      <c r="C69" s="12"/>
      <c r="D69" s="12"/>
    </row>
    <row r="70" spans="1:3" ht="13.5">
      <c r="A70" s="22" t="s">
        <v>33</v>
      </c>
      <c r="B70" s="21">
        <v>74134</v>
      </c>
      <c r="C70" s="12"/>
    </row>
    <row r="71" spans="1:2" ht="13.5">
      <c r="A71" s="22" t="s">
        <v>34</v>
      </c>
      <c r="B71" s="21">
        <v>69658</v>
      </c>
    </row>
    <row r="72" spans="1:2" ht="13.5">
      <c r="A72" s="22" t="s">
        <v>35</v>
      </c>
      <c r="B72" s="21">
        <v>31852</v>
      </c>
    </row>
    <row r="73" spans="1:2" ht="13.5">
      <c r="A73" s="22" t="s">
        <v>36</v>
      </c>
      <c r="B73" s="21">
        <v>27650</v>
      </c>
    </row>
    <row r="74" spans="1:2" ht="13.5">
      <c r="A74" s="22" t="s">
        <v>37</v>
      </c>
      <c r="B74" s="21">
        <v>4534</v>
      </c>
    </row>
    <row r="75" spans="1:2" ht="13.5">
      <c r="A75" s="22" t="s">
        <v>38</v>
      </c>
      <c r="B75" s="21">
        <v>19</v>
      </c>
    </row>
    <row r="76" spans="1:2" ht="13.5">
      <c r="A76" s="23" t="s">
        <v>40</v>
      </c>
      <c r="B76" s="21">
        <f>SUM(B68:B75)</f>
        <v>570003</v>
      </c>
    </row>
    <row r="77" ht="13.5">
      <c r="A77" s="28" t="s">
        <v>76</v>
      </c>
    </row>
    <row r="78" ht="13.5">
      <c r="A78" s="28" t="s">
        <v>77</v>
      </c>
    </row>
    <row r="79" ht="13.5">
      <c r="A79" s="29" t="s">
        <v>78</v>
      </c>
    </row>
    <row r="80" ht="13.5">
      <c r="A80" s="28" t="s">
        <v>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
  <cp:lastModifiedBy>Lauren Drake</cp:lastModifiedBy>
  <cp:lastPrinted>2006-07-01T01:57:05Z</cp:lastPrinted>
  <dcterms:created xsi:type="dcterms:W3CDTF">2002-08-10T03:11:11Z</dcterms:created>
  <dcterms:modified xsi:type="dcterms:W3CDTF">2007-03-20T20:45:30Z</dcterms:modified>
  <cp:category>Update</cp:category>
  <cp:version/>
  <cp:contentType/>
  <cp:contentStatus/>
</cp:coreProperties>
</file>