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  <sheet name="FACILITI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'FACILITIES'!$V$12</definedName>
    <definedName name="\H">'A'!#REF!</definedName>
    <definedName name="\P">'A'!#REF!</definedName>
    <definedName name="\X">'FACILITIES'!$B$163</definedName>
    <definedName name="\Y">'FACILITIES'!$B$166</definedName>
    <definedName name="_\P">'A'!#REF!</definedName>
    <definedName name="_GOTO_L6__SHEET">'A'!#REF!</definedName>
    <definedName name="_Order1" hidden="1">255</definedName>
    <definedName name="ANALYSIS">'A'!$A$7:$B$94</definedName>
    <definedName name="EVENPRINT">'A'!#REF!</definedName>
    <definedName name="EXISTS">'FACILITIES'!$W$16:$W$150</definedName>
    <definedName name="Facility_Type">'FACILITIES'!$Q$15</definedName>
    <definedName name="MARY">'A'!$A$15:$L$101</definedName>
    <definedName name="ODD">'A'!#REF!</definedName>
    <definedName name="ODDPRINT">'A'!#REF!</definedName>
    <definedName name="PAGE1">'A'!$A$3:$B$94</definedName>
    <definedName name="PAGENUMBER">'A'!#REF!</definedName>
    <definedName name="_xlnm.Print_Area" localSheetId="0">'A'!$A$3:$L$56</definedName>
    <definedName name="_xlnm.Print_Area" localSheetId="1">'FACILITIES'!$A$3:$N$158</definedName>
    <definedName name="Print_Area_MI" localSheetId="1">'FACILITIES'!$A$3:$B$174</definedName>
    <definedName name="_xlnm.Print_Titles" localSheetId="0">'A'!$3:$14</definedName>
    <definedName name="Print_Titles_MI" localSheetId="0">'A'!$3:$14</definedName>
    <definedName name="SHEETNUMBER">'A'!$L$9</definedName>
    <definedName name="Table_IDX">'FACILITIES'!$D$6</definedName>
    <definedName name="TARGET">'FACILITIES'!$D$15:$N$150</definedName>
  </definedNames>
  <calcPr fullCalcOnLoad="1"/>
</workbook>
</file>

<file path=xl/sharedStrings.xml><?xml version="1.0" encoding="utf-8"?>
<sst xmlns="http://schemas.openxmlformats.org/spreadsheetml/2006/main" count="425" uniqueCount="218">
  <si>
    <t>TABLE LGF-4B</t>
  </si>
  <si>
    <t>(THOUSANDS OF DOLLARS)</t>
  </si>
  <si>
    <t/>
  </si>
  <si>
    <t>ADMINIS-</t>
  </si>
  <si>
    <t>HIGHWAY</t>
  </si>
  <si>
    <t>TRATION</t>
  </si>
  <si>
    <t>LAW</t>
  </si>
  <si>
    <t>TOTAL</t>
  </si>
  <si>
    <t>STATE</t>
  </si>
  <si>
    <t>NAME OF FACILITY</t>
  </si>
  <si>
    <t>CAPITAL</t>
  </si>
  <si>
    <t>MAINTE-</t>
  </si>
  <si>
    <t>OPERA-</t>
  </si>
  <si>
    <t>AND</t>
  </si>
  <si>
    <t>ENFORCE-</t>
  </si>
  <si>
    <t>INTEREST</t>
  </si>
  <si>
    <t>BOND</t>
  </si>
  <si>
    <t>TRANSFERS</t>
  </si>
  <si>
    <t>DISBURSE-</t>
  </si>
  <si>
    <t>BALANCE</t>
  </si>
  <si>
    <t>OUTLAY</t>
  </si>
  <si>
    <t>NANCE</t>
  </si>
  <si>
    <t>TIONS</t>
  </si>
  <si>
    <t>MISCEL-</t>
  </si>
  <si>
    <t>MENT  AND</t>
  </si>
  <si>
    <t>RETIREMENT</t>
  </si>
  <si>
    <t>2/</t>
  </si>
  <si>
    <t>MENTS</t>
  </si>
  <si>
    <t>END OF YEAR</t>
  </si>
  <si>
    <t>LANEOUS</t>
  </si>
  <si>
    <t>SAFETY</t>
  </si>
  <si>
    <t>Summary</t>
  </si>
  <si>
    <t>Total Bridge And Tunnel Facilities</t>
  </si>
  <si>
    <t>Total Road Facilities</t>
  </si>
  <si>
    <t>Total Ferry Facilities</t>
  </si>
  <si>
    <t xml:space="preserve">          Grand Total</t>
  </si>
  <si>
    <t>LGF-4B</t>
  </si>
  <si>
    <t>BRIDGE</t>
  </si>
  <si>
    <t xml:space="preserve"> TRANSFERS</t>
  </si>
  <si>
    <t>AT END</t>
  </si>
  <si>
    <t xml:space="preserve">AND </t>
  </si>
  <si>
    <t>OF YEAR</t>
  </si>
  <si>
    <t>TUNNEL</t>
  </si>
  <si>
    <t>ROAD</t>
  </si>
  <si>
    <t>FERRY</t>
  </si>
  <si>
    <t>FACILITIES</t>
  </si>
  <si>
    <t>ops</t>
  </si>
  <si>
    <t>debt</t>
  </si>
  <si>
    <t xml:space="preserve">         Grand Total</t>
  </si>
  <si>
    <t>OPERATING AUTHORITY</t>
  </si>
  <si>
    <t>Grand Total</t>
  </si>
  <si>
    <t xml:space="preserve">Used to determine where </t>
  </si>
  <si>
    <t>Row</t>
  </si>
  <si>
    <t>Column</t>
  </si>
  <si>
    <t>ASCI  Column</t>
  </si>
  <si>
    <t>to place toll facilities.</t>
  </si>
  <si>
    <t>Start</t>
  </si>
  <si>
    <t>Do not remove.</t>
  </si>
  <si>
    <t>End</t>
  </si>
  <si>
    <t>TABLE  LGF-4B</t>
  </si>
  <si>
    <t>Table Link Information (Do Not Remove)</t>
  </si>
  <si>
    <t>Link Page</t>
  </si>
  <si>
    <t>Path</t>
  </si>
  <si>
    <t>Year</t>
  </si>
  <si>
    <t>Linked File</t>
  </si>
  <si>
    <t>Page</t>
  </si>
  <si>
    <t>B</t>
  </si>
  <si>
    <t>539L.XLS</t>
  </si>
  <si>
    <t>California</t>
  </si>
  <si>
    <t>Foothill/Eastern Toll Roads</t>
  </si>
  <si>
    <t>Foothill/Eastern Transportation Corridor Agency</t>
  </si>
  <si>
    <t>Golden Gate Bridge</t>
  </si>
  <si>
    <t>Golden Gate Bridge and Highway District</t>
  </si>
  <si>
    <t>Murray Road Toll Bridge</t>
  </si>
  <si>
    <t>City of Oceanside</t>
  </si>
  <si>
    <t>San Joaquin Hills Toll Road</t>
  </si>
  <si>
    <t>San Joaquin Hills Transportation Corridor Agency</t>
  </si>
  <si>
    <t>Total</t>
  </si>
  <si>
    <t>Colorado</t>
  </si>
  <si>
    <t>E-470 Beltway</t>
  </si>
  <si>
    <t>E-470 Public Highway Authority</t>
  </si>
  <si>
    <t>Pikes Peak Toll Highway</t>
  </si>
  <si>
    <t>City of Colorado Springs</t>
  </si>
  <si>
    <t>Florida</t>
  </si>
  <si>
    <t>Biscayne Key (Rickenbacker) Causeway</t>
  </si>
  <si>
    <t>Dade County Port Authority</t>
  </si>
  <si>
    <t>Broad Causeway</t>
  </si>
  <si>
    <t>Town of Bay Harbor Islands</t>
  </si>
  <si>
    <t>Card Sound Toll Bridge</t>
  </si>
  <si>
    <t>Monroe County</t>
  </si>
  <si>
    <t>Escambia County Toll Expressway</t>
  </si>
  <si>
    <t>Escambia County</t>
  </si>
  <si>
    <t>Lee County</t>
  </si>
  <si>
    <t>Osceola County Parkway</t>
  </si>
  <si>
    <t>Osceola County</t>
  </si>
  <si>
    <t>Pensacola Beach Bridge</t>
  </si>
  <si>
    <t>Pensacola County</t>
  </si>
  <si>
    <t>Treasure Island Causeway</t>
  </si>
  <si>
    <t>City of Treasure Island</t>
  </si>
  <si>
    <t>Venetian Causeway</t>
  </si>
  <si>
    <t>Illinois</t>
  </si>
  <si>
    <t>Calumet Skyway Toll Bridge (Chicago Skyway)</t>
  </si>
  <si>
    <t>City of Chicago</t>
  </si>
  <si>
    <t>McKinley Bridge</t>
  </si>
  <si>
    <t>City of Venice</t>
  </si>
  <si>
    <t>New Harmony Bridge</t>
  </si>
  <si>
    <t>White County Bridge Commission</t>
  </si>
  <si>
    <t>Rock Island Centennial Bridge</t>
  </si>
  <si>
    <t>City of Rock Island</t>
  </si>
  <si>
    <t>Maine</t>
  </si>
  <si>
    <t>Machigonne II and Rebel Ferries</t>
  </si>
  <si>
    <t>Casco Bay Island Transit District</t>
  </si>
  <si>
    <t>Massachusetts</t>
  </si>
  <si>
    <t>Woods Hole, Martha's Vineyard and Nantucket Ferries</t>
  </si>
  <si>
    <t>Wood's Hole Steamship Authority</t>
  </si>
  <si>
    <t>Michigan</t>
  </si>
  <si>
    <t>Ironton Ferry</t>
  </si>
  <si>
    <t>Charlevoix County Road Commission</t>
  </si>
  <si>
    <t>St. Mary's River Ferry System</t>
  </si>
  <si>
    <t>Eastern Upper Penninsula Transportation Authority</t>
  </si>
  <si>
    <t>Missouri</t>
  </si>
  <si>
    <t>St. Francisville Bridge</t>
  </si>
  <si>
    <t>Wayland Special Road District</t>
  </si>
  <si>
    <t>Nebraska</t>
  </si>
  <si>
    <t>Bellevue Bridge Commission</t>
  </si>
  <si>
    <t>Burt County Missouri River (Decatur) Bridge</t>
  </si>
  <si>
    <t>Burt County Bridge Commission</t>
  </si>
  <si>
    <t>New Jersey</t>
  </si>
  <si>
    <t>Cape May County Bridges</t>
  </si>
  <si>
    <t>Cape May Bridge Commission</t>
  </si>
  <si>
    <t>Tacony-Palmyra and Burlington-Bristol Bridges</t>
  </si>
  <si>
    <t>Burlington County Bridge Commission</t>
  </si>
  <si>
    <t>New York</t>
  </si>
  <si>
    <t>Atlantic Beach Bridge</t>
  </si>
  <si>
    <t>Nassau County Bridge Authority</t>
  </si>
  <si>
    <t>City of New York</t>
  </si>
  <si>
    <t>Triborough Bridge and Tunnel Authority</t>
  </si>
  <si>
    <t>Oregon</t>
  </si>
  <si>
    <t>Buena Vista Ferry</t>
  </si>
  <si>
    <t>Polk County Road Department</t>
  </si>
  <si>
    <t>Canby Ferry</t>
  </si>
  <si>
    <t>Clackamas County Road Department</t>
  </si>
  <si>
    <t>Cascade Locks Bridge</t>
  </si>
  <si>
    <t>Port of Cascade Locks Commission</t>
  </si>
  <si>
    <t>Hood River - White Salmon Bridge</t>
  </si>
  <si>
    <t>Port of Hood River Commission</t>
  </si>
  <si>
    <t>Wheatland Ferry</t>
  </si>
  <si>
    <t>Marion County Road Department</t>
  </si>
  <si>
    <t>Pennsylvania</t>
  </si>
  <si>
    <t>Fredericktown Ferry</t>
  </si>
  <si>
    <t>Fayette/Washington County Joint Ferry Service</t>
  </si>
  <si>
    <t>Tennessee</t>
  </si>
  <si>
    <t>Saltillo Ferry</t>
  </si>
  <si>
    <t>Hardin County Highway Department</t>
  </si>
  <si>
    <t>Texas</t>
  </si>
  <si>
    <t>Cameron County International Toll Bridge</t>
  </si>
  <si>
    <t>Cameron County</t>
  </si>
  <si>
    <t>Del Rio International Bridge</t>
  </si>
  <si>
    <t>City of Del Rio</t>
  </si>
  <si>
    <t>Eagle Pass-Piedras Negras International Bridge</t>
  </si>
  <si>
    <t>City of Eagle Pass</t>
  </si>
  <si>
    <t>Harris County Toll Road Authority</t>
  </si>
  <si>
    <t>Laredo-Nuevo Laredo International Bridge</t>
  </si>
  <si>
    <t>City of Laredo</t>
  </si>
  <si>
    <t>McAllen International Toll Bridge</t>
  </si>
  <si>
    <t>City of McAllen</t>
  </si>
  <si>
    <t>Pharr-Reynosa International Toll Bridge</t>
  </si>
  <si>
    <t>City of Pharr</t>
  </si>
  <si>
    <t>Roma International Toll Bridge</t>
  </si>
  <si>
    <t>Starr County</t>
  </si>
  <si>
    <t>San Luis Pass-Vacek Bridge</t>
  </si>
  <si>
    <t>Galveston County</t>
  </si>
  <si>
    <t>Zaragosa Bridge</t>
  </si>
  <si>
    <t>City of El Paso</t>
  </si>
  <si>
    <t>Virginia</t>
  </si>
  <si>
    <t>Jordan Bridge</t>
  </si>
  <si>
    <t>City of Chesapeake</t>
  </si>
  <si>
    <t>Richmond Expressway System</t>
  </si>
  <si>
    <t>Richmond Metropolitan Authority</t>
  </si>
  <si>
    <t>Washington</t>
  </si>
  <si>
    <t>Guemes Island Ferry</t>
  </si>
  <si>
    <t>Skagit County</t>
  </si>
  <si>
    <t>Lummi Island-Gooseberry Point Ferry</t>
  </si>
  <si>
    <t>Whatcom County</t>
  </si>
  <si>
    <t>Puget Island Ferry</t>
  </si>
  <si>
    <t>Wahkiacum County</t>
  </si>
  <si>
    <t>Steilacoom (Tacoma-McNeil-Anderson) Ferry</t>
  </si>
  <si>
    <t>Pierce County</t>
  </si>
  <si>
    <t>West Virginia</t>
  </si>
  <si>
    <t>Parkersburg Bridge</t>
  </si>
  <si>
    <t>City of Parkersburg</t>
  </si>
  <si>
    <t>Wisconsin</t>
  </si>
  <si>
    <t>Cassville Car Ferry</t>
  </si>
  <si>
    <t>Cassville Harbor Commission</t>
  </si>
  <si>
    <t>M:\SHARE\HPM10\HF\2001\TABLES\LOCAL\</t>
  </si>
  <si>
    <t>2000</t>
  </si>
  <si>
    <t>DISBURSEMENTS OF LOCAL TOLL FACILITIES - 2000  1/</t>
  </si>
  <si>
    <t xml:space="preserve">       1/   This table summarizes the disbursements for publicly owned toll facilities operated by</t>
  </si>
  <si>
    <t>and the Sanibel Bridge and Causeway.</t>
  </si>
  <si>
    <t xml:space="preserve">local governments, local road and bridge districts and specially created authorities.  See </t>
  </si>
  <si>
    <t xml:space="preserve">       4/  Toll data estimated by FHWA.</t>
  </si>
  <si>
    <t>Table LGF-3B for names of operating authorities.   See Table LGF-21 for general note on local</t>
  </si>
  <si>
    <t xml:space="preserve">       5/  Transfers shown include amounts used for maintenance, operations and debt</t>
  </si>
  <si>
    <t>highway finance series.  This table is compiled from reports of local authorities.</t>
  </si>
  <si>
    <t>service of the New York City Transit Authority, the Metropolitan Transportation</t>
  </si>
  <si>
    <t xml:space="preserve">       2/   Includes direct expenditures for nonhighway purposes and transfers to other State and</t>
  </si>
  <si>
    <t>Authority and the Triborough Transportation Project.</t>
  </si>
  <si>
    <t xml:space="preserve">local agencies for both highway and nonhighway projects.  </t>
  </si>
  <si>
    <t xml:space="preserve">       6/  Harris County Toll Facilities consist of the Harris County Toll Road and the </t>
  </si>
  <si>
    <t xml:space="preserve">       3/  Lee County Bridges consists of the Cape Coral Bridge, the Midpoint Bridge,</t>
  </si>
  <si>
    <t>Jesse Jones Memorial Toll Bridge.</t>
  </si>
  <si>
    <t>Lee County Toll Bridges  3/</t>
  </si>
  <si>
    <t>Bellevue Bridge  4/</t>
  </si>
  <si>
    <t>Battery Staten Island Ferry  4/</t>
  </si>
  <si>
    <t>Triborough Bridges and Tunnels  5/</t>
  </si>
  <si>
    <t>Harris County Toll Facilities  6/</t>
  </si>
  <si>
    <t>OCTOBER 2002</t>
  </si>
  <si>
    <t>Multiple Pages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</si>
</sst>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dd\-mmm\-yy_)"/>
    <numFmt numFmtId="166" formatCode="hh:mm_)"/>
    <numFmt numFmtId="167" formatCode="_(* #,##0_);_(* \(#,##0\);_ &quot; -&quot;"/>
  </numFmts>
  <fonts count="9">
    <font>
      <sz val="7"/>
      <name val="P-AVGARD"/>
      <family val="0"/>
    </font>
    <font>
      <sz val="10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4" fillId="0" borderId="0" xfId="0" applyFont="1" applyAlignment="1" applyProtection="1">
      <alignment horizontal="centerContinuous" vertical="center"/>
      <protection/>
    </xf>
    <xf numFmtId="37" fontId="5" fillId="0" borderId="1" xfId="0" applyFont="1" applyBorder="1" applyAlignment="1" applyProtection="1">
      <alignment vertical="center"/>
      <protection/>
    </xf>
    <xf numFmtId="37" fontId="5" fillId="0" borderId="2" xfId="0" applyFont="1" applyBorder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164" fontId="5" fillId="0" borderId="0" xfId="0" applyNumberFormat="1" applyFont="1" applyAlignment="1" applyProtection="1">
      <alignment vertical="center"/>
      <protection/>
    </xf>
    <xf numFmtId="37" fontId="5" fillId="0" borderId="3" xfId="0" applyFont="1" applyBorder="1" applyAlignment="1" applyProtection="1">
      <alignment vertical="center"/>
      <protection/>
    </xf>
    <xf numFmtId="37" fontId="5" fillId="0" borderId="3" xfId="0" applyFont="1" applyBorder="1" applyAlignment="1" applyProtection="1">
      <alignment horizontal="centerContinuous" vertical="center"/>
      <protection/>
    </xf>
    <xf numFmtId="166" fontId="5" fillId="0" borderId="3" xfId="0" applyNumberFormat="1" applyFont="1" applyBorder="1" applyAlignment="1" applyProtection="1">
      <alignment vertical="center"/>
      <protection/>
    </xf>
    <xf numFmtId="165" fontId="5" fillId="0" borderId="3" xfId="0" applyNumberFormat="1" applyFont="1" applyBorder="1" applyAlignment="1" applyProtection="1">
      <alignment vertical="center"/>
      <protection/>
    </xf>
    <xf numFmtId="37" fontId="5" fillId="2" borderId="4" xfId="0" applyFont="1" applyFill="1" applyBorder="1" applyAlignment="1" applyProtection="1">
      <alignment vertical="center"/>
      <protection/>
    </xf>
    <xf numFmtId="37" fontId="5" fillId="2" borderId="5" xfId="0" applyFont="1" applyFill="1" applyBorder="1" applyAlignment="1" applyProtection="1">
      <alignment vertical="center"/>
      <protection/>
    </xf>
    <xf numFmtId="37" fontId="5" fillId="0" borderId="5" xfId="0" applyFont="1" applyBorder="1" applyAlignment="1" applyProtection="1">
      <alignment vertical="center"/>
      <protection/>
    </xf>
    <xf numFmtId="37" fontId="5" fillId="0" borderId="4" xfId="0" applyFont="1" applyBorder="1" applyAlignment="1" applyProtection="1">
      <alignment vertical="center"/>
      <protection/>
    </xf>
    <xf numFmtId="37" fontId="5" fillId="0" borderId="6" xfId="0" applyFont="1" applyBorder="1" applyAlignment="1" applyProtection="1">
      <alignment vertical="center"/>
      <protection/>
    </xf>
    <xf numFmtId="37" fontId="5" fillId="2" borderId="0" xfId="0" applyFont="1" applyFill="1" applyAlignment="1" applyProtection="1">
      <alignment horizontal="centerContinuous" vertical="center"/>
      <protection/>
    </xf>
    <xf numFmtId="37" fontId="5" fillId="2" borderId="0" xfId="0" applyFont="1" applyFill="1" applyAlignment="1" applyProtection="1">
      <alignment vertical="center"/>
      <protection/>
    </xf>
    <xf numFmtId="37" fontId="5" fillId="0" borderId="0" xfId="0" applyFont="1" applyAlignment="1">
      <alignment vertical="center"/>
    </xf>
    <xf numFmtId="37" fontId="5" fillId="0" borderId="7" xfId="0" applyFont="1" applyBorder="1" applyAlignment="1" applyProtection="1">
      <alignment vertical="center"/>
      <protection/>
    </xf>
    <xf numFmtId="37" fontId="5" fillId="0" borderId="8" xfId="0" applyFont="1" applyBorder="1" applyAlignment="1" applyProtection="1">
      <alignment horizontal="centerContinuous" vertical="center"/>
      <protection/>
    </xf>
    <xf numFmtId="37" fontId="5" fillId="0" borderId="9" xfId="0" applyFont="1" applyBorder="1" applyAlignment="1" applyProtection="1">
      <alignment horizontal="centerContinuous" vertical="center"/>
      <protection/>
    </xf>
    <xf numFmtId="37" fontId="5" fillId="0" borderId="10" xfId="0" applyFont="1" applyBorder="1" applyAlignment="1" applyProtection="1">
      <alignment vertical="center"/>
      <protection/>
    </xf>
    <xf numFmtId="37" fontId="5" fillId="0" borderId="4" xfId="0" applyFont="1" applyBorder="1" applyAlignment="1" applyProtection="1">
      <alignment horizontal="center" vertical="center"/>
      <protection/>
    </xf>
    <xf numFmtId="37" fontId="5" fillId="0" borderId="11" xfId="0" applyFont="1" applyBorder="1" applyAlignment="1" applyProtection="1">
      <alignment horizontal="centerContinuous" vertical="center"/>
      <protection/>
    </xf>
    <xf numFmtId="37" fontId="5" fillId="0" borderId="4" xfId="0" applyFont="1" applyBorder="1" applyAlignment="1" applyProtection="1">
      <alignment horizontal="centerContinuous" vertical="center"/>
      <protection/>
    </xf>
    <xf numFmtId="37" fontId="5" fillId="0" borderId="10" xfId="0" applyFont="1" applyBorder="1" applyAlignment="1" applyProtection="1">
      <alignment horizontal="center" vertical="center"/>
      <protection/>
    </xf>
    <xf numFmtId="37" fontId="5" fillId="0" borderId="11" xfId="0" applyFont="1" applyBorder="1" applyAlignment="1" applyProtection="1">
      <alignment vertical="center"/>
      <protection/>
    </xf>
    <xf numFmtId="37" fontId="5" fillId="0" borderId="12" xfId="0" applyFont="1" applyBorder="1" applyAlignment="1" applyProtection="1">
      <alignment vertical="center"/>
      <protection/>
    </xf>
    <xf numFmtId="37" fontId="5" fillId="0" borderId="13" xfId="0" applyFont="1" applyBorder="1" applyAlignment="1" applyProtection="1">
      <alignment horizontal="center" vertical="center"/>
      <protection/>
    </xf>
    <xf numFmtId="37" fontId="5" fillId="0" borderId="3" xfId="0" applyFont="1" applyBorder="1" applyAlignment="1" applyProtection="1">
      <alignment horizontal="center" vertical="center"/>
      <protection/>
    </xf>
    <xf numFmtId="37" fontId="5" fillId="0" borderId="14" xfId="0" applyFont="1" applyBorder="1" applyAlignment="1" applyProtection="1">
      <alignment vertical="center"/>
      <protection/>
    </xf>
    <xf numFmtId="37" fontId="5" fillId="2" borderId="9" xfId="0" applyFont="1" applyFill="1" applyBorder="1" applyAlignment="1" applyProtection="1">
      <alignment vertical="center"/>
      <protection/>
    </xf>
    <xf numFmtId="37" fontId="8" fillId="0" borderId="0" xfId="0" applyFont="1" applyAlignment="1">
      <alignment vertical="center"/>
    </xf>
    <xf numFmtId="37" fontId="4" fillId="0" borderId="0" xfId="0" applyFont="1" applyAlignment="1">
      <alignment vertical="center"/>
    </xf>
    <xf numFmtId="37" fontId="4" fillId="0" borderId="14" xfId="0" applyFont="1" applyBorder="1" applyAlignment="1" applyProtection="1">
      <alignment vertical="center"/>
      <protection/>
    </xf>
    <xf numFmtId="37" fontId="5" fillId="0" borderId="15" xfId="0" applyFont="1" applyBorder="1" applyAlignment="1" applyProtection="1">
      <alignment vertical="center"/>
      <protection/>
    </xf>
    <xf numFmtId="37" fontId="5" fillId="0" borderId="16" xfId="0" applyFont="1" applyBorder="1" applyAlignment="1" applyProtection="1">
      <alignment vertical="center"/>
      <protection/>
    </xf>
    <xf numFmtId="37" fontId="5" fillId="0" borderId="17" xfId="0" applyFont="1" applyBorder="1" applyAlignment="1" applyProtection="1">
      <alignment vertical="center"/>
      <protection/>
    </xf>
    <xf numFmtId="37" fontId="5" fillId="2" borderId="7" xfId="0" applyFont="1" applyFill="1" applyBorder="1" applyAlignment="1" applyProtection="1">
      <alignment vertical="center"/>
      <protection/>
    </xf>
    <xf numFmtId="37" fontId="5" fillId="0" borderId="0" xfId="0" applyFont="1" applyAlignment="1" applyProtection="1">
      <alignment horizontal="right" vertical="center"/>
      <protection/>
    </xf>
    <xf numFmtId="37" fontId="5" fillId="2" borderId="0" xfId="0" applyFont="1" applyFill="1" applyBorder="1" applyAlignment="1" applyProtection="1">
      <alignment vertical="center"/>
      <protection/>
    </xf>
    <xf numFmtId="37" fontId="5" fillId="0" borderId="0" xfId="0" applyFont="1" applyBorder="1" applyAlignment="1" applyProtection="1">
      <alignment vertical="center"/>
      <protection/>
    </xf>
    <xf numFmtId="37" fontId="5" fillId="0" borderId="0" xfId="0" applyFont="1" applyBorder="1" applyAlignment="1">
      <alignment vertical="center"/>
    </xf>
    <xf numFmtId="37" fontId="5" fillId="0" borderId="18" xfId="0" applyFont="1" applyBorder="1" applyAlignment="1" applyProtection="1">
      <alignment vertical="center"/>
      <protection/>
    </xf>
    <xf numFmtId="37" fontId="7" fillId="3" borderId="5" xfId="0" applyFont="1" applyFill="1" applyBorder="1" applyAlignment="1" applyProtection="1">
      <alignment vertical="center"/>
      <protection/>
    </xf>
    <xf numFmtId="49" fontId="2" fillId="3" borderId="9" xfId="0" applyNumberFormat="1" applyFont="1" applyFill="1" applyBorder="1" applyAlignment="1">
      <alignment vertical="center"/>
    </xf>
    <xf numFmtId="49" fontId="7" fillId="3" borderId="9" xfId="0" applyNumberFormat="1" applyFont="1" applyFill="1" applyBorder="1" applyAlignment="1">
      <alignment vertical="center"/>
    </xf>
    <xf numFmtId="37" fontId="7" fillId="3" borderId="9" xfId="0" applyFont="1" applyFill="1" applyBorder="1" applyAlignment="1" applyProtection="1">
      <alignment vertical="center"/>
      <protection/>
    </xf>
    <xf numFmtId="37" fontId="4" fillId="3" borderId="4" xfId="0" applyFont="1" applyFill="1" applyBorder="1" applyAlignment="1">
      <alignment vertical="center"/>
    </xf>
    <xf numFmtId="49" fontId="7" fillId="3" borderId="0" xfId="0" applyNumberFormat="1" applyFon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 applyProtection="1">
      <alignment vertical="center"/>
      <protection/>
    </xf>
    <xf numFmtId="37" fontId="7" fillId="3" borderId="1" xfId="0" applyFont="1" applyFill="1" applyBorder="1" applyAlignment="1" applyProtection="1">
      <alignment vertical="center"/>
      <protection/>
    </xf>
    <xf numFmtId="49" fontId="7" fillId="3" borderId="3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2" fillId="3" borderId="3" xfId="0" applyNumberFormat="1" applyFont="1" applyFill="1" applyBorder="1" applyAlignment="1" applyProtection="1">
      <alignment vertical="center"/>
      <protection/>
    </xf>
    <xf numFmtId="37" fontId="2" fillId="0" borderId="19" xfId="0" applyFont="1" applyBorder="1" applyAlignment="1">
      <alignment vertical="center"/>
    </xf>
    <xf numFmtId="37" fontId="2" fillId="0" borderId="20" xfId="0" applyFont="1" applyBorder="1" applyAlignment="1">
      <alignment vertical="center" wrapText="1"/>
    </xf>
    <xf numFmtId="37" fontId="2" fillId="0" borderId="20" xfId="0" applyNumberFormat="1" applyFont="1" applyBorder="1" applyAlignment="1" applyProtection="1">
      <alignment vertical="center"/>
      <protection/>
    </xf>
    <xf numFmtId="37" fontId="2" fillId="0" borderId="21" xfId="0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 applyProtection="1">
      <alignment vertical="center"/>
      <protection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37" fontId="2" fillId="0" borderId="0" xfId="0" applyFont="1" applyFill="1" applyAlignment="1" applyProtection="1">
      <alignment vertical="center"/>
      <protection/>
    </xf>
    <xf numFmtId="37" fontId="3" fillId="4" borderId="0" xfId="0" applyFont="1" applyFill="1" applyAlignment="1" applyProtection="1">
      <alignment horizontal="centerContinuous" vertical="center"/>
      <protection/>
    </xf>
    <xf numFmtId="37" fontId="4" fillId="4" borderId="0" xfId="0" applyFont="1" applyFill="1" applyAlignment="1" applyProtection="1">
      <alignment horizontal="centerContinuous" vertical="center"/>
      <protection/>
    </xf>
    <xf numFmtId="37" fontId="2" fillId="4" borderId="0" xfId="0" applyFont="1" applyFill="1" applyAlignment="1" applyProtection="1">
      <alignment horizontal="centerContinuous" vertical="center"/>
      <protection/>
    </xf>
    <xf numFmtId="37" fontId="2" fillId="4" borderId="0" xfId="0" applyFont="1" applyFill="1" applyAlignment="1" applyProtection="1">
      <alignment vertical="center"/>
      <protection/>
    </xf>
    <xf numFmtId="164" fontId="2" fillId="4" borderId="0" xfId="0" applyNumberFormat="1" applyFont="1" applyFill="1" applyAlignment="1" applyProtection="1">
      <alignment vertical="center"/>
      <protection/>
    </xf>
    <xf numFmtId="37" fontId="7" fillId="0" borderId="22" xfId="0" applyFont="1" applyBorder="1" applyAlignment="1">
      <alignment horizontal="center" vertical="center"/>
    </xf>
    <xf numFmtId="37" fontId="7" fillId="0" borderId="23" xfId="0" applyFont="1" applyBorder="1" applyAlignment="1">
      <alignment horizontal="center" vertical="center"/>
    </xf>
    <xf numFmtId="37" fontId="7" fillId="0" borderId="24" xfId="0" applyFont="1" applyBorder="1" applyAlignment="1">
      <alignment horizontal="center" vertical="center"/>
    </xf>
    <xf numFmtId="37" fontId="2" fillId="4" borderId="0" xfId="0" applyFont="1" applyFill="1" applyAlignment="1">
      <alignment vertical="center"/>
    </xf>
    <xf numFmtId="22" fontId="6" fillId="4" borderId="3" xfId="0" applyNumberFormat="1" applyFont="1" applyFill="1" applyBorder="1" applyAlignment="1" applyProtection="1">
      <alignment horizontal="left" vertical="center"/>
      <protection/>
    </xf>
    <xf numFmtId="37" fontId="2" fillId="4" borderId="3" xfId="0" applyFont="1" applyFill="1" applyBorder="1" applyAlignment="1" applyProtection="1">
      <alignment vertical="center"/>
      <protection/>
    </xf>
    <xf numFmtId="37" fontId="2" fillId="4" borderId="3" xfId="0" applyFont="1" applyFill="1" applyBorder="1" applyAlignment="1" applyProtection="1">
      <alignment horizontal="centerContinuous" vertical="center"/>
      <protection/>
    </xf>
    <xf numFmtId="166" fontId="2" fillId="4" borderId="3" xfId="0" applyNumberFormat="1" applyFont="1" applyFill="1" applyBorder="1" applyAlignment="1" applyProtection="1">
      <alignment vertical="center"/>
      <protection/>
    </xf>
    <xf numFmtId="37" fontId="2" fillId="4" borderId="10" xfId="0" applyFont="1" applyFill="1" applyBorder="1" applyAlignment="1" applyProtection="1">
      <alignment vertical="center"/>
      <protection/>
    </xf>
    <xf numFmtId="37" fontId="2" fillId="4" borderId="4" xfId="0" applyFont="1" applyFill="1" applyBorder="1" applyAlignment="1" applyProtection="1">
      <alignment vertical="center"/>
      <protection/>
    </xf>
    <xf numFmtId="37" fontId="2" fillId="4" borderId="4" xfId="0" applyFont="1" applyFill="1" applyBorder="1" applyAlignment="1" applyProtection="1">
      <alignment horizontal="center" vertical="center"/>
      <protection/>
    </xf>
    <xf numFmtId="37" fontId="2" fillId="4" borderId="25" xfId="0" applyFont="1" applyFill="1" applyBorder="1" applyAlignment="1" applyProtection="1">
      <alignment vertical="center"/>
      <protection/>
    </xf>
    <xf numFmtId="37" fontId="2" fillId="4" borderId="26" xfId="0" applyFont="1" applyFill="1" applyBorder="1" applyAlignment="1" applyProtection="1">
      <alignment horizontal="centerContinuous" vertical="center"/>
      <protection/>
    </xf>
    <xf numFmtId="37" fontId="2" fillId="4" borderId="25" xfId="0" applyFont="1" applyFill="1" applyBorder="1" applyAlignment="1" applyProtection="1">
      <alignment horizontal="center" vertical="center"/>
      <protection/>
    </xf>
    <xf numFmtId="37" fontId="2" fillId="4" borderId="6" xfId="0" applyFont="1" applyFill="1" applyBorder="1" applyAlignment="1" applyProtection="1">
      <alignment vertical="center"/>
      <protection/>
    </xf>
    <xf numFmtId="37" fontId="2" fillId="4" borderId="10" xfId="0" applyFont="1" applyFill="1" applyBorder="1" applyAlignment="1" applyProtection="1">
      <alignment horizontal="center" vertical="center"/>
      <protection/>
    </xf>
    <xf numFmtId="37" fontId="2" fillId="4" borderId="4" xfId="0" applyFont="1" applyFill="1" applyBorder="1" applyAlignment="1" applyProtection="1">
      <alignment horizontal="centerContinuous" vertical="center"/>
      <protection/>
    </xf>
    <xf numFmtId="37" fontId="2" fillId="4" borderId="25" xfId="0" applyFont="1" applyFill="1" applyBorder="1" applyAlignment="1" applyProtection="1">
      <alignment horizontal="centerContinuous" vertical="center"/>
      <protection/>
    </xf>
    <xf numFmtId="37" fontId="2" fillId="4" borderId="6" xfId="0" applyFont="1" applyFill="1" applyBorder="1" applyAlignment="1" applyProtection="1">
      <alignment horizontal="center" vertical="center"/>
      <protection/>
    </xf>
    <xf numFmtId="37" fontId="2" fillId="4" borderId="6" xfId="0" applyFont="1" applyFill="1" applyBorder="1" applyAlignment="1" applyProtection="1">
      <alignment horizontal="centerContinuous" vertical="center"/>
      <protection/>
    </xf>
    <xf numFmtId="37" fontId="2" fillId="4" borderId="12" xfId="0" applyFont="1" applyFill="1" applyBorder="1" applyAlignment="1" applyProtection="1">
      <alignment vertical="center"/>
      <protection/>
    </xf>
    <xf numFmtId="37" fontId="2" fillId="4" borderId="1" xfId="0" applyFont="1" applyFill="1" applyBorder="1" applyAlignment="1" applyProtection="1">
      <alignment vertical="center"/>
      <protection/>
    </xf>
    <xf numFmtId="37" fontId="2" fillId="4" borderId="1" xfId="0" applyFont="1" applyFill="1" applyBorder="1" applyAlignment="1" applyProtection="1">
      <alignment horizontal="center" vertical="center"/>
      <protection/>
    </xf>
    <xf numFmtId="37" fontId="2" fillId="4" borderId="27" xfId="0" applyFont="1" applyFill="1" applyBorder="1" applyAlignment="1" applyProtection="1">
      <alignment vertical="center"/>
      <protection/>
    </xf>
    <xf numFmtId="37" fontId="2" fillId="4" borderId="2" xfId="0" applyFont="1" applyFill="1" applyBorder="1" applyAlignment="1" applyProtection="1">
      <alignment vertical="center"/>
      <protection/>
    </xf>
    <xf numFmtId="37" fontId="2" fillId="4" borderId="7" xfId="0" applyFont="1" applyFill="1" applyBorder="1" applyAlignment="1" applyProtection="1">
      <alignment vertical="center"/>
      <protection/>
    </xf>
    <xf numFmtId="167" fontId="5" fillId="4" borderId="7" xfId="0" applyNumberFormat="1" applyFont="1" applyFill="1" applyBorder="1" applyAlignment="1" applyProtection="1">
      <alignment horizontal="center" vertical="center"/>
      <protection/>
    </xf>
    <xf numFmtId="167" fontId="5" fillId="4" borderId="5" xfId="0" applyNumberFormat="1" applyFont="1" applyFill="1" applyBorder="1" applyAlignment="1" applyProtection="1">
      <alignment horizontal="center" vertical="center"/>
      <protection/>
    </xf>
    <xf numFmtId="167" fontId="5" fillId="4" borderId="28" xfId="0" applyNumberFormat="1" applyFont="1" applyFill="1" applyBorder="1" applyAlignment="1" applyProtection="1">
      <alignment horizontal="center" vertical="center"/>
      <protection/>
    </xf>
    <xf numFmtId="167" fontId="5" fillId="4" borderId="26" xfId="0" applyNumberFormat="1" applyFont="1" applyFill="1" applyBorder="1" applyAlignment="1" applyProtection="1">
      <alignment horizontal="center" vertical="center"/>
      <protection/>
    </xf>
    <xf numFmtId="167" fontId="5" fillId="4" borderId="10" xfId="0" applyNumberFormat="1" applyFont="1" applyFill="1" applyBorder="1" applyAlignment="1" applyProtection="1">
      <alignment horizontal="center" vertical="center"/>
      <protection/>
    </xf>
    <xf numFmtId="167" fontId="5" fillId="4" borderId="4" xfId="0" applyNumberFormat="1" applyFont="1" applyFill="1" applyBorder="1" applyAlignment="1" applyProtection="1">
      <alignment horizontal="center" vertical="center"/>
      <protection/>
    </xf>
    <xf numFmtId="167" fontId="5" fillId="4" borderId="29" xfId="0" applyNumberFormat="1" applyFont="1" applyFill="1" applyBorder="1" applyAlignment="1" applyProtection="1">
      <alignment horizontal="center" vertical="center"/>
      <protection/>
    </xf>
    <xf numFmtId="167" fontId="5" fillId="4" borderId="6" xfId="0" applyNumberFormat="1" applyFont="1" applyFill="1" applyBorder="1" applyAlignment="1" applyProtection="1">
      <alignment horizontal="center" vertical="center"/>
      <protection/>
    </xf>
    <xf numFmtId="37" fontId="6" fillId="4" borderId="0" xfId="0" applyFont="1" applyFill="1" applyAlignment="1" applyProtection="1">
      <alignment vertical="center"/>
      <protection/>
    </xf>
    <xf numFmtId="167" fontId="5" fillId="4" borderId="12" xfId="0" applyNumberFormat="1" applyFont="1" applyFill="1" applyBorder="1" applyAlignment="1" applyProtection="1">
      <alignment horizontal="center" vertical="center"/>
      <protection/>
    </xf>
    <xf numFmtId="167" fontId="5" fillId="4" borderId="1" xfId="0" applyNumberFormat="1" applyFont="1" applyFill="1" applyBorder="1" applyAlignment="1" applyProtection="1">
      <alignment horizontal="center" vertical="center"/>
      <protection/>
    </xf>
    <xf numFmtId="167" fontId="5" fillId="4" borderId="30" xfId="0" applyNumberFormat="1" applyFont="1" applyFill="1" applyBorder="1" applyAlignment="1" applyProtection="1">
      <alignment horizontal="center" vertical="center"/>
      <protection/>
    </xf>
    <xf numFmtId="167" fontId="5" fillId="4" borderId="2" xfId="0" applyNumberFormat="1" applyFont="1" applyFill="1" applyBorder="1" applyAlignment="1" applyProtection="1">
      <alignment horizontal="center" vertical="center"/>
      <protection/>
    </xf>
    <xf numFmtId="37" fontId="2" fillId="4" borderId="31" xfId="0" applyFont="1" applyFill="1" applyBorder="1" applyAlignment="1" applyProtection="1">
      <alignment vertical="center"/>
      <protection/>
    </xf>
    <xf numFmtId="167" fontId="5" fillId="4" borderId="31" xfId="0" applyNumberFormat="1" applyFont="1" applyFill="1" applyBorder="1" applyAlignment="1" applyProtection="1">
      <alignment horizontal="center" vertical="center"/>
      <protection/>
    </xf>
    <xf numFmtId="167" fontId="5" fillId="4" borderId="32" xfId="0" applyNumberFormat="1" applyFont="1" applyFill="1" applyBorder="1" applyAlignment="1" applyProtection="1">
      <alignment horizontal="center" vertical="center"/>
      <protection/>
    </xf>
    <xf numFmtId="167" fontId="5" fillId="4" borderId="33" xfId="0" applyNumberFormat="1" applyFont="1" applyFill="1" applyBorder="1" applyAlignment="1" applyProtection="1">
      <alignment horizontal="center" vertical="center"/>
      <protection/>
    </xf>
    <xf numFmtId="167" fontId="5" fillId="4" borderId="34" xfId="0" applyNumberFormat="1" applyFont="1" applyFill="1" applyBorder="1" applyAlignment="1" applyProtection="1">
      <alignment horizontal="center" vertical="center"/>
      <protection/>
    </xf>
    <xf numFmtId="37" fontId="2" fillId="4" borderId="35" xfId="0" applyFont="1" applyFill="1" applyBorder="1" applyAlignment="1" applyProtection="1">
      <alignment vertical="center"/>
      <protection/>
    </xf>
    <xf numFmtId="167" fontId="5" fillId="4" borderId="35" xfId="0" applyNumberFormat="1" applyFont="1" applyFill="1" applyBorder="1" applyAlignment="1" applyProtection="1">
      <alignment horizontal="center" vertical="center"/>
      <protection/>
    </xf>
    <xf numFmtId="167" fontId="5" fillId="4" borderId="36" xfId="0" applyNumberFormat="1" applyFont="1" applyFill="1" applyBorder="1" applyAlignment="1" applyProtection="1">
      <alignment horizontal="center" vertical="center"/>
      <protection/>
    </xf>
    <xf numFmtId="167" fontId="5" fillId="4" borderId="37" xfId="0" applyNumberFormat="1" applyFont="1" applyFill="1" applyBorder="1" applyAlignment="1" applyProtection="1">
      <alignment horizontal="center" vertical="center"/>
      <protection/>
    </xf>
    <xf numFmtId="167" fontId="5" fillId="4" borderId="25" xfId="0" applyNumberFormat="1" applyFont="1" applyFill="1" applyBorder="1" applyAlignment="1" applyProtection="1">
      <alignment horizontal="center" vertical="center"/>
      <protection/>
    </xf>
    <xf numFmtId="37" fontId="5" fillId="4" borderId="1" xfId="0" applyFont="1" applyFill="1" applyBorder="1" applyAlignment="1" applyProtection="1">
      <alignment vertical="center"/>
      <protection/>
    </xf>
    <xf numFmtId="37" fontId="5" fillId="4" borderId="27" xfId="0" applyFont="1" applyFill="1" applyBorder="1" applyAlignment="1" applyProtection="1">
      <alignment vertical="center"/>
      <protection/>
    </xf>
    <xf numFmtId="37" fontId="5" fillId="4" borderId="2" xfId="0" applyFont="1" applyFill="1" applyBorder="1" applyAlignment="1" applyProtection="1">
      <alignment vertical="center"/>
      <protection/>
    </xf>
    <xf numFmtId="37" fontId="2" fillId="4" borderId="5" xfId="0" applyFont="1" applyFill="1" applyBorder="1" applyAlignment="1">
      <alignment vertical="center"/>
    </xf>
    <xf numFmtId="37" fontId="2" fillId="4" borderId="9" xfId="0" applyFont="1" applyFill="1" applyBorder="1" applyAlignment="1">
      <alignment vertical="center"/>
    </xf>
    <xf numFmtId="37" fontId="2" fillId="4" borderId="38" xfId="0" applyFont="1" applyFill="1" applyBorder="1" applyAlignment="1">
      <alignment vertical="center"/>
    </xf>
    <xf numFmtId="0" fontId="2" fillId="4" borderId="4" xfId="0" applyNumberFormat="1" applyFont="1" applyFill="1" applyBorder="1" applyAlignment="1" applyProtection="1">
      <alignment/>
      <protection/>
    </xf>
    <xf numFmtId="37" fontId="2" fillId="4" borderId="0" xfId="0" applyFont="1" applyFill="1" applyBorder="1" applyAlignment="1" applyProtection="1">
      <alignment horizontal="centerContinuous"/>
      <protection/>
    </xf>
    <xf numFmtId="37" fontId="2" fillId="4" borderId="0" xfId="0" applyFont="1" applyFill="1" applyBorder="1" applyAlignment="1" applyProtection="1">
      <alignment/>
      <protection/>
    </xf>
    <xf numFmtId="0" fontId="2" fillId="4" borderId="0" xfId="0" applyNumberFormat="1" applyFont="1" applyFill="1" applyBorder="1" applyAlignment="1" applyProtection="1">
      <alignment/>
      <protection/>
    </xf>
    <xf numFmtId="37" fontId="2" fillId="4" borderId="39" xfId="0" applyFont="1" applyFill="1" applyBorder="1" applyAlignment="1" applyProtection="1">
      <alignment horizontal="centerContinuous"/>
      <protection/>
    </xf>
    <xf numFmtId="0" fontId="2" fillId="4" borderId="1" xfId="0" applyNumberFormat="1" applyFont="1" applyFill="1" applyBorder="1" applyAlignment="1" applyProtection="1">
      <alignment/>
      <protection/>
    </xf>
    <xf numFmtId="37" fontId="2" fillId="4" borderId="3" xfId="0" applyFont="1" applyFill="1" applyBorder="1" applyAlignment="1" applyProtection="1">
      <alignment horizontal="centerContinuous"/>
      <protection/>
    </xf>
    <xf numFmtId="37" fontId="2" fillId="4" borderId="3" xfId="0" applyFont="1" applyFill="1" applyBorder="1" applyAlignment="1" applyProtection="1">
      <alignment/>
      <protection/>
    </xf>
    <xf numFmtId="0" fontId="2" fillId="4" borderId="3" xfId="0" applyNumberFormat="1" applyFont="1" applyFill="1" applyBorder="1" applyAlignment="1" applyProtection="1">
      <alignment/>
      <protection/>
    </xf>
    <xf numFmtId="37" fontId="2" fillId="4" borderId="40" xfId="0" applyFont="1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\template\0000NO539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NE539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NJ539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NY539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OR539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PA539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TN539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TX539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VA539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WA539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WV539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CA539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WI539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CO539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FL539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IL539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ME539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MA539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MI539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01\TABLES\Local\2000MO539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FACILITIES"/>
      <sheetName val="MACRO"/>
    </sheetNames>
    <sheetDataSet>
      <sheetData sheetId="1">
        <row r="6"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FACILITIES"/>
      <sheetName val="MACRO"/>
    </sheetNames>
    <sheetDataSet>
      <sheetData sheetId="1">
        <row r="6">
          <cell r="AG6">
            <v>0</v>
          </cell>
          <cell r="AH6">
            <v>0</v>
          </cell>
          <cell r="AI6">
            <v>438</v>
          </cell>
          <cell r="AJ6">
            <v>28</v>
          </cell>
          <cell r="AK6">
            <v>0</v>
          </cell>
          <cell r="AL6">
            <v>267</v>
          </cell>
          <cell r="AM6">
            <v>0</v>
          </cell>
          <cell r="AN6">
            <v>177</v>
          </cell>
          <cell r="AO6">
            <v>910</v>
          </cell>
          <cell r="AP6">
            <v>0</v>
          </cell>
          <cell r="AQ6">
            <v>0</v>
          </cell>
        </row>
      </sheetData>
      <sheetData sheetId="2">
        <row r="6">
          <cell r="AG6">
            <v>0</v>
          </cell>
          <cell r="AH6">
            <v>265</v>
          </cell>
          <cell r="AI6">
            <v>0</v>
          </cell>
          <cell r="AJ6">
            <v>27</v>
          </cell>
          <cell r="AK6">
            <v>0</v>
          </cell>
          <cell r="AL6">
            <v>0</v>
          </cell>
          <cell r="AM6">
            <v>0</v>
          </cell>
          <cell r="AN6">
            <v>336</v>
          </cell>
          <cell r="AO6">
            <v>628</v>
          </cell>
          <cell r="AP6">
            <v>0</v>
          </cell>
          <cell r="AQ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FACILITIES"/>
      <sheetName val="MACRO"/>
    </sheetNames>
    <sheetDataSet>
      <sheetData sheetId="1">
        <row r="6">
          <cell r="AG6">
            <v>0</v>
          </cell>
          <cell r="AH6">
            <v>38</v>
          </cell>
          <cell r="AI6">
            <v>2684</v>
          </cell>
          <cell r="AJ6">
            <v>0</v>
          </cell>
          <cell r="AK6">
            <v>0</v>
          </cell>
          <cell r="AL6">
            <v>316</v>
          </cell>
          <cell r="AM6">
            <v>260</v>
          </cell>
          <cell r="AN6">
            <v>0</v>
          </cell>
          <cell r="AO6">
            <v>3298</v>
          </cell>
          <cell r="AP6">
            <v>6951</v>
          </cell>
          <cell r="AQ6">
            <v>0</v>
          </cell>
        </row>
      </sheetData>
      <sheetData sheetId="2">
        <row r="6">
          <cell r="AG6">
            <v>0</v>
          </cell>
          <cell r="AH6">
            <v>2313</v>
          </cell>
          <cell r="AI6">
            <v>1949</v>
          </cell>
          <cell r="AJ6">
            <v>11385</v>
          </cell>
          <cell r="AK6">
            <v>1372</v>
          </cell>
          <cell r="AL6">
            <v>1518</v>
          </cell>
          <cell r="AM6">
            <v>1350</v>
          </cell>
          <cell r="AN6">
            <v>51</v>
          </cell>
          <cell r="AO6">
            <v>19938</v>
          </cell>
          <cell r="AP6">
            <v>30808</v>
          </cell>
          <cell r="AQ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ACILITIES"/>
      <sheetName val="MACRO"/>
    </sheetNames>
    <sheetDataSet>
      <sheetData sheetId="1">
        <row r="6">
          <cell r="AG6">
            <v>12342</v>
          </cell>
          <cell r="AH6">
            <v>61</v>
          </cell>
          <cell r="AI6">
            <v>2049</v>
          </cell>
          <cell r="AJ6">
            <v>701</v>
          </cell>
          <cell r="AK6">
            <v>0</v>
          </cell>
          <cell r="AL6">
            <v>708</v>
          </cell>
          <cell r="AM6">
            <v>1805</v>
          </cell>
          <cell r="AN6">
            <v>0</v>
          </cell>
          <cell r="AO6">
            <v>17666</v>
          </cell>
          <cell r="AP6">
            <v>7943</v>
          </cell>
          <cell r="AQ6">
            <v>0</v>
          </cell>
        </row>
      </sheetData>
      <sheetData sheetId="2">
        <row r="6">
          <cell r="AG6">
            <v>0</v>
          </cell>
          <cell r="AH6">
            <v>6361</v>
          </cell>
          <cell r="AI6">
            <v>22533</v>
          </cell>
          <cell r="AJ6">
            <v>7596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36490</v>
          </cell>
          <cell r="AP6">
            <v>0</v>
          </cell>
          <cell r="AQ6">
            <v>0</v>
          </cell>
        </row>
      </sheetData>
      <sheetData sheetId="3">
        <row r="6">
          <cell r="AG6">
            <v>133244</v>
          </cell>
          <cell r="AH6">
            <v>48113</v>
          </cell>
          <cell r="AI6">
            <v>113945</v>
          </cell>
          <cell r="AJ6">
            <v>90784</v>
          </cell>
          <cell r="AK6">
            <v>0</v>
          </cell>
          <cell r="AL6">
            <v>41201</v>
          </cell>
          <cell r="AM6">
            <v>29653</v>
          </cell>
          <cell r="AN6">
            <v>590203</v>
          </cell>
          <cell r="AO6">
            <v>1047143</v>
          </cell>
          <cell r="AP6">
            <v>1061661</v>
          </cell>
          <cell r="AQ6">
            <v>92666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FACILITIES"/>
      <sheetName val="MACRO"/>
    </sheetNames>
    <sheetDataSet>
      <sheetData sheetId="1">
        <row r="6">
          <cell r="AG6">
            <v>0</v>
          </cell>
          <cell r="AH6">
            <v>69</v>
          </cell>
          <cell r="AI6">
            <v>48</v>
          </cell>
          <cell r="AJ6">
            <v>6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123</v>
          </cell>
          <cell r="AP6">
            <v>0</v>
          </cell>
          <cell r="AQ6">
            <v>0</v>
          </cell>
        </row>
      </sheetData>
      <sheetData sheetId="2">
        <row r="6">
          <cell r="AG6">
            <v>2</v>
          </cell>
          <cell r="AH6">
            <v>24</v>
          </cell>
          <cell r="AI6">
            <v>181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207</v>
          </cell>
          <cell r="AP6">
            <v>0</v>
          </cell>
          <cell r="AQ6">
            <v>0</v>
          </cell>
        </row>
      </sheetData>
      <sheetData sheetId="3">
        <row r="6">
          <cell r="AG6">
            <v>0</v>
          </cell>
          <cell r="AH6">
            <v>24</v>
          </cell>
          <cell r="AI6">
            <v>155</v>
          </cell>
          <cell r="AJ6">
            <v>54</v>
          </cell>
          <cell r="AK6">
            <v>0</v>
          </cell>
          <cell r="AL6">
            <v>0</v>
          </cell>
          <cell r="AM6">
            <v>0</v>
          </cell>
          <cell r="AN6">
            <v>732</v>
          </cell>
          <cell r="AO6">
            <v>965</v>
          </cell>
          <cell r="AP6">
            <v>0</v>
          </cell>
          <cell r="AQ6">
            <v>0</v>
          </cell>
        </row>
      </sheetData>
      <sheetData sheetId="4">
        <row r="6">
          <cell r="AG6">
            <v>1827</v>
          </cell>
          <cell r="AH6">
            <v>233</v>
          </cell>
          <cell r="AI6">
            <v>259</v>
          </cell>
          <cell r="AJ6">
            <v>55</v>
          </cell>
          <cell r="AK6">
            <v>0</v>
          </cell>
          <cell r="AL6">
            <v>50</v>
          </cell>
          <cell r="AM6">
            <v>475</v>
          </cell>
          <cell r="AN6">
            <v>154</v>
          </cell>
          <cell r="AO6">
            <v>3053</v>
          </cell>
          <cell r="AP6">
            <v>0</v>
          </cell>
          <cell r="AQ6">
            <v>0</v>
          </cell>
        </row>
      </sheetData>
      <sheetData sheetId="5">
        <row r="6">
          <cell r="AG6">
            <v>0</v>
          </cell>
          <cell r="AH6">
            <v>55</v>
          </cell>
          <cell r="AI6">
            <v>181</v>
          </cell>
          <cell r="AJ6">
            <v>24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260</v>
          </cell>
          <cell r="AP6">
            <v>0</v>
          </cell>
          <cell r="AQ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FACILITIES"/>
      <sheetName val="MACRO"/>
    </sheetNames>
    <sheetDataSet>
      <sheetData sheetId="1">
        <row r="6">
          <cell r="AG6">
            <v>0</v>
          </cell>
          <cell r="AH6">
            <v>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9</v>
          </cell>
          <cell r="AP6">
            <v>21</v>
          </cell>
          <cell r="AQ6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FACILITIES"/>
      <sheetName val="MACRO"/>
    </sheetNames>
    <sheetDataSet>
      <sheetData sheetId="1">
        <row r="6">
          <cell r="AG6">
            <v>0</v>
          </cell>
          <cell r="AH6">
            <v>2</v>
          </cell>
          <cell r="AI6">
            <v>52</v>
          </cell>
          <cell r="AJ6">
            <v>17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71</v>
          </cell>
          <cell r="AP6">
            <v>0</v>
          </cell>
          <cell r="AQ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FACILITIES"/>
      <sheetName val="MACRO"/>
    </sheetNames>
    <sheetDataSet>
      <sheetData sheetId="1">
        <row r="6">
          <cell r="AG6">
            <v>541</v>
          </cell>
          <cell r="AH6">
            <v>0</v>
          </cell>
          <cell r="AI6">
            <v>2587</v>
          </cell>
          <cell r="AJ6">
            <v>0</v>
          </cell>
          <cell r="AK6">
            <v>0</v>
          </cell>
          <cell r="AL6">
            <v>1604</v>
          </cell>
          <cell r="AM6">
            <v>860</v>
          </cell>
          <cell r="AN6">
            <v>5142</v>
          </cell>
          <cell r="AO6">
            <v>10734</v>
          </cell>
          <cell r="AP6">
            <v>11402</v>
          </cell>
          <cell r="AQ6">
            <v>0</v>
          </cell>
        </row>
      </sheetData>
      <sheetData sheetId="2">
        <row r="6">
          <cell r="AG6">
            <v>0</v>
          </cell>
          <cell r="AH6">
            <v>325</v>
          </cell>
          <cell r="AI6">
            <v>226</v>
          </cell>
          <cell r="AJ6">
            <v>0</v>
          </cell>
          <cell r="AK6">
            <v>0</v>
          </cell>
          <cell r="AL6">
            <v>254</v>
          </cell>
          <cell r="AM6">
            <v>240</v>
          </cell>
          <cell r="AN6">
            <v>3581</v>
          </cell>
          <cell r="AO6">
            <v>4626</v>
          </cell>
          <cell r="AP6">
            <v>1723</v>
          </cell>
          <cell r="AQ6">
            <v>0</v>
          </cell>
        </row>
      </sheetData>
      <sheetData sheetId="3">
        <row r="6">
          <cell r="AG6">
            <v>253</v>
          </cell>
          <cell r="AH6">
            <v>44</v>
          </cell>
          <cell r="AI6">
            <v>1065</v>
          </cell>
          <cell r="AJ6">
            <v>0</v>
          </cell>
          <cell r="AK6">
            <v>0</v>
          </cell>
          <cell r="AL6">
            <v>931</v>
          </cell>
          <cell r="AM6">
            <v>110</v>
          </cell>
          <cell r="AN6">
            <v>5632</v>
          </cell>
          <cell r="AO6">
            <v>8035</v>
          </cell>
          <cell r="AP6">
            <v>5922</v>
          </cell>
          <cell r="AQ6">
            <v>0</v>
          </cell>
        </row>
      </sheetData>
      <sheetData sheetId="4">
        <row r="6">
          <cell r="AG6">
            <v>37392</v>
          </cell>
          <cell r="AH6">
            <v>2969</v>
          </cell>
          <cell r="AI6">
            <v>36620</v>
          </cell>
          <cell r="AJ6">
            <v>0</v>
          </cell>
          <cell r="AK6">
            <v>0</v>
          </cell>
          <cell r="AL6">
            <v>85665</v>
          </cell>
          <cell r="AM6">
            <v>30550</v>
          </cell>
          <cell r="AN6">
            <v>0</v>
          </cell>
          <cell r="AO6">
            <v>193196</v>
          </cell>
          <cell r="AP6">
            <v>365996</v>
          </cell>
          <cell r="AQ6">
            <v>0</v>
          </cell>
        </row>
      </sheetData>
      <sheetData sheetId="5">
        <row r="6">
          <cell r="AG6">
            <v>24940</v>
          </cell>
          <cell r="AH6">
            <v>0</v>
          </cell>
          <cell r="AI6">
            <v>21518</v>
          </cell>
          <cell r="AJ6">
            <v>0</v>
          </cell>
          <cell r="AK6">
            <v>0</v>
          </cell>
          <cell r="AL6">
            <v>2777</v>
          </cell>
          <cell r="AM6">
            <v>3030</v>
          </cell>
          <cell r="AN6">
            <v>4792</v>
          </cell>
          <cell r="AO6">
            <v>57057</v>
          </cell>
          <cell r="AP6">
            <v>20984</v>
          </cell>
          <cell r="AQ6">
            <v>0</v>
          </cell>
        </row>
      </sheetData>
      <sheetData sheetId="6">
        <row r="6">
          <cell r="AG6">
            <v>273</v>
          </cell>
          <cell r="AH6">
            <v>80</v>
          </cell>
          <cell r="AI6">
            <v>1367</v>
          </cell>
          <cell r="AJ6">
            <v>161</v>
          </cell>
          <cell r="AK6">
            <v>0</v>
          </cell>
          <cell r="AL6">
            <v>26</v>
          </cell>
          <cell r="AM6">
            <v>490</v>
          </cell>
          <cell r="AN6">
            <v>7492</v>
          </cell>
          <cell r="AO6">
            <v>9889</v>
          </cell>
          <cell r="AP6">
            <v>11980</v>
          </cell>
          <cell r="AQ6">
            <v>0</v>
          </cell>
        </row>
      </sheetData>
      <sheetData sheetId="7">
        <row r="6">
          <cell r="AG6">
            <v>0</v>
          </cell>
          <cell r="AH6">
            <v>0</v>
          </cell>
          <cell r="AI6">
            <v>1084</v>
          </cell>
          <cell r="AJ6">
            <v>0</v>
          </cell>
          <cell r="AK6">
            <v>0</v>
          </cell>
          <cell r="AL6">
            <v>1211</v>
          </cell>
          <cell r="AM6">
            <v>1035</v>
          </cell>
          <cell r="AN6">
            <v>1655</v>
          </cell>
          <cell r="AO6">
            <v>4985</v>
          </cell>
          <cell r="AP6">
            <v>4980</v>
          </cell>
          <cell r="AQ6">
            <v>0</v>
          </cell>
        </row>
      </sheetData>
      <sheetData sheetId="8">
        <row r="6">
          <cell r="AG6">
            <v>14</v>
          </cell>
          <cell r="AH6">
            <v>2</v>
          </cell>
          <cell r="AI6">
            <v>283</v>
          </cell>
          <cell r="AJ6">
            <v>394</v>
          </cell>
          <cell r="AK6">
            <v>0</v>
          </cell>
          <cell r="AL6">
            <v>330</v>
          </cell>
          <cell r="AM6">
            <v>246</v>
          </cell>
          <cell r="AN6">
            <v>1841</v>
          </cell>
          <cell r="AO6">
            <v>3110</v>
          </cell>
          <cell r="AP6">
            <v>966</v>
          </cell>
          <cell r="AQ6">
            <v>0</v>
          </cell>
        </row>
      </sheetData>
      <sheetData sheetId="9">
        <row r="6">
          <cell r="AG6">
            <v>0</v>
          </cell>
          <cell r="AH6">
            <v>0</v>
          </cell>
          <cell r="AI6">
            <v>370</v>
          </cell>
          <cell r="AJ6">
            <v>123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493</v>
          </cell>
          <cell r="AP6">
            <v>3093</v>
          </cell>
          <cell r="AQ6">
            <v>0</v>
          </cell>
        </row>
      </sheetData>
      <sheetData sheetId="10">
        <row r="6">
          <cell r="AG6">
            <v>1106</v>
          </cell>
          <cell r="AH6">
            <v>0</v>
          </cell>
          <cell r="AI6">
            <v>1039</v>
          </cell>
          <cell r="AJ6">
            <v>664</v>
          </cell>
          <cell r="AK6">
            <v>0</v>
          </cell>
          <cell r="AL6">
            <v>251</v>
          </cell>
          <cell r="AM6">
            <v>325</v>
          </cell>
          <cell r="AN6">
            <v>10212</v>
          </cell>
          <cell r="AO6">
            <v>13597</v>
          </cell>
          <cell r="AP6">
            <v>5256</v>
          </cell>
          <cell r="AQ6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FACILITIES"/>
      <sheetName val="MACRO"/>
    </sheetNames>
    <sheetDataSet>
      <sheetData sheetId="1">
        <row r="6">
          <cell r="AG6">
            <v>5</v>
          </cell>
          <cell r="AH6">
            <v>14</v>
          </cell>
          <cell r="AI6">
            <v>599</v>
          </cell>
          <cell r="AJ6">
            <v>148</v>
          </cell>
          <cell r="AK6">
            <v>0</v>
          </cell>
          <cell r="AL6">
            <v>0</v>
          </cell>
          <cell r="AM6">
            <v>0</v>
          </cell>
          <cell r="AN6">
            <v>2</v>
          </cell>
          <cell r="AO6">
            <v>768</v>
          </cell>
          <cell r="AP6">
            <v>294</v>
          </cell>
          <cell r="AQ6">
            <v>0</v>
          </cell>
        </row>
      </sheetData>
      <sheetData sheetId="2">
        <row r="6">
          <cell r="AG6">
            <v>1823</v>
          </cell>
          <cell r="AH6">
            <v>3181</v>
          </cell>
          <cell r="AI6">
            <v>3365</v>
          </cell>
          <cell r="AJ6">
            <v>2889</v>
          </cell>
          <cell r="AK6">
            <v>0</v>
          </cell>
          <cell r="AL6">
            <v>8919</v>
          </cell>
          <cell r="AM6">
            <v>1895</v>
          </cell>
          <cell r="AN6">
            <v>0</v>
          </cell>
          <cell r="AO6">
            <v>22072</v>
          </cell>
          <cell r="AP6">
            <v>36493</v>
          </cell>
          <cell r="AQ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ACILITIES"/>
      <sheetName val="MACRO"/>
    </sheetNames>
    <sheetDataSet>
      <sheetData sheetId="1">
        <row r="6">
          <cell r="AG6">
            <v>0</v>
          </cell>
          <cell r="AH6">
            <v>207</v>
          </cell>
          <cell r="AI6">
            <v>559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766</v>
          </cell>
          <cell r="AP6">
            <v>0</v>
          </cell>
          <cell r="AQ6">
            <v>0</v>
          </cell>
        </row>
      </sheetData>
      <sheetData sheetId="2">
        <row r="6">
          <cell r="AG6">
            <v>325</v>
          </cell>
          <cell r="AH6">
            <v>255</v>
          </cell>
          <cell r="AI6">
            <v>690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1270</v>
          </cell>
          <cell r="AP6">
            <v>0</v>
          </cell>
          <cell r="AQ6">
            <v>0</v>
          </cell>
        </row>
      </sheetData>
      <sheetData sheetId="3">
        <row r="6">
          <cell r="AG6">
            <v>0</v>
          </cell>
          <cell r="AH6">
            <v>120</v>
          </cell>
          <cell r="AI6">
            <v>324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444</v>
          </cell>
          <cell r="AP6">
            <v>0</v>
          </cell>
          <cell r="AQ6">
            <v>0</v>
          </cell>
        </row>
      </sheetData>
      <sheetData sheetId="4">
        <row r="6">
          <cell r="AG6">
            <v>0</v>
          </cell>
          <cell r="AH6">
            <v>366</v>
          </cell>
          <cell r="AI6">
            <v>989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1355</v>
          </cell>
          <cell r="AP6">
            <v>0</v>
          </cell>
          <cell r="AQ6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FACILITIES"/>
      <sheetName val="MACRO"/>
    </sheetNames>
    <sheetDataSet>
      <sheetData sheetId="1">
        <row r="6">
          <cell r="AG6">
            <v>465</v>
          </cell>
          <cell r="AH6">
            <v>217</v>
          </cell>
          <cell r="AI6">
            <v>248</v>
          </cell>
          <cell r="AJ6">
            <v>212</v>
          </cell>
          <cell r="AK6">
            <v>0</v>
          </cell>
          <cell r="AL6">
            <v>48</v>
          </cell>
          <cell r="AM6">
            <v>97</v>
          </cell>
          <cell r="AN6">
            <v>0</v>
          </cell>
          <cell r="AO6">
            <v>1287</v>
          </cell>
          <cell r="AP6">
            <v>408</v>
          </cell>
          <cell r="AQ6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ACILITIES"/>
      <sheetName val="MACRO"/>
    </sheetNames>
    <sheetDataSet>
      <sheetData sheetId="1">
        <row r="6">
          <cell r="AG6">
            <v>56287</v>
          </cell>
          <cell r="AH6">
            <v>1239</v>
          </cell>
          <cell r="AI6">
            <v>9744</v>
          </cell>
          <cell r="AJ6">
            <v>4707</v>
          </cell>
          <cell r="AK6">
            <v>0</v>
          </cell>
          <cell r="AL6">
            <v>64387</v>
          </cell>
          <cell r="AM6">
            <v>1587827</v>
          </cell>
          <cell r="AN6">
            <v>0</v>
          </cell>
          <cell r="AO6">
            <v>1724191</v>
          </cell>
          <cell r="AP6">
            <v>157756</v>
          </cell>
          <cell r="AQ6">
            <v>264429</v>
          </cell>
        </row>
      </sheetData>
      <sheetData sheetId="2">
        <row r="6">
          <cell r="AG6">
            <v>33307</v>
          </cell>
          <cell r="AH6">
            <v>9456</v>
          </cell>
          <cell r="AI6">
            <v>9703</v>
          </cell>
          <cell r="AJ6">
            <v>10257</v>
          </cell>
          <cell r="AK6">
            <v>0</v>
          </cell>
          <cell r="AL6">
            <v>0</v>
          </cell>
          <cell r="AM6">
            <v>0</v>
          </cell>
          <cell r="AN6">
            <v>33019</v>
          </cell>
          <cell r="AO6">
            <v>95742</v>
          </cell>
          <cell r="AP6">
            <v>54945</v>
          </cell>
          <cell r="AQ6">
            <v>0</v>
          </cell>
        </row>
      </sheetData>
      <sheetData sheetId="3">
        <row r="6">
          <cell r="AG6">
            <v>0</v>
          </cell>
          <cell r="AH6">
            <v>377</v>
          </cell>
          <cell r="AI6">
            <v>635</v>
          </cell>
          <cell r="AJ6">
            <v>130</v>
          </cell>
          <cell r="AK6">
            <v>0</v>
          </cell>
          <cell r="AL6">
            <v>230</v>
          </cell>
          <cell r="AM6">
            <v>280</v>
          </cell>
          <cell r="AN6">
            <v>398</v>
          </cell>
          <cell r="AO6">
            <v>2050</v>
          </cell>
          <cell r="AP6">
            <v>500</v>
          </cell>
          <cell r="AQ6">
            <v>0</v>
          </cell>
        </row>
      </sheetData>
      <sheetData sheetId="4">
        <row r="6">
          <cell r="AG6">
            <v>11231</v>
          </cell>
          <cell r="AH6">
            <v>576</v>
          </cell>
          <cell r="AI6">
            <v>470</v>
          </cell>
          <cell r="AJ6">
            <v>5298</v>
          </cell>
          <cell r="AK6">
            <v>0</v>
          </cell>
          <cell r="AL6">
            <v>43951</v>
          </cell>
          <cell r="AM6">
            <v>44489</v>
          </cell>
          <cell r="AN6">
            <v>0</v>
          </cell>
          <cell r="AO6">
            <v>106015</v>
          </cell>
          <cell r="AP6">
            <v>50654</v>
          </cell>
          <cell r="AQ6">
            <v>127891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FACILITIES"/>
      <sheetName val="MACRO"/>
    </sheetNames>
    <sheetDataSet>
      <sheetData sheetId="1">
        <row r="6">
          <cell r="AG6">
            <v>0</v>
          </cell>
          <cell r="AH6">
            <v>16</v>
          </cell>
          <cell r="AI6">
            <v>36</v>
          </cell>
          <cell r="AJ6">
            <v>21</v>
          </cell>
          <cell r="AK6">
            <v>0</v>
          </cell>
          <cell r="AL6">
            <v>0</v>
          </cell>
          <cell r="AM6">
            <v>0</v>
          </cell>
          <cell r="AN6">
            <v>3</v>
          </cell>
          <cell r="AO6">
            <v>76</v>
          </cell>
          <cell r="AP6">
            <v>12</v>
          </cell>
          <cell r="AQ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FACILITIES"/>
      <sheetName val="MACRO"/>
    </sheetNames>
    <sheetDataSet>
      <sheetData sheetId="1">
        <row r="6">
          <cell r="AG6">
            <v>48376</v>
          </cell>
          <cell r="AH6">
            <v>0</v>
          </cell>
          <cell r="AI6">
            <v>8412</v>
          </cell>
          <cell r="AJ6">
            <v>2319</v>
          </cell>
          <cell r="AK6">
            <v>0</v>
          </cell>
          <cell r="AL6">
            <v>29489</v>
          </cell>
          <cell r="AM6">
            <v>845</v>
          </cell>
          <cell r="AN6">
            <v>0</v>
          </cell>
          <cell r="AO6">
            <v>89441</v>
          </cell>
          <cell r="AP6">
            <v>387163</v>
          </cell>
          <cell r="AQ6">
            <v>160919</v>
          </cell>
        </row>
      </sheetData>
      <sheetData sheetId="2">
        <row r="6">
          <cell r="AG6">
            <v>65</v>
          </cell>
          <cell r="AH6">
            <v>0</v>
          </cell>
          <cell r="AI6">
            <v>2538</v>
          </cell>
          <cell r="AJ6">
            <v>0</v>
          </cell>
          <cell r="AK6">
            <v>0</v>
          </cell>
          <cell r="AL6">
            <v>16</v>
          </cell>
          <cell r="AM6">
            <v>84</v>
          </cell>
          <cell r="AN6">
            <v>7</v>
          </cell>
          <cell r="AO6">
            <v>2710</v>
          </cell>
          <cell r="AP6">
            <v>580</v>
          </cell>
          <cell r="AQ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FACILITIES"/>
      <sheetName val="MACRO"/>
    </sheetNames>
    <sheetDataSet>
      <sheetData sheetId="1">
        <row r="6">
          <cell r="AG6">
            <v>1001</v>
          </cell>
          <cell r="AH6">
            <v>53</v>
          </cell>
          <cell r="AI6">
            <v>1878</v>
          </cell>
          <cell r="AJ6">
            <v>1022</v>
          </cell>
          <cell r="AK6">
            <v>0</v>
          </cell>
          <cell r="AL6">
            <v>231</v>
          </cell>
          <cell r="AM6">
            <v>1235</v>
          </cell>
          <cell r="AN6">
            <v>0</v>
          </cell>
          <cell r="AO6">
            <v>5420</v>
          </cell>
          <cell r="AP6">
            <v>5867</v>
          </cell>
          <cell r="AQ6">
            <v>0</v>
          </cell>
        </row>
      </sheetData>
      <sheetData sheetId="2">
        <row r="6">
          <cell r="AG6">
            <v>171</v>
          </cell>
          <cell r="AH6">
            <v>323</v>
          </cell>
          <cell r="AI6">
            <v>1277</v>
          </cell>
          <cell r="AJ6">
            <v>170</v>
          </cell>
          <cell r="AK6">
            <v>850</v>
          </cell>
          <cell r="AL6">
            <v>145</v>
          </cell>
          <cell r="AM6">
            <v>100</v>
          </cell>
          <cell r="AN6">
            <v>1250</v>
          </cell>
          <cell r="AO6">
            <v>4286</v>
          </cell>
          <cell r="AP6">
            <v>3990</v>
          </cell>
          <cell r="AQ6">
            <v>0</v>
          </cell>
        </row>
      </sheetData>
      <sheetData sheetId="3">
        <row r="6">
          <cell r="AG6">
            <v>32</v>
          </cell>
          <cell r="AH6">
            <v>0</v>
          </cell>
          <cell r="AI6">
            <v>396</v>
          </cell>
          <cell r="AJ6">
            <v>178</v>
          </cell>
          <cell r="AK6">
            <v>0</v>
          </cell>
          <cell r="AL6">
            <v>0</v>
          </cell>
          <cell r="AM6">
            <v>0</v>
          </cell>
          <cell r="AN6">
            <v>76</v>
          </cell>
          <cell r="AO6">
            <v>682</v>
          </cell>
          <cell r="AP6">
            <v>7181</v>
          </cell>
          <cell r="AQ6">
            <v>0</v>
          </cell>
        </row>
      </sheetData>
      <sheetData sheetId="4">
        <row r="6"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17</v>
          </cell>
          <cell r="AQ6">
            <v>0</v>
          </cell>
        </row>
      </sheetData>
      <sheetData sheetId="5">
        <row r="6">
          <cell r="AG6">
            <v>2773</v>
          </cell>
          <cell r="AH6">
            <v>205</v>
          </cell>
          <cell r="AI6">
            <v>4269</v>
          </cell>
          <cell r="AJ6">
            <v>2162</v>
          </cell>
          <cell r="AK6">
            <v>0</v>
          </cell>
          <cell r="AL6">
            <v>9978</v>
          </cell>
          <cell r="AM6">
            <v>8582</v>
          </cell>
          <cell r="AN6">
            <v>4531</v>
          </cell>
          <cell r="AO6">
            <v>32500</v>
          </cell>
          <cell r="AP6">
            <v>23208</v>
          </cell>
          <cell r="AQ6">
            <v>0</v>
          </cell>
        </row>
      </sheetData>
      <sheetData sheetId="6">
        <row r="6">
          <cell r="AG6">
            <v>0</v>
          </cell>
          <cell r="AH6">
            <v>297</v>
          </cell>
          <cell r="AI6">
            <v>1287</v>
          </cell>
          <cell r="AJ6">
            <v>0</v>
          </cell>
          <cell r="AK6">
            <v>0</v>
          </cell>
          <cell r="AL6">
            <v>19</v>
          </cell>
          <cell r="AM6">
            <v>8627</v>
          </cell>
          <cell r="AN6">
            <v>4928</v>
          </cell>
          <cell r="AO6">
            <v>15158</v>
          </cell>
          <cell r="AP6">
            <v>2725</v>
          </cell>
          <cell r="AQ6">
            <v>2647</v>
          </cell>
        </row>
      </sheetData>
      <sheetData sheetId="7">
        <row r="6">
          <cell r="AG6">
            <v>964</v>
          </cell>
          <cell r="AH6">
            <v>88</v>
          </cell>
          <cell r="AI6">
            <v>0</v>
          </cell>
          <cell r="AJ6">
            <v>701</v>
          </cell>
          <cell r="AK6">
            <v>0</v>
          </cell>
          <cell r="AL6">
            <v>0</v>
          </cell>
          <cell r="AM6">
            <v>0</v>
          </cell>
          <cell r="AN6">
            <v>1312</v>
          </cell>
          <cell r="AO6">
            <v>3065</v>
          </cell>
          <cell r="AP6">
            <v>8</v>
          </cell>
          <cell r="AQ6">
            <v>0</v>
          </cell>
        </row>
      </sheetData>
      <sheetData sheetId="8">
        <row r="6">
          <cell r="AG6">
            <v>195</v>
          </cell>
          <cell r="AH6">
            <v>132</v>
          </cell>
          <cell r="AI6">
            <v>407</v>
          </cell>
          <cell r="AJ6">
            <v>467</v>
          </cell>
          <cell r="AK6">
            <v>0</v>
          </cell>
          <cell r="AL6">
            <v>29</v>
          </cell>
          <cell r="AM6">
            <v>240</v>
          </cell>
          <cell r="AN6">
            <v>0</v>
          </cell>
          <cell r="AO6">
            <v>1470</v>
          </cell>
          <cell r="AP6">
            <v>8354</v>
          </cell>
          <cell r="AQ6">
            <v>2038</v>
          </cell>
        </row>
      </sheetData>
      <sheetData sheetId="9">
        <row r="6">
          <cell r="AG6">
            <v>0</v>
          </cell>
          <cell r="AH6">
            <v>0</v>
          </cell>
          <cell r="AI6">
            <v>1195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1195</v>
          </cell>
          <cell r="AP6">
            <v>0</v>
          </cell>
          <cell r="AQ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ACILITIES"/>
      <sheetName val="MACRO"/>
    </sheetNames>
    <sheetDataSet>
      <sheetData sheetId="1">
        <row r="6">
          <cell r="AG6">
            <v>14587</v>
          </cell>
          <cell r="AH6">
            <v>0</v>
          </cell>
          <cell r="AI6">
            <v>6439</v>
          </cell>
          <cell r="AJ6">
            <v>1610</v>
          </cell>
          <cell r="AK6">
            <v>0</v>
          </cell>
          <cell r="AL6">
            <v>11050</v>
          </cell>
          <cell r="AM6">
            <v>0</v>
          </cell>
          <cell r="AN6">
            <v>0</v>
          </cell>
          <cell r="AO6">
            <v>33686</v>
          </cell>
          <cell r="AP6">
            <v>248672</v>
          </cell>
          <cell r="AQ6">
            <v>35</v>
          </cell>
        </row>
      </sheetData>
      <sheetData sheetId="2">
        <row r="6">
          <cell r="AG6">
            <v>722</v>
          </cell>
          <cell r="AH6">
            <v>533</v>
          </cell>
          <cell r="AI6">
            <v>404</v>
          </cell>
          <cell r="AJ6">
            <v>447</v>
          </cell>
          <cell r="AK6">
            <v>0</v>
          </cell>
          <cell r="AL6">
            <v>390</v>
          </cell>
          <cell r="AM6">
            <v>0</v>
          </cell>
          <cell r="AN6">
            <v>72</v>
          </cell>
          <cell r="AO6">
            <v>2568</v>
          </cell>
          <cell r="AP6">
            <v>249</v>
          </cell>
          <cell r="AQ6">
            <v>21</v>
          </cell>
        </row>
      </sheetData>
      <sheetData sheetId="3">
        <row r="6">
          <cell r="AG6">
            <v>0</v>
          </cell>
          <cell r="AH6">
            <v>35</v>
          </cell>
          <cell r="AI6">
            <v>139</v>
          </cell>
          <cell r="AJ6">
            <v>128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302</v>
          </cell>
          <cell r="AP6">
            <v>219</v>
          </cell>
          <cell r="AQ6">
            <v>0</v>
          </cell>
        </row>
      </sheetData>
      <sheetData sheetId="4">
        <row r="6">
          <cell r="AG6">
            <v>59</v>
          </cell>
          <cell r="AH6">
            <v>0</v>
          </cell>
          <cell r="AI6">
            <v>798</v>
          </cell>
          <cell r="AJ6">
            <v>0</v>
          </cell>
          <cell r="AK6">
            <v>0</v>
          </cell>
          <cell r="AL6">
            <v>115</v>
          </cell>
          <cell r="AM6">
            <v>247</v>
          </cell>
          <cell r="AN6">
            <v>0</v>
          </cell>
          <cell r="AO6">
            <v>1219</v>
          </cell>
          <cell r="AP6">
            <v>8201</v>
          </cell>
          <cell r="AQ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FACILITIES"/>
      <sheetName val="MACRO"/>
    </sheetNames>
    <sheetDataSet>
      <sheetData sheetId="1">
        <row r="6">
          <cell r="AG6">
            <v>220</v>
          </cell>
          <cell r="AH6">
            <v>483</v>
          </cell>
          <cell r="AI6">
            <v>1862</v>
          </cell>
          <cell r="AJ6">
            <v>877</v>
          </cell>
          <cell r="AK6">
            <v>0</v>
          </cell>
          <cell r="AL6">
            <v>39</v>
          </cell>
          <cell r="AM6">
            <v>55</v>
          </cell>
          <cell r="AN6">
            <v>0</v>
          </cell>
          <cell r="AO6">
            <v>3536</v>
          </cell>
          <cell r="AP6">
            <v>770</v>
          </cell>
          <cell r="AQ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FACILITIES"/>
      <sheetName val="MACRO"/>
    </sheetNames>
    <sheetDataSet>
      <sheetData sheetId="1">
        <row r="6">
          <cell r="AG6">
            <v>6632</v>
          </cell>
          <cell r="AH6">
            <v>6083</v>
          </cell>
          <cell r="AI6">
            <v>23179</v>
          </cell>
          <cell r="AJ6">
            <v>20687</v>
          </cell>
          <cell r="AK6">
            <v>0</v>
          </cell>
          <cell r="AL6">
            <v>2095</v>
          </cell>
          <cell r="AM6">
            <v>3036</v>
          </cell>
          <cell r="AN6">
            <v>0</v>
          </cell>
          <cell r="AO6">
            <v>61712</v>
          </cell>
          <cell r="AP6">
            <v>11126</v>
          </cell>
          <cell r="AQ6">
            <v>7073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FACILITIES"/>
      <sheetName val="MACRO"/>
    </sheetNames>
    <sheetDataSet>
      <sheetData sheetId="1">
        <row r="6">
          <cell r="AG6">
            <v>0</v>
          </cell>
          <cell r="AH6">
            <v>0</v>
          </cell>
          <cell r="AI6">
            <v>126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126</v>
          </cell>
          <cell r="AP6">
            <v>150</v>
          </cell>
          <cell r="AQ6">
            <v>0</v>
          </cell>
        </row>
      </sheetData>
      <sheetData sheetId="2">
        <row r="6">
          <cell r="AG6">
            <v>0</v>
          </cell>
          <cell r="AH6">
            <v>158</v>
          </cell>
          <cell r="AI6">
            <v>1573</v>
          </cell>
          <cell r="AJ6">
            <v>278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2009</v>
          </cell>
          <cell r="AP6">
            <v>0</v>
          </cell>
          <cell r="AQ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FACILITIES"/>
      <sheetName val="MACRO"/>
    </sheetNames>
    <sheetDataSet>
      <sheetData sheetId="1">
        <row r="6">
          <cell r="AG6">
            <v>0</v>
          </cell>
          <cell r="AH6">
            <v>2</v>
          </cell>
          <cell r="AI6">
            <v>128</v>
          </cell>
          <cell r="AJ6">
            <v>25</v>
          </cell>
          <cell r="AK6">
            <v>0</v>
          </cell>
          <cell r="AL6">
            <v>0</v>
          </cell>
          <cell r="AM6">
            <v>0</v>
          </cell>
          <cell r="AN6">
            <v>503</v>
          </cell>
          <cell r="AO6">
            <v>658</v>
          </cell>
          <cell r="AP6">
            <v>1059</v>
          </cell>
          <cell r="AQ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362"/>
  <sheetViews>
    <sheetView tabSelected="1" defaultGridColor="0" zoomScale="87" zoomScaleNormal="87" colorId="22" workbookViewId="0" topLeftCell="A1">
      <selection activeCell="A3" sqref="A3:L56"/>
    </sheetView>
  </sheetViews>
  <sheetFormatPr defaultColWidth="7.83203125" defaultRowHeight="9.75"/>
  <cols>
    <col min="1" max="1" width="13.16015625" style="1" customWidth="1"/>
    <col min="2" max="2" width="46" style="1" customWidth="1"/>
    <col min="3" max="5" width="12" style="1" customWidth="1"/>
    <col min="6" max="7" width="13.16015625" style="1" customWidth="1"/>
    <col min="8" max="8" width="12" style="1" customWidth="1"/>
    <col min="9" max="9" width="13.16015625" style="1" customWidth="1"/>
    <col min="10" max="10" width="12" style="1" customWidth="1"/>
    <col min="11" max="12" width="13.16015625" style="1" customWidth="1"/>
    <col min="13" max="13" width="7.83203125" style="1" customWidth="1"/>
    <col min="14" max="14" width="11" style="1" customWidth="1"/>
    <col min="15" max="16384" width="7.83203125" style="1" customWidth="1"/>
  </cols>
  <sheetData>
    <row r="1" spans="1:13" ht="9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6" ht="9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5"/>
      <c r="O2" s="75"/>
      <c r="P2" s="75"/>
    </row>
    <row r="3" spans="1:16" ht="15">
      <c r="A3" s="67" t="s">
        <v>196</v>
      </c>
      <c r="B3" s="68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  <c r="N3" s="75"/>
      <c r="O3" s="75"/>
      <c r="P3" s="75"/>
    </row>
    <row r="4" spans="1:16" ht="1.5" customHeight="1">
      <c r="A4" s="67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5"/>
      <c r="O4" s="75"/>
      <c r="P4" s="75"/>
    </row>
    <row r="5" spans="1:16" ht="1.5" customHeight="1">
      <c r="A5" s="67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  <c r="N5" s="75"/>
      <c r="O5" s="75"/>
      <c r="P5" s="75"/>
    </row>
    <row r="6" spans="1:16" ht="1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5"/>
      <c r="O6" s="75"/>
      <c r="P6" s="75"/>
    </row>
    <row r="7" spans="1:16" ht="4.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69"/>
      <c r="M7" s="70"/>
      <c r="N7" s="75"/>
      <c r="O7" s="75"/>
      <c r="P7" s="75"/>
    </row>
    <row r="8" spans="1:16" ht="9">
      <c r="A8" s="70"/>
      <c r="B8" s="70"/>
      <c r="C8" s="70"/>
      <c r="D8" s="70">
        <f>IF(FACILITIES!AB158=0,"","Bad facility Name")</f>
      </c>
      <c r="E8" s="70"/>
      <c r="F8" s="70"/>
      <c r="G8" s="70"/>
      <c r="H8" s="70"/>
      <c r="I8" s="70"/>
      <c r="J8" s="71"/>
      <c r="K8" s="70"/>
      <c r="L8" s="69" t="s">
        <v>0</v>
      </c>
      <c r="M8" s="70"/>
      <c r="N8" s="75"/>
      <c r="O8" s="75"/>
      <c r="P8" s="75"/>
    </row>
    <row r="9" spans="1:16" ht="9">
      <c r="A9" s="76" t="s">
        <v>216</v>
      </c>
      <c r="B9" s="77"/>
      <c r="C9" s="78" t="s">
        <v>1</v>
      </c>
      <c r="D9" s="78"/>
      <c r="E9" s="78"/>
      <c r="F9" s="78"/>
      <c r="G9" s="78"/>
      <c r="H9" s="78"/>
      <c r="I9" s="77"/>
      <c r="J9" s="79"/>
      <c r="K9" s="77"/>
      <c r="L9" s="69" t="s">
        <v>217</v>
      </c>
      <c r="M9" s="70"/>
      <c r="N9" s="75"/>
      <c r="O9" s="75"/>
      <c r="P9" s="75"/>
    </row>
    <row r="10" spans="1:16" ht="9">
      <c r="A10" s="80"/>
      <c r="B10" s="81"/>
      <c r="C10" s="81"/>
      <c r="D10" s="81"/>
      <c r="E10" s="81"/>
      <c r="F10" s="82" t="s">
        <v>3</v>
      </c>
      <c r="G10" s="82" t="s">
        <v>4</v>
      </c>
      <c r="H10" s="81"/>
      <c r="I10" s="81"/>
      <c r="J10" s="81"/>
      <c r="K10" s="83"/>
      <c r="L10" s="84"/>
      <c r="M10" s="70"/>
      <c r="N10" s="75"/>
      <c r="O10" s="75"/>
      <c r="P10" s="75"/>
    </row>
    <row r="11" spans="1:16" ht="9">
      <c r="A11" s="80"/>
      <c r="B11" s="81"/>
      <c r="C11" s="81"/>
      <c r="D11" s="81"/>
      <c r="E11" s="81"/>
      <c r="F11" s="82" t="s">
        <v>5</v>
      </c>
      <c r="G11" s="82" t="s">
        <v>6</v>
      </c>
      <c r="H11" s="81"/>
      <c r="I11" s="81"/>
      <c r="J11" s="81"/>
      <c r="K11" s="85" t="s">
        <v>7</v>
      </c>
      <c r="L11" s="86"/>
      <c r="M11" s="70"/>
      <c r="N11" s="75"/>
      <c r="O11" s="75"/>
      <c r="P11" s="75"/>
    </row>
    <row r="12" spans="1:16" ht="9">
      <c r="A12" s="87" t="s">
        <v>8</v>
      </c>
      <c r="B12" s="82" t="s">
        <v>9</v>
      </c>
      <c r="C12" s="82" t="s">
        <v>10</v>
      </c>
      <c r="D12" s="82" t="s">
        <v>11</v>
      </c>
      <c r="E12" s="82" t="s">
        <v>12</v>
      </c>
      <c r="F12" s="82" t="s">
        <v>13</v>
      </c>
      <c r="G12" s="82" t="s">
        <v>14</v>
      </c>
      <c r="H12" s="82" t="s">
        <v>15</v>
      </c>
      <c r="I12" s="87" t="s">
        <v>16</v>
      </c>
      <c r="J12" s="88" t="s">
        <v>17</v>
      </c>
      <c r="K12" s="89" t="s">
        <v>18</v>
      </c>
      <c r="L12" s="90" t="s">
        <v>19</v>
      </c>
      <c r="M12" s="70"/>
      <c r="N12" s="75"/>
      <c r="O12" s="75"/>
      <c r="P12" s="75"/>
    </row>
    <row r="13" spans="1:16" ht="9">
      <c r="A13" s="80"/>
      <c r="B13" s="81"/>
      <c r="C13" s="82" t="s">
        <v>20</v>
      </c>
      <c r="D13" s="82" t="s">
        <v>21</v>
      </c>
      <c r="E13" s="82" t="s">
        <v>22</v>
      </c>
      <c r="F13" s="82" t="s">
        <v>23</v>
      </c>
      <c r="G13" s="82" t="s">
        <v>24</v>
      </c>
      <c r="H13" s="81"/>
      <c r="I13" s="82" t="s">
        <v>25</v>
      </c>
      <c r="J13" s="88" t="s">
        <v>26</v>
      </c>
      <c r="K13" s="89" t="s">
        <v>27</v>
      </c>
      <c r="L13" s="91" t="s">
        <v>28</v>
      </c>
      <c r="M13" s="70"/>
      <c r="N13" s="75"/>
      <c r="O13" s="75"/>
      <c r="P13" s="75"/>
    </row>
    <row r="14" spans="1:16" ht="9">
      <c r="A14" s="92"/>
      <c r="B14" s="93"/>
      <c r="C14" s="93"/>
      <c r="D14" s="93"/>
      <c r="E14" s="93"/>
      <c r="F14" s="94" t="s">
        <v>29</v>
      </c>
      <c r="G14" s="94" t="s">
        <v>30</v>
      </c>
      <c r="H14" s="93"/>
      <c r="I14" s="93"/>
      <c r="J14" s="93"/>
      <c r="K14" s="95"/>
      <c r="L14" s="96"/>
      <c r="M14" s="70"/>
      <c r="N14" s="75"/>
      <c r="O14" s="75"/>
      <c r="P14" s="75"/>
    </row>
    <row r="15" spans="1:16" ht="11.25">
      <c r="A15" s="97" t="s">
        <v>68</v>
      </c>
      <c r="B15" s="97" t="s">
        <v>69</v>
      </c>
      <c r="C15" s="98">
        <v>56287</v>
      </c>
      <c r="D15" s="98">
        <v>1239</v>
      </c>
      <c r="E15" s="98">
        <v>9744</v>
      </c>
      <c r="F15" s="98">
        <v>4707</v>
      </c>
      <c r="G15" s="98">
        <v>0</v>
      </c>
      <c r="H15" s="98">
        <v>64387</v>
      </c>
      <c r="I15" s="98">
        <v>1587827</v>
      </c>
      <c r="J15" s="99">
        <v>0</v>
      </c>
      <c r="K15" s="100">
        <v>1724191</v>
      </c>
      <c r="L15" s="101">
        <v>422185</v>
      </c>
      <c r="M15" s="70"/>
      <c r="N15" s="75"/>
      <c r="O15" s="75"/>
      <c r="P15" s="75"/>
    </row>
    <row r="16" spans="1:16" ht="11.25">
      <c r="A16" s="80" t="s">
        <v>2</v>
      </c>
      <c r="B16" s="80" t="s">
        <v>71</v>
      </c>
      <c r="C16" s="102">
        <v>33307</v>
      </c>
      <c r="D16" s="102">
        <v>9456</v>
      </c>
      <c r="E16" s="102">
        <v>9703</v>
      </c>
      <c r="F16" s="102">
        <v>10257</v>
      </c>
      <c r="G16" s="102">
        <v>0</v>
      </c>
      <c r="H16" s="102">
        <v>0</v>
      </c>
      <c r="I16" s="102">
        <v>0</v>
      </c>
      <c r="J16" s="103">
        <v>33019</v>
      </c>
      <c r="K16" s="104">
        <v>95742</v>
      </c>
      <c r="L16" s="105">
        <v>54945</v>
      </c>
      <c r="M16" s="70"/>
      <c r="N16" s="75"/>
      <c r="O16" s="75"/>
      <c r="P16" s="75"/>
    </row>
    <row r="17" spans="1:16" ht="11.25">
      <c r="A17" s="80" t="s">
        <v>2</v>
      </c>
      <c r="B17" s="80" t="s">
        <v>73</v>
      </c>
      <c r="C17" s="102">
        <v>0</v>
      </c>
      <c r="D17" s="102">
        <v>377</v>
      </c>
      <c r="E17" s="102">
        <v>635</v>
      </c>
      <c r="F17" s="102">
        <v>130</v>
      </c>
      <c r="G17" s="102">
        <v>0</v>
      </c>
      <c r="H17" s="102">
        <v>230</v>
      </c>
      <c r="I17" s="102">
        <v>280</v>
      </c>
      <c r="J17" s="103">
        <v>398</v>
      </c>
      <c r="K17" s="104">
        <v>2050</v>
      </c>
      <c r="L17" s="105">
        <v>500</v>
      </c>
      <c r="M17" s="70"/>
      <c r="N17" s="75"/>
      <c r="O17" s="75"/>
      <c r="P17" s="75"/>
    </row>
    <row r="18" spans="1:16" ht="11.25">
      <c r="A18" s="80" t="s">
        <v>2</v>
      </c>
      <c r="B18" s="80" t="s">
        <v>75</v>
      </c>
      <c r="C18" s="102">
        <v>11231</v>
      </c>
      <c r="D18" s="102">
        <v>576</v>
      </c>
      <c r="E18" s="102">
        <v>470</v>
      </c>
      <c r="F18" s="102">
        <v>5298</v>
      </c>
      <c r="G18" s="102">
        <v>0</v>
      </c>
      <c r="H18" s="102">
        <v>43951</v>
      </c>
      <c r="I18" s="102">
        <v>44489</v>
      </c>
      <c r="J18" s="103">
        <v>0</v>
      </c>
      <c r="K18" s="104">
        <v>106015</v>
      </c>
      <c r="L18" s="105">
        <v>178545</v>
      </c>
      <c r="M18" s="70"/>
      <c r="N18" s="75"/>
      <c r="O18" s="75"/>
      <c r="P18" s="75"/>
    </row>
    <row r="19" spans="1:16" ht="11.25">
      <c r="A19" s="80"/>
      <c r="B19" s="80"/>
      <c r="C19" s="102"/>
      <c r="D19" s="102"/>
      <c r="E19" s="102"/>
      <c r="F19" s="102"/>
      <c r="G19" s="102"/>
      <c r="H19" s="102"/>
      <c r="I19" s="102"/>
      <c r="J19" s="103"/>
      <c r="K19" s="104"/>
      <c r="L19" s="105"/>
      <c r="M19" s="70"/>
      <c r="N19" s="75"/>
      <c r="O19" s="75"/>
      <c r="P19" s="75"/>
    </row>
    <row r="20" spans="1:16" ht="11.25">
      <c r="A20" s="80" t="s">
        <v>2</v>
      </c>
      <c r="B20" s="80" t="s">
        <v>77</v>
      </c>
      <c r="C20" s="102">
        <v>100825</v>
      </c>
      <c r="D20" s="102">
        <v>11648</v>
      </c>
      <c r="E20" s="102">
        <v>20552</v>
      </c>
      <c r="F20" s="102">
        <v>20392</v>
      </c>
      <c r="G20" s="102">
        <v>0</v>
      </c>
      <c r="H20" s="102">
        <v>108568</v>
      </c>
      <c r="I20" s="102">
        <v>1632596</v>
      </c>
      <c r="J20" s="103">
        <v>33417</v>
      </c>
      <c r="K20" s="104">
        <v>1927998</v>
      </c>
      <c r="L20" s="105">
        <v>656175</v>
      </c>
      <c r="M20" s="70"/>
      <c r="N20" s="75"/>
      <c r="O20" s="75"/>
      <c r="P20" s="75"/>
    </row>
    <row r="21" spans="1:16" ht="11.25">
      <c r="A21" s="97" t="s">
        <v>78</v>
      </c>
      <c r="B21" s="97" t="s">
        <v>79</v>
      </c>
      <c r="C21" s="98">
        <v>48376</v>
      </c>
      <c r="D21" s="98">
        <v>0</v>
      </c>
      <c r="E21" s="98">
        <v>8412</v>
      </c>
      <c r="F21" s="98">
        <v>2319</v>
      </c>
      <c r="G21" s="98">
        <v>0</v>
      </c>
      <c r="H21" s="98">
        <v>29489</v>
      </c>
      <c r="I21" s="98">
        <v>845</v>
      </c>
      <c r="J21" s="99">
        <v>0</v>
      </c>
      <c r="K21" s="100">
        <v>89441</v>
      </c>
      <c r="L21" s="101">
        <v>548082</v>
      </c>
      <c r="M21" s="70"/>
      <c r="N21" s="75"/>
      <c r="O21" s="75"/>
      <c r="P21" s="75"/>
    </row>
    <row r="22" spans="1:16" ht="11.25">
      <c r="A22" s="80" t="s">
        <v>2</v>
      </c>
      <c r="B22" s="80" t="s">
        <v>81</v>
      </c>
      <c r="C22" s="102">
        <v>65</v>
      </c>
      <c r="D22" s="102">
        <v>0</v>
      </c>
      <c r="E22" s="102">
        <v>2538</v>
      </c>
      <c r="F22" s="102">
        <v>0</v>
      </c>
      <c r="G22" s="102">
        <v>0</v>
      </c>
      <c r="H22" s="102">
        <v>16</v>
      </c>
      <c r="I22" s="102">
        <v>84</v>
      </c>
      <c r="J22" s="103">
        <v>7</v>
      </c>
      <c r="K22" s="104">
        <v>2710</v>
      </c>
      <c r="L22" s="105">
        <v>580</v>
      </c>
      <c r="M22" s="106"/>
      <c r="N22" s="75"/>
      <c r="O22" s="75"/>
      <c r="P22" s="75"/>
    </row>
    <row r="23" spans="1:16" ht="11.25">
      <c r="A23" s="80"/>
      <c r="B23" s="80"/>
      <c r="C23" s="102"/>
      <c r="D23" s="102"/>
      <c r="E23" s="102"/>
      <c r="F23" s="102"/>
      <c r="G23" s="102"/>
      <c r="H23" s="102"/>
      <c r="I23" s="102"/>
      <c r="J23" s="103"/>
      <c r="K23" s="104"/>
      <c r="L23" s="105"/>
      <c r="M23" s="106"/>
      <c r="N23" s="75"/>
      <c r="O23" s="75"/>
      <c r="P23" s="75"/>
    </row>
    <row r="24" spans="1:16" ht="11.25">
      <c r="A24" s="80" t="s">
        <v>2</v>
      </c>
      <c r="B24" s="80" t="s">
        <v>77</v>
      </c>
      <c r="C24" s="102">
        <v>48441</v>
      </c>
      <c r="D24" s="102">
        <v>0</v>
      </c>
      <c r="E24" s="102">
        <v>10950</v>
      </c>
      <c r="F24" s="102">
        <v>2319</v>
      </c>
      <c r="G24" s="102">
        <v>0</v>
      </c>
      <c r="H24" s="102">
        <v>29505</v>
      </c>
      <c r="I24" s="102">
        <v>929</v>
      </c>
      <c r="J24" s="103">
        <v>7</v>
      </c>
      <c r="K24" s="104">
        <v>92151</v>
      </c>
      <c r="L24" s="105">
        <v>548662</v>
      </c>
      <c r="M24" s="106"/>
      <c r="N24" s="75"/>
      <c r="O24" s="75"/>
      <c r="P24" s="75"/>
    </row>
    <row r="25" spans="1:16" ht="11.25">
      <c r="A25" s="97" t="s">
        <v>83</v>
      </c>
      <c r="B25" s="97" t="s">
        <v>84</v>
      </c>
      <c r="C25" s="98">
        <v>1001</v>
      </c>
      <c r="D25" s="98">
        <v>53</v>
      </c>
      <c r="E25" s="98">
        <v>1878</v>
      </c>
      <c r="F25" s="98">
        <v>1022</v>
      </c>
      <c r="G25" s="98">
        <v>0</v>
      </c>
      <c r="H25" s="98">
        <v>231</v>
      </c>
      <c r="I25" s="98">
        <v>1235</v>
      </c>
      <c r="J25" s="99">
        <v>0</v>
      </c>
      <c r="K25" s="100">
        <v>5420</v>
      </c>
      <c r="L25" s="101">
        <v>5867</v>
      </c>
      <c r="M25" s="106"/>
      <c r="N25" s="75"/>
      <c r="O25" s="75"/>
      <c r="P25" s="75"/>
    </row>
    <row r="26" spans="1:16" ht="11.25">
      <c r="A26" s="80" t="s">
        <v>2</v>
      </c>
      <c r="B26" s="80" t="s">
        <v>86</v>
      </c>
      <c r="C26" s="102">
        <v>171</v>
      </c>
      <c r="D26" s="102">
        <v>323</v>
      </c>
      <c r="E26" s="102">
        <v>1277</v>
      </c>
      <c r="F26" s="102">
        <v>170</v>
      </c>
      <c r="G26" s="102">
        <v>850</v>
      </c>
      <c r="H26" s="102">
        <v>145</v>
      </c>
      <c r="I26" s="102">
        <v>100</v>
      </c>
      <c r="J26" s="103">
        <v>1250</v>
      </c>
      <c r="K26" s="104">
        <v>4286</v>
      </c>
      <c r="L26" s="105">
        <v>3990</v>
      </c>
      <c r="M26" s="106"/>
      <c r="N26" s="75"/>
      <c r="O26" s="75"/>
      <c r="P26" s="75"/>
    </row>
    <row r="27" spans="1:16" ht="11.25">
      <c r="A27" s="80" t="s">
        <v>2</v>
      </c>
      <c r="B27" s="80" t="s">
        <v>88</v>
      </c>
      <c r="C27" s="102">
        <v>32</v>
      </c>
      <c r="D27" s="102">
        <v>0</v>
      </c>
      <c r="E27" s="102">
        <v>396</v>
      </c>
      <c r="F27" s="102">
        <v>178</v>
      </c>
      <c r="G27" s="102">
        <v>0</v>
      </c>
      <c r="H27" s="102">
        <v>0</v>
      </c>
      <c r="I27" s="102">
        <v>0</v>
      </c>
      <c r="J27" s="103">
        <v>76</v>
      </c>
      <c r="K27" s="104">
        <v>682</v>
      </c>
      <c r="L27" s="105">
        <v>7181</v>
      </c>
      <c r="M27" s="106"/>
      <c r="N27" s="75"/>
      <c r="O27" s="75"/>
      <c r="P27" s="75"/>
    </row>
    <row r="28" spans="1:16" ht="11.25">
      <c r="A28" s="80" t="s">
        <v>2</v>
      </c>
      <c r="B28" s="80" t="s">
        <v>90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3">
        <v>0</v>
      </c>
      <c r="K28" s="104">
        <v>0</v>
      </c>
      <c r="L28" s="105">
        <v>17</v>
      </c>
      <c r="M28" s="106"/>
      <c r="N28" s="75"/>
      <c r="O28" s="75"/>
      <c r="P28" s="75"/>
    </row>
    <row r="29" spans="1:16" ht="11.25">
      <c r="A29" s="80" t="s">
        <v>2</v>
      </c>
      <c r="B29" s="80" t="s">
        <v>211</v>
      </c>
      <c r="C29" s="102">
        <v>2773</v>
      </c>
      <c r="D29" s="102">
        <v>205</v>
      </c>
      <c r="E29" s="102">
        <v>4269</v>
      </c>
      <c r="F29" s="102">
        <v>2162</v>
      </c>
      <c r="G29" s="102">
        <v>0</v>
      </c>
      <c r="H29" s="102">
        <v>9978</v>
      </c>
      <c r="I29" s="102">
        <v>8582</v>
      </c>
      <c r="J29" s="103">
        <v>4531</v>
      </c>
      <c r="K29" s="104">
        <v>32500</v>
      </c>
      <c r="L29" s="105">
        <v>23208</v>
      </c>
      <c r="M29" s="106"/>
      <c r="N29" s="75"/>
      <c r="O29" s="75"/>
      <c r="P29" s="75"/>
    </row>
    <row r="30" spans="1:16" ht="11.25">
      <c r="A30" s="80" t="s">
        <v>2</v>
      </c>
      <c r="B30" s="80" t="s">
        <v>93</v>
      </c>
      <c r="C30" s="102">
        <v>0</v>
      </c>
      <c r="D30" s="102">
        <v>297</v>
      </c>
      <c r="E30" s="102">
        <v>1287</v>
      </c>
      <c r="F30" s="102">
        <v>0</v>
      </c>
      <c r="G30" s="102">
        <v>0</v>
      </c>
      <c r="H30" s="102">
        <v>19</v>
      </c>
      <c r="I30" s="102">
        <v>8627</v>
      </c>
      <c r="J30" s="103">
        <v>4928</v>
      </c>
      <c r="K30" s="104">
        <v>15158</v>
      </c>
      <c r="L30" s="105">
        <v>5372</v>
      </c>
      <c r="M30" s="106"/>
      <c r="N30" s="75"/>
      <c r="O30" s="75"/>
      <c r="P30" s="75"/>
    </row>
    <row r="31" spans="1:16" ht="11.25">
      <c r="A31" s="80" t="s">
        <v>2</v>
      </c>
      <c r="B31" s="80" t="s">
        <v>95</v>
      </c>
      <c r="C31" s="102">
        <v>964</v>
      </c>
      <c r="D31" s="102">
        <v>88</v>
      </c>
      <c r="E31" s="102">
        <v>0</v>
      </c>
      <c r="F31" s="102">
        <v>701</v>
      </c>
      <c r="G31" s="102">
        <v>0</v>
      </c>
      <c r="H31" s="102">
        <v>0</v>
      </c>
      <c r="I31" s="102">
        <v>0</v>
      </c>
      <c r="J31" s="103">
        <v>1312</v>
      </c>
      <c r="K31" s="104">
        <v>3065</v>
      </c>
      <c r="L31" s="105">
        <v>8</v>
      </c>
      <c r="M31" s="106"/>
      <c r="N31" s="75"/>
      <c r="O31" s="75"/>
      <c r="P31" s="75"/>
    </row>
    <row r="32" spans="1:16" ht="11.25">
      <c r="A32" s="80" t="s">
        <v>2</v>
      </c>
      <c r="B32" s="80" t="s">
        <v>97</v>
      </c>
      <c r="C32" s="102">
        <v>195</v>
      </c>
      <c r="D32" s="102">
        <v>132</v>
      </c>
      <c r="E32" s="102">
        <v>407</v>
      </c>
      <c r="F32" s="102">
        <v>467</v>
      </c>
      <c r="G32" s="102">
        <v>0</v>
      </c>
      <c r="H32" s="102">
        <v>29</v>
      </c>
      <c r="I32" s="102">
        <v>240</v>
      </c>
      <c r="J32" s="103">
        <v>0</v>
      </c>
      <c r="K32" s="104">
        <v>1470</v>
      </c>
      <c r="L32" s="105">
        <v>10392</v>
      </c>
      <c r="M32" s="106"/>
      <c r="N32" s="75"/>
      <c r="O32" s="75"/>
      <c r="P32" s="75"/>
    </row>
    <row r="33" spans="1:16" ht="11.25">
      <c r="A33" s="80" t="s">
        <v>2</v>
      </c>
      <c r="B33" s="80" t="s">
        <v>99</v>
      </c>
      <c r="C33" s="102">
        <v>0</v>
      </c>
      <c r="D33" s="102">
        <v>0</v>
      </c>
      <c r="E33" s="102">
        <v>1195</v>
      </c>
      <c r="F33" s="102">
        <v>0</v>
      </c>
      <c r="G33" s="102">
        <v>0</v>
      </c>
      <c r="H33" s="102">
        <v>0</v>
      </c>
      <c r="I33" s="102">
        <v>0</v>
      </c>
      <c r="J33" s="103">
        <v>0</v>
      </c>
      <c r="K33" s="104">
        <v>1195</v>
      </c>
      <c r="L33" s="105">
        <v>0</v>
      </c>
      <c r="M33" s="106"/>
      <c r="N33" s="75"/>
      <c r="O33" s="75"/>
      <c r="P33" s="75"/>
    </row>
    <row r="34" spans="1:16" ht="9.75" customHeight="1">
      <c r="A34" s="80"/>
      <c r="B34" s="80"/>
      <c r="C34" s="102"/>
      <c r="D34" s="102"/>
      <c r="E34" s="102"/>
      <c r="F34" s="102"/>
      <c r="G34" s="102"/>
      <c r="H34" s="102"/>
      <c r="I34" s="102"/>
      <c r="J34" s="103"/>
      <c r="K34" s="104"/>
      <c r="L34" s="105"/>
      <c r="M34" s="106"/>
      <c r="N34" s="75"/>
      <c r="O34" s="75"/>
      <c r="P34" s="75"/>
    </row>
    <row r="35" spans="1:16" ht="11.25">
      <c r="A35" s="80" t="s">
        <v>2</v>
      </c>
      <c r="B35" s="80" t="s">
        <v>77</v>
      </c>
      <c r="C35" s="102">
        <v>5136</v>
      </c>
      <c r="D35" s="102">
        <v>1098</v>
      </c>
      <c r="E35" s="102">
        <v>10709</v>
      </c>
      <c r="F35" s="102">
        <v>4700</v>
      </c>
      <c r="G35" s="102">
        <v>850</v>
      </c>
      <c r="H35" s="102">
        <v>10402</v>
      </c>
      <c r="I35" s="102">
        <v>18784</v>
      </c>
      <c r="J35" s="103">
        <v>12097</v>
      </c>
      <c r="K35" s="104">
        <v>63776</v>
      </c>
      <c r="L35" s="105">
        <v>56035</v>
      </c>
      <c r="M35" s="106"/>
      <c r="N35" s="75"/>
      <c r="O35" s="75"/>
      <c r="P35" s="75"/>
    </row>
    <row r="36" spans="1:16" ht="11.25">
      <c r="A36" s="97" t="s">
        <v>100</v>
      </c>
      <c r="B36" s="97" t="s">
        <v>101</v>
      </c>
      <c r="C36" s="98">
        <v>14587</v>
      </c>
      <c r="D36" s="98">
        <v>0</v>
      </c>
      <c r="E36" s="98">
        <v>6439</v>
      </c>
      <c r="F36" s="98">
        <v>1610</v>
      </c>
      <c r="G36" s="98">
        <v>0</v>
      </c>
      <c r="H36" s="98">
        <v>11050</v>
      </c>
      <c r="I36" s="98">
        <v>0</v>
      </c>
      <c r="J36" s="99">
        <v>0</v>
      </c>
      <c r="K36" s="100">
        <v>33686</v>
      </c>
      <c r="L36" s="101">
        <v>248707</v>
      </c>
      <c r="M36" s="106"/>
      <c r="N36" s="75"/>
      <c r="O36" s="75"/>
      <c r="P36" s="75"/>
    </row>
    <row r="37" spans="1:16" ht="11.25">
      <c r="A37" s="80" t="s">
        <v>2</v>
      </c>
      <c r="B37" s="80" t="s">
        <v>103</v>
      </c>
      <c r="C37" s="102">
        <v>722</v>
      </c>
      <c r="D37" s="102">
        <v>533</v>
      </c>
      <c r="E37" s="102">
        <v>404</v>
      </c>
      <c r="F37" s="102">
        <v>447</v>
      </c>
      <c r="G37" s="102">
        <v>0</v>
      </c>
      <c r="H37" s="102">
        <v>390</v>
      </c>
      <c r="I37" s="102">
        <v>0</v>
      </c>
      <c r="J37" s="103">
        <v>72</v>
      </c>
      <c r="K37" s="104">
        <v>2568</v>
      </c>
      <c r="L37" s="105">
        <v>270</v>
      </c>
      <c r="M37" s="106"/>
      <c r="N37" s="75"/>
      <c r="O37" s="75"/>
      <c r="P37" s="75"/>
    </row>
    <row r="38" spans="1:16" ht="11.25">
      <c r="A38" s="80" t="s">
        <v>2</v>
      </c>
      <c r="B38" s="80" t="s">
        <v>105</v>
      </c>
      <c r="C38" s="102">
        <v>0</v>
      </c>
      <c r="D38" s="102">
        <v>35</v>
      </c>
      <c r="E38" s="102">
        <v>139</v>
      </c>
      <c r="F38" s="102">
        <v>128</v>
      </c>
      <c r="G38" s="102">
        <v>0</v>
      </c>
      <c r="H38" s="102">
        <v>0</v>
      </c>
      <c r="I38" s="102">
        <v>0</v>
      </c>
      <c r="J38" s="103">
        <v>0</v>
      </c>
      <c r="K38" s="104">
        <v>302</v>
      </c>
      <c r="L38" s="105">
        <v>219</v>
      </c>
      <c r="M38" s="106"/>
      <c r="N38" s="75"/>
      <c r="O38" s="75"/>
      <c r="P38" s="75"/>
    </row>
    <row r="39" spans="1:16" ht="11.25">
      <c r="A39" s="80" t="s">
        <v>2</v>
      </c>
      <c r="B39" s="80" t="s">
        <v>107</v>
      </c>
      <c r="C39" s="102">
        <v>59</v>
      </c>
      <c r="D39" s="102">
        <v>0</v>
      </c>
      <c r="E39" s="102">
        <v>798</v>
      </c>
      <c r="F39" s="102">
        <v>0</v>
      </c>
      <c r="G39" s="102">
        <v>0</v>
      </c>
      <c r="H39" s="102">
        <v>115</v>
      </c>
      <c r="I39" s="102">
        <v>247</v>
      </c>
      <c r="J39" s="103">
        <v>0</v>
      </c>
      <c r="K39" s="104">
        <v>1219</v>
      </c>
      <c r="L39" s="105">
        <v>8201</v>
      </c>
      <c r="M39" s="106"/>
      <c r="N39" s="75"/>
      <c r="O39" s="75"/>
      <c r="P39" s="75"/>
    </row>
    <row r="40" spans="1:16" ht="7.5" customHeight="1">
      <c r="A40" s="80"/>
      <c r="B40" s="80"/>
      <c r="C40" s="102"/>
      <c r="D40" s="102"/>
      <c r="E40" s="102"/>
      <c r="F40" s="102"/>
      <c r="G40" s="102"/>
      <c r="H40" s="102"/>
      <c r="I40" s="102"/>
      <c r="J40" s="103"/>
      <c r="K40" s="104"/>
      <c r="L40" s="105"/>
      <c r="M40" s="106"/>
      <c r="N40" s="75"/>
      <c r="O40" s="75"/>
      <c r="P40" s="75"/>
    </row>
    <row r="41" spans="1:16" ht="11.25">
      <c r="A41" s="80" t="s">
        <v>2</v>
      </c>
      <c r="B41" s="80" t="s">
        <v>77</v>
      </c>
      <c r="C41" s="102">
        <v>15368</v>
      </c>
      <c r="D41" s="102">
        <v>568</v>
      </c>
      <c r="E41" s="102">
        <v>7780</v>
      </c>
      <c r="F41" s="102">
        <v>2185</v>
      </c>
      <c r="G41" s="102">
        <v>0</v>
      </c>
      <c r="H41" s="102">
        <v>11555</v>
      </c>
      <c r="I41" s="102">
        <v>247</v>
      </c>
      <c r="J41" s="103">
        <v>72</v>
      </c>
      <c r="K41" s="104">
        <v>37775</v>
      </c>
      <c r="L41" s="105">
        <v>257397</v>
      </c>
      <c r="M41" s="106"/>
      <c r="N41" s="75"/>
      <c r="O41" s="75"/>
      <c r="P41" s="75"/>
    </row>
    <row r="42" spans="1:16" ht="11.25">
      <c r="A42" s="97" t="s">
        <v>109</v>
      </c>
      <c r="B42" s="97" t="s">
        <v>110</v>
      </c>
      <c r="C42" s="98">
        <v>220</v>
      </c>
      <c r="D42" s="98">
        <v>483</v>
      </c>
      <c r="E42" s="98">
        <v>1862</v>
      </c>
      <c r="F42" s="98">
        <v>877</v>
      </c>
      <c r="G42" s="98">
        <v>0</v>
      </c>
      <c r="H42" s="98">
        <v>39</v>
      </c>
      <c r="I42" s="98">
        <v>55</v>
      </c>
      <c r="J42" s="99">
        <v>0</v>
      </c>
      <c r="K42" s="100">
        <v>3536</v>
      </c>
      <c r="L42" s="101">
        <v>770</v>
      </c>
      <c r="M42" s="106"/>
      <c r="N42" s="75"/>
      <c r="O42" s="75"/>
      <c r="P42" s="75"/>
    </row>
    <row r="43" spans="1:16" ht="11.25">
      <c r="A43" s="97" t="s">
        <v>112</v>
      </c>
      <c r="B43" s="97" t="s">
        <v>113</v>
      </c>
      <c r="C43" s="98">
        <v>6632</v>
      </c>
      <c r="D43" s="98">
        <v>6083</v>
      </c>
      <c r="E43" s="98">
        <v>23179</v>
      </c>
      <c r="F43" s="98">
        <v>20687</v>
      </c>
      <c r="G43" s="98">
        <v>0</v>
      </c>
      <c r="H43" s="98">
        <v>2095</v>
      </c>
      <c r="I43" s="98">
        <v>3036</v>
      </c>
      <c r="J43" s="99">
        <v>0</v>
      </c>
      <c r="K43" s="100">
        <v>61712</v>
      </c>
      <c r="L43" s="101">
        <v>18199</v>
      </c>
      <c r="M43" s="106"/>
      <c r="N43" s="75"/>
      <c r="O43" s="75"/>
      <c r="P43" s="75"/>
    </row>
    <row r="44" spans="1:16" ht="11.25">
      <c r="A44" s="97" t="s">
        <v>115</v>
      </c>
      <c r="B44" s="97" t="s">
        <v>116</v>
      </c>
      <c r="C44" s="98">
        <v>0</v>
      </c>
      <c r="D44" s="98">
        <v>0</v>
      </c>
      <c r="E44" s="98">
        <v>126</v>
      </c>
      <c r="F44" s="98">
        <v>0</v>
      </c>
      <c r="G44" s="98">
        <v>0</v>
      </c>
      <c r="H44" s="98">
        <v>0</v>
      </c>
      <c r="I44" s="98">
        <v>0</v>
      </c>
      <c r="J44" s="99">
        <v>0</v>
      </c>
      <c r="K44" s="100">
        <v>126</v>
      </c>
      <c r="L44" s="101">
        <v>150</v>
      </c>
      <c r="M44" s="106"/>
      <c r="N44" s="75"/>
      <c r="O44" s="75"/>
      <c r="P44" s="75"/>
    </row>
    <row r="45" spans="1:16" ht="11.25">
      <c r="A45" s="80" t="s">
        <v>2</v>
      </c>
      <c r="B45" s="80" t="s">
        <v>118</v>
      </c>
      <c r="C45" s="102">
        <v>0</v>
      </c>
      <c r="D45" s="102">
        <v>158</v>
      </c>
      <c r="E45" s="102">
        <v>1573</v>
      </c>
      <c r="F45" s="102">
        <v>278</v>
      </c>
      <c r="G45" s="102">
        <v>0</v>
      </c>
      <c r="H45" s="102">
        <v>0</v>
      </c>
      <c r="I45" s="102">
        <v>0</v>
      </c>
      <c r="J45" s="103">
        <v>0</v>
      </c>
      <c r="K45" s="104">
        <v>2009</v>
      </c>
      <c r="L45" s="105">
        <v>0</v>
      </c>
      <c r="M45" s="106"/>
      <c r="N45" s="75"/>
      <c r="O45" s="75"/>
      <c r="P45" s="75"/>
    </row>
    <row r="46" spans="1:16" ht="7.5" customHeight="1">
      <c r="A46" s="80"/>
      <c r="B46" s="80"/>
      <c r="C46" s="102"/>
      <c r="D46" s="102"/>
      <c r="E46" s="102"/>
      <c r="F46" s="102"/>
      <c r="G46" s="102"/>
      <c r="H46" s="102"/>
      <c r="I46" s="102"/>
      <c r="J46" s="103"/>
      <c r="K46" s="104"/>
      <c r="L46" s="105"/>
      <c r="M46" s="106"/>
      <c r="N46" s="75"/>
      <c r="O46" s="75"/>
      <c r="P46" s="75"/>
    </row>
    <row r="47" spans="1:16" ht="11.25">
      <c r="A47" s="80" t="s">
        <v>2</v>
      </c>
      <c r="B47" s="80" t="s">
        <v>77</v>
      </c>
      <c r="C47" s="102">
        <v>0</v>
      </c>
      <c r="D47" s="102">
        <v>158</v>
      </c>
      <c r="E47" s="102">
        <v>1699</v>
      </c>
      <c r="F47" s="102">
        <v>278</v>
      </c>
      <c r="G47" s="102">
        <v>0</v>
      </c>
      <c r="H47" s="102">
        <v>0</v>
      </c>
      <c r="I47" s="102">
        <v>0</v>
      </c>
      <c r="J47" s="103">
        <v>0</v>
      </c>
      <c r="K47" s="104">
        <v>2135</v>
      </c>
      <c r="L47" s="105">
        <v>150</v>
      </c>
      <c r="M47" s="106"/>
      <c r="N47" s="75"/>
      <c r="O47" s="75"/>
      <c r="P47" s="75"/>
    </row>
    <row r="48" spans="1:16" ht="11.25">
      <c r="A48" s="97" t="s">
        <v>120</v>
      </c>
      <c r="B48" s="97" t="s">
        <v>121</v>
      </c>
      <c r="C48" s="98">
        <v>0</v>
      </c>
      <c r="D48" s="98">
        <v>2</v>
      </c>
      <c r="E48" s="98">
        <v>128</v>
      </c>
      <c r="F48" s="98">
        <v>25</v>
      </c>
      <c r="G48" s="98">
        <v>0</v>
      </c>
      <c r="H48" s="98">
        <v>0</v>
      </c>
      <c r="I48" s="98">
        <v>0</v>
      </c>
      <c r="J48" s="99">
        <v>503</v>
      </c>
      <c r="K48" s="100">
        <v>658</v>
      </c>
      <c r="L48" s="101">
        <v>1059</v>
      </c>
      <c r="M48" s="106"/>
      <c r="N48" s="75"/>
      <c r="O48" s="75"/>
      <c r="P48" s="75"/>
    </row>
    <row r="49" spans="1:16" ht="11.25">
      <c r="A49" s="97" t="s">
        <v>123</v>
      </c>
      <c r="B49" s="97" t="s">
        <v>212</v>
      </c>
      <c r="C49" s="98">
        <v>0</v>
      </c>
      <c r="D49" s="98">
        <v>0</v>
      </c>
      <c r="E49" s="98">
        <v>438</v>
      </c>
      <c r="F49" s="98">
        <v>28</v>
      </c>
      <c r="G49" s="98">
        <v>0</v>
      </c>
      <c r="H49" s="98">
        <v>267</v>
      </c>
      <c r="I49" s="98">
        <v>0</v>
      </c>
      <c r="J49" s="99">
        <v>177</v>
      </c>
      <c r="K49" s="100">
        <v>910</v>
      </c>
      <c r="L49" s="101">
        <v>0</v>
      </c>
      <c r="M49" s="106"/>
      <c r="N49" s="75"/>
      <c r="O49" s="75"/>
      <c r="P49" s="75"/>
    </row>
    <row r="50" spans="1:16" ht="11.25">
      <c r="A50" s="80" t="s">
        <v>2</v>
      </c>
      <c r="B50" s="80" t="s">
        <v>125</v>
      </c>
      <c r="C50" s="102">
        <v>0</v>
      </c>
      <c r="D50" s="102">
        <v>265</v>
      </c>
      <c r="E50" s="102">
        <v>0</v>
      </c>
      <c r="F50" s="102">
        <v>27</v>
      </c>
      <c r="G50" s="102">
        <v>0</v>
      </c>
      <c r="H50" s="102">
        <v>0</v>
      </c>
      <c r="I50" s="102">
        <v>0</v>
      </c>
      <c r="J50" s="103">
        <v>336</v>
      </c>
      <c r="K50" s="104">
        <v>628</v>
      </c>
      <c r="L50" s="105">
        <v>0</v>
      </c>
      <c r="M50" s="106"/>
      <c r="N50" s="75"/>
      <c r="O50" s="75"/>
      <c r="P50" s="75"/>
    </row>
    <row r="51" spans="1:16" ht="7.5" customHeight="1">
      <c r="A51" s="80"/>
      <c r="B51" s="80"/>
      <c r="C51" s="102"/>
      <c r="D51" s="102"/>
      <c r="E51" s="102"/>
      <c r="F51" s="102"/>
      <c r="G51" s="102"/>
      <c r="H51" s="102"/>
      <c r="I51" s="102"/>
      <c r="J51" s="103"/>
      <c r="K51" s="104"/>
      <c r="L51" s="105"/>
      <c r="M51" s="106"/>
      <c r="N51" s="75"/>
      <c r="O51" s="75"/>
      <c r="P51" s="75"/>
    </row>
    <row r="52" spans="1:16" ht="11.25">
      <c r="A52" s="80" t="s">
        <v>2</v>
      </c>
      <c r="B52" s="80" t="s">
        <v>77</v>
      </c>
      <c r="C52" s="102">
        <v>0</v>
      </c>
      <c r="D52" s="102">
        <v>265</v>
      </c>
      <c r="E52" s="102">
        <v>438</v>
      </c>
      <c r="F52" s="102">
        <v>55</v>
      </c>
      <c r="G52" s="102">
        <v>0</v>
      </c>
      <c r="H52" s="102">
        <v>267</v>
      </c>
      <c r="I52" s="102">
        <v>0</v>
      </c>
      <c r="J52" s="103">
        <v>513</v>
      </c>
      <c r="K52" s="104">
        <v>1538</v>
      </c>
      <c r="L52" s="105">
        <v>0</v>
      </c>
      <c r="M52" s="106"/>
      <c r="N52" s="75"/>
      <c r="O52" s="75"/>
      <c r="P52" s="75"/>
    </row>
    <row r="53" spans="1:16" ht="11.25">
      <c r="A53" s="97" t="s">
        <v>127</v>
      </c>
      <c r="B53" s="97" t="s">
        <v>128</v>
      </c>
      <c r="C53" s="98">
        <v>0</v>
      </c>
      <c r="D53" s="98">
        <v>38</v>
      </c>
      <c r="E53" s="98">
        <v>2684</v>
      </c>
      <c r="F53" s="98">
        <v>0</v>
      </c>
      <c r="G53" s="98">
        <v>0</v>
      </c>
      <c r="H53" s="98">
        <v>316</v>
      </c>
      <c r="I53" s="98">
        <v>260</v>
      </c>
      <c r="J53" s="99">
        <v>0</v>
      </c>
      <c r="K53" s="100">
        <v>3298</v>
      </c>
      <c r="L53" s="101">
        <v>6951</v>
      </c>
      <c r="M53" s="106"/>
      <c r="N53" s="75"/>
      <c r="O53" s="75"/>
      <c r="P53" s="75"/>
    </row>
    <row r="54" spans="1:16" ht="11.25">
      <c r="A54" s="80" t="s">
        <v>2</v>
      </c>
      <c r="B54" s="80" t="s">
        <v>130</v>
      </c>
      <c r="C54" s="102">
        <v>0</v>
      </c>
      <c r="D54" s="102">
        <v>2313</v>
      </c>
      <c r="E54" s="102">
        <v>1949</v>
      </c>
      <c r="F54" s="102">
        <v>11385</v>
      </c>
      <c r="G54" s="102">
        <v>1372</v>
      </c>
      <c r="H54" s="102">
        <v>1518</v>
      </c>
      <c r="I54" s="102">
        <v>1350</v>
      </c>
      <c r="J54" s="103">
        <v>51</v>
      </c>
      <c r="K54" s="104">
        <v>19938</v>
      </c>
      <c r="L54" s="105">
        <v>30808</v>
      </c>
      <c r="M54" s="106"/>
      <c r="N54" s="75"/>
      <c r="O54" s="75"/>
      <c r="P54" s="75"/>
    </row>
    <row r="55" spans="1:16" ht="11.25">
      <c r="A55" s="80"/>
      <c r="B55" s="80"/>
      <c r="C55" s="102"/>
      <c r="D55" s="102"/>
      <c r="E55" s="102"/>
      <c r="F55" s="102"/>
      <c r="G55" s="102"/>
      <c r="H55" s="102"/>
      <c r="I55" s="102"/>
      <c r="J55" s="103"/>
      <c r="K55" s="104"/>
      <c r="L55" s="105"/>
      <c r="M55" s="106"/>
      <c r="N55" s="75"/>
      <c r="O55" s="75"/>
      <c r="P55" s="75"/>
    </row>
    <row r="56" spans="1:16" ht="11.25">
      <c r="A56" s="80" t="s">
        <v>2</v>
      </c>
      <c r="B56" s="80" t="s">
        <v>77</v>
      </c>
      <c r="C56" s="102">
        <v>0</v>
      </c>
      <c r="D56" s="102">
        <v>2351</v>
      </c>
      <c r="E56" s="102">
        <v>4633</v>
      </c>
      <c r="F56" s="102">
        <v>11385</v>
      </c>
      <c r="G56" s="102">
        <v>1372</v>
      </c>
      <c r="H56" s="102">
        <v>1834</v>
      </c>
      <c r="I56" s="102">
        <v>1610</v>
      </c>
      <c r="J56" s="103">
        <v>51</v>
      </c>
      <c r="K56" s="104">
        <v>23236</v>
      </c>
      <c r="L56" s="105">
        <v>37759</v>
      </c>
      <c r="M56" s="106"/>
      <c r="N56" s="75"/>
      <c r="O56" s="75"/>
      <c r="P56" s="75"/>
    </row>
    <row r="57" spans="1:16" ht="11.25">
      <c r="A57" s="97" t="s">
        <v>132</v>
      </c>
      <c r="B57" s="97" t="s">
        <v>133</v>
      </c>
      <c r="C57" s="98">
        <v>12342</v>
      </c>
      <c r="D57" s="98">
        <v>61</v>
      </c>
      <c r="E57" s="98">
        <v>2049</v>
      </c>
      <c r="F57" s="98">
        <v>701</v>
      </c>
      <c r="G57" s="98">
        <v>0</v>
      </c>
      <c r="H57" s="98">
        <v>708</v>
      </c>
      <c r="I57" s="98">
        <v>1805</v>
      </c>
      <c r="J57" s="99">
        <v>0</v>
      </c>
      <c r="K57" s="100">
        <v>17666</v>
      </c>
      <c r="L57" s="101">
        <v>7943</v>
      </c>
      <c r="M57" s="106"/>
      <c r="N57" s="75"/>
      <c r="O57" s="75"/>
      <c r="P57" s="75"/>
    </row>
    <row r="58" spans="1:16" ht="11.25">
      <c r="A58" s="80" t="s">
        <v>2</v>
      </c>
      <c r="B58" s="80" t="s">
        <v>213</v>
      </c>
      <c r="C58" s="102">
        <v>0</v>
      </c>
      <c r="D58" s="102">
        <v>6361</v>
      </c>
      <c r="E58" s="102">
        <v>22533</v>
      </c>
      <c r="F58" s="102">
        <v>7596</v>
      </c>
      <c r="G58" s="102">
        <v>0</v>
      </c>
      <c r="H58" s="102">
        <v>0</v>
      </c>
      <c r="I58" s="102">
        <v>0</v>
      </c>
      <c r="J58" s="103">
        <v>0</v>
      </c>
      <c r="K58" s="104">
        <v>36490</v>
      </c>
      <c r="L58" s="105">
        <v>0</v>
      </c>
      <c r="M58" s="106"/>
      <c r="N58" s="75"/>
      <c r="O58" s="75"/>
      <c r="P58" s="75"/>
    </row>
    <row r="59" spans="1:16" ht="11.25">
      <c r="A59" s="80" t="s">
        <v>2</v>
      </c>
      <c r="B59" s="80" t="s">
        <v>214</v>
      </c>
      <c r="C59" s="102">
        <v>133244</v>
      </c>
      <c r="D59" s="102">
        <v>48113</v>
      </c>
      <c r="E59" s="102">
        <v>113945</v>
      </c>
      <c r="F59" s="102">
        <v>90784</v>
      </c>
      <c r="G59" s="102">
        <v>0</v>
      </c>
      <c r="H59" s="102">
        <v>41201</v>
      </c>
      <c r="I59" s="102">
        <v>29653</v>
      </c>
      <c r="J59" s="103">
        <v>590203</v>
      </c>
      <c r="K59" s="104">
        <v>1047143</v>
      </c>
      <c r="L59" s="105">
        <v>1154327</v>
      </c>
      <c r="M59" s="106"/>
      <c r="N59" s="75"/>
      <c r="O59" s="75"/>
      <c r="P59" s="75"/>
    </row>
    <row r="60" spans="1:16" ht="11.25">
      <c r="A60" s="80"/>
      <c r="B60" s="80"/>
      <c r="C60" s="102"/>
      <c r="D60" s="102"/>
      <c r="E60" s="102"/>
      <c r="F60" s="102"/>
      <c r="G60" s="102"/>
      <c r="H60" s="102"/>
      <c r="I60" s="102"/>
      <c r="J60" s="103"/>
      <c r="K60" s="104"/>
      <c r="L60" s="105"/>
      <c r="M60" s="106"/>
      <c r="N60" s="75"/>
      <c r="O60" s="75"/>
      <c r="P60" s="75"/>
    </row>
    <row r="61" spans="1:16" ht="11.25">
      <c r="A61" s="92" t="s">
        <v>2</v>
      </c>
      <c r="B61" s="92" t="s">
        <v>77</v>
      </c>
      <c r="C61" s="107">
        <v>145586</v>
      </c>
      <c r="D61" s="107">
        <v>54535</v>
      </c>
      <c r="E61" s="107">
        <v>138527</v>
      </c>
      <c r="F61" s="107">
        <v>99081</v>
      </c>
      <c r="G61" s="107">
        <v>0</v>
      </c>
      <c r="H61" s="107">
        <v>41909</v>
      </c>
      <c r="I61" s="107">
        <v>31458</v>
      </c>
      <c r="J61" s="108">
        <v>590203</v>
      </c>
      <c r="K61" s="109">
        <v>1101299</v>
      </c>
      <c r="L61" s="110">
        <v>1162270</v>
      </c>
      <c r="M61" s="106"/>
      <c r="N61" s="75"/>
      <c r="O61" s="75"/>
      <c r="P61" s="75"/>
    </row>
    <row r="62" spans="1:16" ht="11.25">
      <c r="A62" s="97" t="s">
        <v>137</v>
      </c>
      <c r="B62" s="97" t="s">
        <v>138</v>
      </c>
      <c r="C62" s="98">
        <v>0</v>
      </c>
      <c r="D62" s="98">
        <v>69</v>
      </c>
      <c r="E62" s="98">
        <v>48</v>
      </c>
      <c r="F62" s="98">
        <v>6</v>
      </c>
      <c r="G62" s="98">
        <v>0</v>
      </c>
      <c r="H62" s="98">
        <v>0</v>
      </c>
      <c r="I62" s="98">
        <v>0</v>
      </c>
      <c r="J62" s="99">
        <v>0</v>
      </c>
      <c r="K62" s="100">
        <v>123</v>
      </c>
      <c r="L62" s="101">
        <v>0</v>
      </c>
      <c r="M62" s="106"/>
      <c r="N62" s="75"/>
      <c r="O62" s="75"/>
      <c r="P62" s="75"/>
    </row>
    <row r="63" spans="1:16" ht="11.25">
      <c r="A63" s="80" t="s">
        <v>2</v>
      </c>
      <c r="B63" s="80" t="s">
        <v>140</v>
      </c>
      <c r="C63" s="102">
        <v>2</v>
      </c>
      <c r="D63" s="102">
        <v>24</v>
      </c>
      <c r="E63" s="102">
        <v>181</v>
      </c>
      <c r="F63" s="102">
        <v>0</v>
      </c>
      <c r="G63" s="102">
        <v>0</v>
      </c>
      <c r="H63" s="102">
        <v>0</v>
      </c>
      <c r="I63" s="102">
        <v>0</v>
      </c>
      <c r="J63" s="103">
        <v>0</v>
      </c>
      <c r="K63" s="104">
        <v>207</v>
      </c>
      <c r="L63" s="105">
        <v>0</v>
      </c>
      <c r="M63" s="106"/>
      <c r="N63" s="75"/>
      <c r="O63" s="75"/>
      <c r="P63" s="75"/>
    </row>
    <row r="64" spans="1:16" ht="11.25">
      <c r="A64" s="80" t="s">
        <v>2</v>
      </c>
      <c r="B64" s="80" t="s">
        <v>142</v>
      </c>
      <c r="C64" s="102">
        <v>0</v>
      </c>
      <c r="D64" s="102">
        <v>24</v>
      </c>
      <c r="E64" s="102">
        <v>155</v>
      </c>
      <c r="F64" s="102">
        <v>54</v>
      </c>
      <c r="G64" s="102">
        <v>0</v>
      </c>
      <c r="H64" s="102">
        <v>0</v>
      </c>
      <c r="I64" s="102">
        <v>0</v>
      </c>
      <c r="J64" s="103">
        <v>732</v>
      </c>
      <c r="K64" s="104">
        <v>965</v>
      </c>
      <c r="L64" s="105">
        <v>0</v>
      </c>
      <c r="M64" s="106"/>
      <c r="N64" s="75"/>
      <c r="O64" s="75"/>
      <c r="P64" s="75"/>
    </row>
    <row r="65" spans="1:16" ht="11.25">
      <c r="A65" s="80" t="s">
        <v>2</v>
      </c>
      <c r="B65" s="80" t="s">
        <v>144</v>
      </c>
      <c r="C65" s="102">
        <v>1827</v>
      </c>
      <c r="D65" s="102">
        <v>233</v>
      </c>
      <c r="E65" s="102">
        <v>259</v>
      </c>
      <c r="F65" s="102">
        <v>55</v>
      </c>
      <c r="G65" s="102">
        <v>0</v>
      </c>
      <c r="H65" s="102">
        <v>50</v>
      </c>
      <c r="I65" s="102">
        <v>475</v>
      </c>
      <c r="J65" s="103">
        <v>154</v>
      </c>
      <c r="K65" s="104">
        <v>3053</v>
      </c>
      <c r="L65" s="105">
        <v>0</v>
      </c>
      <c r="M65" s="106"/>
      <c r="N65" s="75"/>
      <c r="O65" s="75"/>
      <c r="P65" s="75"/>
    </row>
    <row r="66" spans="1:16" ht="11.25">
      <c r="A66" s="80" t="s">
        <v>2</v>
      </c>
      <c r="B66" s="80" t="s">
        <v>146</v>
      </c>
      <c r="C66" s="102">
        <v>0</v>
      </c>
      <c r="D66" s="102">
        <v>55</v>
      </c>
      <c r="E66" s="102">
        <v>181</v>
      </c>
      <c r="F66" s="102">
        <v>24</v>
      </c>
      <c r="G66" s="102">
        <v>0</v>
      </c>
      <c r="H66" s="102">
        <v>0</v>
      </c>
      <c r="I66" s="102">
        <v>0</v>
      </c>
      <c r="J66" s="103">
        <v>0</v>
      </c>
      <c r="K66" s="104">
        <v>260</v>
      </c>
      <c r="L66" s="105">
        <v>0</v>
      </c>
      <c r="M66" s="106"/>
      <c r="N66" s="75"/>
      <c r="O66" s="75"/>
      <c r="P66" s="75"/>
    </row>
    <row r="67" spans="1:16" ht="11.25">
      <c r="A67" s="80"/>
      <c r="B67" s="80"/>
      <c r="C67" s="102"/>
      <c r="D67" s="102"/>
      <c r="E67" s="102"/>
      <c r="F67" s="102"/>
      <c r="G67" s="102"/>
      <c r="H67" s="102"/>
      <c r="I67" s="102"/>
      <c r="J67" s="103"/>
      <c r="K67" s="104"/>
      <c r="L67" s="105"/>
      <c r="M67" s="106"/>
      <c r="N67" s="75"/>
      <c r="O67" s="75"/>
      <c r="P67" s="75"/>
    </row>
    <row r="68" spans="1:16" ht="11.25">
      <c r="A68" s="80" t="s">
        <v>2</v>
      </c>
      <c r="B68" s="80" t="s">
        <v>77</v>
      </c>
      <c r="C68" s="102">
        <v>1829</v>
      </c>
      <c r="D68" s="102">
        <v>405</v>
      </c>
      <c r="E68" s="102">
        <v>824</v>
      </c>
      <c r="F68" s="102">
        <v>139</v>
      </c>
      <c r="G68" s="102">
        <v>0</v>
      </c>
      <c r="H68" s="102">
        <v>50</v>
      </c>
      <c r="I68" s="102">
        <v>475</v>
      </c>
      <c r="J68" s="103">
        <v>886</v>
      </c>
      <c r="K68" s="104">
        <v>4608</v>
      </c>
      <c r="L68" s="105">
        <v>0</v>
      </c>
      <c r="M68" s="106"/>
      <c r="N68" s="75"/>
      <c r="O68" s="75"/>
      <c r="P68" s="75"/>
    </row>
    <row r="69" spans="1:16" ht="11.25">
      <c r="A69" s="97" t="s">
        <v>148</v>
      </c>
      <c r="B69" s="97" t="s">
        <v>149</v>
      </c>
      <c r="C69" s="98">
        <v>0</v>
      </c>
      <c r="D69" s="98">
        <v>9</v>
      </c>
      <c r="E69" s="98">
        <v>0</v>
      </c>
      <c r="F69" s="98">
        <v>0</v>
      </c>
      <c r="G69" s="98">
        <v>0</v>
      </c>
      <c r="H69" s="98">
        <v>0</v>
      </c>
      <c r="I69" s="98">
        <v>0</v>
      </c>
      <c r="J69" s="99">
        <v>0</v>
      </c>
      <c r="K69" s="100">
        <v>9</v>
      </c>
      <c r="L69" s="101">
        <v>21</v>
      </c>
      <c r="M69" s="106"/>
      <c r="N69" s="75"/>
      <c r="O69" s="75"/>
      <c r="P69" s="75"/>
    </row>
    <row r="70" spans="1:16" ht="11.25">
      <c r="A70" s="97" t="s">
        <v>151</v>
      </c>
      <c r="B70" s="97" t="s">
        <v>152</v>
      </c>
      <c r="C70" s="98">
        <v>0</v>
      </c>
      <c r="D70" s="98">
        <v>2</v>
      </c>
      <c r="E70" s="98">
        <v>52</v>
      </c>
      <c r="F70" s="98">
        <v>17</v>
      </c>
      <c r="G70" s="98">
        <v>0</v>
      </c>
      <c r="H70" s="98">
        <v>0</v>
      </c>
      <c r="I70" s="98">
        <v>0</v>
      </c>
      <c r="J70" s="99">
        <v>0</v>
      </c>
      <c r="K70" s="100">
        <v>71</v>
      </c>
      <c r="L70" s="101">
        <v>0</v>
      </c>
      <c r="M70" s="106"/>
      <c r="N70" s="75"/>
      <c r="O70" s="75"/>
      <c r="P70" s="75"/>
    </row>
    <row r="71" spans="1:16" ht="11.25">
      <c r="A71" s="97" t="s">
        <v>154</v>
      </c>
      <c r="B71" s="97" t="s">
        <v>155</v>
      </c>
      <c r="C71" s="98">
        <v>541</v>
      </c>
      <c r="D71" s="98">
        <v>0</v>
      </c>
      <c r="E71" s="98">
        <v>2587</v>
      </c>
      <c r="F71" s="98">
        <v>0</v>
      </c>
      <c r="G71" s="98">
        <v>0</v>
      </c>
      <c r="H71" s="98">
        <v>1604</v>
      </c>
      <c r="I71" s="98">
        <v>860</v>
      </c>
      <c r="J71" s="99">
        <v>5142</v>
      </c>
      <c r="K71" s="100">
        <v>10734</v>
      </c>
      <c r="L71" s="101">
        <v>11402</v>
      </c>
      <c r="M71" s="106"/>
      <c r="N71" s="75"/>
      <c r="O71" s="75"/>
      <c r="P71" s="75"/>
    </row>
    <row r="72" spans="1:16" ht="11.25">
      <c r="A72" s="80" t="s">
        <v>2</v>
      </c>
      <c r="B72" s="80" t="s">
        <v>157</v>
      </c>
      <c r="C72" s="102">
        <v>0</v>
      </c>
      <c r="D72" s="102">
        <v>325</v>
      </c>
      <c r="E72" s="102">
        <v>226</v>
      </c>
      <c r="F72" s="102">
        <v>0</v>
      </c>
      <c r="G72" s="102">
        <v>0</v>
      </c>
      <c r="H72" s="102">
        <v>254</v>
      </c>
      <c r="I72" s="102">
        <v>240</v>
      </c>
      <c r="J72" s="103">
        <v>3581</v>
      </c>
      <c r="K72" s="104">
        <v>4626</v>
      </c>
      <c r="L72" s="105">
        <v>1723</v>
      </c>
      <c r="M72" s="106"/>
      <c r="N72" s="75"/>
      <c r="O72" s="75"/>
      <c r="P72" s="75"/>
    </row>
    <row r="73" spans="1:16" ht="11.25">
      <c r="A73" s="80" t="s">
        <v>2</v>
      </c>
      <c r="B73" s="80" t="s">
        <v>159</v>
      </c>
      <c r="C73" s="102">
        <v>253</v>
      </c>
      <c r="D73" s="102">
        <v>44</v>
      </c>
      <c r="E73" s="102">
        <v>1065</v>
      </c>
      <c r="F73" s="102">
        <v>0</v>
      </c>
      <c r="G73" s="102">
        <v>0</v>
      </c>
      <c r="H73" s="102">
        <v>931</v>
      </c>
      <c r="I73" s="102">
        <v>110</v>
      </c>
      <c r="J73" s="103">
        <v>5632</v>
      </c>
      <c r="K73" s="104">
        <v>8035</v>
      </c>
      <c r="L73" s="105">
        <v>5922</v>
      </c>
      <c r="M73" s="106"/>
      <c r="N73" s="75"/>
      <c r="O73" s="75"/>
      <c r="P73" s="75"/>
    </row>
    <row r="74" spans="1:16" ht="11.25">
      <c r="A74" s="80" t="s">
        <v>2</v>
      </c>
      <c r="B74" s="80" t="s">
        <v>215</v>
      </c>
      <c r="C74" s="102">
        <v>37392</v>
      </c>
      <c r="D74" s="102">
        <v>2969</v>
      </c>
      <c r="E74" s="102">
        <v>36620</v>
      </c>
      <c r="F74" s="102">
        <v>0</v>
      </c>
      <c r="G74" s="102">
        <v>0</v>
      </c>
      <c r="H74" s="102">
        <v>85665</v>
      </c>
      <c r="I74" s="102">
        <v>30550</v>
      </c>
      <c r="J74" s="103">
        <v>0</v>
      </c>
      <c r="K74" s="104">
        <v>193196</v>
      </c>
      <c r="L74" s="105">
        <v>365996</v>
      </c>
      <c r="M74" s="106"/>
      <c r="N74" s="75"/>
      <c r="O74" s="75"/>
      <c r="P74" s="75"/>
    </row>
    <row r="75" spans="1:16" ht="11.25">
      <c r="A75" s="80" t="s">
        <v>2</v>
      </c>
      <c r="B75" s="80" t="s">
        <v>162</v>
      </c>
      <c r="C75" s="102">
        <v>24940</v>
      </c>
      <c r="D75" s="102">
        <v>0</v>
      </c>
      <c r="E75" s="102">
        <v>21518</v>
      </c>
      <c r="F75" s="102">
        <v>0</v>
      </c>
      <c r="G75" s="102">
        <v>0</v>
      </c>
      <c r="H75" s="102">
        <v>2777</v>
      </c>
      <c r="I75" s="102">
        <v>3030</v>
      </c>
      <c r="J75" s="103">
        <v>4792</v>
      </c>
      <c r="K75" s="104">
        <v>57057</v>
      </c>
      <c r="L75" s="105">
        <v>20984</v>
      </c>
      <c r="M75" s="106"/>
      <c r="N75" s="75"/>
      <c r="O75" s="75"/>
      <c r="P75" s="75"/>
    </row>
    <row r="76" spans="1:16" ht="11.25">
      <c r="A76" s="80" t="s">
        <v>2</v>
      </c>
      <c r="B76" s="80" t="s">
        <v>164</v>
      </c>
      <c r="C76" s="102">
        <v>273</v>
      </c>
      <c r="D76" s="102">
        <v>80</v>
      </c>
      <c r="E76" s="102">
        <v>1367</v>
      </c>
      <c r="F76" s="102">
        <v>161</v>
      </c>
      <c r="G76" s="102">
        <v>0</v>
      </c>
      <c r="H76" s="102">
        <v>26</v>
      </c>
      <c r="I76" s="102">
        <v>490</v>
      </c>
      <c r="J76" s="103">
        <v>7492</v>
      </c>
      <c r="K76" s="104">
        <v>9889</v>
      </c>
      <c r="L76" s="105">
        <v>11980</v>
      </c>
      <c r="M76" s="106"/>
      <c r="N76" s="75"/>
      <c r="O76" s="75"/>
      <c r="P76" s="75"/>
    </row>
    <row r="77" spans="1:16" ht="11.25">
      <c r="A77" s="80" t="s">
        <v>2</v>
      </c>
      <c r="B77" s="80" t="s">
        <v>166</v>
      </c>
      <c r="C77" s="102">
        <v>0</v>
      </c>
      <c r="D77" s="102">
        <v>0</v>
      </c>
      <c r="E77" s="102">
        <v>1084</v>
      </c>
      <c r="F77" s="102">
        <v>0</v>
      </c>
      <c r="G77" s="102">
        <v>0</v>
      </c>
      <c r="H77" s="102">
        <v>1211</v>
      </c>
      <c r="I77" s="102">
        <v>1035</v>
      </c>
      <c r="J77" s="103">
        <v>1655</v>
      </c>
      <c r="K77" s="104">
        <v>4985</v>
      </c>
      <c r="L77" s="105">
        <v>4980</v>
      </c>
      <c r="M77" s="106"/>
      <c r="N77" s="75"/>
      <c r="O77" s="75"/>
      <c r="P77" s="75"/>
    </row>
    <row r="78" spans="1:16" ht="11.25">
      <c r="A78" s="80" t="s">
        <v>2</v>
      </c>
      <c r="B78" s="80" t="s">
        <v>168</v>
      </c>
      <c r="C78" s="102">
        <v>14</v>
      </c>
      <c r="D78" s="102">
        <v>2</v>
      </c>
      <c r="E78" s="102">
        <v>283</v>
      </c>
      <c r="F78" s="102">
        <v>394</v>
      </c>
      <c r="G78" s="102">
        <v>0</v>
      </c>
      <c r="H78" s="102">
        <v>330</v>
      </c>
      <c r="I78" s="102">
        <v>246</v>
      </c>
      <c r="J78" s="103">
        <v>1841</v>
      </c>
      <c r="K78" s="104">
        <v>3110</v>
      </c>
      <c r="L78" s="105">
        <v>966</v>
      </c>
      <c r="M78" s="106"/>
      <c r="N78" s="75"/>
      <c r="O78" s="75"/>
      <c r="P78" s="75"/>
    </row>
    <row r="79" spans="1:16" ht="11.25">
      <c r="A79" s="80" t="s">
        <v>2</v>
      </c>
      <c r="B79" s="80" t="s">
        <v>170</v>
      </c>
      <c r="C79" s="102">
        <v>0</v>
      </c>
      <c r="D79" s="102">
        <v>0</v>
      </c>
      <c r="E79" s="102">
        <v>370</v>
      </c>
      <c r="F79" s="102">
        <v>123</v>
      </c>
      <c r="G79" s="102">
        <v>0</v>
      </c>
      <c r="H79" s="102">
        <v>0</v>
      </c>
      <c r="I79" s="102">
        <v>0</v>
      </c>
      <c r="J79" s="103">
        <v>0</v>
      </c>
      <c r="K79" s="104">
        <v>493</v>
      </c>
      <c r="L79" s="105">
        <v>3093</v>
      </c>
      <c r="M79" s="106"/>
      <c r="N79" s="75"/>
      <c r="O79" s="75"/>
      <c r="P79" s="75"/>
    </row>
    <row r="80" spans="1:16" ht="11.25">
      <c r="A80" s="80" t="s">
        <v>2</v>
      </c>
      <c r="B80" s="80" t="s">
        <v>172</v>
      </c>
      <c r="C80" s="102">
        <v>1106</v>
      </c>
      <c r="D80" s="102">
        <v>0</v>
      </c>
      <c r="E80" s="102">
        <v>1039</v>
      </c>
      <c r="F80" s="102">
        <v>664</v>
      </c>
      <c r="G80" s="102">
        <v>0</v>
      </c>
      <c r="H80" s="102">
        <v>251</v>
      </c>
      <c r="I80" s="102">
        <v>325</v>
      </c>
      <c r="J80" s="103">
        <v>10212</v>
      </c>
      <c r="K80" s="104">
        <v>13597</v>
      </c>
      <c r="L80" s="105">
        <v>5256</v>
      </c>
      <c r="M80" s="106"/>
      <c r="N80" s="75"/>
      <c r="O80" s="75"/>
      <c r="P80" s="75"/>
    </row>
    <row r="81" spans="1:16" ht="11.25">
      <c r="A81" s="80"/>
      <c r="B81" s="80"/>
      <c r="C81" s="102"/>
      <c r="D81" s="102"/>
      <c r="E81" s="102"/>
      <c r="F81" s="102"/>
      <c r="G81" s="102"/>
      <c r="H81" s="102"/>
      <c r="I81" s="102"/>
      <c r="J81" s="103"/>
      <c r="K81" s="104"/>
      <c r="L81" s="105"/>
      <c r="M81" s="106"/>
      <c r="N81" s="75"/>
      <c r="O81" s="75"/>
      <c r="P81" s="75"/>
    </row>
    <row r="82" spans="1:16" ht="11.25">
      <c r="A82" s="80" t="s">
        <v>2</v>
      </c>
      <c r="B82" s="80" t="s">
        <v>77</v>
      </c>
      <c r="C82" s="102">
        <v>64519</v>
      </c>
      <c r="D82" s="102">
        <v>3420</v>
      </c>
      <c r="E82" s="102">
        <v>66159</v>
      </c>
      <c r="F82" s="102">
        <v>1342</v>
      </c>
      <c r="G82" s="102">
        <v>0</v>
      </c>
      <c r="H82" s="102">
        <v>93049</v>
      </c>
      <c r="I82" s="102">
        <v>36886</v>
      </c>
      <c r="J82" s="103">
        <v>40347</v>
      </c>
      <c r="K82" s="104">
        <v>305722</v>
      </c>
      <c r="L82" s="105">
        <v>432302</v>
      </c>
      <c r="M82" s="106"/>
      <c r="N82" s="75"/>
      <c r="O82" s="75"/>
      <c r="P82" s="75"/>
    </row>
    <row r="83" spans="1:16" ht="11.25">
      <c r="A83" s="97" t="s">
        <v>174</v>
      </c>
      <c r="B83" s="97" t="s">
        <v>175</v>
      </c>
      <c r="C83" s="98">
        <v>5</v>
      </c>
      <c r="D83" s="98">
        <v>14</v>
      </c>
      <c r="E83" s="98">
        <v>599</v>
      </c>
      <c r="F83" s="98">
        <v>148</v>
      </c>
      <c r="G83" s="98">
        <v>0</v>
      </c>
      <c r="H83" s="98">
        <v>0</v>
      </c>
      <c r="I83" s="98">
        <v>0</v>
      </c>
      <c r="J83" s="99">
        <v>2</v>
      </c>
      <c r="K83" s="100">
        <v>768</v>
      </c>
      <c r="L83" s="101">
        <v>294</v>
      </c>
      <c r="M83" s="106"/>
      <c r="N83" s="75"/>
      <c r="O83" s="75"/>
      <c r="P83" s="75"/>
    </row>
    <row r="84" spans="1:16" ht="11.25">
      <c r="A84" s="80" t="s">
        <v>2</v>
      </c>
      <c r="B84" s="80" t="s">
        <v>177</v>
      </c>
      <c r="C84" s="102">
        <v>1823</v>
      </c>
      <c r="D84" s="102">
        <v>3181</v>
      </c>
      <c r="E84" s="102">
        <v>3365</v>
      </c>
      <c r="F84" s="102">
        <v>2889</v>
      </c>
      <c r="G84" s="102">
        <v>0</v>
      </c>
      <c r="H84" s="102">
        <v>8919</v>
      </c>
      <c r="I84" s="102">
        <v>1895</v>
      </c>
      <c r="J84" s="103">
        <v>0</v>
      </c>
      <c r="K84" s="104">
        <v>22072</v>
      </c>
      <c r="L84" s="105">
        <v>36493</v>
      </c>
      <c r="M84" s="106"/>
      <c r="N84" s="75"/>
      <c r="O84" s="75"/>
      <c r="P84" s="75"/>
    </row>
    <row r="85" spans="1:16" ht="11.25">
      <c r="A85" s="80"/>
      <c r="B85" s="80"/>
      <c r="C85" s="102"/>
      <c r="D85" s="102"/>
      <c r="E85" s="102"/>
      <c r="F85" s="102"/>
      <c r="G85" s="102"/>
      <c r="H85" s="102"/>
      <c r="I85" s="102"/>
      <c r="J85" s="103"/>
      <c r="K85" s="104"/>
      <c r="L85" s="105"/>
      <c r="M85" s="106"/>
      <c r="N85" s="75"/>
      <c r="O85" s="75"/>
      <c r="P85" s="75"/>
    </row>
    <row r="86" spans="1:16" ht="11.25">
      <c r="A86" s="80" t="s">
        <v>2</v>
      </c>
      <c r="B86" s="80" t="s">
        <v>77</v>
      </c>
      <c r="C86" s="102">
        <v>1828</v>
      </c>
      <c r="D86" s="102">
        <v>3195</v>
      </c>
      <c r="E86" s="102">
        <v>3964</v>
      </c>
      <c r="F86" s="102">
        <v>3037</v>
      </c>
      <c r="G86" s="102">
        <v>0</v>
      </c>
      <c r="H86" s="102">
        <v>8919</v>
      </c>
      <c r="I86" s="102">
        <v>1895</v>
      </c>
      <c r="J86" s="103">
        <v>2</v>
      </c>
      <c r="K86" s="104">
        <v>22840</v>
      </c>
      <c r="L86" s="105">
        <v>36787</v>
      </c>
      <c r="M86" s="106"/>
      <c r="N86" s="75"/>
      <c r="O86" s="75"/>
      <c r="P86" s="75"/>
    </row>
    <row r="87" spans="1:16" ht="11.25">
      <c r="A87" s="97" t="s">
        <v>179</v>
      </c>
      <c r="B87" s="97" t="s">
        <v>180</v>
      </c>
      <c r="C87" s="98">
        <v>0</v>
      </c>
      <c r="D87" s="98">
        <v>207</v>
      </c>
      <c r="E87" s="98">
        <v>559</v>
      </c>
      <c r="F87" s="98">
        <v>0</v>
      </c>
      <c r="G87" s="98">
        <v>0</v>
      </c>
      <c r="H87" s="98">
        <v>0</v>
      </c>
      <c r="I87" s="98">
        <v>0</v>
      </c>
      <c r="J87" s="99">
        <v>0</v>
      </c>
      <c r="K87" s="100">
        <v>766</v>
      </c>
      <c r="L87" s="101">
        <v>0</v>
      </c>
      <c r="M87" s="106"/>
      <c r="N87" s="75"/>
      <c r="O87" s="75"/>
      <c r="P87" s="75"/>
    </row>
    <row r="88" spans="1:16" ht="11.25">
      <c r="A88" s="80" t="s">
        <v>2</v>
      </c>
      <c r="B88" s="80" t="s">
        <v>182</v>
      </c>
      <c r="C88" s="102">
        <v>325</v>
      </c>
      <c r="D88" s="102">
        <v>255</v>
      </c>
      <c r="E88" s="102">
        <v>690</v>
      </c>
      <c r="F88" s="102">
        <v>0</v>
      </c>
      <c r="G88" s="102">
        <v>0</v>
      </c>
      <c r="H88" s="102">
        <v>0</v>
      </c>
      <c r="I88" s="102">
        <v>0</v>
      </c>
      <c r="J88" s="103">
        <v>0</v>
      </c>
      <c r="K88" s="104">
        <v>1270</v>
      </c>
      <c r="L88" s="105">
        <v>0</v>
      </c>
      <c r="M88" s="106"/>
      <c r="N88" s="75"/>
      <c r="O88" s="75"/>
      <c r="P88" s="75"/>
    </row>
    <row r="89" spans="1:16" ht="11.25">
      <c r="A89" s="80" t="s">
        <v>2</v>
      </c>
      <c r="B89" s="80" t="s">
        <v>184</v>
      </c>
      <c r="C89" s="102">
        <v>0</v>
      </c>
      <c r="D89" s="102">
        <v>120</v>
      </c>
      <c r="E89" s="102">
        <v>324</v>
      </c>
      <c r="F89" s="102">
        <v>0</v>
      </c>
      <c r="G89" s="102">
        <v>0</v>
      </c>
      <c r="H89" s="102">
        <v>0</v>
      </c>
      <c r="I89" s="102">
        <v>0</v>
      </c>
      <c r="J89" s="103">
        <v>0</v>
      </c>
      <c r="K89" s="104">
        <v>444</v>
      </c>
      <c r="L89" s="105">
        <v>0</v>
      </c>
      <c r="M89" s="106"/>
      <c r="N89" s="75"/>
      <c r="O89" s="75"/>
      <c r="P89" s="75"/>
    </row>
    <row r="90" spans="1:16" ht="11.25">
      <c r="A90" s="80" t="s">
        <v>2</v>
      </c>
      <c r="B90" s="80" t="s">
        <v>186</v>
      </c>
      <c r="C90" s="102">
        <v>0</v>
      </c>
      <c r="D90" s="102">
        <v>366</v>
      </c>
      <c r="E90" s="102">
        <v>989</v>
      </c>
      <c r="F90" s="102">
        <v>0</v>
      </c>
      <c r="G90" s="102">
        <v>0</v>
      </c>
      <c r="H90" s="102">
        <v>0</v>
      </c>
      <c r="I90" s="102">
        <v>0</v>
      </c>
      <c r="J90" s="103">
        <v>0</v>
      </c>
      <c r="K90" s="104">
        <v>1355</v>
      </c>
      <c r="L90" s="105">
        <v>0</v>
      </c>
      <c r="M90" s="106"/>
      <c r="N90" s="75"/>
      <c r="O90" s="75"/>
      <c r="P90" s="75"/>
    </row>
    <row r="91" spans="1:16" ht="11.25">
      <c r="A91" s="80"/>
      <c r="B91" s="80"/>
      <c r="C91" s="102"/>
      <c r="D91" s="102"/>
      <c r="E91" s="102"/>
      <c r="F91" s="102"/>
      <c r="G91" s="102"/>
      <c r="H91" s="102"/>
      <c r="I91" s="102"/>
      <c r="J91" s="103"/>
      <c r="K91" s="104"/>
      <c r="L91" s="105"/>
      <c r="M91" s="106"/>
      <c r="N91" s="75"/>
      <c r="O91" s="75"/>
      <c r="P91" s="75"/>
    </row>
    <row r="92" spans="1:16" ht="11.25">
      <c r="A92" s="80" t="s">
        <v>2</v>
      </c>
      <c r="B92" s="80" t="s">
        <v>77</v>
      </c>
      <c r="C92" s="102">
        <v>325</v>
      </c>
      <c r="D92" s="102">
        <v>948</v>
      </c>
      <c r="E92" s="102">
        <v>2562</v>
      </c>
      <c r="F92" s="102">
        <v>0</v>
      </c>
      <c r="G92" s="102">
        <v>0</v>
      </c>
      <c r="H92" s="102">
        <v>0</v>
      </c>
      <c r="I92" s="102">
        <v>0</v>
      </c>
      <c r="J92" s="103">
        <v>0</v>
      </c>
      <c r="K92" s="104">
        <v>3835</v>
      </c>
      <c r="L92" s="105">
        <v>0</v>
      </c>
      <c r="M92" s="106"/>
      <c r="N92" s="75"/>
      <c r="O92" s="75"/>
      <c r="P92" s="75"/>
    </row>
    <row r="93" spans="1:16" ht="11.25">
      <c r="A93" s="97" t="s">
        <v>188</v>
      </c>
      <c r="B93" s="97" t="s">
        <v>189</v>
      </c>
      <c r="C93" s="98">
        <v>465</v>
      </c>
      <c r="D93" s="98">
        <v>217</v>
      </c>
      <c r="E93" s="98">
        <v>248</v>
      </c>
      <c r="F93" s="98">
        <v>212</v>
      </c>
      <c r="G93" s="98">
        <v>0</v>
      </c>
      <c r="H93" s="98">
        <v>48</v>
      </c>
      <c r="I93" s="98">
        <v>97</v>
      </c>
      <c r="J93" s="99">
        <v>0</v>
      </c>
      <c r="K93" s="100">
        <v>1287</v>
      </c>
      <c r="L93" s="101">
        <v>595</v>
      </c>
      <c r="M93" s="106"/>
      <c r="N93" s="75"/>
      <c r="O93" s="75"/>
      <c r="P93" s="75"/>
    </row>
    <row r="94" spans="1:16" ht="12" thickBot="1">
      <c r="A94" s="111" t="s">
        <v>191</v>
      </c>
      <c r="B94" s="111" t="s">
        <v>192</v>
      </c>
      <c r="C94" s="112">
        <v>0</v>
      </c>
      <c r="D94" s="112">
        <v>16</v>
      </c>
      <c r="E94" s="112">
        <v>36</v>
      </c>
      <c r="F94" s="112">
        <v>21</v>
      </c>
      <c r="G94" s="112">
        <v>0</v>
      </c>
      <c r="H94" s="112">
        <v>0</v>
      </c>
      <c r="I94" s="112">
        <v>0</v>
      </c>
      <c r="J94" s="113">
        <v>3</v>
      </c>
      <c r="K94" s="114">
        <v>76</v>
      </c>
      <c r="L94" s="115">
        <v>12</v>
      </c>
      <c r="M94" s="106"/>
      <c r="N94" s="75"/>
      <c r="O94" s="75"/>
      <c r="P94" s="75"/>
    </row>
    <row r="95" spans="1:16" ht="5.25" customHeight="1" thickTop="1">
      <c r="A95" s="116" t="s">
        <v>2</v>
      </c>
      <c r="B95" s="116" t="s">
        <v>2</v>
      </c>
      <c r="C95" s="117"/>
      <c r="D95" s="117"/>
      <c r="E95" s="117"/>
      <c r="F95" s="117"/>
      <c r="G95" s="117"/>
      <c r="H95" s="117"/>
      <c r="I95" s="117"/>
      <c r="J95" s="117"/>
      <c r="K95" s="118"/>
      <c r="L95" s="119"/>
      <c r="M95" s="70"/>
      <c r="N95" s="75"/>
      <c r="O95" s="75"/>
      <c r="P95" s="75"/>
    </row>
    <row r="96" spans="1:16" ht="11.25">
      <c r="A96" s="81" t="s">
        <v>31</v>
      </c>
      <c r="B96" s="81" t="s">
        <v>32</v>
      </c>
      <c r="C96" s="103">
        <v>228821</v>
      </c>
      <c r="D96" s="103">
        <v>62933</v>
      </c>
      <c r="E96" s="103">
        <v>179533</v>
      </c>
      <c r="F96" s="103">
        <v>122033</v>
      </c>
      <c r="G96" s="103">
        <v>2222</v>
      </c>
      <c r="H96" s="103">
        <v>73660</v>
      </c>
      <c r="I96" s="103">
        <v>50660</v>
      </c>
      <c r="J96" s="103">
        <v>673163</v>
      </c>
      <c r="K96" s="120">
        <v>1393025</v>
      </c>
      <c r="L96" s="105">
        <v>1631771</v>
      </c>
      <c r="M96" s="70"/>
      <c r="N96" s="75"/>
      <c r="O96" s="75"/>
      <c r="P96" s="75"/>
    </row>
    <row r="97" spans="1:16" ht="11.25">
      <c r="A97" s="81" t="s">
        <v>2</v>
      </c>
      <c r="B97" s="81" t="s">
        <v>33</v>
      </c>
      <c r="C97" s="103">
        <v>155174</v>
      </c>
      <c r="D97" s="103">
        <v>8262</v>
      </c>
      <c r="E97" s="103">
        <v>62436</v>
      </c>
      <c r="F97" s="103">
        <v>15213</v>
      </c>
      <c r="G97" s="103">
        <v>0</v>
      </c>
      <c r="H97" s="103">
        <v>232446</v>
      </c>
      <c r="I97" s="103">
        <v>1674317</v>
      </c>
      <c r="J97" s="103">
        <v>4935</v>
      </c>
      <c r="K97" s="120">
        <v>2152783</v>
      </c>
      <c r="L97" s="105">
        <v>1557270</v>
      </c>
      <c r="M97" s="70"/>
      <c r="N97" s="75"/>
      <c r="O97" s="75"/>
      <c r="P97" s="75"/>
    </row>
    <row r="98" spans="1:16" ht="11.25">
      <c r="A98" s="81" t="s">
        <v>2</v>
      </c>
      <c r="B98" s="81" t="s">
        <v>34</v>
      </c>
      <c r="C98" s="103">
        <v>7179</v>
      </c>
      <c r="D98" s="103">
        <v>14208</v>
      </c>
      <c r="E98" s="103">
        <v>52333</v>
      </c>
      <c r="F98" s="103">
        <v>29506</v>
      </c>
      <c r="G98" s="103">
        <v>0</v>
      </c>
      <c r="H98" s="103">
        <v>2134</v>
      </c>
      <c r="I98" s="103">
        <v>3091</v>
      </c>
      <c r="J98" s="103">
        <v>3</v>
      </c>
      <c r="K98" s="120">
        <v>108454</v>
      </c>
      <c r="L98" s="105">
        <v>19152</v>
      </c>
      <c r="M98" s="70"/>
      <c r="N98" s="75"/>
      <c r="O98" s="75"/>
      <c r="P98" s="75"/>
    </row>
    <row r="99" spans="1:16" ht="6.75" customHeight="1">
      <c r="A99" s="81" t="s">
        <v>2</v>
      </c>
      <c r="B99" s="81" t="s">
        <v>2</v>
      </c>
      <c r="C99" s="103"/>
      <c r="D99" s="103"/>
      <c r="E99" s="103"/>
      <c r="F99" s="103"/>
      <c r="G99" s="103"/>
      <c r="H99" s="103"/>
      <c r="I99" s="103"/>
      <c r="J99" s="103"/>
      <c r="K99" s="120"/>
      <c r="L99" s="105"/>
      <c r="M99" s="70"/>
      <c r="N99" s="75"/>
      <c r="O99" s="75"/>
      <c r="P99" s="75"/>
    </row>
    <row r="100" spans="1:16" ht="11.25">
      <c r="A100" s="81" t="s">
        <v>2</v>
      </c>
      <c r="B100" s="81" t="s">
        <v>35</v>
      </c>
      <c r="C100" s="103">
        <v>391174</v>
      </c>
      <c r="D100" s="103">
        <v>85403</v>
      </c>
      <c r="E100" s="103">
        <v>294302</v>
      </c>
      <c r="F100" s="103">
        <v>166752</v>
      </c>
      <c r="G100" s="103">
        <v>2222</v>
      </c>
      <c r="H100" s="103">
        <v>308240</v>
      </c>
      <c r="I100" s="103">
        <v>1728068</v>
      </c>
      <c r="J100" s="103">
        <v>678101</v>
      </c>
      <c r="K100" s="120">
        <v>3654262</v>
      </c>
      <c r="L100" s="105">
        <v>3208193</v>
      </c>
      <c r="M100" s="70"/>
      <c r="N100" s="75"/>
      <c r="O100" s="75"/>
      <c r="P100" s="75"/>
    </row>
    <row r="101" spans="1:16" ht="6" customHeight="1">
      <c r="A101" s="93" t="s">
        <v>2</v>
      </c>
      <c r="B101" s="93" t="s">
        <v>2</v>
      </c>
      <c r="C101" s="121"/>
      <c r="D101" s="121"/>
      <c r="E101" s="121"/>
      <c r="F101" s="121"/>
      <c r="G101" s="121"/>
      <c r="H101" s="121"/>
      <c r="I101" s="121"/>
      <c r="J101" s="121"/>
      <c r="K101" s="122"/>
      <c r="L101" s="123"/>
      <c r="M101" s="70"/>
      <c r="N101" s="75"/>
      <c r="O101" s="75"/>
      <c r="P101" s="75"/>
    </row>
    <row r="102" spans="1:16" ht="3.75" customHeight="1">
      <c r="A102" s="124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6"/>
      <c r="M102" s="75"/>
      <c r="N102" s="75"/>
      <c r="O102" s="75"/>
      <c r="P102" s="75"/>
    </row>
    <row r="103" spans="1:16" ht="9">
      <c r="A103" s="127" t="s">
        <v>197</v>
      </c>
      <c r="B103" s="128"/>
      <c r="C103" s="128"/>
      <c r="D103" s="128"/>
      <c r="E103" s="129"/>
      <c r="F103" s="130" t="s">
        <v>198</v>
      </c>
      <c r="G103" s="128"/>
      <c r="H103" s="128"/>
      <c r="I103" s="128"/>
      <c r="J103" s="128"/>
      <c r="K103" s="128"/>
      <c r="L103" s="131"/>
      <c r="M103" s="75"/>
      <c r="N103" s="75"/>
      <c r="O103" s="75"/>
      <c r="P103" s="75"/>
    </row>
    <row r="104" spans="1:16" ht="9">
      <c r="A104" s="127" t="s">
        <v>199</v>
      </c>
      <c r="B104" s="128"/>
      <c r="C104" s="128"/>
      <c r="D104" s="128"/>
      <c r="E104" s="129"/>
      <c r="F104" s="130" t="s">
        <v>200</v>
      </c>
      <c r="G104" s="128"/>
      <c r="H104" s="128"/>
      <c r="I104" s="128"/>
      <c r="J104" s="128"/>
      <c r="K104" s="128"/>
      <c r="L104" s="131"/>
      <c r="M104" s="75"/>
      <c r="N104" s="75"/>
      <c r="O104" s="75"/>
      <c r="P104" s="75"/>
    </row>
    <row r="105" spans="1:16" ht="9">
      <c r="A105" s="127" t="s">
        <v>201</v>
      </c>
      <c r="B105" s="128"/>
      <c r="C105" s="128"/>
      <c r="D105" s="128"/>
      <c r="E105" s="129"/>
      <c r="F105" s="130" t="s">
        <v>202</v>
      </c>
      <c r="G105" s="128"/>
      <c r="H105" s="128"/>
      <c r="I105" s="128"/>
      <c r="J105" s="128"/>
      <c r="K105" s="128"/>
      <c r="L105" s="131"/>
      <c r="M105" s="75"/>
      <c r="N105" s="75"/>
      <c r="O105" s="75"/>
      <c r="P105" s="75"/>
    </row>
    <row r="106" spans="1:16" ht="9">
      <c r="A106" s="127" t="s">
        <v>203</v>
      </c>
      <c r="B106" s="128"/>
      <c r="C106" s="128"/>
      <c r="D106" s="128"/>
      <c r="E106" s="129"/>
      <c r="F106" s="130" t="s">
        <v>204</v>
      </c>
      <c r="G106" s="128"/>
      <c r="H106" s="128"/>
      <c r="I106" s="128"/>
      <c r="J106" s="128"/>
      <c r="K106" s="128"/>
      <c r="L106" s="131"/>
      <c r="M106" s="75"/>
      <c r="N106" s="75"/>
      <c r="O106" s="75"/>
      <c r="P106" s="75"/>
    </row>
    <row r="107" spans="1:16" ht="9">
      <c r="A107" s="127" t="s">
        <v>205</v>
      </c>
      <c r="B107" s="128"/>
      <c r="C107" s="128"/>
      <c r="D107" s="128"/>
      <c r="E107" s="129"/>
      <c r="F107" s="130" t="s">
        <v>206</v>
      </c>
      <c r="G107" s="128"/>
      <c r="H107" s="128"/>
      <c r="I107" s="128"/>
      <c r="J107" s="128"/>
      <c r="K107" s="128"/>
      <c r="L107" s="131"/>
      <c r="M107" s="75"/>
      <c r="N107" s="75"/>
      <c r="O107" s="75"/>
      <c r="P107" s="75"/>
    </row>
    <row r="108" spans="1:16" ht="9">
      <c r="A108" s="127" t="s">
        <v>207</v>
      </c>
      <c r="B108" s="128"/>
      <c r="C108" s="128"/>
      <c r="D108" s="128"/>
      <c r="E108" s="129"/>
      <c r="F108" s="130" t="s">
        <v>208</v>
      </c>
      <c r="G108" s="128"/>
      <c r="H108" s="128"/>
      <c r="I108" s="128"/>
      <c r="J108" s="128"/>
      <c r="K108" s="128"/>
      <c r="L108" s="131"/>
      <c r="M108" s="75"/>
      <c r="N108" s="75"/>
      <c r="O108" s="75"/>
      <c r="P108" s="75"/>
    </row>
    <row r="109" spans="1:16" ht="9">
      <c r="A109" s="127" t="s">
        <v>209</v>
      </c>
      <c r="B109" s="128"/>
      <c r="C109" s="128"/>
      <c r="D109" s="128"/>
      <c r="E109" s="129"/>
      <c r="F109" s="130" t="s">
        <v>210</v>
      </c>
      <c r="G109" s="128"/>
      <c r="H109" s="128"/>
      <c r="I109" s="128"/>
      <c r="J109" s="128"/>
      <c r="K109" s="128"/>
      <c r="L109" s="131"/>
      <c r="M109" s="75"/>
      <c r="N109" s="75"/>
      <c r="O109" s="75"/>
      <c r="P109" s="75"/>
    </row>
    <row r="110" spans="1:16" ht="3.75" customHeight="1">
      <c r="A110" s="132"/>
      <c r="B110" s="133"/>
      <c r="C110" s="133"/>
      <c r="D110" s="133"/>
      <c r="E110" s="134"/>
      <c r="F110" s="135"/>
      <c r="G110" s="133"/>
      <c r="H110" s="133"/>
      <c r="I110" s="133"/>
      <c r="J110" s="133"/>
      <c r="K110" s="133"/>
      <c r="L110" s="136"/>
      <c r="M110" s="75"/>
      <c r="N110" s="75"/>
      <c r="O110" s="75"/>
      <c r="P110" s="75"/>
    </row>
    <row r="111" spans="1:16" ht="9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1:16" ht="9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1:16" ht="9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1:16" ht="9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16" ht="9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ht="9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1:16" ht="9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ht="9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9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9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ht="9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ht="9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ht="9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ht="9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1:16" ht="9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1:16" ht="9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1:16" ht="9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ht="9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1:16" ht="9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ht="9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1:16" ht="9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16" ht="9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1:16" ht="9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1:16" ht="9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1:16" ht="9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1:16" ht="9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1:16" ht="9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1:16" ht="9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1:16" ht="9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1:16" ht="9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1:16" ht="9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1:16" ht="9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1:16" ht="9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1:16" ht="9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1:16" ht="9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1:16" ht="9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1:16" ht="9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1:16" ht="9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9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16" ht="9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1:16" ht="9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1:16" ht="9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1:16" ht="9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1:16" ht="9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1:16" ht="9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1:16" ht="9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1:16" ht="9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1:16" ht="9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1:16" ht="9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1:16" ht="9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1:16" ht="9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1:16" ht="9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1:16" ht="9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1:16" ht="9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1:16" ht="9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1:16" ht="9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1:16" ht="9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ht="9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1:16" ht="9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1:16" ht="9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1:16" ht="9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1:16" ht="9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1:16" ht="9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1:16" ht="9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1:16" ht="9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1:16" ht="9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1:16" ht="9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1:16" ht="9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1:16" ht="9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1:16" ht="9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1:16" ht="9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1:16" ht="9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1:16" ht="9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1:16" ht="9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1:16" ht="9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1:16" ht="9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1:16" ht="9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1:16" ht="9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1:16" ht="9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1:16" ht="9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1:16" ht="9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1:16" ht="9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1:16" ht="9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1:16" ht="9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1:16" ht="9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6" spans="1:16" ht="9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</row>
    <row r="197" spans="1:16" ht="9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</row>
    <row r="198" spans="1:16" ht="9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 spans="1:16" ht="9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</row>
    <row r="200" spans="1:16" ht="9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</row>
    <row r="201" spans="1:16" ht="9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</row>
    <row r="202" spans="1:16" ht="9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</row>
    <row r="203" spans="1:16" ht="9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 spans="1:16" ht="9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 spans="1:16" ht="9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 spans="1:16" ht="9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1:16" ht="9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1:16" ht="9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1:16" ht="9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 spans="1:16" ht="9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1:16" ht="9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1:16" ht="9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1:16" ht="9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1:16" ht="9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 spans="1:16" ht="9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1:16" ht="9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 spans="1:16" ht="9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1:16" ht="9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 spans="1:16" ht="9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 spans="1:16" ht="9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 spans="1:16" ht="9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 spans="1:16" ht="9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 spans="1:16" ht="9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 spans="1:16" ht="9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1:16" ht="9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 spans="1:16" ht="9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 spans="1:16" ht="9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 spans="1:16" ht="9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 spans="1:16" ht="9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 spans="1:16" ht="9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</row>
    <row r="231" spans="1:16" ht="9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 spans="1:16" ht="9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 spans="1:16" ht="9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1:16" ht="9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1:16" ht="9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 spans="1:16" ht="9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1:16" ht="9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1:16" ht="9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</row>
    <row r="239" spans="1:16" ht="9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1:16" ht="9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1:16" ht="9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1:16" ht="9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 spans="1:16" ht="9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 spans="1:16" ht="9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 spans="1:16" ht="9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 spans="1:16" ht="9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 spans="1:16" ht="9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1:16" ht="9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1:16" ht="9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 spans="1:16" ht="9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 spans="1:16" ht="9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 spans="1:16" ht="9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 spans="1:16" ht="9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 spans="1:16" ht="9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1:16" ht="9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 spans="1:16" ht="9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 spans="1:16" ht="9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 spans="1:16" ht="9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1:16" ht="9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1:16" ht="9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 spans="1:16" ht="9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 spans="1:16" ht="9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 spans="1:16" ht="9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 spans="1:16" ht="9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1:16" ht="9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 spans="1:16" ht="9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1:16" ht="9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1:16" ht="9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1:16" ht="9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1:16" ht="9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1:16" ht="9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1:16" ht="9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1:16" ht="9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1:16" ht="9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1:16" ht="9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 spans="1:16" ht="9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1:16" ht="9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1:16" ht="9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1:16" ht="9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1:16" ht="9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1:16" ht="9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1:16" ht="9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1:16" ht="9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1:16" ht="9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 spans="1:16" ht="9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1:16" ht="9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 spans="1:16" ht="9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1:16" ht="9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1:16" ht="9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1:16" ht="9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1:16" ht="9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1:16" ht="9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1:16" ht="9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1:16" ht="9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1:16" ht="9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1:16" ht="9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1:16" ht="9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1:16" ht="9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1:16" ht="9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1:16" ht="9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1:16" ht="9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1:16" ht="9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1:16" ht="9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ht="9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1:16" ht="9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1:16" ht="9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1:16" ht="9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1:16" ht="9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1:16" ht="9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1:16" ht="9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 spans="1:16" ht="9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1:16" ht="9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 spans="1:16" ht="9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1:16" ht="9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1:16" ht="9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 spans="1:16" ht="9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 spans="1:16" ht="9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 spans="1:16" ht="9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 spans="1:16" ht="9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1:16" ht="9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 spans="1:16" ht="9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1:16" ht="9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1:16" ht="9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1:16" ht="9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 spans="1:16" ht="9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 spans="1:16" ht="9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 spans="1:16" ht="9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 spans="1:16" ht="9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1:16" ht="9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 spans="1:16" ht="9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 spans="1:16" ht="9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 spans="1:16" ht="9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 spans="1:16" ht="9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 spans="1:16" ht="9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 spans="1:16" ht="9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 spans="1:16" ht="9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 spans="1:16" ht="9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6" ht="9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1:16" ht="9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 spans="1:16" ht="9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 spans="1:16" ht="9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 spans="1:16" ht="9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 spans="1:16" ht="9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 spans="1:16" ht="9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 spans="1:16" ht="9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 spans="1:16" ht="9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 spans="1:16" ht="9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 spans="1:16" ht="9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 spans="1:16" ht="9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 spans="1:16" ht="9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 spans="1:16" ht="9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 spans="1:16" ht="9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 spans="1:16" ht="9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 spans="1:16" ht="9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 spans="1:16" ht="9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 spans="1:16" ht="9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 spans="1:16" ht="9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 spans="1:16" ht="9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 spans="1:16" ht="9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 spans="1:16" ht="9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 spans="1:16" ht="9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 spans="1:16" ht="9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</sheetData>
  <printOptions/>
  <pageMargins left="0.6" right="0.6" top="0.5" bottom="0.5" header="0.5" footer="0.5"/>
  <pageSetup horizontalDpi="600" verticalDpi="600" orientation="landscape" scale="94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BF330"/>
  <sheetViews>
    <sheetView defaultGridColor="0" zoomScale="87" zoomScaleNormal="87" colorId="22" workbookViewId="0" topLeftCell="A19">
      <selection activeCell="B74" sqref="B74"/>
    </sheetView>
  </sheetViews>
  <sheetFormatPr defaultColWidth="6.83203125" defaultRowHeight="9.75"/>
  <cols>
    <col min="1" max="1" width="21.83203125" style="19" customWidth="1"/>
    <col min="2" max="3" width="44.83203125" style="19" customWidth="1"/>
    <col min="4" max="14" width="12.83203125" style="19" customWidth="1"/>
    <col min="15" max="15" width="6.83203125" style="19" customWidth="1"/>
    <col min="16" max="19" width="14.83203125" style="19" customWidth="1"/>
    <col min="20" max="20" width="6.83203125" style="19" customWidth="1"/>
    <col min="21" max="21" width="3.83203125" style="19" customWidth="1"/>
    <col min="22" max="22" width="12.83203125" style="19" customWidth="1"/>
    <col min="23" max="28" width="4.83203125" style="19" customWidth="1"/>
    <col min="29" max="16384" width="6.83203125" style="19" customWidth="1"/>
  </cols>
  <sheetData>
    <row r="1" spans="1:58" ht="11.25">
      <c r="A1" s="2" t="s">
        <v>36</v>
      </c>
      <c r="B1" s="2"/>
      <c r="C1" s="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7"/>
      <c r="P1" s="17"/>
      <c r="Q1" s="18"/>
      <c r="R1" s="18"/>
      <c r="S1" s="18"/>
      <c r="T1" s="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 ht="0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"/>
      <c r="P2" s="18"/>
      <c r="Q2" s="18"/>
      <c r="R2" s="18"/>
      <c r="S2" s="18"/>
      <c r="T2" s="18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ht="0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8"/>
      <c r="P3" s="18"/>
      <c r="Q3" s="18"/>
      <c r="R3" s="18"/>
      <c r="S3" s="18"/>
      <c r="T3" s="18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12" customHeight="1">
      <c r="A4" s="2" t="str">
        <f>A!A3</f>
        <v>DISBURSEMENTS OF LOCAL TOLL FACILITIES - 2000  1/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8"/>
      <c r="P4" s="18"/>
      <c r="Q4" s="18"/>
      <c r="R4" s="18"/>
      <c r="S4" s="18"/>
      <c r="T4" s="18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ht="11.25">
      <c r="A5" s="5"/>
      <c r="B5" s="46" t="s">
        <v>51</v>
      </c>
      <c r="C5" s="47"/>
      <c r="D5" s="48" t="s">
        <v>52</v>
      </c>
      <c r="E5" s="48" t="s">
        <v>53</v>
      </c>
      <c r="F5" s="49" t="s">
        <v>54</v>
      </c>
      <c r="G5" s="5"/>
      <c r="H5" s="5"/>
      <c r="I5" s="5"/>
      <c r="J5" s="5"/>
      <c r="K5" s="5"/>
      <c r="L5" s="5"/>
      <c r="M5" s="5"/>
      <c r="N5" s="41" t="s">
        <v>59</v>
      </c>
      <c r="O5" s="42"/>
      <c r="P5" s="42"/>
      <c r="Q5" s="18"/>
      <c r="R5" s="18"/>
      <c r="S5" s="18"/>
      <c r="T5" s="18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</row>
    <row r="6" spans="1:58" ht="11.25">
      <c r="A6" s="5"/>
      <c r="B6" s="50" t="s">
        <v>55</v>
      </c>
      <c r="C6" s="51" t="s">
        <v>56</v>
      </c>
      <c r="D6" s="52">
        <v>15</v>
      </c>
      <c r="E6" s="52">
        <v>1</v>
      </c>
      <c r="F6" s="53" t="str">
        <f>CHAR(E6+64)</f>
        <v>A</v>
      </c>
      <c r="G6" s="5"/>
      <c r="H6" s="5"/>
      <c r="I6" s="5"/>
      <c r="J6" s="5"/>
      <c r="K6" s="7"/>
      <c r="L6" s="5"/>
      <c r="M6" s="5"/>
      <c r="N6" s="6"/>
      <c r="O6" s="42"/>
      <c r="P6" s="42"/>
      <c r="Q6" s="18"/>
      <c r="R6" s="18"/>
      <c r="S6" s="18"/>
      <c r="T6" s="18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1.25">
      <c r="A7" s="8"/>
      <c r="B7" s="54" t="s">
        <v>57</v>
      </c>
      <c r="C7" s="55" t="s">
        <v>58</v>
      </c>
      <c r="D7" s="56">
        <v>150</v>
      </c>
      <c r="E7" s="56">
        <v>14</v>
      </c>
      <c r="F7" s="57" t="str">
        <f>CHAR(E7+64)</f>
        <v>N</v>
      </c>
      <c r="G7" s="9"/>
      <c r="H7" s="9"/>
      <c r="I7" s="9"/>
      <c r="J7" s="8"/>
      <c r="K7" s="10"/>
      <c r="L7" s="8"/>
      <c r="M7" s="8"/>
      <c r="N7" s="11"/>
      <c r="O7" s="42"/>
      <c r="P7" s="42"/>
      <c r="Q7" s="40"/>
      <c r="R7" s="40"/>
      <c r="S7" s="13"/>
      <c r="T7" s="12"/>
      <c r="U7" s="43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</row>
    <row r="8" spans="1:58" ht="11.25">
      <c r="A8" s="2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21"/>
      <c r="N8" s="22"/>
      <c r="O8" s="12"/>
      <c r="P8" s="42"/>
      <c r="Q8" s="27" t="s">
        <v>7</v>
      </c>
      <c r="R8" s="23"/>
      <c r="S8" s="15"/>
      <c r="T8" s="12"/>
      <c r="U8" s="43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ht="11.25">
      <c r="A9" s="23"/>
      <c r="B9" s="15"/>
      <c r="C9" s="15"/>
      <c r="D9" s="15"/>
      <c r="E9" s="15"/>
      <c r="F9" s="15"/>
      <c r="G9" s="24" t="s">
        <v>3</v>
      </c>
      <c r="H9" s="24" t="s">
        <v>4</v>
      </c>
      <c r="I9" s="15"/>
      <c r="J9" s="15"/>
      <c r="K9" s="15"/>
      <c r="L9" s="15"/>
      <c r="M9" s="25" t="s">
        <v>19</v>
      </c>
      <c r="N9" s="6"/>
      <c r="O9" s="12"/>
      <c r="P9" s="42"/>
      <c r="Q9" s="27" t="s">
        <v>37</v>
      </c>
      <c r="R9" s="23"/>
      <c r="S9" s="15"/>
      <c r="T9" s="12"/>
      <c r="U9" s="43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ht="11.25">
      <c r="A10" s="23"/>
      <c r="B10" s="15"/>
      <c r="C10" s="15"/>
      <c r="D10" s="15"/>
      <c r="E10" s="15"/>
      <c r="F10" s="15"/>
      <c r="G10" s="24" t="s">
        <v>5</v>
      </c>
      <c r="H10" s="24" t="s">
        <v>6</v>
      </c>
      <c r="I10" s="15"/>
      <c r="J10" s="24" t="s">
        <v>16</v>
      </c>
      <c r="K10" s="26" t="s">
        <v>38</v>
      </c>
      <c r="L10" s="24" t="s">
        <v>7</v>
      </c>
      <c r="M10" s="25" t="s">
        <v>39</v>
      </c>
      <c r="N10" s="6"/>
      <c r="O10" s="12"/>
      <c r="P10" s="42"/>
      <c r="Q10" s="27" t="s">
        <v>40</v>
      </c>
      <c r="R10" s="27" t="s">
        <v>7</v>
      </c>
      <c r="S10" s="24" t="s">
        <v>7</v>
      </c>
      <c r="T10" s="12"/>
      <c r="U10" s="4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11.25">
      <c r="A11" s="27" t="s">
        <v>8</v>
      </c>
      <c r="B11" s="24" t="s">
        <v>9</v>
      </c>
      <c r="C11" s="24" t="s">
        <v>49</v>
      </c>
      <c r="D11" s="24" t="s">
        <v>10</v>
      </c>
      <c r="E11" s="24" t="s">
        <v>11</v>
      </c>
      <c r="F11" s="24" t="s">
        <v>12</v>
      </c>
      <c r="G11" s="24" t="s">
        <v>13</v>
      </c>
      <c r="H11" s="24" t="s">
        <v>14</v>
      </c>
      <c r="I11" s="24" t="s">
        <v>15</v>
      </c>
      <c r="J11" s="27" t="s">
        <v>25</v>
      </c>
      <c r="K11" s="26" t="s">
        <v>26</v>
      </c>
      <c r="L11" s="26" t="s">
        <v>18</v>
      </c>
      <c r="M11" s="25" t="s">
        <v>41</v>
      </c>
      <c r="N11" s="6"/>
      <c r="O11" s="12"/>
      <c r="P11" s="42"/>
      <c r="Q11" s="27" t="s">
        <v>42</v>
      </c>
      <c r="R11" s="27" t="s">
        <v>43</v>
      </c>
      <c r="S11" s="24" t="s">
        <v>44</v>
      </c>
      <c r="T11" s="12"/>
      <c r="U11" s="43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11.25">
      <c r="A12" s="23"/>
      <c r="B12" s="15"/>
      <c r="C12" s="15"/>
      <c r="D12" s="24" t="s">
        <v>20</v>
      </c>
      <c r="E12" s="24" t="s">
        <v>21</v>
      </c>
      <c r="F12" s="24" t="s">
        <v>22</v>
      </c>
      <c r="G12" s="24" t="s">
        <v>23</v>
      </c>
      <c r="H12" s="24" t="s">
        <v>24</v>
      </c>
      <c r="I12" s="15"/>
      <c r="J12" s="15"/>
      <c r="K12" s="26"/>
      <c r="L12" s="26" t="s">
        <v>27</v>
      </c>
      <c r="M12" s="28"/>
      <c r="N12" s="6"/>
      <c r="O12" s="12"/>
      <c r="P12" s="42"/>
      <c r="Q12" s="27" t="s">
        <v>45</v>
      </c>
      <c r="R12" s="27" t="s">
        <v>45</v>
      </c>
      <c r="S12" s="24" t="s">
        <v>45</v>
      </c>
      <c r="T12" s="12"/>
      <c r="U12" s="43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spans="1:58" ht="11.25">
      <c r="A13" s="23"/>
      <c r="B13" s="15"/>
      <c r="C13" s="15"/>
      <c r="D13" s="15"/>
      <c r="E13" s="15"/>
      <c r="F13" s="15"/>
      <c r="G13" s="24" t="s">
        <v>29</v>
      </c>
      <c r="H13" s="24" t="s">
        <v>30</v>
      </c>
      <c r="I13" s="15"/>
      <c r="J13" s="15"/>
      <c r="K13" s="15"/>
      <c r="L13" s="15"/>
      <c r="M13" s="28"/>
      <c r="N13" s="5"/>
      <c r="O13" s="12"/>
      <c r="P13" s="42"/>
      <c r="Q13" s="23"/>
      <c r="R13" s="23"/>
      <c r="S13" s="15"/>
      <c r="T13" s="12"/>
      <c r="U13" s="43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8" ht="11.25">
      <c r="A14" s="29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0" t="s">
        <v>46</v>
      </c>
      <c r="N14" s="31" t="s">
        <v>47</v>
      </c>
      <c r="O14" s="12"/>
      <c r="P14" s="42"/>
      <c r="Q14" s="29"/>
      <c r="R14" s="29"/>
      <c r="S14" s="3"/>
      <c r="T14" s="12"/>
      <c r="U14" s="43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</row>
    <row r="15" spans="1:58" ht="6.75" customHeight="1">
      <c r="A15" s="32" t="s">
        <v>68</v>
      </c>
      <c r="B15" s="32" t="s">
        <v>69</v>
      </c>
      <c r="C15" s="32" t="s">
        <v>70</v>
      </c>
      <c r="D15" s="32">
        <f>'[2]B'!AG$6</f>
        <v>56287</v>
      </c>
      <c r="E15" s="32">
        <f>'[2]B'!AH$6</f>
        <v>1239</v>
      </c>
      <c r="F15" s="32">
        <f>'[2]B'!AI$6</f>
        <v>9744</v>
      </c>
      <c r="G15" s="32">
        <f>'[2]B'!AJ$6</f>
        <v>4707</v>
      </c>
      <c r="H15" s="32">
        <f>'[2]B'!AK$6</f>
        <v>0</v>
      </c>
      <c r="I15" s="32">
        <f>'[2]B'!AL$6</f>
        <v>64387</v>
      </c>
      <c r="J15" s="32">
        <f>'[2]B'!AM$6</f>
        <v>1587827</v>
      </c>
      <c r="K15" s="32">
        <f>'[2]B'!AN$6</f>
        <v>0</v>
      </c>
      <c r="L15" s="32">
        <f>'[2]B'!AO$6</f>
        <v>1724191</v>
      </c>
      <c r="M15" s="32">
        <f>'[2]B'!AP$6</f>
        <v>157756</v>
      </c>
      <c r="N15" s="32">
        <f>'[2]B'!AQ$6</f>
        <v>264429</v>
      </c>
      <c r="O15" s="12"/>
      <c r="P15" s="42"/>
      <c r="Q15" s="32"/>
      <c r="R15" s="32">
        <v>1</v>
      </c>
      <c r="S15" s="45"/>
      <c r="T15" s="12"/>
      <c r="U15" s="43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</row>
    <row r="16" spans="1:58" ht="6.75" customHeight="1">
      <c r="A16" s="32"/>
      <c r="B16" s="32" t="s">
        <v>71</v>
      </c>
      <c r="C16" s="32" t="s">
        <v>72</v>
      </c>
      <c r="D16" s="32">
        <f>'[2]C'!AG$6</f>
        <v>33307</v>
      </c>
      <c r="E16" s="32">
        <f>'[2]C'!AH$6</f>
        <v>9456</v>
      </c>
      <c r="F16" s="32">
        <f>'[2]C'!AI$6</f>
        <v>9703</v>
      </c>
      <c r="G16" s="32">
        <f>'[2]C'!AJ$6</f>
        <v>10257</v>
      </c>
      <c r="H16" s="32">
        <f>'[2]C'!AK$6</f>
        <v>0</v>
      </c>
      <c r="I16" s="32">
        <f>'[2]C'!AL$6</f>
        <v>0</v>
      </c>
      <c r="J16" s="32">
        <f>'[2]C'!AM$6</f>
        <v>0</v>
      </c>
      <c r="K16" s="32">
        <f>'[2]C'!AN$6</f>
        <v>33019</v>
      </c>
      <c r="L16" s="32">
        <f>'[2]C'!AO$6</f>
        <v>95742</v>
      </c>
      <c r="M16" s="32">
        <f>'[2]C'!AP$6</f>
        <v>54945</v>
      </c>
      <c r="N16" s="32">
        <f>'[2]C'!AQ$6</f>
        <v>0</v>
      </c>
      <c r="O16" s="12"/>
      <c r="P16" s="42"/>
      <c r="Q16" s="32">
        <v>1</v>
      </c>
      <c r="R16" s="32"/>
      <c r="S16" s="45"/>
      <c r="T16" s="12"/>
      <c r="U16" s="43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spans="1:58" ht="6.75" customHeight="1">
      <c r="A17" s="32"/>
      <c r="B17" s="32" t="s">
        <v>73</v>
      </c>
      <c r="C17" s="32" t="s">
        <v>74</v>
      </c>
      <c r="D17" s="32">
        <f>'[2]D'!AG$6</f>
        <v>0</v>
      </c>
      <c r="E17" s="32">
        <f>'[2]D'!AH$6</f>
        <v>377</v>
      </c>
      <c r="F17" s="32">
        <f>'[2]D'!AI$6</f>
        <v>635</v>
      </c>
      <c r="G17" s="32">
        <f>'[2]D'!AJ$6</f>
        <v>130</v>
      </c>
      <c r="H17" s="32">
        <f>'[2]D'!AK$6</f>
        <v>0</v>
      </c>
      <c r="I17" s="32">
        <f>'[2]D'!AL$6</f>
        <v>230</v>
      </c>
      <c r="J17" s="32">
        <f>'[2]D'!AM$6</f>
        <v>280</v>
      </c>
      <c r="K17" s="32">
        <f>'[2]D'!AN$6</f>
        <v>398</v>
      </c>
      <c r="L17" s="32">
        <f>'[2]D'!AO$6</f>
        <v>2050</v>
      </c>
      <c r="M17" s="32">
        <f>'[2]D'!AP$6</f>
        <v>500</v>
      </c>
      <c r="N17" s="32">
        <f>'[2]D'!AQ$6</f>
        <v>0</v>
      </c>
      <c r="O17" s="12"/>
      <c r="P17" s="42"/>
      <c r="Q17" s="32">
        <v>1</v>
      </c>
      <c r="R17" s="32"/>
      <c r="S17" s="45"/>
      <c r="T17" s="12"/>
      <c r="U17" s="43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</row>
    <row r="18" spans="1:58" ht="6.75" customHeight="1">
      <c r="A18" s="32"/>
      <c r="B18" s="32" t="s">
        <v>75</v>
      </c>
      <c r="C18" s="32" t="s">
        <v>76</v>
      </c>
      <c r="D18" s="32">
        <f>'[2]E'!AG$6</f>
        <v>11231</v>
      </c>
      <c r="E18" s="32">
        <f>'[2]E'!AH$6</f>
        <v>576</v>
      </c>
      <c r="F18" s="32">
        <f>'[2]E'!AI$6</f>
        <v>470</v>
      </c>
      <c r="G18" s="32">
        <f>'[2]E'!AJ$6</f>
        <v>5298</v>
      </c>
      <c r="H18" s="32">
        <f>'[2]E'!AK$6</f>
        <v>0</v>
      </c>
      <c r="I18" s="32">
        <f>'[2]E'!AL$6</f>
        <v>43951</v>
      </c>
      <c r="J18" s="32">
        <f>'[2]E'!AM$6</f>
        <v>44489</v>
      </c>
      <c r="K18" s="32">
        <f>'[2]E'!AN$6</f>
        <v>0</v>
      </c>
      <c r="L18" s="32">
        <f>'[2]E'!AO$6</f>
        <v>106015</v>
      </c>
      <c r="M18" s="32">
        <f>'[2]E'!AP$6</f>
        <v>50654</v>
      </c>
      <c r="N18" s="32">
        <f>'[2]E'!AQ$6</f>
        <v>127891</v>
      </c>
      <c r="O18" s="12"/>
      <c r="P18" s="42"/>
      <c r="Q18" s="32"/>
      <c r="R18" s="32">
        <v>1</v>
      </c>
      <c r="S18" s="45"/>
      <c r="T18" s="12"/>
      <c r="U18" s="43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</row>
    <row r="19" spans="1:58" ht="6.75" customHeight="1">
      <c r="A19" s="32"/>
      <c r="B19" s="32" t="s">
        <v>77</v>
      </c>
      <c r="C19" s="32"/>
      <c r="D19" s="32">
        <f aca="true" t="shared" si="0" ref="D19:O19">SUM(D15:D18)</f>
        <v>100825</v>
      </c>
      <c r="E19" s="32">
        <f t="shared" si="0"/>
        <v>11648</v>
      </c>
      <c r="F19" s="32">
        <f t="shared" si="0"/>
        <v>20552</v>
      </c>
      <c r="G19" s="32">
        <f t="shared" si="0"/>
        <v>20392</v>
      </c>
      <c r="H19" s="32">
        <f t="shared" si="0"/>
        <v>0</v>
      </c>
      <c r="I19" s="32">
        <f t="shared" si="0"/>
        <v>108568</v>
      </c>
      <c r="J19" s="32">
        <f t="shared" si="0"/>
        <v>1632596</v>
      </c>
      <c r="K19" s="32">
        <f t="shared" si="0"/>
        <v>33417</v>
      </c>
      <c r="L19" s="32">
        <f t="shared" si="0"/>
        <v>1927998</v>
      </c>
      <c r="M19" s="32">
        <f t="shared" si="0"/>
        <v>263855</v>
      </c>
      <c r="N19" s="32">
        <f t="shared" si="0"/>
        <v>392320</v>
      </c>
      <c r="O19" s="12">
        <f t="shared" si="0"/>
        <v>0</v>
      </c>
      <c r="P19" s="42"/>
      <c r="Q19" s="32"/>
      <c r="R19" s="32"/>
      <c r="S19" s="45"/>
      <c r="T19" s="12"/>
      <c r="U19" s="43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58" ht="6.75" customHeight="1">
      <c r="A20" s="32" t="s">
        <v>78</v>
      </c>
      <c r="B20" s="32" t="s">
        <v>79</v>
      </c>
      <c r="C20" s="32" t="s">
        <v>80</v>
      </c>
      <c r="D20" s="32">
        <f>'[3]B'!AG$6</f>
        <v>48376</v>
      </c>
      <c r="E20" s="32">
        <f>'[3]B'!AH$6</f>
        <v>0</v>
      </c>
      <c r="F20" s="32">
        <f>'[3]B'!AI$6</f>
        <v>8412</v>
      </c>
      <c r="G20" s="32">
        <f>'[3]B'!AJ$6</f>
        <v>2319</v>
      </c>
      <c r="H20" s="32">
        <f>'[3]B'!AK$6</f>
        <v>0</v>
      </c>
      <c r="I20" s="32">
        <f>'[3]B'!AL$6</f>
        <v>29489</v>
      </c>
      <c r="J20" s="32">
        <f>'[3]B'!AM$6</f>
        <v>845</v>
      </c>
      <c r="K20" s="32">
        <f>'[3]B'!AN$6</f>
        <v>0</v>
      </c>
      <c r="L20" s="32">
        <f>'[3]B'!AO$6</f>
        <v>89441</v>
      </c>
      <c r="M20" s="32">
        <f>'[3]B'!AP$6</f>
        <v>387163</v>
      </c>
      <c r="N20" s="32">
        <f>'[3]B'!AQ$6</f>
        <v>160919</v>
      </c>
      <c r="O20" s="12"/>
      <c r="P20" s="42"/>
      <c r="Q20" s="32"/>
      <c r="R20" s="32">
        <v>1</v>
      </c>
      <c r="S20" s="45"/>
      <c r="T20" s="12"/>
      <c r="U20" s="43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1:58" ht="6.75" customHeight="1">
      <c r="A21" s="32"/>
      <c r="B21" s="32" t="s">
        <v>81</v>
      </c>
      <c r="C21" s="32" t="s">
        <v>82</v>
      </c>
      <c r="D21" s="32">
        <f>'[3]C'!AG$6</f>
        <v>65</v>
      </c>
      <c r="E21" s="32">
        <f>'[3]C'!AH$6</f>
        <v>0</v>
      </c>
      <c r="F21" s="32">
        <f>'[3]C'!AI$6</f>
        <v>2538</v>
      </c>
      <c r="G21" s="32">
        <f>'[3]C'!AJ$6</f>
        <v>0</v>
      </c>
      <c r="H21" s="32">
        <f>'[3]C'!AK$6</f>
        <v>0</v>
      </c>
      <c r="I21" s="32">
        <f>'[3]C'!AL$6</f>
        <v>16</v>
      </c>
      <c r="J21" s="32">
        <f>'[3]C'!AM$6</f>
        <v>84</v>
      </c>
      <c r="K21" s="32">
        <f>'[3]C'!AN$6</f>
        <v>7</v>
      </c>
      <c r="L21" s="32">
        <f>'[3]C'!AO$6</f>
        <v>2710</v>
      </c>
      <c r="M21" s="32">
        <f>'[3]C'!AP$6</f>
        <v>580</v>
      </c>
      <c r="N21" s="32">
        <f>'[3]C'!AQ$6</f>
        <v>0</v>
      </c>
      <c r="O21" s="12"/>
      <c r="P21" s="42"/>
      <c r="Q21" s="32"/>
      <c r="R21" s="32">
        <v>1</v>
      </c>
      <c r="S21" s="45"/>
      <c r="T21" s="12"/>
      <c r="U21" s="43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</row>
    <row r="22" spans="1:58" ht="6.75" customHeight="1">
      <c r="A22" s="32"/>
      <c r="B22" s="32" t="s">
        <v>77</v>
      </c>
      <c r="C22" s="32"/>
      <c r="D22" s="32">
        <f aca="true" t="shared" si="1" ref="D22:O22">SUM(D20:D21)</f>
        <v>48441</v>
      </c>
      <c r="E22" s="32">
        <f t="shared" si="1"/>
        <v>0</v>
      </c>
      <c r="F22" s="32">
        <f t="shared" si="1"/>
        <v>10950</v>
      </c>
      <c r="G22" s="32">
        <f t="shared" si="1"/>
        <v>2319</v>
      </c>
      <c r="H22" s="32">
        <f t="shared" si="1"/>
        <v>0</v>
      </c>
      <c r="I22" s="32">
        <f t="shared" si="1"/>
        <v>29505</v>
      </c>
      <c r="J22" s="32">
        <f t="shared" si="1"/>
        <v>929</v>
      </c>
      <c r="K22" s="32">
        <f t="shared" si="1"/>
        <v>7</v>
      </c>
      <c r="L22" s="32">
        <f t="shared" si="1"/>
        <v>92151</v>
      </c>
      <c r="M22" s="32">
        <f t="shared" si="1"/>
        <v>387743</v>
      </c>
      <c r="N22" s="32">
        <f t="shared" si="1"/>
        <v>160919</v>
      </c>
      <c r="O22" s="12">
        <f t="shared" si="1"/>
        <v>0</v>
      </c>
      <c r="P22" s="42"/>
      <c r="Q22" s="32"/>
      <c r="R22" s="32"/>
      <c r="S22" s="45"/>
      <c r="T22" s="12"/>
      <c r="U22" s="43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</row>
    <row r="23" spans="1:58" ht="6.75" customHeight="1">
      <c r="A23" s="36" t="s">
        <v>83</v>
      </c>
      <c r="B23" s="32" t="s">
        <v>84</v>
      </c>
      <c r="C23" s="32" t="s">
        <v>85</v>
      </c>
      <c r="D23" s="32">
        <f>'[4]B'!AG$6</f>
        <v>1001</v>
      </c>
      <c r="E23" s="32">
        <f>'[4]B'!AH$6</f>
        <v>53</v>
      </c>
      <c r="F23" s="32">
        <f>'[4]B'!AI$6</f>
        <v>1878</v>
      </c>
      <c r="G23" s="32">
        <f>'[4]B'!AJ$6</f>
        <v>1022</v>
      </c>
      <c r="H23" s="32">
        <f>'[4]B'!AK$6</f>
        <v>0</v>
      </c>
      <c r="I23" s="32">
        <f>'[4]B'!AL$6</f>
        <v>231</v>
      </c>
      <c r="J23" s="32">
        <f>'[4]B'!AM$6</f>
        <v>1235</v>
      </c>
      <c r="K23" s="32">
        <f>'[4]B'!AN$6</f>
        <v>0</v>
      </c>
      <c r="L23" s="32">
        <f>'[4]B'!AO$6</f>
        <v>5420</v>
      </c>
      <c r="M23" s="32">
        <f>'[4]B'!AP$6</f>
        <v>5867</v>
      </c>
      <c r="N23" s="32">
        <f>'[4]B'!AQ$6</f>
        <v>0</v>
      </c>
      <c r="O23" s="12"/>
      <c r="P23" s="42"/>
      <c r="Q23" s="32">
        <v>1</v>
      </c>
      <c r="R23" s="32"/>
      <c r="S23" s="45"/>
      <c r="T23" s="12"/>
      <c r="U23" s="43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</row>
    <row r="24" spans="1:58" ht="6.75" customHeight="1">
      <c r="A24" s="36"/>
      <c r="B24" s="32" t="s">
        <v>86</v>
      </c>
      <c r="C24" s="32" t="s">
        <v>87</v>
      </c>
      <c r="D24" s="32">
        <f>'[4]C'!AG$6</f>
        <v>171</v>
      </c>
      <c r="E24" s="32">
        <f>'[4]C'!AH$6</f>
        <v>323</v>
      </c>
      <c r="F24" s="32">
        <f>'[4]C'!AI$6</f>
        <v>1277</v>
      </c>
      <c r="G24" s="32">
        <f>'[4]C'!AJ$6</f>
        <v>170</v>
      </c>
      <c r="H24" s="32">
        <f>'[4]C'!AK$6</f>
        <v>850</v>
      </c>
      <c r="I24" s="32">
        <f>'[4]C'!AL$6</f>
        <v>145</v>
      </c>
      <c r="J24" s="32">
        <f>'[4]C'!AM$6</f>
        <v>100</v>
      </c>
      <c r="K24" s="32">
        <f>'[4]C'!AN$6</f>
        <v>1250</v>
      </c>
      <c r="L24" s="32">
        <f>'[4]C'!AO$6</f>
        <v>4286</v>
      </c>
      <c r="M24" s="32">
        <f>'[4]C'!AP$6</f>
        <v>3990</v>
      </c>
      <c r="N24" s="32">
        <f>'[4]C'!AQ$6</f>
        <v>0</v>
      </c>
      <c r="O24" s="12"/>
      <c r="P24" s="42"/>
      <c r="Q24" s="32">
        <v>1</v>
      </c>
      <c r="R24" s="32"/>
      <c r="S24" s="45"/>
      <c r="T24" s="12"/>
      <c r="U24" s="43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</row>
    <row r="25" spans="1:58" ht="6.75" customHeight="1">
      <c r="A25" s="32"/>
      <c r="B25" s="32" t="s">
        <v>88</v>
      </c>
      <c r="C25" s="32" t="s">
        <v>89</v>
      </c>
      <c r="D25" s="32">
        <f>'[4]D'!AG$6</f>
        <v>32</v>
      </c>
      <c r="E25" s="32">
        <f>'[4]D'!AH$6</f>
        <v>0</v>
      </c>
      <c r="F25" s="32">
        <f>'[4]D'!AI$6</f>
        <v>396</v>
      </c>
      <c r="G25" s="32">
        <f>'[4]D'!AJ$6</f>
        <v>178</v>
      </c>
      <c r="H25" s="32">
        <f>'[4]D'!AK$6</f>
        <v>0</v>
      </c>
      <c r="I25" s="32">
        <f>'[4]D'!AL$6</f>
        <v>0</v>
      </c>
      <c r="J25" s="32">
        <f>'[4]D'!AM$6</f>
        <v>0</v>
      </c>
      <c r="K25" s="32">
        <f>'[4]D'!AN$6</f>
        <v>76</v>
      </c>
      <c r="L25" s="32">
        <f>'[4]D'!AO$6</f>
        <v>682</v>
      </c>
      <c r="M25" s="32">
        <f>'[4]D'!AP$6</f>
        <v>7181</v>
      </c>
      <c r="N25" s="32">
        <f>'[4]D'!AQ$6</f>
        <v>0</v>
      </c>
      <c r="O25" s="12"/>
      <c r="P25" s="42"/>
      <c r="Q25" s="32">
        <v>1</v>
      </c>
      <c r="R25" s="32"/>
      <c r="S25" s="45"/>
      <c r="T25" s="12"/>
      <c r="U25" s="4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</row>
    <row r="26" spans="1:58" ht="6.75" customHeight="1">
      <c r="A26" s="32"/>
      <c r="B26" s="32" t="s">
        <v>90</v>
      </c>
      <c r="C26" s="32" t="s">
        <v>91</v>
      </c>
      <c r="D26" s="32">
        <f>'[4]E'!AG$6</f>
        <v>0</v>
      </c>
      <c r="E26" s="32">
        <f>'[4]E'!AH$6</f>
        <v>0</v>
      </c>
      <c r="F26" s="32">
        <f>'[4]E'!AI$6</f>
        <v>0</v>
      </c>
      <c r="G26" s="32">
        <f>'[4]E'!AJ$6</f>
        <v>0</v>
      </c>
      <c r="H26" s="32">
        <f>'[4]E'!AK$6</f>
        <v>0</v>
      </c>
      <c r="I26" s="32">
        <f>'[4]E'!AL$6</f>
        <v>0</v>
      </c>
      <c r="J26" s="32">
        <f>'[4]E'!AM$6</f>
        <v>0</v>
      </c>
      <c r="K26" s="32">
        <f>'[4]E'!AN$6</f>
        <v>0</v>
      </c>
      <c r="L26" s="32">
        <f>'[4]E'!AO$6</f>
        <v>0</v>
      </c>
      <c r="M26" s="32">
        <f>'[4]E'!AP$6</f>
        <v>17</v>
      </c>
      <c r="N26" s="32">
        <f>'[4]E'!AQ$6</f>
        <v>0</v>
      </c>
      <c r="O26" s="12"/>
      <c r="P26" s="42"/>
      <c r="Q26" s="32"/>
      <c r="R26" s="32">
        <v>1</v>
      </c>
      <c r="S26" s="45"/>
      <c r="T26" s="12"/>
      <c r="U26" s="43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</row>
    <row r="27" spans="1:58" ht="6.75" customHeight="1">
      <c r="A27" s="32"/>
      <c r="B27" s="32" t="s">
        <v>211</v>
      </c>
      <c r="C27" s="32" t="s">
        <v>92</v>
      </c>
      <c r="D27" s="32">
        <f>'[4]F'!AG$6</f>
        <v>2773</v>
      </c>
      <c r="E27" s="32">
        <f>'[4]F'!AH$6</f>
        <v>205</v>
      </c>
      <c r="F27" s="32">
        <f>'[4]F'!AI$6</f>
        <v>4269</v>
      </c>
      <c r="G27" s="32">
        <f>'[4]F'!AJ$6</f>
        <v>2162</v>
      </c>
      <c r="H27" s="32">
        <f>'[4]F'!AK$6</f>
        <v>0</v>
      </c>
      <c r="I27" s="32">
        <f>'[4]F'!AL$6</f>
        <v>9978</v>
      </c>
      <c r="J27" s="32">
        <f>'[4]F'!AM$6</f>
        <v>8582</v>
      </c>
      <c r="K27" s="32">
        <f>'[4]F'!AN$6</f>
        <v>4531</v>
      </c>
      <c r="L27" s="32">
        <f>'[4]F'!AO$6</f>
        <v>32500</v>
      </c>
      <c r="M27" s="32">
        <f>'[4]F'!AP$6</f>
        <v>23208</v>
      </c>
      <c r="N27" s="32">
        <f>'[4]F'!AQ$6</f>
        <v>0</v>
      </c>
      <c r="O27" s="12"/>
      <c r="P27" s="42"/>
      <c r="Q27" s="32">
        <v>1</v>
      </c>
      <c r="R27" s="32"/>
      <c r="S27" s="45"/>
      <c r="T27" s="12"/>
      <c r="U27" s="43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</row>
    <row r="28" spans="1:58" ht="6.75" customHeight="1">
      <c r="A28" s="32"/>
      <c r="B28" s="32" t="s">
        <v>93</v>
      </c>
      <c r="C28" s="32" t="s">
        <v>94</v>
      </c>
      <c r="D28" s="32">
        <f>'[4]G'!AG$6</f>
        <v>0</v>
      </c>
      <c r="E28" s="32">
        <f>'[4]G'!AH$6</f>
        <v>297</v>
      </c>
      <c r="F28" s="32">
        <f>'[4]G'!AI$6</f>
        <v>1287</v>
      </c>
      <c r="G28" s="32">
        <f>'[4]G'!AJ$6</f>
        <v>0</v>
      </c>
      <c r="H28" s="32">
        <f>'[4]G'!AK$6</f>
        <v>0</v>
      </c>
      <c r="I28" s="32">
        <f>'[4]G'!AL$6</f>
        <v>19</v>
      </c>
      <c r="J28" s="32">
        <f>'[4]G'!AM$6</f>
        <v>8627</v>
      </c>
      <c r="K28" s="32">
        <f>'[4]G'!AN$6</f>
        <v>4928</v>
      </c>
      <c r="L28" s="32">
        <f>'[4]G'!AO$6</f>
        <v>15158</v>
      </c>
      <c r="M28" s="32">
        <f>'[4]G'!AP$6</f>
        <v>2725</v>
      </c>
      <c r="N28" s="32">
        <f>'[4]G'!AQ$6</f>
        <v>2647</v>
      </c>
      <c r="O28" s="12"/>
      <c r="P28" s="42"/>
      <c r="Q28" s="32"/>
      <c r="R28" s="32">
        <v>1</v>
      </c>
      <c r="S28" s="45"/>
      <c r="T28" s="12"/>
      <c r="U28" s="43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1:58" ht="6.75" customHeight="1">
      <c r="A29" s="32"/>
      <c r="B29" s="32" t="s">
        <v>95</v>
      </c>
      <c r="C29" s="32" t="s">
        <v>96</v>
      </c>
      <c r="D29" s="32">
        <f>'[4]H'!AG$6</f>
        <v>964</v>
      </c>
      <c r="E29" s="32">
        <f>'[4]H'!AH$6</f>
        <v>88</v>
      </c>
      <c r="F29" s="32">
        <f>'[4]H'!AI$6</f>
        <v>0</v>
      </c>
      <c r="G29" s="32">
        <f>'[4]H'!AJ$6</f>
        <v>701</v>
      </c>
      <c r="H29" s="32">
        <f>'[4]H'!AK$6</f>
        <v>0</v>
      </c>
      <c r="I29" s="32">
        <f>'[4]H'!AL$6</f>
        <v>0</v>
      </c>
      <c r="J29" s="32">
        <f>'[4]H'!AM$6</f>
        <v>0</v>
      </c>
      <c r="K29" s="32">
        <f>'[4]H'!AN$6</f>
        <v>1312</v>
      </c>
      <c r="L29" s="32">
        <f>'[4]H'!AO$6</f>
        <v>3065</v>
      </c>
      <c r="M29" s="32">
        <f>'[4]H'!AP$6</f>
        <v>8</v>
      </c>
      <c r="N29" s="32">
        <f>'[4]H'!AQ$6</f>
        <v>0</v>
      </c>
      <c r="O29" s="12"/>
      <c r="P29" s="42"/>
      <c r="Q29" s="32">
        <v>1</v>
      </c>
      <c r="R29" s="32"/>
      <c r="S29" s="45"/>
      <c r="T29" s="12"/>
      <c r="U29" s="43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1:58" ht="6.75" customHeight="1">
      <c r="A30" s="32"/>
      <c r="B30" s="32" t="s">
        <v>97</v>
      </c>
      <c r="C30" s="32" t="s">
        <v>98</v>
      </c>
      <c r="D30" s="32">
        <f>'[4]I'!AG$6</f>
        <v>195</v>
      </c>
      <c r="E30" s="32">
        <f>'[4]I'!AH$6</f>
        <v>132</v>
      </c>
      <c r="F30" s="32">
        <f>'[4]I'!AI$6</f>
        <v>407</v>
      </c>
      <c r="G30" s="32">
        <f>'[4]I'!AJ$6</f>
        <v>467</v>
      </c>
      <c r="H30" s="32">
        <f>'[4]I'!AK$6</f>
        <v>0</v>
      </c>
      <c r="I30" s="32">
        <f>'[4]I'!AL$6</f>
        <v>29</v>
      </c>
      <c r="J30" s="32">
        <f>'[4]I'!AM$6</f>
        <v>240</v>
      </c>
      <c r="K30" s="32">
        <f>'[4]I'!AN$6</f>
        <v>0</v>
      </c>
      <c r="L30" s="32">
        <f>'[4]I'!AO$6</f>
        <v>1470</v>
      </c>
      <c r="M30" s="32">
        <f>'[4]I'!AP$6</f>
        <v>8354</v>
      </c>
      <c r="N30" s="32">
        <f>'[4]I'!AQ$6</f>
        <v>2038</v>
      </c>
      <c r="O30" s="12"/>
      <c r="P30" s="42"/>
      <c r="Q30" s="32">
        <v>1</v>
      </c>
      <c r="R30" s="32"/>
      <c r="S30" s="45"/>
      <c r="T30" s="12"/>
      <c r="U30" s="43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1:58" ht="6.75" customHeight="1">
      <c r="A31" s="32"/>
      <c r="B31" s="32" t="s">
        <v>99</v>
      </c>
      <c r="C31" s="32" t="s">
        <v>85</v>
      </c>
      <c r="D31" s="32">
        <f>'[4]J'!AG$6</f>
        <v>0</v>
      </c>
      <c r="E31" s="32">
        <f>'[4]J'!AH$6</f>
        <v>0</v>
      </c>
      <c r="F31" s="32">
        <f>'[4]J'!AI$6</f>
        <v>1195</v>
      </c>
      <c r="G31" s="32">
        <f>'[4]J'!AJ$6</f>
        <v>0</v>
      </c>
      <c r="H31" s="32">
        <f>'[4]J'!AK$6</f>
        <v>0</v>
      </c>
      <c r="I31" s="32">
        <f>'[4]J'!AL$6</f>
        <v>0</v>
      </c>
      <c r="J31" s="32">
        <f>'[4]J'!AM$6</f>
        <v>0</v>
      </c>
      <c r="K31" s="32">
        <f>'[4]J'!AN$6</f>
        <v>0</v>
      </c>
      <c r="L31" s="32">
        <f>'[4]J'!AO$6</f>
        <v>1195</v>
      </c>
      <c r="M31" s="32">
        <f>'[4]J'!AP$6</f>
        <v>0</v>
      </c>
      <c r="N31" s="32">
        <f>'[4]J'!AQ$6</f>
        <v>0</v>
      </c>
      <c r="O31" s="12"/>
      <c r="P31" s="42"/>
      <c r="Q31" s="32">
        <v>1</v>
      </c>
      <c r="R31" s="32"/>
      <c r="S31" s="45"/>
      <c r="T31" s="12"/>
      <c r="U31" s="43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1:58" ht="6.75" customHeight="1">
      <c r="A32" s="32"/>
      <c r="B32" s="32" t="s">
        <v>77</v>
      </c>
      <c r="C32" s="32"/>
      <c r="D32" s="32">
        <f aca="true" t="shared" si="2" ref="D32:O32">SUM(D23:D31)</f>
        <v>5136</v>
      </c>
      <c r="E32" s="32">
        <f t="shared" si="2"/>
        <v>1098</v>
      </c>
      <c r="F32" s="32">
        <f t="shared" si="2"/>
        <v>10709</v>
      </c>
      <c r="G32" s="32">
        <f t="shared" si="2"/>
        <v>4700</v>
      </c>
      <c r="H32" s="32">
        <f t="shared" si="2"/>
        <v>850</v>
      </c>
      <c r="I32" s="32">
        <f t="shared" si="2"/>
        <v>10402</v>
      </c>
      <c r="J32" s="32">
        <f t="shared" si="2"/>
        <v>18784</v>
      </c>
      <c r="K32" s="32">
        <f t="shared" si="2"/>
        <v>12097</v>
      </c>
      <c r="L32" s="32">
        <f t="shared" si="2"/>
        <v>63776</v>
      </c>
      <c r="M32" s="32">
        <f t="shared" si="2"/>
        <v>51350</v>
      </c>
      <c r="N32" s="32">
        <f t="shared" si="2"/>
        <v>4685</v>
      </c>
      <c r="O32" s="12">
        <f t="shared" si="2"/>
        <v>0</v>
      </c>
      <c r="P32" s="42"/>
      <c r="Q32" s="32"/>
      <c r="R32" s="32"/>
      <c r="S32" s="45"/>
      <c r="T32" s="12"/>
      <c r="U32" s="43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1:58" ht="6.75" customHeight="1">
      <c r="A33" s="32" t="s">
        <v>100</v>
      </c>
      <c r="B33" s="32" t="s">
        <v>101</v>
      </c>
      <c r="C33" s="32" t="s">
        <v>102</v>
      </c>
      <c r="D33" s="32">
        <f>'[5]B'!AG$6</f>
        <v>14587</v>
      </c>
      <c r="E33" s="32">
        <f>'[5]B'!AH$6</f>
        <v>0</v>
      </c>
      <c r="F33" s="32">
        <f>'[5]B'!AI$6</f>
        <v>6439</v>
      </c>
      <c r="G33" s="32">
        <f>'[5]B'!AJ$6</f>
        <v>1610</v>
      </c>
      <c r="H33" s="32">
        <f>'[5]B'!AK$6</f>
        <v>0</v>
      </c>
      <c r="I33" s="32">
        <f>'[5]B'!AL$6</f>
        <v>11050</v>
      </c>
      <c r="J33" s="32">
        <f>'[5]B'!AM$6</f>
        <v>0</v>
      </c>
      <c r="K33" s="32">
        <f>'[5]B'!AN$6</f>
        <v>0</v>
      </c>
      <c r="L33" s="32">
        <f>'[5]B'!AO$6</f>
        <v>33686</v>
      </c>
      <c r="M33" s="32">
        <f>'[5]B'!AP$6</f>
        <v>248672</v>
      </c>
      <c r="N33" s="32">
        <f>'[5]B'!AQ$6</f>
        <v>35</v>
      </c>
      <c r="O33" s="12"/>
      <c r="P33" s="42"/>
      <c r="Q33" s="32">
        <v>1</v>
      </c>
      <c r="R33" s="32"/>
      <c r="S33" s="45"/>
      <c r="T33" s="12"/>
      <c r="U33" s="43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</row>
    <row r="34" spans="1:58" ht="6.75" customHeight="1">
      <c r="A34" s="32"/>
      <c r="B34" s="32" t="s">
        <v>103</v>
      </c>
      <c r="C34" s="32" t="s">
        <v>104</v>
      </c>
      <c r="D34" s="32">
        <f>'[5]C'!AG$6</f>
        <v>722</v>
      </c>
      <c r="E34" s="32">
        <f>'[5]C'!AH$6</f>
        <v>533</v>
      </c>
      <c r="F34" s="32">
        <f>'[5]C'!AI$6</f>
        <v>404</v>
      </c>
      <c r="G34" s="32">
        <f>'[5]C'!AJ$6</f>
        <v>447</v>
      </c>
      <c r="H34" s="32">
        <f>'[5]C'!AK$6</f>
        <v>0</v>
      </c>
      <c r="I34" s="32">
        <f>'[5]C'!AL$6</f>
        <v>390</v>
      </c>
      <c r="J34" s="32">
        <f>'[5]C'!AM$6</f>
        <v>0</v>
      </c>
      <c r="K34" s="32">
        <f>'[5]C'!AN$6</f>
        <v>72</v>
      </c>
      <c r="L34" s="32">
        <f>'[5]C'!AO$6</f>
        <v>2568</v>
      </c>
      <c r="M34" s="32">
        <f>'[5]C'!AP$6</f>
        <v>249</v>
      </c>
      <c r="N34" s="32">
        <f>'[5]C'!AQ$6</f>
        <v>21</v>
      </c>
      <c r="O34" s="12"/>
      <c r="P34" s="42"/>
      <c r="Q34" s="32">
        <v>1</v>
      </c>
      <c r="R34" s="32"/>
      <c r="S34" s="45"/>
      <c r="T34" s="12"/>
      <c r="U34" s="43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</row>
    <row r="35" spans="1:58" ht="6.75" customHeight="1">
      <c r="A35" s="32"/>
      <c r="B35" s="32" t="s">
        <v>105</v>
      </c>
      <c r="C35" s="32" t="s">
        <v>106</v>
      </c>
      <c r="D35" s="32">
        <f>'[5]D'!AG$6</f>
        <v>0</v>
      </c>
      <c r="E35" s="32">
        <f>'[5]D'!AH$6</f>
        <v>35</v>
      </c>
      <c r="F35" s="32">
        <f>'[5]D'!AI$6</f>
        <v>139</v>
      </c>
      <c r="G35" s="32">
        <f>'[5]D'!AJ$6</f>
        <v>128</v>
      </c>
      <c r="H35" s="32">
        <f>'[5]D'!AK$6</f>
        <v>0</v>
      </c>
      <c r="I35" s="32">
        <f>'[5]D'!AL$6</f>
        <v>0</v>
      </c>
      <c r="J35" s="32">
        <f>'[5]D'!AM$6</f>
        <v>0</v>
      </c>
      <c r="K35" s="32">
        <f>'[5]D'!AN$6</f>
        <v>0</v>
      </c>
      <c r="L35" s="32">
        <f>'[5]D'!AO$6</f>
        <v>302</v>
      </c>
      <c r="M35" s="32">
        <f>'[5]D'!AP$6</f>
        <v>219</v>
      </c>
      <c r="N35" s="32">
        <f>'[5]D'!AQ$6</f>
        <v>0</v>
      </c>
      <c r="O35" s="12"/>
      <c r="P35" s="42"/>
      <c r="Q35" s="32">
        <v>1</v>
      </c>
      <c r="R35" s="32"/>
      <c r="S35" s="45"/>
      <c r="T35" s="12"/>
      <c r="U35" s="43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</row>
    <row r="36" spans="1:58" ht="6.75" customHeight="1">
      <c r="A36" s="32"/>
      <c r="B36" s="32" t="s">
        <v>107</v>
      </c>
      <c r="C36" s="32" t="s">
        <v>108</v>
      </c>
      <c r="D36" s="32">
        <f>'[5]E'!AG$6</f>
        <v>59</v>
      </c>
      <c r="E36" s="32">
        <f>'[5]E'!AH$6</f>
        <v>0</v>
      </c>
      <c r="F36" s="32">
        <f>'[5]E'!AI$6</f>
        <v>798</v>
      </c>
      <c r="G36" s="32">
        <f>'[5]E'!AJ$6</f>
        <v>0</v>
      </c>
      <c r="H36" s="32">
        <f>'[5]E'!AK$6</f>
        <v>0</v>
      </c>
      <c r="I36" s="32">
        <f>'[5]E'!AL$6</f>
        <v>115</v>
      </c>
      <c r="J36" s="32">
        <f>'[5]E'!AM$6</f>
        <v>247</v>
      </c>
      <c r="K36" s="32">
        <f>'[5]E'!AN$6</f>
        <v>0</v>
      </c>
      <c r="L36" s="32">
        <f>'[5]E'!AO$6</f>
        <v>1219</v>
      </c>
      <c r="M36" s="32">
        <f>'[5]E'!AP$6</f>
        <v>8201</v>
      </c>
      <c r="N36" s="32">
        <f>'[5]E'!AQ$6</f>
        <v>0</v>
      </c>
      <c r="O36" s="12"/>
      <c r="P36" s="42"/>
      <c r="Q36" s="32">
        <v>1</v>
      </c>
      <c r="R36" s="32"/>
      <c r="S36" s="45"/>
      <c r="T36" s="12"/>
      <c r="U36" s="43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</row>
    <row r="37" spans="1:58" ht="6.75" customHeight="1">
      <c r="A37" s="32"/>
      <c r="B37" s="32" t="s">
        <v>77</v>
      </c>
      <c r="C37" s="32"/>
      <c r="D37" s="32">
        <f aca="true" t="shared" si="3" ref="D37:O37">SUM(D33:D36)</f>
        <v>15368</v>
      </c>
      <c r="E37" s="32">
        <f t="shared" si="3"/>
        <v>568</v>
      </c>
      <c r="F37" s="32">
        <f t="shared" si="3"/>
        <v>7780</v>
      </c>
      <c r="G37" s="32">
        <f t="shared" si="3"/>
        <v>2185</v>
      </c>
      <c r="H37" s="32">
        <f t="shared" si="3"/>
        <v>0</v>
      </c>
      <c r="I37" s="32">
        <f t="shared" si="3"/>
        <v>11555</v>
      </c>
      <c r="J37" s="32">
        <f t="shared" si="3"/>
        <v>247</v>
      </c>
      <c r="K37" s="32">
        <f t="shared" si="3"/>
        <v>72</v>
      </c>
      <c r="L37" s="32">
        <f t="shared" si="3"/>
        <v>37775</v>
      </c>
      <c r="M37" s="32">
        <f t="shared" si="3"/>
        <v>257341</v>
      </c>
      <c r="N37" s="32">
        <f t="shared" si="3"/>
        <v>56</v>
      </c>
      <c r="O37" s="12">
        <f t="shared" si="3"/>
        <v>0</v>
      </c>
      <c r="P37" s="42"/>
      <c r="Q37" s="32"/>
      <c r="R37" s="32"/>
      <c r="S37" s="45"/>
      <c r="T37" s="12"/>
      <c r="U37" s="4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</row>
    <row r="38" spans="1:58" ht="6.75" customHeight="1">
      <c r="A38" s="32" t="s">
        <v>109</v>
      </c>
      <c r="B38" s="32" t="s">
        <v>110</v>
      </c>
      <c r="C38" s="32" t="s">
        <v>111</v>
      </c>
      <c r="D38" s="32">
        <f>'[6]B'!AG$6</f>
        <v>220</v>
      </c>
      <c r="E38" s="32">
        <f>'[6]B'!AH$6</f>
        <v>483</v>
      </c>
      <c r="F38" s="32">
        <f>'[6]B'!AI$6</f>
        <v>1862</v>
      </c>
      <c r="G38" s="32">
        <f>'[6]B'!AJ$6</f>
        <v>877</v>
      </c>
      <c r="H38" s="32">
        <f>'[6]B'!AK$6</f>
        <v>0</v>
      </c>
      <c r="I38" s="32">
        <f>'[6]B'!AL$6</f>
        <v>39</v>
      </c>
      <c r="J38" s="32">
        <f>'[6]B'!AM$6</f>
        <v>55</v>
      </c>
      <c r="K38" s="32">
        <f>'[6]B'!AN$6</f>
        <v>0</v>
      </c>
      <c r="L38" s="32">
        <f>'[6]B'!AO$6</f>
        <v>3536</v>
      </c>
      <c r="M38" s="32">
        <f>'[6]B'!AP$6</f>
        <v>770</v>
      </c>
      <c r="N38" s="32">
        <f>'[6]B'!AQ$6</f>
        <v>0</v>
      </c>
      <c r="O38" s="12"/>
      <c r="P38" s="42"/>
      <c r="Q38" s="32"/>
      <c r="R38" s="32"/>
      <c r="S38" s="45">
        <v>1</v>
      </c>
      <c r="T38" s="12"/>
      <c r="U38" s="4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</row>
    <row r="39" spans="1:58" ht="6.75" customHeight="1">
      <c r="A39" s="32"/>
      <c r="B39" s="32" t="s">
        <v>77</v>
      </c>
      <c r="C39" s="32"/>
      <c r="D39" s="32">
        <f aca="true" t="shared" si="4" ref="D39:O39">SUM(D38:D38)</f>
        <v>220</v>
      </c>
      <c r="E39" s="32">
        <f t="shared" si="4"/>
        <v>483</v>
      </c>
      <c r="F39" s="32">
        <f t="shared" si="4"/>
        <v>1862</v>
      </c>
      <c r="G39" s="32">
        <f t="shared" si="4"/>
        <v>877</v>
      </c>
      <c r="H39" s="32">
        <f t="shared" si="4"/>
        <v>0</v>
      </c>
      <c r="I39" s="32">
        <f t="shared" si="4"/>
        <v>39</v>
      </c>
      <c r="J39" s="32">
        <f t="shared" si="4"/>
        <v>55</v>
      </c>
      <c r="K39" s="32">
        <f t="shared" si="4"/>
        <v>0</v>
      </c>
      <c r="L39" s="32">
        <f t="shared" si="4"/>
        <v>3536</v>
      </c>
      <c r="M39" s="32">
        <f t="shared" si="4"/>
        <v>770</v>
      </c>
      <c r="N39" s="32">
        <f t="shared" si="4"/>
        <v>0</v>
      </c>
      <c r="O39" s="12">
        <f t="shared" si="4"/>
        <v>0</v>
      </c>
      <c r="P39" s="42"/>
      <c r="Q39" s="32"/>
      <c r="R39" s="32"/>
      <c r="S39" s="45"/>
      <c r="T39" s="12"/>
      <c r="U39" s="4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</row>
    <row r="40" spans="1:58" ht="6.75" customHeight="1">
      <c r="A40" s="32" t="s">
        <v>112</v>
      </c>
      <c r="B40" s="32" t="s">
        <v>113</v>
      </c>
      <c r="C40" s="32" t="s">
        <v>114</v>
      </c>
      <c r="D40" s="32">
        <f>'[7]B'!AG$6</f>
        <v>6632</v>
      </c>
      <c r="E40" s="32">
        <f>'[7]B'!AH$6</f>
        <v>6083</v>
      </c>
      <c r="F40" s="32">
        <f>'[7]B'!AI$6</f>
        <v>23179</v>
      </c>
      <c r="G40" s="32">
        <f>'[7]B'!AJ$6</f>
        <v>20687</v>
      </c>
      <c r="H40" s="32">
        <f>'[7]B'!AK$6</f>
        <v>0</v>
      </c>
      <c r="I40" s="32">
        <f>'[7]B'!AL$6</f>
        <v>2095</v>
      </c>
      <c r="J40" s="32">
        <f>'[7]B'!AM$6</f>
        <v>3036</v>
      </c>
      <c r="K40" s="32">
        <f>'[7]B'!AN$6</f>
        <v>0</v>
      </c>
      <c r="L40" s="32">
        <f>'[7]B'!AO$6</f>
        <v>61712</v>
      </c>
      <c r="M40" s="32">
        <f>'[7]B'!AP$6</f>
        <v>11126</v>
      </c>
      <c r="N40" s="32">
        <f>'[7]B'!AQ$6</f>
        <v>7073</v>
      </c>
      <c r="O40" s="12"/>
      <c r="P40" s="42"/>
      <c r="Q40" s="32"/>
      <c r="R40" s="32"/>
      <c r="S40" s="45">
        <v>1</v>
      </c>
      <c r="T40" s="12"/>
      <c r="U40" s="4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</row>
    <row r="41" spans="1:58" ht="6.75" customHeight="1">
      <c r="A41" s="32"/>
      <c r="B41" s="32" t="s">
        <v>77</v>
      </c>
      <c r="C41" s="32"/>
      <c r="D41" s="32">
        <f aca="true" t="shared" si="5" ref="D41:O41">SUM(D40:D40)</f>
        <v>6632</v>
      </c>
      <c r="E41" s="32">
        <f t="shared" si="5"/>
        <v>6083</v>
      </c>
      <c r="F41" s="32">
        <f t="shared" si="5"/>
        <v>23179</v>
      </c>
      <c r="G41" s="32">
        <f t="shared" si="5"/>
        <v>20687</v>
      </c>
      <c r="H41" s="32">
        <f t="shared" si="5"/>
        <v>0</v>
      </c>
      <c r="I41" s="32">
        <f t="shared" si="5"/>
        <v>2095</v>
      </c>
      <c r="J41" s="32">
        <f t="shared" si="5"/>
        <v>3036</v>
      </c>
      <c r="K41" s="32">
        <f t="shared" si="5"/>
        <v>0</v>
      </c>
      <c r="L41" s="32">
        <f t="shared" si="5"/>
        <v>61712</v>
      </c>
      <c r="M41" s="32">
        <f t="shared" si="5"/>
        <v>11126</v>
      </c>
      <c r="N41" s="32">
        <f t="shared" si="5"/>
        <v>7073</v>
      </c>
      <c r="O41" s="12">
        <f t="shared" si="5"/>
        <v>0</v>
      </c>
      <c r="P41" s="42"/>
      <c r="Q41" s="32"/>
      <c r="R41" s="32"/>
      <c r="S41" s="45"/>
      <c r="T41" s="12"/>
      <c r="U41" s="4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58" ht="6.75" customHeight="1">
      <c r="A42" s="32" t="s">
        <v>115</v>
      </c>
      <c r="B42" s="32" t="s">
        <v>116</v>
      </c>
      <c r="C42" s="32" t="s">
        <v>117</v>
      </c>
      <c r="D42" s="32">
        <f>'[8]B'!AG$6</f>
        <v>0</v>
      </c>
      <c r="E42" s="32">
        <f>'[8]B'!AH$6</f>
        <v>0</v>
      </c>
      <c r="F42" s="32">
        <f>'[8]B'!AI$6</f>
        <v>126</v>
      </c>
      <c r="G42" s="32">
        <f>'[8]B'!AJ$6</f>
        <v>0</v>
      </c>
      <c r="H42" s="32">
        <f>'[8]B'!AK$6</f>
        <v>0</v>
      </c>
      <c r="I42" s="32">
        <f>'[8]B'!AL$6</f>
        <v>0</v>
      </c>
      <c r="J42" s="32">
        <f>'[8]B'!AM$6</f>
        <v>0</v>
      </c>
      <c r="K42" s="32">
        <f>'[8]B'!AN$6</f>
        <v>0</v>
      </c>
      <c r="L42" s="32">
        <f>'[8]B'!AO$6</f>
        <v>126</v>
      </c>
      <c r="M42" s="32">
        <f>'[8]B'!AP$6</f>
        <v>150</v>
      </c>
      <c r="N42" s="32">
        <f>'[8]B'!AQ$6</f>
        <v>0</v>
      </c>
      <c r="O42" s="12"/>
      <c r="P42" s="42"/>
      <c r="Q42" s="32"/>
      <c r="R42" s="32"/>
      <c r="S42" s="45">
        <v>1</v>
      </c>
      <c r="T42" s="12"/>
      <c r="U42" s="4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58" ht="6.75" customHeight="1">
      <c r="A43" s="32"/>
      <c r="B43" s="32" t="s">
        <v>118</v>
      </c>
      <c r="C43" s="32" t="s">
        <v>119</v>
      </c>
      <c r="D43" s="32">
        <f>'[8]C'!AG$6</f>
        <v>0</v>
      </c>
      <c r="E43" s="32">
        <f>'[8]C'!AH$6</f>
        <v>158</v>
      </c>
      <c r="F43" s="32">
        <f>'[8]C'!AI$6</f>
        <v>1573</v>
      </c>
      <c r="G43" s="32">
        <f>'[8]C'!AJ$6</f>
        <v>278</v>
      </c>
      <c r="H43" s="32">
        <f>'[8]C'!AK$6</f>
        <v>0</v>
      </c>
      <c r="I43" s="32">
        <f>'[8]C'!AL$6</f>
        <v>0</v>
      </c>
      <c r="J43" s="32">
        <f>'[8]C'!AM$6</f>
        <v>0</v>
      </c>
      <c r="K43" s="32">
        <f>'[8]C'!AN$6</f>
        <v>0</v>
      </c>
      <c r="L43" s="32">
        <f>'[8]C'!AO$6</f>
        <v>2009</v>
      </c>
      <c r="M43" s="32">
        <f>'[8]C'!AP$6</f>
        <v>0</v>
      </c>
      <c r="N43" s="32">
        <f>'[8]C'!AQ$6</f>
        <v>0</v>
      </c>
      <c r="O43" s="12"/>
      <c r="P43" s="42"/>
      <c r="Q43" s="32"/>
      <c r="R43" s="32"/>
      <c r="S43" s="45">
        <v>1</v>
      </c>
      <c r="T43" s="12"/>
      <c r="U43" s="43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</row>
    <row r="44" spans="1:58" ht="6.75" customHeight="1">
      <c r="A44" s="32"/>
      <c r="B44" s="32" t="s">
        <v>77</v>
      </c>
      <c r="C44" s="32"/>
      <c r="D44" s="32">
        <f aca="true" t="shared" si="6" ref="D44:O44">SUM(D42:D43)</f>
        <v>0</v>
      </c>
      <c r="E44" s="32">
        <f t="shared" si="6"/>
        <v>158</v>
      </c>
      <c r="F44" s="32">
        <f t="shared" si="6"/>
        <v>1699</v>
      </c>
      <c r="G44" s="32">
        <f t="shared" si="6"/>
        <v>278</v>
      </c>
      <c r="H44" s="32">
        <f t="shared" si="6"/>
        <v>0</v>
      </c>
      <c r="I44" s="32">
        <f t="shared" si="6"/>
        <v>0</v>
      </c>
      <c r="J44" s="32">
        <f t="shared" si="6"/>
        <v>0</v>
      </c>
      <c r="K44" s="32">
        <f t="shared" si="6"/>
        <v>0</v>
      </c>
      <c r="L44" s="32">
        <f t="shared" si="6"/>
        <v>2135</v>
      </c>
      <c r="M44" s="32">
        <f t="shared" si="6"/>
        <v>150</v>
      </c>
      <c r="N44" s="32">
        <f t="shared" si="6"/>
        <v>0</v>
      </c>
      <c r="O44" s="12">
        <f t="shared" si="6"/>
        <v>0</v>
      </c>
      <c r="P44" s="42"/>
      <c r="Q44" s="32"/>
      <c r="R44" s="32"/>
      <c r="S44" s="45"/>
      <c r="T44" s="12"/>
      <c r="U44" s="4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</row>
    <row r="45" spans="1:58" ht="6.75" customHeight="1">
      <c r="A45" s="32" t="s">
        <v>120</v>
      </c>
      <c r="B45" s="32" t="s">
        <v>121</v>
      </c>
      <c r="C45" s="32" t="s">
        <v>122</v>
      </c>
      <c r="D45" s="32">
        <f>'[9]B'!AG$6</f>
        <v>0</v>
      </c>
      <c r="E45" s="32">
        <f>'[9]B'!AH$6</f>
        <v>2</v>
      </c>
      <c r="F45" s="32">
        <f>'[9]B'!AI$6</f>
        <v>128</v>
      </c>
      <c r="G45" s="32">
        <f>'[9]B'!AJ$6</f>
        <v>25</v>
      </c>
      <c r="H45" s="32">
        <f>'[9]B'!AK$6</f>
        <v>0</v>
      </c>
      <c r="I45" s="32">
        <f>'[9]B'!AL$6</f>
        <v>0</v>
      </c>
      <c r="J45" s="32">
        <f>'[9]B'!AM$6</f>
        <v>0</v>
      </c>
      <c r="K45" s="32">
        <f>'[9]B'!AN$6</f>
        <v>503</v>
      </c>
      <c r="L45" s="32">
        <f>'[9]B'!AO$6</f>
        <v>658</v>
      </c>
      <c r="M45" s="32">
        <f>'[9]B'!AP$6</f>
        <v>1059</v>
      </c>
      <c r="N45" s="32">
        <f>'[9]B'!AQ$6</f>
        <v>0</v>
      </c>
      <c r="O45" s="12"/>
      <c r="P45" s="42"/>
      <c r="Q45" s="32">
        <v>1</v>
      </c>
      <c r="R45" s="32"/>
      <c r="S45" s="45"/>
      <c r="T45" s="12"/>
      <c r="U45" s="43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</row>
    <row r="46" spans="1:58" ht="6.75" customHeight="1">
      <c r="A46" s="32"/>
      <c r="B46" s="32" t="s">
        <v>77</v>
      </c>
      <c r="C46" s="32"/>
      <c r="D46" s="32">
        <f aca="true" t="shared" si="7" ref="D46:O46">SUM(D45:D45)</f>
        <v>0</v>
      </c>
      <c r="E46" s="32">
        <f t="shared" si="7"/>
        <v>2</v>
      </c>
      <c r="F46" s="32">
        <f t="shared" si="7"/>
        <v>128</v>
      </c>
      <c r="G46" s="32">
        <f t="shared" si="7"/>
        <v>25</v>
      </c>
      <c r="H46" s="32">
        <f t="shared" si="7"/>
        <v>0</v>
      </c>
      <c r="I46" s="32">
        <f t="shared" si="7"/>
        <v>0</v>
      </c>
      <c r="J46" s="32">
        <f t="shared" si="7"/>
        <v>0</v>
      </c>
      <c r="K46" s="32">
        <f t="shared" si="7"/>
        <v>503</v>
      </c>
      <c r="L46" s="32">
        <f t="shared" si="7"/>
        <v>658</v>
      </c>
      <c r="M46" s="32">
        <f t="shared" si="7"/>
        <v>1059</v>
      </c>
      <c r="N46" s="32">
        <f t="shared" si="7"/>
        <v>0</v>
      </c>
      <c r="O46" s="12">
        <f t="shared" si="7"/>
        <v>0</v>
      </c>
      <c r="P46" s="42"/>
      <c r="Q46" s="32"/>
      <c r="R46" s="32"/>
      <c r="S46" s="45"/>
      <c r="T46" s="12"/>
      <c r="U46" s="43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ht="6.75" customHeight="1">
      <c r="A47" s="32" t="s">
        <v>123</v>
      </c>
      <c r="B47" s="32" t="s">
        <v>212</v>
      </c>
      <c r="C47" s="32" t="s">
        <v>124</v>
      </c>
      <c r="D47" s="32">
        <f>'[10]B'!AG$6</f>
        <v>0</v>
      </c>
      <c r="E47" s="32">
        <f>'[10]B'!AH$6</f>
        <v>0</v>
      </c>
      <c r="F47" s="32">
        <f>'[10]B'!AI$6</f>
        <v>438</v>
      </c>
      <c r="G47" s="32">
        <f>'[10]B'!AJ$6</f>
        <v>28</v>
      </c>
      <c r="H47" s="32">
        <f>'[10]B'!AK$6</f>
        <v>0</v>
      </c>
      <c r="I47" s="32">
        <f>'[10]B'!AL$6</f>
        <v>267</v>
      </c>
      <c r="J47" s="32">
        <f>'[10]B'!AM$6</f>
        <v>0</v>
      </c>
      <c r="K47" s="32">
        <f>'[10]B'!AN$6</f>
        <v>177</v>
      </c>
      <c r="L47" s="32">
        <f>'[10]B'!AO$6</f>
        <v>910</v>
      </c>
      <c r="M47" s="32">
        <f>'[10]B'!AP$6</f>
        <v>0</v>
      </c>
      <c r="N47" s="32">
        <f>'[10]B'!AQ$6</f>
        <v>0</v>
      </c>
      <c r="O47" s="12"/>
      <c r="P47" s="42"/>
      <c r="Q47" s="32">
        <v>1</v>
      </c>
      <c r="R47" s="32"/>
      <c r="S47" s="45"/>
      <c r="T47" s="12"/>
      <c r="U47" s="43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</row>
    <row r="48" spans="1:58" ht="6.75" customHeight="1">
      <c r="A48" s="32"/>
      <c r="B48" s="32" t="s">
        <v>125</v>
      </c>
      <c r="C48" s="32" t="s">
        <v>126</v>
      </c>
      <c r="D48" s="32">
        <f>'[10]C'!AG$6</f>
        <v>0</v>
      </c>
      <c r="E48" s="32">
        <f>'[10]C'!AH$6</f>
        <v>265</v>
      </c>
      <c r="F48" s="32">
        <f>'[10]C'!AI$6</f>
        <v>0</v>
      </c>
      <c r="G48" s="32">
        <f>'[10]C'!AJ$6</f>
        <v>27</v>
      </c>
      <c r="H48" s="32">
        <f>'[10]C'!AK$6</f>
        <v>0</v>
      </c>
      <c r="I48" s="32">
        <f>'[10]C'!AL$6</f>
        <v>0</v>
      </c>
      <c r="J48" s="32">
        <f>'[10]C'!AM$6</f>
        <v>0</v>
      </c>
      <c r="K48" s="32">
        <f>'[10]C'!AN$6</f>
        <v>336</v>
      </c>
      <c r="L48" s="32">
        <f>'[10]C'!AO$6</f>
        <v>628</v>
      </c>
      <c r="M48" s="32">
        <f>'[10]C'!AP$6</f>
        <v>0</v>
      </c>
      <c r="N48" s="32">
        <f>'[10]C'!AQ$6</f>
        <v>0</v>
      </c>
      <c r="O48" s="12"/>
      <c r="P48" s="42"/>
      <c r="Q48" s="32">
        <v>1</v>
      </c>
      <c r="R48" s="32"/>
      <c r="S48" s="45"/>
      <c r="T48" s="12"/>
      <c r="U48" s="43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58" ht="6.75" customHeight="1">
      <c r="A49" s="32"/>
      <c r="B49" s="32" t="s">
        <v>77</v>
      </c>
      <c r="C49" s="32"/>
      <c r="D49" s="32">
        <f aca="true" t="shared" si="8" ref="D49:O49">SUM(D47:D48)</f>
        <v>0</v>
      </c>
      <c r="E49" s="32">
        <f t="shared" si="8"/>
        <v>265</v>
      </c>
      <c r="F49" s="32">
        <f t="shared" si="8"/>
        <v>438</v>
      </c>
      <c r="G49" s="32">
        <f t="shared" si="8"/>
        <v>55</v>
      </c>
      <c r="H49" s="32">
        <f t="shared" si="8"/>
        <v>0</v>
      </c>
      <c r="I49" s="32">
        <f t="shared" si="8"/>
        <v>267</v>
      </c>
      <c r="J49" s="32">
        <f t="shared" si="8"/>
        <v>0</v>
      </c>
      <c r="K49" s="32">
        <f t="shared" si="8"/>
        <v>513</v>
      </c>
      <c r="L49" s="32">
        <f t="shared" si="8"/>
        <v>1538</v>
      </c>
      <c r="M49" s="32">
        <f t="shared" si="8"/>
        <v>0</v>
      </c>
      <c r="N49" s="32">
        <f t="shared" si="8"/>
        <v>0</v>
      </c>
      <c r="O49" s="12">
        <f t="shared" si="8"/>
        <v>0</v>
      </c>
      <c r="P49" s="42"/>
      <c r="Q49" s="32"/>
      <c r="R49" s="32"/>
      <c r="S49" s="45"/>
      <c r="T49" s="12"/>
      <c r="U49" s="43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</row>
    <row r="50" spans="1:58" ht="6.75" customHeight="1">
      <c r="A50" s="32" t="s">
        <v>127</v>
      </c>
      <c r="B50" s="32" t="s">
        <v>128</v>
      </c>
      <c r="C50" s="32" t="s">
        <v>129</v>
      </c>
      <c r="D50" s="32">
        <f>'[11]B'!AG$6</f>
        <v>0</v>
      </c>
      <c r="E50" s="32">
        <f>'[11]B'!AH$6</f>
        <v>38</v>
      </c>
      <c r="F50" s="32">
        <f>'[11]B'!AI$6</f>
        <v>2684</v>
      </c>
      <c r="G50" s="32">
        <f>'[11]B'!AJ$6</f>
        <v>0</v>
      </c>
      <c r="H50" s="32">
        <f>'[11]B'!AK$6</f>
        <v>0</v>
      </c>
      <c r="I50" s="32">
        <f>'[11]B'!AL$6</f>
        <v>316</v>
      </c>
      <c r="J50" s="32">
        <f>'[11]B'!AM$6</f>
        <v>260</v>
      </c>
      <c r="K50" s="32">
        <f>'[11]B'!AN$6</f>
        <v>0</v>
      </c>
      <c r="L50" s="32">
        <f>'[11]B'!AO$6</f>
        <v>3298</v>
      </c>
      <c r="M50" s="32">
        <f>'[11]B'!AP$6</f>
        <v>6951</v>
      </c>
      <c r="N50" s="32">
        <f>'[11]B'!AQ$6</f>
        <v>0</v>
      </c>
      <c r="O50" s="12"/>
      <c r="P50" s="42"/>
      <c r="Q50" s="32">
        <v>1</v>
      </c>
      <c r="R50" s="32"/>
      <c r="S50" s="45"/>
      <c r="T50" s="12"/>
      <c r="U50" s="43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</row>
    <row r="51" spans="1:58" ht="6.75" customHeight="1">
      <c r="A51" s="32"/>
      <c r="B51" s="32" t="s">
        <v>130</v>
      </c>
      <c r="C51" s="32" t="s">
        <v>131</v>
      </c>
      <c r="D51" s="32">
        <f>'[11]C'!AG$6</f>
        <v>0</v>
      </c>
      <c r="E51" s="32">
        <f>'[11]C'!AH$6</f>
        <v>2313</v>
      </c>
      <c r="F51" s="32">
        <f>'[11]C'!AI$6</f>
        <v>1949</v>
      </c>
      <c r="G51" s="32">
        <f>'[11]C'!AJ$6</f>
        <v>11385</v>
      </c>
      <c r="H51" s="32">
        <f>'[11]C'!AK$6</f>
        <v>1372</v>
      </c>
      <c r="I51" s="32">
        <f>'[11]C'!AL$6</f>
        <v>1518</v>
      </c>
      <c r="J51" s="32">
        <f>'[11]C'!AM$6</f>
        <v>1350</v>
      </c>
      <c r="K51" s="32">
        <f>'[11]C'!AN$6</f>
        <v>51</v>
      </c>
      <c r="L51" s="32">
        <f>'[11]C'!AO$6</f>
        <v>19938</v>
      </c>
      <c r="M51" s="32">
        <f>'[11]C'!AP$6</f>
        <v>30808</v>
      </c>
      <c r="N51" s="32">
        <f>'[11]C'!AQ$6</f>
        <v>0</v>
      </c>
      <c r="O51" s="12"/>
      <c r="P51" s="42"/>
      <c r="Q51" s="32">
        <v>1</v>
      </c>
      <c r="R51" s="32"/>
      <c r="S51" s="45"/>
      <c r="T51" s="12"/>
      <c r="U51" s="43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</row>
    <row r="52" spans="1:58" ht="6.75" customHeight="1">
      <c r="A52" s="32"/>
      <c r="B52" s="32" t="s">
        <v>77</v>
      </c>
      <c r="C52" s="32"/>
      <c r="D52" s="32">
        <f aca="true" t="shared" si="9" ref="D52:O52">SUM(D50:D51)</f>
        <v>0</v>
      </c>
      <c r="E52" s="32">
        <f t="shared" si="9"/>
        <v>2351</v>
      </c>
      <c r="F52" s="32">
        <f t="shared" si="9"/>
        <v>4633</v>
      </c>
      <c r="G52" s="32">
        <f t="shared" si="9"/>
        <v>11385</v>
      </c>
      <c r="H52" s="32">
        <f t="shared" si="9"/>
        <v>1372</v>
      </c>
      <c r="I52" s="32">
        <f t="shared" si="9"/>
        <v>1834</v>
      </c>
      <c r="J52" s="32">
        <f t="shared" si="9"/>
        <v>1610</v>
      </c>
      <c r="K52" s="32">
        <f t="shared" si="9"/>
        <v>51</v>
      </c>
      <c r="L52" s="32">
        <f t="shared" si="9"/>
        <v>23236</v>
      </c>
      <c r="M52" s="32">
        <f t="shared" si="9"/>
        <v>37759</v>
      </c>
      <c r="N52" s="32">
        <f t="shared" si="9"/>
        <v>0</v>
      </c>
      <c r="O52" s="12">
        <f t="shared" si="9"/>
        <v>0</v>
      </c>
      <c r="P52" s="42"/>
      <c r="Q52" s="32"/>
      <c r="R52" s="32"/>
      <c r="S52" s="45"/>
      <c r="T52" s="12"/>
      <c r="U52" s="43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</row>
    <row r="53" spans="1:58" ht="6.75" customHeight="1">
      <c r="A53" s="32" t="s">
        <v>132</v>
      </c>
      <c r="B53" s="32" t="s">
        <v>133</v>
      </c>
      <c r="C53" s="32" t="s">
        <v>134</v>
      </c>
      <c r="D53" s="32">
        <f>'[12]B'!AG$6</f>
        <v>12342</v>
      </c>
      <c r="E53" s="32">
        <f>'[12]B'!AH$6</f>
        <v>61</v>
      </c>
      <c r="F53" s="32">
        <f>'[12]B'!AI$6</f>
        <v>2049</v>
      </c>
      <c r="G53" s="32">
        <f>'[12]B'!AJ$6</f>
        <v>701</v>
      </c>
      <c r="H53" s="32">
        <f>'[12]B'!AK$6</f>
        <v>0</v>
      </c>
      <c r="I53" s="32">
        <f>'[12]B'!AL$6</f>
        <v>708</v>
      </c>
      <c r="J53" s="32">
        <f>'[12]B'!AM$6</f>
        <v>1805</v>
      </c>
      <c r="K53" s="32">
        <f>'[12]B'!AN$6</f>
        <v>0</v>
      </c>
      <c r="L53" s="32">
        <f>'[12]B'!AO$6</f>
        <v>17666</v>
      </c>
      <c r="M53" s="32">
        <f>'[12]B'!AP$6</f>
        <v>7943</v>
      </c>
      <c r="N53" s="32">
        <f>'[12]B'!AQ$6</f>
        <v>0</v>
      </c>
      <c r="O53" s="12"/>
      <c r="P53" s="42"/>
      <c r="Q53" s="32">
        <v>1</v>
      </c>
      <c r="R53" s="32"/>
      <c r="S53" s="45"/>
      <c r="T53" s="12"/>
      <c r="U53" s="43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</row>
    <row r="54" spans="1:58" ht="6.75" customHeight="1">
      <c r="A54" s="32"/>
      <c r="B54" s="32" t="s">
        <v>213</v>
      </c>
      <c r="C54" s="32" t="s">
        <v>135</v>
      </c>
      <c r="D54" s="32">
        <f>'[12]C'!AG$6</f>
        <v>0</v>
      </c>
      <c r="E54" s="32">
        <f>'[12]C'!AH$6</f>
        <v>6361</v>
      </c>
      <c r="F54" s="32">
        <f>'[12]C'!AI$6</f>
        <v>22533</v>
      </c>
      <c r="G54" s="32">
        <f>'[12]C'!AJ$6</f>
        <v>7596</v>
      </c>
      <c r="H54" s="32">
        <f>'[12]C'!AK$6</f>
        <v>0</v>
      </c>
      <c r="I54" s="32">
        <f>'[12]C'!AL$6</f>
        <v>0</v>
      </c>
      <c r="J54" s="32">
        <f>'[12]C'!AM$6</f>
        <v>0</v>
      </c>
      <c r="K54" s="32">
        <f>'[12]C'!AN$6</f>
        <v>0</v>
      </c>
      <c r="L54" s="32">
        <f>'[12]C'!AO$6</f>
        <v>36490</v>
      </c>
      <c r="M54" s="32">
        <f>'[12]C'!AP$6</f>
        <v>0</v>
      </c>
      <c r="N54" s="32">
        <f>'[12]C'!AQ$6</f>
        <v>0</v>
      </c>
      <c r="O54" s="12"/>
      <c r="P54" s="42"/>
      <c r="Q54" s="32"/>
      <c r="R54" s="32"/>
      <c r="S54" s="45">
        <v>1</v>
      </c>
      <c r="T54" s="12"/>
      <c r="U54" s="43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</row>
    <row r="55" spans="1:58" ht="6.75" customHeight="1">
      <c r="A55" s="32"/>
      <c r="B55" s="32" t="s">
        <v>214</v>
      </c>
      <c r="C55" s="32" t="s">
        <v>136</v>
      </c>
      <c r="D55" s="32">
        <f>'[12]D'!AG$6</f>
        <v>133244</v>
      </c>
      <c r="E55" s="32">
        <f>'[12]D'!AH$6</f>
        <v>48113</v>
      </c>
      <c r="F55" s="32">
        <f>'[12]D'!AI$6</f>
        <v>113945</v>
      </c>
      <c r="G55" s="32">
        <f>'[12]D'!AJ$6</f>
        <v>90784</v>
      </c>
      <c r="H55" s="32">
        <f>'[12]D'!AK$6</f>
        <v>0</v>
      </c>
      <c r="I55" s="32">
        <f>'[12]D'!AL$6</f>
        <v>41201</v>
      </c>
      <c r="J55" s="32">
        <f>'[12]D'!AM$6</f>
        <v>29653</v>
      </c>
      <c r="K55" s="32">
        <f>'[12]D'!AN$6</f>
        <v>590203</v>
      </c>
      <c r="L55" s="32">
        <f>'[12]D'!AO$6</f>
        <v>1047143</v>
      </c>
      <c r="M55" s="32">
        <f>'[12]D'!AP$6</f>
        <v>1061661</v>
      </c>
      <c r="N55" s="32">
        <f>'[12]D'!AQ$6</f>
        <v>92666</v>
      </c>
      <c r="O55" s="12"/>
      <c r="P55" s="42"/>
      <c r="Q55" s="32">
        <v>1</v>
      </c>
      <c r="R55" s="32"/>
      <c r="S55" s="45"/>
      <c r="T55" s="12"/>
      <c r="U55" s="43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</row>
    <row r="56" spans="1:58" ht="6.75" customHeight="1">
      <c r="A56" s="32"/>
      <c r="B56" s="32" t="s">
        <v>77</v>
      </c>
      <c r="C56" s="32"/>
      <c r="D56" s="32">
        <f aca="true" t="shared" si="10" ref="D56:O56">SUM(D53:D55)</f>
        <v>145586</v>
      </c>
      <c r="E56" s="32">
        <f t="shared" si="10"/>
        <v>54535</v>
      </c>
      <c r="F56" s="32">
        <f t="shared" si="10"/>
        <v>138527</v>
      </c>
      <c r="G56" s="32">
        <f t="shared" si="10"/>
        <v>99081</v>
      </c>
      <c r="H56" s="32">
        <f t="shared" si="10"/>
        <v>0</v>
      </c>
      <c r="I56" s="32">
        <f t="shared" si="10"/>
        <v>41909</v>
      </c>
      <c r="J56" s="32">
        <f t="shared" si="10"/>
        <v>31458</v>
      </c>
      <c r="K56" s="32">
        <f t="shared" si="10"/>
        <v>590203</v>
      </c>
      <c r="L56" s="32">
        <f t="shared" si="10"/>
        <v>1101299</v>
      </c>
      <c r="M56" s="32">
        <f t="shared" si="10"/>
        <v>1069604</v>
      </c>
      <c r="N56" s="32">
        <f t="shared" si="10"/>
        <v>92666</v>
      </c>
      <c r="O56" s="12">
        <f t="shared" si="10"/>
        <v>0</v>
      </c>
      <c r="P56" s="42"/>
      <c r="Q56" s="32"/>
      <c r="R56" s="32"/>
      <c r="S56" s="45"/>
      <c r="T56" s="12"/>
      <c r="U56" s="43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</row>
    <row r="57" spans="1:58" ht="6.75" customHeight="1">
      <c r="A57" s="32" t="s">
        <v>137</v>
      </c>
      <c r="B57" s="32" t="s">
        <v>138</v>
      </c>
      <c r="C57" s="32" t="s">
        <v>139</v>
      </c>
      <c r="D57" s="32">
        <f>'[13]B'!AG$6</f>
        <v>0</v>
      </c>
      <c r="E57" s="32">
        <f>'[13]B'!AH$6</f>
        <v>69</v>
      </c>
      <c r="F57" s="32">
        <f>'[13]B'!AI$6</f>
        <v>48</v>
      </c>
      <c r="G57" s="32">
        <f>'[13]B'!AJ$6</f>
        <v>6</v>
      </c>
      <c r="H57" s="32">
        <f>'[13]B'!AK$6</f>
        <v>0</v>
      </c>
      <c r="I57" s="32">
        <f>'[13]B'!AL$6</f>
        <v>0</v>
      </c>
      <c r="J57" s="32">
        <f>'[13]B'!AM$6</f>
        <v>0</v>
      </c>
      <c r="K57" s="32">
        <f>'[13]B'!AN$6</f>
        <v>0</v>
      </c>
      <c r="L57" s="32">
        <f>'[13]B'!AO$6</f>
        <v>123</v>
      </c>
      <c r="M57" s="32">
        <f>'[13]B'!AP$6</f>
        <v>0</v>
      </c>
      <c r="N57" s="32">
        <f>'[13]B'!AQ$6</f>
        <v>0</v>
      </c>
      <c r="O57" s="12"/>
      <c r="P57" s="42"/>
      <c r="Q57" s="32"/>
      <c r="R57" s="32"/>
      <c r="S57" s="45">
        <v>1</v>
      </c>
      <c r="T57" s="12"/>
      <c r="U57" s="4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</row>
    <row r="58" spans="1:58" ht="6.75" customHeight="1">
      <c r="A58" s="32"/>
      <c r="B58" s="32" t="s">
        <v>140</v>
      </c>
      <c r="C58" s="32" t="s">
        <v>141</v>
      </c>
      <c r="D58" s="32">
        <f>'[13]C'!AG$6</f>
        <v>2</v>
      </c>
      <c r="E58" s="32">
        <f>'[13]C'!AH$6</f>
        <v>24</v>
      </c>
      <c r="F58" s="32">
        <f>'[13]C'!AI$6</f>
        <v>181</v>
      </c>
      <c r="G58" s="32">
        <f>'[13]C'!AJ$6</f>
        <v>0</v>
      </c>
      <c r="H58" s="32">
        <f>'[13]C'!AK$6</f>
        <v>0</v>
      </c>
      <c r="I58" s="32">
        <f>'[13]C'!AL$6</f>
        <v>0</v>
      </c>
      <c r="J58" s="32">
        <f>'[13]C'!AM$6</f>
        <v>0</v>
      </c>
      <c r="K58" s="32">
        <f>'[13]C'!AN$6</f>
        <v>0</v>
      </c>
      <c r="L58" s="32">
        <f>'[13]C'!AO$6</f>
        <v>207</v>
      </c>
      <c r="M58" s="32">
        <f>'[13]C'!AP$6</f>
        <v>0</v>
      </c>
      <c r="N58" s="32">
        <f>'[13]C'!AQ$6</f>
        <v>0</v>
      </c>
      <c r="O58" s="12"/>
      <c r="P58" s="42"/>
      <c r="Q58" s="32"/>
      <c r="R58" s="32"/>
      <c r="S58" s="45">
        <v>1</v>
      </c>
      <c r="T58" s="12"/>
      <c r="U58" s="4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1:58" ht="6.75" customHeight="1">
      <c r="A59" s="32"/>
      <c r="B59" s="32" t="s">
        <v>142</v>
      </c>
      <c r="C59" s="32" t="s">
        <v>143</v>
      </c>
      <c r="D59" s="32">
        <f>'[13]D'!AG$6</f>
        <v>0</v>
      </c>
      <c r="E59" s="32">
        <f>'[13]D'!AH$6</f>
        <v>24</v>
      </c>
      <c r="F59" s="32">
        <f>'[13]D'!AI$6</f>
        <v>155</v>
      </c>
      <c r="G59" s="32">
        <f>'[13]D'!AJ$6</f>
        <v>54</v>
      </c>
      <c r="H59" s="32">
        <f>'[13]D'!AK$6</f>
        <v>0</v>
      </c>
      <c r="I59" s="32">
        <f>'[13]D'!AL$6</f>
        <v>0</v>
      </c>
      <c r="J59" s="32">
        <f>'[13]D'!AM$6</f>
        <v>0</v>
      </c>
      <c r="K59" s="32">
        <f>'[13]D'!AN$6</f>
        <v>732</v>
      </c>
      <c r="L59" s="32">
        <f>'[13]D'!AO$6</f>
        <v>965</v>
      </c>
      <c r="M59" s="32">
        <f>'[13]D'!AP$6</f>
        <v>0</v>
      </c>
      <c r="N59" s="32">
        <f>'[13]D'!AQ$6</f>
        <v>0</v>
      </c>
      <c r="O59" s="12"/>
      <c r="P59" s="42"/>
      <c r="Q59" s="32">
        <v>1</v>
      </c>
      <c r="R59" s="32"/>
      <c r="S59" s="45"/>
      <c r="T59" s="12"/>
      <c r="U59" s="4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</row>
    <row r="60" spans="1:58" ht="6.75" customHeight="1">
      <c r="A60" s="32"/>
      <c r="B60" s="32" t="s">
        <v>144</v>
      </c>
      <c r="C60" s="32" t="s">
        <v>145</v>
      </c>
      <c r="D60" s="32">
        <f>'[13]E'!AG$6</f>
        <v>1827</v>
      </c>
      <c r="E60" s="32">
        <f>'[13]E'!AH$6</f>
        <v>233</v>
      </c>
      <c r="F60" s="32">
        <f>'[13]E'!AI$6</f>
        <v>259</v>
      </c>
      <c r="G60" s="32">
        <f>'[13]E'!AJ$6</f>
        <v>55</v>
      </c>
      <c r="H60" s="32">
        <f>'[13]E'!AK$6</f>
        <v>0</v>
      </c>
      <c r="I60" s="32">
        <f>'[13]E'!AL$6</f>
        <v>50</v>
      </c>
      <c r="J60" s="32">
        <f>'[13]E'!AM$6</f>
        <v>475</v>
      </c>
      <c r="K60" s="32">
        <f>'[13]E'!AN$6</f>
        <v>154</v>
      </c>
      <c r="L60" s="32">
        <f>'[13]E'!AO$6</f>
        <v>3053</v>
      </c>
      <c r="M60" s="32">
        <f>'[13]E'!AP$6</f>
        <v>0</v>
      </c>
      <c r="N60" s="32">
        <f>'[13]E'!AQ$6</f>
        <v>0</v>
      </c>
      <c r="O60" s="12"/>
      <c r="P60" s="42"/>
      <c r="Q60" s="32">
        <v>1</v>
      </c>
      <c r="R60" s="32"/>
      <c r="S60" s="45"/>
      <c r="T60" s="12"/>
      <c r="U60" s="4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</row>
    <row r="61" spans="1:58" ht="6.75" customHeight="1">
      <c r="A61" s="32"/>
      <c r="B61" s="32" t="s">
        <v>146</v>
      </c>
      <c r="C61" s="32" t="s">
        <v>147</v>
      </c>
      <c r="D61" s="32">
        <f>'[13]F'!AG$6</f>
        <v>0</v>
      </c>
      <c r="E61" s="32">
        <f>'[13]F'!AH$6</f>
        <v>55</v>
      </c>
      <c r="F61" s="32">
        <f>'[13]F'!AI$6</f>
        <v>181</v>
      </c>
      <c r="G61" s="32">
        <f>'[13]F'!AJ$6</f>
        <v>24</v>
      </c>
      <c r="H61" s="32">
        <f>'[13]F'!AK$6</f>
        <v>0</v>
      </c>
      <c r="I61" s="32">
        <f>'[13]F'!AL$6</f>
        <v>0</v>
      </c>
      <c r="J61" s="32">
        <f>'[13]F'!AM$6</f>
        <v>0</v>
      </c>
      <c r="K61" s="32">
        <f>'[13]F'!AN$6</f>
        <v>0</v>
      </c>
      <c r="L61" s="32">
        <f>'[13]F'!AO$6</f>
        <v>260</v>
      </c>
      <c r="M61" s="32">
        <f>'[13]F'!AP$6</f>
        <v>0</v>
      </c>
      <c r="N61" s="32">
        <f>'[13]F'!AQ$6</f>
        <v>0</v>
      </c>
      <c r="O61" s="12"/>
      <c r="P61" s="42"/>
      <c r="Q61" s="32"/>
      <c r="R61" s="32"/>
      <c r="S61" s="45">
        <v>1</v>
      </c>
      <c r="T61" s="12"/>
      <c r="U61" s="4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58" ht="6.75" customHeight="1">
      <c r="A62" s="32"/>
      <c r="B62" s="32" t="s">
        <v>77</v>
      </c>
      <c r="C62" s="32"/>
      <c r="D62" s="32">
        <f aca="true" t="shared" si="11" ref="D62:O62">SUM(D57:D61)</f>
        <v>1829</v>
      </c>
      <c r="E62" s="32">
        <f t="shared" si="11"/>
        <v>405</v>
      </c>
      <c r="F62" s="32">
        <f t="shared" si="11"/>
        <v>824</v>
      </c>
      <c r="G62" s="32">
        <f t="shared" si="11"/>
        <v>139</v>
      </c>
      <c r="H62" s="32">
        <f t="shared" si="11"/>
        <v>0</v>
      </c>
      <c r="I62" s="32">
        <f t="shared" si="11"/>
        <v>50</v>
      </c>
      <c r="J62" s="32">
        <f t="shared" si="11"/>
        <v>475</v>
      </c>
      <c r="K62" s="32">
        <f t="shared" si="11"/>
        <v>886</v>
      </c>
      <c r="L62" s="32">
        <f t="shared" si="11"/>
        <v>4608</v>
      </c>
      <c r="M62" s="32">
        <f t="shared" si="11"/>
        <v>0</v>
      </c>
      <c r="N62" s="32">
        <f t="shared" si="11"/>
        <v>0</v>
      </c>
      <c r="O62" s="12">
        <f t="shared" si="11"/>
        <v>0</v>
      </c>
      <c r="P62" s="42"/>
      <c r="Q62" s="32"/>
      <c r="R62" s="32"/>
      <c r="S62" s="45"/>
      <c r="T62" s="12"/>
      <c r="U62" s="4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</row>
    <row r="63" spans="1:58" ht="6.75" customHeight="1">
      <c r="A63" s="32" t="s">
        <v>148</v>
      </c>
      <c r="B63" s="32" t="s">
        <v>149</v>
      </c>
      <c r="C63" s="32" t="s">
        <v>150</v>
      </c>
      <c r="D63" s="32">
        <f>'[14]B'!AG$6</f>
        <v>0</v>
      </c>
      <c r="E63" s="32">
        <f>'[14]B'!AH$6</f>
        <v>9</v>
      </c>
      <c r="F63" s="32">
        <f>'[14]B'!AI$6</f>
        <v>0</v>
      </c>
      <c r="G63" s="32">
        <f>'[14]B'!AJ$6</f>
        <v>0</v>
      </c>
      <c r="H63" s="32">
        <f>'[14]B'!AK$6</f>
        <v>0</v>
      </c>
      <c r="I63" s="32">
        <f>'[14]B'!AL$6</f>
        <v>0</v>
      </c>
      <c r="J63" s="32">
        <f>'[14]B'!AM$6</f>
        <v>0</v>
      </c>
      <c r="K63" s="32">
        <f>'[14]B'!AN$6</f>
        <v>0</v>
      </c>
      <c r="L63" s="32">
        <f>'[14]B'!AO$6</f>
        <v>9</v>
      </c>
      <c r="M63" s="32">
        <f>'[14]B'!AP$6</f>
        <v>21</v>
      </c>
      <c r="N63" s="32">
        <f>'[14]B'!AQ$6</f>
        <v>0</v>
      </c>
      <c r="O63" s="12"/>
      <c r="P63" s="42"/>
      <c r="Q63" s="32"/>
      <c r="R63" s="32"/>
      <c r="S63" s="45">
        <v>1</v>
      </c>
      <c r="T63" s="12"/>
      <c r="U63" s="4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</row>
    <row r="64" spans="1:58" ht="6.75" customHeight="1">
      <c r="A64" s="32"/>
      <c r="B64" s="32" t="s">
        <v>77</v>
      </c>
      <c r="C64" s="32"/>
      <c r="D64" s="32">
        <f aca="true" t="shared" si="12" ref="D64:O64">SUM(D63:D63)</f>
        <v>0</v>
      </c>
      <c r="E64" s="32">
        <f t="shared" si="12"/>
        <v>9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9</v>
      </c>
      <c r="M64" s="32">
        <f t="shared" si="12"/>
        <v>21</v>
      </c>
      <c r="N64" s="32">
        <f t="shared" si="12"/>
        <v>0</v>
      </c>
      <c r="O64" s="12">
        <f t="shared" si="12"/>
        <v>0</v>
      </c>
      <c r="P64" s="42"/>
      <c r="Q64" s="32"/>
      <c r="R64" s="32"/>
      <c r="S64" s="45"/>
      <c r="T64" s="12"/>
      <c r="U64" s="4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</row>
    <row r="65" spans="1:58" ht="6.75" customHeight="1">
      <c r="A65" s="32" t="s">
        <v>151</v>
      </c>
      <c r="B65" s="32" t="s">
        <v>152</v>
      </c>
      <c r="C65" s="32" t="s">
        <v>153</v>
      </c>
      <c r="D65" s="32">
        <f>'[15]B'!AG$6</f>
        <v>0</v>
      </c>
      <c r="E65" s="32">
        <f>'[15]B'!AH$6</f>
        <v>2</v>
      </c>
      <c r="F65" s="32">
        <f>'[15]B'!AI$6</f>
        <v>52</v>
      </c>
      <c r="G65" s="32">
        <f>'[15]B'!AJ$6</f>
        <v>17</v>
      </c>
      <c r="H65" s="32">
        <f>'[15]B'!AK$6</f>
        <v>0</v>
      </c>
      <c r="I65" s="32">
        <f>'[15]B'!AL$6</f>
        <v>0</v>
      </c>
      <c r="J65" s="32">
        <f>'[15]B'!AM$6</f>
        <v>0</v>
      </c>
      <c r="K65" s="32">
        <f>'[15]B'!AN$6</f>
        <v>0</v>
      </c>
      <c r="L65" s="32">
        <f>'[15]B'!AO$6</f>
        <v>71</v>
      </c>
      <c r="M65" s="32">
        <f>'[15]B'!AP$6</f>
        <v>0</v>
      </c>
      <c r="N65" s="32">
        <f>'[15]B'!AQ$6</f>
        <v>0</v>
      </c>
      <c r="O65" s="12"/>
      <c r="P65" s="42"/>
      <c r="Q65" s="32"/>
      <c r="R65" s="32"/>
      <c r="S65" s="45">
        <v>1</v>
      </c>
      <c r="T65" s="12"/>
      <c r="U65" s="4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</row>
    <row r="66" spans="1:58" ht="6.75" customHeight="1">
      <c r="A66" s="32"/>
      <c r="B66" s="32" t="s">
        <v>77</v>
      </c>
      <c r="C66" s="32"/>
      <c r="D66" s="32">
        <f aca="true" t="shared" si="13" ref="D66:O66">SUM(D65:D65)</f>
        <v>0</v>
      </c>
      <c r="E66" s="32">
        <f t="shared" si="13"/>
        <v>2</v>
      </c>
      <c r="F66" s="32">
        <f t="shared" si="13"/>
        <v>52</v>
      </c>
      <c r="G66" s="32">
        <f t="shared" si="13"/>
        <v>17</v>
      </c>
      <c r="H66" s="32">
        <f t="shared" si="13"/>
        <v>0</v>
      </c>
      <c r="I66" s="32">
        <f t="shared" si="13"/>
        <v>0</v>
      </c>
      <c r="J66" s="32">
        <f t="shared" si="13"/>
        <v>0</v>
      </c>
      <c r="K66" s="32">
        <f t="shared" si="13"/>
        <v>0</v>
      </c>
      <c r="L66" s="32">
        <f t="shared" si="13"/>
        <v>71</v>
      </c>
      <c r="M66" s="32">
        <f t="shared" si="13"/>
        <v>0</v>
      </c>
      <c r="N66" s="32">
        <f t="shared" si="13"/>
        <v>0</v>
      </c>
      <c r="O66" s="12">
        <f t="shared" si="13"/>
        <v>0</v>
      </c>
      <c r="P66" s="42"/>
      <c r="Q66" s="32"/>
      <c r="R66" s="32"/>
      <c r="S66" s="45"/>
      <c r="T66" s="12"/>
      <c r="U66" s="4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</row>
    <row r="67" spans="1:58" ht="6.75" customHeight="1">
      <c r="A67" s="32" t="s">
        <v>154</v>
      </c>
      <c r="B67" s="32" t="s">
        <v>155</v>
      </c>
      <c r="C67" s="32" t="s">
        <v>156</v>
      </c>
      <c r="D67" s="32">
        <f>'[16]B'!AG$6</f>
        <v>541</v>
      </c>
      <c r="E67" s="32">
        <f>'[16]B'!AH$6</f>
        <v>0</v>
      </c>
      <c r="F67" s="32">
        <f>'[16]B'!AI$6</f>
        <v>2587</v>
      </c>
      <c r="G67" s="32">
        <f>'[16]B'!AJ$6</f>
        <v>0</v>
      </c>
      <c r="H67" s="32">
        <f>'[16]B'!AK$6</f>
        <v>0</v>
      </c>
      <c r="I67" s="32">
        <f>'[16]B'!AL$6</f>
        <v>1604</v>
      </c>
      <c r="J67" s="32">
        <f>'[16]B'!AM$6</f>
        <v>860</v>
      </c>
      <c r="K67" s="32">
        <f>'[16]B'!AN$6</f>
        <v>5142</v>
      </c>
      <c r="L67" s="32">
        <f>'[16]B'!AO$6</f>
        <v>10734</v>
      </c>
      <c r="M67" s="32">
        <f>'[16]B'!AP$6</f>
        <v>11402</v>
      </c>
      <c r="N67" s="32">
        <f>'[16]B'!AQ$6</f>
        <v>0</v>
      </c>
      <c r="O67" s="12"/>
      <c r="P67" s="42"/>
      <c r="Q67" s="32">
        <v>1</v>
      </c>
      <c r="R67" s="32"/>
      <c r="S67" s="45"/>
      <c r="T67" s="12"/>
      <c r="U67" s="43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</row>
    <row r="68" spans="1:58" ht="6.75" customHeight="1">
      <c r="A68" s="32"/>
      <c r="B68" s="32" t="s">
        <v>157</v>
      </c>
      <c r="C68" s="32" t="s">
        <v>158</v>
      </c>
      <c r="D68" s="32">
        <f>'[16]C'!AG$6</f>
        <v>0</v>
      </c>
      <c r="E68" s="32">
        <f>'[16]C'!AH$6</f>
        <v>325</v>
      </c>
      <c r="F68" s="32">
        <f>'[16]C'!AI$6</f>
        <v>226</v>
      </c>
      <c r="G68" s="32">
        <f>'[16]C'!AJ$6</f>
        <v>0</v>
      </c>
      <c r="H68" s="32">
        <f>'[16]C'!AK$6</f>
        <v>0</v>
      </c>
      <c r="I68" s="32">
        <f>'[16]C'!AL$6</f>
        <v>254</v>
      </c>
      <c r="J68" s="32">
        <f>'[16]C'!AM$6</f>
        <v>240</v>
      </c>
      <c r="K68" s="32">
        <f>'[16]C'!AN$6</f>
        <v>3581</v>
      </c>
      <c r="L68" s="32">
        <f>'[16]C'!AO$6</f>
        <v>4626</v>
      </c>
      <c r="M68" s="32">
        <f>'[16]C'!AP$6</f>
        <v>1723</v>
      </c>
      <c r="N68" s="32">
        <f>'[16]C'!AQ$6</f>
        <v>0</v>
      </c>
      <c r="O68" s="12"/>
      <c r="P68" s="42"/>
      <c r="Q68" s="32">
        <v>1</v>
      </c>
      <c r="R68" s="32"/>
      <c r="S68" s="45"/>
      <c r="T68" s="12"/>
      <c r="U68" s="4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</row>
    <row r="69" spans="1:58" ht="6.75" customHeight="1">
      <c r="A69" s="32"/>
      <c r="B69" s="32" t="s">
        <v>159</v>
      </c>
      <c r="C69" s="32" t="s">
        <v>160</v>
      </c>
      <c r="D69" s="32">
        <f>'[16]D'!AG$6</f>
        <v>253</v>
      </c>
      <c r="E69" s="32">
        <f>'[16]D'!AH$6</f>
        <v>44</v>
      </c>
      <c r="F69" s="32">
        <f>'[16]D'!AI$6</f>
        <v>1065</v>
      </c>
      <c r="G69" s="32">
        <f>'[16]D'!AJ$6</f>
        <v>0</v>
      </c>
      <c r="H69" s="32">
        <f>'[16]D'!AK$6</f>
        <v>0</v>
      </c>
      <c r="I69" s="32">
        <f>'[16]D'!AL$6</f>
        <v>931</v>
      </c>
      <c r="J69" s="32">
        <f>'[16]D'!AM$6</f>
        <v>110</v>
      </c>
      <c r="K69" s="32">
        <f>'[16]D'!AN$6</f>
        <v>5632</v>
      </c>
      <c r="L69" s="32">
        <f>'[16]D'!AO$6</f>
        <v>8035</v>
      </c>
      <c r="M69" s="32">
        <f>'[16]D'!AP$6</f>
        <v>5922</v>
      </c>
      <c r="N69" s="32">
        <f>'[16]D'!AQ$6</f>
        <v>0</v>
      </c>
      <c r="O69" s="12"/>
      <c r="P69" s="42"/>
      <c r="Q69" s="32">
        <v>1</v>
      </c>
      <c r="R69" s="32"/>
      <c r="S69" s="45"/>
      <c r="T69" s="12"/>
      <c r="U69" s="4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</row>
    <row r="70" spans="1:58" ht="6.75" customHeight="1">
      <c r="A70" s="32"/>
      <c r="B70" s="32" t="s">
        <v>215</v>
      </c>
      <c r="C70" s="32" t="s">
        <v>161</v>
      </c>
      <c r="D70" s="32">
        <f>'[16]E'!AG$6</f>
        <v>37392</v>
      </c>
      <c r="E70" s="32">
        <f>'[16]E'!AH$6</f>
        <v>2969</v>
      </c>
      <c r="F70" s="32">
        <f>'[16]E'!AI$6</f>
        <v>36620</v>
      </c>
      <c r="G70" s="32">
        <f>'[16]E'!AJ$6</f>
        <v>0</v>
      </c>
      <c r="H70" s="32">
        <f>'[16]E'!AK$6</f>
        <v>0</v>
      </c>
      <c r="I70" s="32">
        <f>'[16]E'!AL$6</f>
        <v>85665</v>
      </c>
      <c r="J70" s="32">
        <f>'[16]E'!AM$6</f>
        <v>30550</v>
      </c>
      <c r="K70" s="32">
        <f>'[16]E'!AN$6</f>
        <v>0</v>
      </c>
      <c r="L70" s="32">
        <f>'[16]E'!AO$6</f>
        <v>193196</v>
      </c>
      <c r="M70" s="32">
        <f>'[16]E'!AP$6</f>
        <v>365996</v>
      </c>
      <c r="N70" s="32">
        <f>'[16]E'!AQ$6</f>
        <v>0</v>
      </c>
      <c r="O70" s="12"/>
      <c r="P70" s="42"/>
      <c r="Q70" s="32"/>
      <c r="R70" s="32">
        <v>1</v>
      </c>
      <c r="S70" s="45"/>
      <c r="T70" s="12"/>
      <c r="U70" s="4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</row>
    <row r="71" spans="1:58" ht="6.75" customHeight="1">
      <c r="A71" s="32"/>
      <c r="B71" s="32" t="s">
        <v>162</v>
      </c>
      <c r="C71" s="32" t="s">
        <v>163</v>
      </c>
      <c r="D71" s="32">
        <f>'[16]F'!AG$6</f>
        <v>24940</v>
      </c>
      <c r="E71" s="32">
        <f>'[16]F'!AH$6</f>
        <v>0</v>
      </c>
      <c r="F71" s="32">
        <f>'[16]F'!AI$6</f>
        <v>21518</v>
      </c>
      <c r="G71" s="32">
        <f>'[16]F'!AJ$6</f>
        <v>0</v>
      </c>
      <c r="H71" s="32">
        <f>'[16]F'!AK$6</f>
        <v>0</v>
      </c>
      <c r="I71" s="32">
        <f>'[16]F'!AL$6</f>
        <v>2777</v>
      </c>
      <c r="J71" s="32">
        <f>'[16]F'!AM$6</f>
        <v>3030</v>
      </c>
      <c r="K71" s="32">
        <f>'[16]F'!AN$6</f>
        <v>4792</v>
      </c>
      <c r="L71" s="32">
        <f>'[16]F'!AO$6</f>
        <v>57057</v>
      </c>
      <c r="M71" s="32">
        <f>'[16]F'!AP$6</f>
        <v>20984</v>
      </c>
      <c r="N71" s="32">
        <f>'[16]F'!AQ$6</f>
        <v>0</v>
      </c>
      <c r="O71" s="12"/>
      <c r="P71" s="42"/>
      <c r="Q71" s="32">
        <v>1</v>
      </c>
      <c r="R71" s="32"/>
      <c r="S71" s="45"/>
      <c r="T71" s="12"/>
      <c r="U71" s="43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</row>
    <row r="72" spans="1:58" ht="6.75" customHeight="1">
      <c r="A72" s="32"/>
      <c r="B72" s="32" t="s">
        <v>164</v>
      </c>
      <c r="C72" s="32" t="s">
        <v>165</v>
      </c>
      <c r="D72" s="32">
        <f>'[16]G'!AG$6</f>
        <v>273</v>
      </c>
      <c r="E72" s="32">
        <f>'[16]G'!AH$6</f>
        <v>80</v>
      </c>
      <c r="F72" s="32">
        <f>'[16]G'!AI$6</f>
        <v>1367</v>
      </c>
      <c r="G72" s="32">
        <f>'[16]G'!AJ$6</f>
        <v>161</v>
      </c>
      <c r="H72" s="32">
        <f>'[16]G'!AK$6</f>
        <v>0</v>
      </c>
      <c r="I72" s="32">
        <f>'[16]G'!AL$6</f>
        <v>26</v>
      </c>
      <c r="J72" s="32">
        <f>'[16]G'!AM$6</f>
        <v>490</v>
      </c>
      <c r="K72" s="32">
        <f>'[16]G'!AN$6</f>
        <v>7492</v>
      </c>
      <c r="L72" s="32">
        <f>'[16]G'!AO$6</f>
        <v>9889</v>
      </c>
      <c r="M72" s="32">
        <f>'[16]G'!AP$6</f>
        <v>11980</v>
      </c>
      <c r="N72" s="32">
        <f>'[16]G'!AQ$6</f>
        <v>0</v>
      </c>
      <c r="O72" s="12"/>
      <c r="P72" s="42"/>
      <c r="Q72" s="32">
        <v>1</v>
      </c>
      <c r="R72" s="32"/>
      <c r="S72" s="45"/>
      <c r="T72" s="12"/>
      <c r="U72" s="4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</row>
    <row r="73" spans="1:58" ht="6.75" customHeight="1">
      <c r="A73" s="32"/>
      <c r="B73" s="32" t="s">
        <v>166</v>
      </c>
      <c r="C73" s="32" t="s">
        <v>167</v>
      </c>
      <c r="D73" s="32">
        <f>'[16]H'!AG$6</f>
        <v>0</v>
      </c>
      <c r="E73" s="32">
        <f>'[16]H'!AH$6</f>
        <v>0</v>
      </c>
      <c r="F73" s="32">
        <f>'[16]H'!AI$6</f>
        <v>1084</v>
      </c>
      <c r="G73" s="32">
        <f>'[16]H'!AJ$6</f>
        <v>0</v>
      </c>
      <c r="H73" s="32">
        <f>'[16]H'!AK$6</f>
        <v>0</v>
      </c>
      <c r="I73" s="32">
        <f>'[16]H'!AL$6</f>
        <v>1211</v>
      </c>
      <c r="J73" s="32">
        <f>'[16]H'!AM$6</f>
        <v>1035</v>
      </c>
      <c r="K73" s="32">
        <f>'[16]H'!AN$6</f>
        <v>1655</v>
      </c>
      <c r="L73" s="32">
        <f>'[16]H'!AO$6</f>
        <v>4985</v>
      </c>
      <c r="M73" s="32">
        <f>'[16]H'!AP$6</f>
        <v>4980</v>
      </c>
      <c r="N73" s="32">
        <f>'[16]H'!AQ$6</f>
        <v>0</v>
      </c>
      <c r="O73" s="12"/>
      <c r="P73" s="42"/>
      <c r="Q73" s="32">
        <v>1</v>
      </c>
      <c r="R73" s="32"/>
      <c r="S73" s="45"/>
      <c r="T73" s="12"/>
      <c r="U73" s="4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</row>
    <row r="74" spans="1:58" ht="6.75" customHeight="1">
      <c r="A74" s="32"/>
      <c r="B74" s="32" t="s">
        <v>168</v>
      </c>
      <c r="C74" s="32" t="s">
        <v>169</v>
      </c>
      <c r="D74" s="32">
        <f>'[16]I'!AG$6</f>
        <v>14</v>
      </c>
      <c r="E74" s="32">
        <f>'[16]I'!AH$6</f>
        <v>2</v>
      </c>
      <c r="F74" s="32">
        <f>'[16]I'!AI$6</f>
        <v>283</v>
      </c>
      <c r="G74" s="32">
        <f>'[16]I'!AJ$6</f>
        <v>394</v>
      </c>
      <c r="H74" s="32">
        <f>'[16]I'!AK$6</f>
        <v>0</v>
      </c>
      <c r="I74" s="32">
        <f>'[16]I'!AL$6</f>
        <v>330</v>
      </c>
      <c r="J74" s="32">
        <f>'[16]I'!AM$6</f>
        <v>246</v>
      </c>
      <c r="K74" s="32">
        <f>'[16]I'!AN$6</f>
        <v>1841</v>
      </c>
      <c r="L74" s="32">
        <f>'[16]I'!AO$6</f>
        <v>3110</v>
      </c>
      <c r="M74" s="32">
        <f>'[16]I'!AP$6</f>
        <v>966</v>
      </c>
      <c r="N74" s="32">
        <f>'[16]I'!AQ$6</f>
        <v>0</v>
      </c>
      <c r="O74" s="12"/>
      <c r="P74" s="42"/>
      <c r="Q74" s="32">
        <v>1</v>
      </c>
      <c r="R74" s="32"/>
      <c r="S74" s="45"/>
      <c r="T74" s="12"/>
      <c r="U74" s="4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</row>
    <row r="75" spans="1:58" ht="6.75" customHeight="1">
      <c r="A75" s="32"/>
      <c r="B75" s="32" t="s">
        <v>170</v>
      </c>
      <c r="C75" s="32" t="s">
        <v>171</v>
      </c>
      <c r="D75" s="32">
        <f>'[16]J'!AG$6</f>
        <v>0</v>
      </c>
      <c r="E75" s="32">
        <f>'[16]J'!AH$6</f>
        <v>0</v>
      </c>
      <c r="F75" s="32">
        <f>'[16]J'!AI$6</f>
        <v>370</v>
      </c>
      <c r="G75" s="32">
        <f>'[16]J'!AJ$6</f>
        <v>123</v>
      </c>
      <c r="H75" s="32">
        <f>'[16]J'!AK$6</f>
        <v>0</v>
      </c>
      <c r="I75" s="32">
        <f>'[16]J'!AL$6</f>
        <v>0</v>
      </c>
      <c r="J75" s="32">
        <f>'[16]J'!AM$6</f>
        <v>0</v>
      </c>
      <c r="K75" s="32">
        <f>'[16]J'!AN$6</f>
        <v>0</v>
      </c>
      <c r="L75" s="32">
        <f>'[16]J'!AO$6</f>
        <v>493</v>
      </c>
      <c r="M75" s="32">
        <f>'[16]J'!AP$6</f>
        <v>3093</v>
      </c>
      <c r="N75" s="32">
        <f>'[16]J'!AQ$6</f>
        <v>0</v>
      </c>
      <c r="O75" s="12"/>
      <c r="P75" s="42"/>
      <c r="Q75" s="32">
        <v>1</v>
      </c>
      <c r="R75" s="32"/>
      <c r="S75" s="45"/>
      <c r="T75" s="12"/>
      <c r="U75" s="4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</row>
    <row r="76" spans="1:58" ht="6.75" customHeight="1">
      <c r="A76" s="32"/>
      <c r="B76" s="32" t="s">
        <v>172</v>
      </c>
      <c r="C76" s="32" t="s">
        <v>173</v>
      </c>
      <c r="D76" s="32">
        <f>'[16]K'!AG$6</f>
        <v>1106</v>
      </c>
      <c r="E76" s="32">
        <f>'[16]K'!AH$6</f>
        <v>0</v>
      </c>
      <c r="F76" s="32">
        <f>'[16]K'!AI$6</f>
        <v>1039</v>
      </c>
      <c r="G76" s="32">
        <f>'[16]K'!AJ$6</f>
        <v>664</v>
      </c>
      <c r="H76" s="32">
        <f>'[16]K'!AK$6</f>
        <v>0</v>
      </c>
      <c r="I76" s="32">
        <f>'[16]K'!AL$6</f>
        <v>251</v>
      </c>
      <c r="J76" s="32">
        <f>'[16]K'!AM$6</f>
        <v>325</v>
      </c>
      <c r="K76" s="32">
        <f>'[16]K'!AN$6</f>
        <v>10212</v>
      </c>
      <c r="L76" s="32">
        <f>'[16]K'!AO$6</f>
        <v>13597</v>
      </c>
      <c r="M76" s="32">
        <f>'[16]K'!AP$6</f>
        <v>5256</v>
      </c>
      <c r="N76" s="32">
        <f>'[16]K'!AQ$6</f>
        <v>0</v>
      </c>
      <c r="O76" s="12"/>
      <c r="P76" s="42"/>
      <c r="Q76" s="32">
        <v>1</v>
      </c>
      <c r="R76" s="32"/>
      <c r="S76" s="45"/>
      <c r="T76" s="12"/>
      <c r="U76" s="4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</row>
    <row r="77" spans="1:58" ht="6.75" customHeight="1">
      <c r="A77" s="32"/>
      <c r="B77" s="32" t="s">
        <v>77</v>
      </c>
      <c r="C77" s="32"/>
      <c r="D77" s="32">
        <f aca="true" t="shared" si="14" ref="D77:O77">SUM(D67:D76)</f>
        <v>64519</v>
      </c>
      <c r="E77" s="32">
        <f t="shared" si="14"/>
        <v>3420</v>
      </c>
      <c r="F77" s="32">
        <f t="shared" si="14"/>
        <v>66159</v>
      </c>
      <c r="G77" s="32">
        <f t="shared" si="14"/>
        <v>1342</v>
      </c>
      <c r="H77" s="32">
        <f t="shared" si="14"/>
        <v>0</v>
      </c>
      <c r="I77" s="32">
        <f t="shared" si="14"/>
        <v>93049</v>
      </c>
      <c r="J77" s="32">
        <f t="shared" si="14"/>
        <v>36886</v>
      </c>
      <c r="K77" s="32">
        <f t="shared" si="14"/>
        <v>40347</v>
      </c>
      <c r="L77" s="32">
        <f t="shared" si="14"/>
        <v>305722</v>
      </c>
      <c r="M77" s="32">
        <f t="shared" si="14"/>
        <v>432302</v>
      </c>
      <c r="N77" s="32">
        <f t="shared" si="14"/>
        <v>0</v>
      </c>
      <c r="O77" s="12">
        <f t="shared" si="14"/>
        <v>0</v>
      </c>
      <c r="P77" s="42"/>
      <c r="Q77" s="32"/>
      <c r="R77" s="32"/>
      <c r="S77" s="45"/>
      <c r="T77" s="12"/>
      <c r="U77" s="4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</row>
    <row r="78" spans="1:58" ht="6.75" customHeight="1">
      <c r="A78" s="32" t="s">
        <v>174</v>
      </c>
      <c r="B78" s="32" t="s">
        <v>175</v>
      </c>
      <c r="C78" s="32" t="s">
        <v>176</v>
      </c>
      <c r="D78" s="32">
        <f>'[17]B'!AG$6</f>
        <v>5</v>
      </c>
      <c r="E78" s="32">
        <f>'[17]B'!AH$6</f>
        <v>14</v>
      </c>
      <c r="F78" s="32">
        <f>'[17]B'!AI$6</f>
        <v>599</v>
      </c>
      <c r="G78" s="32">
        <f>'[17]B'!AJ$6</f>
        <v>148</v>
      </c>
      <c r="H78" s="32">
        <f>'[17]B'!AK$6</f>
        <v>0</v>
      </c>
      <c r="I78" s="32">
        <f>'[17]B'!AL$6</f>
        <v>0</v>
      </c>
      <c r="J78" s="32">
        <f>'[17]B'!AM$6</f>
        <v>0</v>
      </c>
      <c r="K78" s="32">
        <f>'[17]B'!AN$6</f>
        <v>2</v>
      </c>
      <c r="L78" s="32">
        <f>'[17]B'!AO$6</f>
        <v>768</v>
      </c>
      <c r="M78" s="32">
        <f>'[17]B'!AP$6</f>
        <v>294</v>
      </c>
      <c r="N78" s="32">
        <f>'[17]B'!AQ$6</f>
        <v>0</v>
      </c>
      <c r="O78" s="12"/>
      <c r="P78" s="42"/>
      <c r="Q78" s="32">
        <v>1</v>
      </c>
      <c r="R78" s="32"/>
      <c r="S78" s="45"/>
      <c r="T78" s="12"/>
      <c r="U78" s="4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</row>
    <row r="79" spans="1:58" ht="6.75" customHeight="1">
      <c r="A79" s="32"/>
      <c r="B79" s="32" t="s">
        <v>177</v>
      </c>
      <c r="C79" s="32" t="s">
        <v>178</v>
      </c>
      <c r="D79" s="32">
        <f>'[17]C'!AG$6</f>
        <v>1823</v>
      </c>
      <c r="E79" s="32">
        <f>'[17]C'!AH$6</f>
        <v>3181</v>
      </c>
      <c r="F79" s="32">
        <f>'[17]C'!AI$6</f>
        <v>3365</v>
      </c>
      <c r="G79" s="32">
        <f>'[17]C'!AJ$6</f>
        <v>2889</v>
      </c>
      <c r="H79" s="32">
        <f>'[17]C'!AK$6</f>
        <v>0</v>
      </c>
      <c r="I79" s="32">
        <f>'[17]C'!AL$6</f>
        <v>8919</v>
      </c>
      <c r="J79" s="32">
        <f>'[17]C'!AM$6</f>
        <v>1895</v>
      </c>
      <c r="K79" s="32">
        <f>'[17]C'!AN$6</f>
        <v>0</v>
      </c>
      <c r="L79" s="32">
        <f>'[17]C'!AO$6</f>
        <v>22072</v>
      </c>
      <c r="M79" s="32">
        <f>'[17]C'!AP$6</f>
        <v>36493</v>
      </c>
      <c r="N79" s="32">
        <f>'[17]C'!AQ$6</f>
        <v>0</v>
      </c>
      <c r="O79" s="12"/>
      <c r="P79" s="42"/>
      <c r="Q79" s="32"/>
      <c r="R79" s="32">
        <v>1</v>
      </c>
      <c r="S79" s="45"/>
      <c r="T79" s="12"/>
      <c r="U79" s="4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</row>
    <row r="80" spans="1:58" ht="6.75" customHeight="1">
      <c r="A80" s="32"/>
      <c r="B80" s="32" t="s">
        <v>77</v>
      </c>
      <c r="C80" s="32"/>
      <c r="D80" s="32">
        <f aca="true" t="shared" si="15" ref="D80:O80">SUM(D78:D79)</f>
        <v>1828</v>
      </c>
      <c r="E80" s="32">
        <f t="shared" si="15"/>
        <v>3195</v>
      </c>
      <c r="F80" s="32">
        <f t="shared" si="15"/>
        <v>3964</v>
      </c>
      <c r="G80" s="32">
        <f t="shared" si="15"/>
        <v>3037</v>
      </c>
      <c r="H80" s="32">
        <f t="shared" si="15"/>
        <v>0</v>
      </c>
      <c r="I80" s="32">
        <f t="shared" si="15"/>
        <v>8919</v>
      </c>
      <c r="J80" s="32">
        <f t="shared" si="15"/>
        <v>1895</v>
      </c>
      <c r="K80" s="32">
        <f t="shared" si="15"/>
        <v>2</v>
      </c>
      <c r="L80" s="32">
        <f t="shared" si="15"/>
        <v>22840</v>
      </c>
      <c r="M80" s="32">
        <f t="shared" si="15"/>
        <v>36787</v>
      </c>
      <c r="N80" s="32">
        <f t="shared" si="15"/>
        <v>0</v>
      </c>
      <c r="O80" s="12">
        <f t="shared" si="15"/>
        <v>0</v>
      </c>
      <c r="P80" s="42"/>
      <c r="Q80" s="32"/>
      <c r="R80" s="32"/>
      <c r="S80" s="45"/>
      <c r="T80" s="12"/>
      <c r="U80" s="4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</row>
    <row r="81" spans="1:58" ht="6.75" customHeight="1">
      <c r="A81" s="32" t="s">
        <v>179</v>
      </c>
      <c r="B81" s="32" t="s">
        <v>180</v>
      </c>
      <c r="C81" s="32" t="s">
        <v>181</v>
      </c>
      <c r="D81" s="32">
        <f>'[18]B'!AG$6</f>
        <v>0</v>
      </c>
      <c r="E81" s="32">
        <f>'[18]B'!AH$6</f>
        <v>207</v>
      </c>
      <c r="F81" s="32">
        <f>'[18]B'!AI$6</f>
        <v>559</v>
      </c>
      <c r="G81" s="32">
        <f>'[18]B'!AJ$6</f>
        <v>0</v>
      </c>
      <c r="H81" s="32">
        <f>'[18]B'!AK$6</f>
        <v>0</v>
      </c>
      <c r="I81" s="32">
        <f>'[18]B'!AL$6</f>
        <v>0</v>
      </c>
      <c r="J81" s="32">
        <f>'[18]B'!AM$6</f>
        <v>0</v>
      </c>
      <c r="K81" s="32">
        <f>'[18]B'!AN$6</f>
        <v>0</v>
      </c>
      <c r="L81" s="32">
        <f>'[18]B'!AO$6</f>
        <v>766</v>
      </c>
      <c r="M81" s="32">
        <f>'[18]B'!AP$6</f>
        <v>0</v>
      </c>
      <c r="N81" s="32">
        <f>'[18]B'!AQ$6</f>
        <v>0</v>
      </c>
      <c r="O81" s="12"/>
      <c r="P81" s="42"/>
      <c r="Q81" s="32"/>
      <c r="R81" s="32"/>
      <c r="S81" s="45">
        <v>1</v>
      </c>
      <c r="T81" s="12"/>
      <c r="U81" s="4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</row>
    <row r="82" spans="1:58" ht="6.75" customHeight="1">
      <c r="A82" s="32"/>
      <c r="B82" s="32" t="s">
        <v>182</v>
      </c>
      <c r="C82" s="32" t="s">
        <v>183</v>
      </c>
      <c r="D82" s="32">
        <f>'[18]C'!AG$6</f>
        <v>325</v>
      </c>
      <c r="E82" s="32">
        <f>'[18]C'!AH$6</f>
        <v>255</v>
      </c>
      <c r="F82" s="32">
        <f>'[18]C'!AI$6</f>
        <v>690</v>
      </c>
      <c r="G82" s="32">
        <f>'[18]C'!AJ$6</f>
        <v>0</v>
      </c>
      <c r="H82" s="32">
        <f>'[18]C'!AK$6</f>
        <v>0</v>
      </c>
      <c r="I82" s="32">
        <f>'[18]C'!AL$6</f>
        <v>0</v>
      </c>
      <c r="J82" s="32">
        <f>'[18]C'!AM$6</f>
        <v>0</v>
      </c>
      <c r="K82" s="32">
        <f>'[18]C'!AN$6</f>
        <v>0</v>
      </c>
      <c r="L82" s="32">
        <f>'[18]C'!AO$6</f>
        <v>1270</v>
      </c>
      <c r="M82" s="32">
        <f>'[18]C'!AP$6</f>
        <v>0</v>
      </c>
      <c r="N82" s="32">
        <f>'[18]C'!AQ$6</f>
        <v>0</v>
      </c>
      <c r="O82" s="12"/>
      <c r="P82" s="42"/>
      <c r="Q82" s="32"/>
      <c r="R82" s="32"/>
      <c r="S82" s="45">
        <v>1</v>
      </c>
      <c r="T82" s="12"/>
      <c r="U82" s="4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</row>
    <row r="83" spans="1:58" ht="6.75" customHeight="1">
      <c r="A83" s="32"/>
      <c r="B83" s="32" t="s">
        <v>184</v>
      </c>
      <c r="C83" s="32" t="s">
        <v>185</v>
      </c>
      <c r="D83" s="32">
        <f>'[18]D'!AG$6</f>
        <v>0</v>
      </c>
      <c r="E83" s="32">
        <f>'[18]D'!AH$6</f>
        <v>120</v>
      </c>
      <c r="F83" s="32">
        <f>'[18]D'!AI$6</f>
        <v>324</v>
      </c>
      <c r="G83" s="32">
        <f>'[18]D'!AJ$6</f>
        <v>0</v>
      </c>
      <c r="H83" s="32">
        <f>'[18]D'!AK$6</f>
        <v>0</v>
      </c>
      <c r="I83" s="32">
        <f>'[18]D'!AL$6</f>
        <v>0</v>
      </c>
      <c r="J83" s="32">
        <f>'[18]D'!AM$6</f>
        <v>0</v>
      </c>
      <c r="K83" s="32">
        <f>'[18]D'!AN$6</f>
        <v>0</v>
      </c>
      <c r="L83" s="32">
        <f>'[18]D'!AO$6</f>
        <v>444</v>
      </c>
      <c r="M83" s="32">
        <f>'[18]D'!AP$6</f>
        <v>0</v>
      </c>
      <c r="N83" s="32">
        <f>'[18]D'!AQ$6</f>
        <v>0</v>
      </c>
      <c r="O83" s="12"/>
      <c r="P83" s="42"/>
      <c r="Q83" s="32"/>
      <c r="R83" s="32"/>
      <c r="S83" s="45">
        <v>1</v>
      </c>
      <c r="T83" s="12"/>
      <c r="U83" s="4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</row>
    <row r="84" spans="1:58" ht="6.75" customHeight="1">
      <c r="A84" s="32"/>
      <c r="B84" s="32" t="s">
        <v>186</v>
      </c>
      <c r="C84" s="32" t="s">
        <v>187</v>
      </c>
      <c r="D84" s="32">
        <f>'[18]E'!AG$6</f>
        <v>0</v>
      </c>
      <c r="E84" s="32">
        <f>'[18]E'!AH$6</f>
        <v>366</v>
      </c>
      <c r="F84" s="32">
        <f>'[18]E'!AI$6</f>
        <v>989</v>
      </c>
      <c r="G84" s="32">
        <f>'[18]E'!AJ$6</f>
        <v>0</v>
      </c>
      <c r="H84" s="32">
        <f>'[18]E'!AK$6</f>
        <v>0</v>
      </c>
      <c r="I84" s="32">
        <f>'[18]E'!AL$6</f>
        <v>0</v>
      </c>
      <c r="J84" s="32">
        <f>'[18]E'!AM$6</f>
        <v>0</v>
      </c>
      <c r="K84" s="32">
        <f>'[18]E'!AN$6</f>
        <v>0</v>
      </c>
      <c r="L84" s="32">
        <f>'[18]E'!AO$6</f>
        <v>1355</v>
      </c>
      <c r="M84" s="32">
        <f>'[18]E'!AP$6</f>
        <v>0</v>
      </c>
      <c r="N84" s="32">
        <f>'[18]E'!AQ$6</f>
        <v>0</v>
      </c>
      <c r="O84" s="12"/>
      <c r="P84" s="42"/>
      <c r="Q84" s="32"/>
      <c r="R84" s="32"/>
      <c r="S84" s="45">
        <v>1</v>
      </c>
      <c r="T84" s="12"/>
      <c r="U84" s="43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</row>
    <row r="85" spans="1:58" ht="6.75" customHeight="1">
      <c r="A85" s="32"/>
      <c r="B85" s="32" t="s">
        <v>77</v>
      </c>
      <c r="C85" s="32"/>
      <c r="D85" s="32">
        <f aca="true" t="shared" si="16" ref="D85:O85">SUM(D81:D84)</f>
        <v>325</v>
      </c>
      <c r="E85" s="32">
        <f t="shared" si="16"/>
        <v>948</v>
      </c>
      <c r="F85" s="32">
        <f t="shared" si="16"/>
        <v>2562</v>
      </c>
      <c r="G85" s="32">
        <f t="shared" si="16"/>
        <v>0</v>
      </c>
      <c r="H85" s="32">
        <f t="shared" si="16"/>
        <v>0</v>
      </c>
      <c r="I85" s="32">
        <f t="shared" si="16"/>
        <v>0</v>
      </c>
      <c r="J85" s="32">
        <f t="shared" si="16"/>
        <v>0</v>
      </c>
      <c r="K85" s="32">
        <f t="shared" si="16"/>
        <v>0</v>
      </c>
      <c r="L85" s="32">
        <f t="shared" si="16"/>
        <v>3835</v>
      </c>
      <c r="M85" s="32">
        <f t="shared" si="16"/>
        <v>0</v>
      </c>
      <c r="N85" s="32">
        <f t="shared" si="16"/>
        <v>0</v>
      </c>
      <c r="O85" s="12">
        <f t="shared" si="16"/>
        <v>0</v>
      </c>
      <c r="P85" s="42"/>
      <c r="Q85" s="32"/>
      <c r="R85" s="32"/>
      <c r="S85" s="45"/>
      <c r="T85" s="12"/>
      <c r="U85" s="4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</row>
    <row r="86" spans="1:58" ht="6.75" customHeight="1">
      <c r="A86" s="32" t="s">
        <v>188</v>
      </c>
      <c r="B86" s="32" t="s">
        <v>189</v>
      </c>
      <c r="C86" s="32" t="s">
        <v>190</v>
      </c>
      <c r="D86" s="32">
        <f>'[19]B'!AG$6</f>
        <v>465</v>
      </c>
      <c r="E86" s="32">
        <f>'[19]B'!AH$6</f>
        <v>217</v>
      </c>
      <c r="F86" s="32">
        <f>'[19]B'!AI$6</f>
        <v>248</v>
      </c>
      <c r="G86" s="32">
        <f>'[19]B'!AJ$6</f>
        <v>212</v>
      </c>
      <c r="H86" s="32">
        <f>'[19]B'!AK$6</f>
        <v>0</v>
      </c>
      <c r="I86" s="32">
        <f>'[19]B'!AL$6</f>
        <v>48</v>
      </c>
      <c r="J86" s="32">
        <f>'[19]B'!AM$6</f>
        <v>97</v>
      </c>
      <c r="K86" s="32">
        <f>'[19]B'!AN$6</f>
        <v>0</v>
      </c>
      <c r="L86" s="32">
        <f>'[19]B'!AO$6</f>
        <v>1287</v>
      </c>
      <c r="M86" s="32">
        <f>'[19]B'!AP$6</f>
        <v>408</v>
      </c>
      <c r="N86" s="32">
        <f>'[19]B'!AQ$6</f>
        <v>187</v>
      </c>
      <c r="O86" s="12"/>
      <c r="P86" s="42"/>
      <c r="Q86" s="32">
        <v>1</v>
      </c>
      <c r="R86" s="32"/>
      <c r="S86" s="45"/>
      <c r="T86" s="12"/>
      <c r="U86" s="43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6.75" customHeight="1">
      <c r="A87" s="32"/>
      <c r="B87" s="32" t="s">
        <v>77</v>
      </c>
      <c r="C87" s="32"/>
      <c r="D87" s="32">
        <f aca="true" t="shared" si="17" ref="D87:O87">SUM(D86:D86)</f>
        <v>465</v>
      </c>
      <c r="E87" s="32">
        <f t="shared" si="17"/>
        <v>217</v>
      </c>
      <c r="F87" s="32">
        <f t="shared" si="17"/>
        <v>248</v>
      </c>
      <c r="G87" s="32">
        <f t="shared" si="17"/>
        <v>212</v>
      </c>
      <c r="H87" s="32">
        <f t="shared" si="17"/>
        <v>0</v>
      </c>
      <c r="I87" s="32">
        <f t="shared" si="17"/>
        <v>48</v>
      </c>
      <c r="J87" s="32">
        <f t="shared" si="17"/>
        <v>97</v>
      </c>
      <c r="K87" s="32">
        <f t="shared" si="17"/>
        <v>0</v>
      </c>
      <c r="L87" s="32">
        <f t="shared" si="17"/>
        <v>1287</v>
      </c>
      <c r="M87" s="32">
        <f t="shared" si="17"/>
        <v>408</v>
      </c>
      <c r="N87" s="32">
        <f t="shared" si="17"/>
        <v>187</v>
      </c>
      <c r="O87" s="12">
        <f t="shared" si="17"/>
        <v>0</v>
      </c>
      <c r="P87" s="42"/>
      <c r="Q87" s="32"/>
      <c r="R87" s="32"/>
      <c r="S87" s="45"/>
      <c r="T87" s="12"/>
      <c r="U87" s="43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6.75" customHeight="1">
      <c r="A88" s="32" t="s">
        <v>191</v>
      </c>
      <c r="B88" s="32" t="s">
        <v>192</v>
      </c>
      <c r="C88" s="32" t="s">
        <v>193</v>
      </c>
      <c r="D88" s="32">
        <f>'[20]B'!AG$6</f>
        <v>0</v>
      </c>
      <c r="E88" s="32">
        <f>'[20]B'!AH$6</f>
        <v>16</v>
      </c>
      <c r="F88" s="32">
        <f>'[20]B'!AI$6</f>
        <v>36</v>
      </c>
      <c r="G88" s="32">
        <f>'[20]B'!AJ$6</f>
        <v>21</v>
      </c>
      <c r="H88" s="32">
        <f>'[20]B'!AK$6</f>
        <v>0</v>
      </c>
      <c r="I88" s="32">
        <f>'[20]B'!AL$6</f>
        <v>0</v>
      </c>
      <c r="J88" s="32">
        <f>'[20]B'!AM$6</f>
        <v>0</v>
      </c>
      <c r="K88" s="32">
        <f>'[20]B'!AN$6</f>
        <v>3</v>
      </c>
      <c r="L88" s="32">
        <f>'[20]B'!AO$6</f>
        <v>76</v>
      </c>
      <c r="M88" s="32">
        <f>'[20]B'!AP$6</f>
        <v>12</v>
      </c>
      <c r="N88" s="32">
        <f>'[20]B'!AQ$6</f>
        <v>0</v>
      </c>
      <c r="O88" s="12"/>
      <c r="P88" s="42"/>
      <c r="Q88" s="32"/>
      <c r="R88" s="32"/>
      <c r="S88" s="45">
        <v>1</v>
      </c>
      <c r="T88" s="12"/>
      <c r="U88" s="4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6.75" customHeight="1">
      <c r="A89" s="32"/>
      <c r="B89" s="32" t="s">
        <v>77</v>
      </c>
      <c r="C89" s="32"/>
      <c r="D89" s="32">
        <f aca="true" t="shared" si="18" ref="D89:O89">SUM(D88:D88)</f>
        <v>0</v>
      </c>
      <c r="E89" s="32">
        <f t="shared" si="18"/>
        <v>16</v>
      </c>
      <c r="F89" s="32">
        <f t="shared" si="18"/>
        <v>36</v>
      </c>
      <c r="G89" s="32">
        <f t="shared" si="18"/>
        <v>21</v>
      </c>
      <c r="H89" s="32">
        <f t="shared" si="18"/>
        <v>0</v>
      </c>
      <c r="I89" s="32">
        <f t="shared" si="18"/>
        <v>0</v>
      </c>
      <c r="J89" s="32">
        <f t="shared" si="18"/>
        <v>0</v>
      </c>
      <c r="K89" s="32">
        <f t="shared" si="18"/>
        <v>3</v>
      </c>
      <c r="L89" s="32">
        <f t="shared" si="18"/>
        <v>76</v>
      </c>
      <c r="M89" s="32">
        <f t="shared" si="18"/>
        <v>12</v>
      </c>
      <c r="N89" s="32">
        <f t="shared" si="18"/>
        <v>0</v>
      </c>
      <c r="O89" s="12">
        <f t="shared" si="18"/>
        <v>0</v>
      </c>
      <c r="P89" s="42"/>
      <c r="Q89" s="32"/>
      <c r="R89" s="32"/>
      <c r="S89" s="45"/>
      <c r="T89" s="12"/>
      <c r="U89" s="4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90" spans="1:58" ht="6.75" customHeight="1">
      <c r="A90" s="32"/>
      <c r="B90" s="32"/>
      <c r="C90" s="32"/>
      <c r="D90" s="32">
        <f>'[1]B'!AG$6</f>
        <v>0</v>
      </c>
      <c r="E90" s="32">
        <f>'[1]B'!AH$6</f>
        <v>0</v>
      </c>
      <c r="F90" s="32">
        <f>'[1]B'!AI$6</f>
        <v>0</v>
      </c>
      <c r="G90" s="32">
        <f>'[1]B'!AJ$6</f>
        <v>0</v>
      </c>
      <c r="H90" s="32">
        <f>'[1]B'!AK$6</f>
        <v>0</v>
      </c>
      <c r="I90" s="32">
        <f>'[1]B'!AL$6</f>
        <v>0</v>
      </c>
      <c r="J90" s="32">
        <f>'[1]B'!AM$6</f>
        <v>0</v>
      </c>
      <c r="K90" s="32">
        <f>'[1]B'!AN$6</f>
        <v>0</v>
      </c>
      <c r="L90" s="32">
        <f>'[1]B'!AO$6</f>
        <v>0</v>
      </c>
      <c r="M90" s="32">
        <f>'[1]B'!AP$6</f>
        <v>0</v>
      </c>
      <c r="N90" s="32">
        <f>'[1]B'!AQ$6</f>
        <v>0</v>
      </c>
      <c r="O90" s="12"/>
      <c r="P90" s="42"/>
      <c r="Q90" s="32"/>
      <c r="R90" s="32"/>
      <c r="S90" s="45"/>
      <c r="T90" s="12"/>
      <c r="U90" s="4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</row>
    <row r="91" spans="1:58" ht="6.75" customHeight="1">
      <c r="A91" s="32"/>
      <c r="B91" s="32"/>
      <c r="C91" s="32"/>
      <c r="D91" s="32">
        <f>'[1]B'!AG$6</f>
        <v>0</v>
      </c>
      <c r="E91" s="32">
        <f>'[1]B'!AH$6</f>
        <v>0</v>
      </c>
      <c r="F91" s="32">
        <f>'[1]B'!AI$6</f>
        <v>0</v>
      </c>
      <c r="G91" s="32">
        <f>'[1]B'!AJ$6</f>
        <v>0</v>
      </c>
      <c r="H91" s="32">
        <f>'[1]B'!AK$6</f>
        <v>0</v>
      </c>
      <c r="I91" s="32">
        <f>'[1]B'!AL$6</f>
        <v>0</v>
      </c>
      <c r="J91" s="32">
        <f>'[1]B'!AM$6</f>
        <v>0</v>
      </c>
      <c r="K91" s="32">
        <f>'[1]B'!AN$6</f>
        <v>0</v>
      </c>
      <c r="L91" s="32">
        <f>'[1]B'!AO$6</f>
        <v>0</v>
      </c>
      <c r="M91" s="32">
        <f>'[1]B'!AP$6</f>
        <v>0</v>
      </c>
      <c r="N91" s="32">
        <f>'[1]B'!AQ$6</f>
        <v>0</v>
      </c>
      <c r="O91" s="12"/>
      <c r="P91" s="42"/>
      <c r="Q91" s="32"/>
      <c r="R91" s="32"/>
      <c r="S91" s="45"/>
      <c r="T91" s="12"/>
      <c r="U91" s="43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</row>
    <row r="92" spans="1:58" ht="6.75" customHeight="1">
      <c r="A92" s="32"/>
      <c r="B92" s="32"/>
      <c r="C92" s="32"/>
      <c r="D92" s="32">
        <f>'[1]B'!AG$6</f>
        <v>0</v>
      </c>
      <c r="E92" s="32">
        <f>'[1]B'!AH$6</f>
        <v>0</v>
      </c>
      <c r="F92" s="32">
        <f>'[1]B'!AI$6</f>
        <v>0</v>
      </c>
      <c r="G92" s="32">
        <f>'[1]B'!AJ$6</f>
        <v>0</v>
      </c>
      <c r="H92" s="32">
        <f>'[1]B'!AK$6</f>
        <v>0</v>
      </c>
      <c r="I92" s="32">
        <f>'[1]B'!AL$6</f>
        <v>0</v>
      </c>
      <c r="J92" s="32">
        <f>'[1]B'!AM$6</f>
        <v>0</v>
      </c>
      <c r="K92" s="32">
        <f>'[1]B'!AN$6</f>
        <v>0</v>
      </c>
      <c r="L92" s="32">
        <f>'[1]B'!AO$6</f>
        <v>0</v>
      </c>
      <c r="M92" s="32">
        <f>'[1]B'!AP$6</f>
        <v>0</v>
      </c>
      <c r="N92" s="32">
        <f>'[1]B'!AQ$6</f>
        <v>0</v>
      </c>
      <c r="O92" s="12"/>
      <c r="P92" s="42"/>
      <c r="Q92" s="32"/>
      <c r="R92" s="32"/>
      <c r="S92" s="45"/>
      <c r="T92" s="12"/>
      <c r="U92" s="4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</row>
    <row r="93" spans="1:58" ht="6.75" customHeight="1">
      <c r="A93" s="32"/>
      <c r="B93" s="32"/>
      <c r="C93" s="32"/>
      <c r="D93" s="32">
        <f>'[1]B'!AG$6</f>
        <v>0</v>
      </c>
      <c r="E93" s="32">
        <f>'[1]B'!AH$6</f>
        <v>0</v>
      </c>
      <c r="F93" s="32">
        <f>'[1]B'!AI$6</f>
        <v>0</v>
      </c>
      <c r="G93" s="32">
        <f>'[1]B'!AJ$6</f>
        <v>0</v>
      </c>
      <c r="H93" s="32">
        <f>'[1]B'!AK$6</f>
        <v>0</v>
      </c>
      <c r="I93" s="32">
        <f>'[1]B'!AL$6</f>
        <v>0</v>
      </c>
      <c r="J93" s="32">
        <f>'[1]B'!AM$6</f>
        <v>0</v>
      </c>
      <c r="K93" s="32">
        <f>'[1]B'!AN$6</f>
        <v>0</v>
      </c>
      <c r="L93" s="32">
        <f>'[1]B'!AO$6</f>
        <v>0</v>
      </c>
      <c r="M93" s="32">
        <f>'[1]B'!AP$6</f>
        <v>0</v>
      </c>
      <c r="N93" s="32">
        <f>'[1]B'!AQ$6</f>
        <v>0</v>
      </c>
      <c r="O93" s="12"/>
      <c r="P93" s="42"/>
      <c r="Q93" s="32"/>
      <c r="R93" s="32"/>
      <c r="S93" s="45"/>
      <c r="T93" s="12"/>
      <c r="U93" s="4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</row>
    <row r="94" spans="1:58" ht="6.75" customHeight="1">
      <c r="A94" s="32"/>
      <c r="B94" s="32"/>
      <c r="C94" s="32"/>
      <c r="D94" s="32">
        <f>'[1]B'!AG$6</f>
        <v>0</v>
      </c>
      <c r="E94" s="32">
        <f>'[1]B'!AH$6</f>
        <v>0</v>
      </c>
      <c r="F94" s="32">
        <f>'[1]B'!AI$6</f>
        <v>0</v>
      </c>
      <c r="G94" s="32">
        <f>'[1]B'!AJ$6</f>
        <v>0</v>
      </c>
      <c r="H94" s="32">
        <f>'[1]B'!AK$6</f>
        <v>0</v>
      </c>
      <c r="I94" s="32">
        <f>'[1]B'!AL$6</f>
        <v>0</v>
      </c>
      <c r="J94" s="32">
        <f>'[1]B'!AM$6</f>
        <v>0</v>
      </c>
      <c r="K94" s="32">
        <f>'[1]B'!AN$6</f>
        <v>0</v>
      </c>
      <c r="L94" s="32">
        <f>'[1]B'!AO$6</f>
        <v>0</v>
      </c>
      <c r="M94" s="32">
        <f>'[1]B'!AP$6</f>
        <v>0</v>
      </c>
      <c r="N94" s="32">
        <f>'[1]B'!AQ$6</f>
        <v>0</v>
      </c>
      <c r="O94" s="12"/>
      <c r="P94" s="42"/>
      <c r="Q94" s="32"/>
      <c r="R94" s="32"/>
      <c r="S94" s="45"/>
      <c r="T94" s="12"/>
      <c r="U94" s="4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</row>
    <row r="95" spans="1:58" ht="6.75" customHeight="1">
      <c r="A95" s="32"/>
      <c r="B95" s="32"/>
      <c r="C95" s="32"/>
      <c r="D95" s="32">
        <f>'[1]B'!AG$6</f>
        <v>0</v>
      </c>
      <c r="E95" s="32">
        <f>'[1]B'!AH$6</f>
        <v>0</v>
      </c>
      <c r="F95" s="32">
        <f>'[1]B'!AI$6</f>
        <v>0</v>
      </c>
      <c r="G95" s="32">
        <f>'[1]B'!AJ$6</f>
        <v>0</v>
      </c>
      <c r="H95" s="32">
        <f>'[1]B'!AK$6</f>
        <v>0</v>
      </c>
      <c r="I95" s="32">
        <f>'[1]B'!AL$6</f>
        <v>0</v>
      </c>
      <c r="J95" s="32">
        <f>'[1]B'!AM$6</f>
        <v>0</v>
      </c>
      <c r="K95" s="32">
        <f>'[1]B'!AN$6</f>
        <v>0</v>
      </c>
      <c r="L95" s="32">
        <f>'[1]B'!AO$6</f>
        <v>0</v>
      </c>
      <c r="M95" s="32">
        <f>'[1]B'!AP$6</f>
        <v>0</v>
      </c>
      <c r="N95" s="32">
        <f>'[1]B'!AQ$6</f>
        <v>0</v>
      </c>
      <c r="O95" s="12"/>
      <c r="P95" s="42"/>
      <c r="Q95" s="32"/>
      <c r="R95" s="32"/>
      <c r="S95" s="45"/>
      <c r="T95" s="12"/>
      <c r="U95" s="4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</row>
    <row r="96" spans="1:58" ht="6.75" customHeight="1">
      <c r="A96" s="32"/>
      <c r="B96" s="32"/>
      <c r="C96" s="32"/>
      <c r="D96" s="32">
        <f>'[1]B'!AG$6</f>
        <v>0</v>
      </c>
      <c r="E96" s="32">
        <f>'[1]B'!AH$6</f>
        <v>0</v>
      </c>
      <c r="F96" s="32">
        <f>'[1]B'!AI$6</f>
        <v>0</v>
      </c>
      <c r="G96" s="32">
        <f>'[1]B'!AJ$6</f>
        <v>0</v>
      </c>
      <c r="H96" s="32">
        <f>'[1]B'!AK$6</f>
        <v>0</v>
      </c>
      <c r="I96" s="32">
        <f>'[1]B'!AL$6</f>
        <v>0</v>
      </c>
      <c r="J96" s="32">
        <f>'[1]B'!AM$6</f>
        <v>0</v>
      </c>
      <c r="K96" s="32">
        <f>'[1]B'!AN$6</f>
        <v>0</v>
      </c>
      <c r="L96" s="32">
        <f>'[1]B'!AO$6</f>
        <v>0</v>
      </c>
      <c r="M96" s="32">
        <f>'[1]B'!AP$6</f>
        <v>0</v>
      </c>
      <c r="N96" s="32">
        <f>'[1]B'!AQ$6</f>
        <v>0</v>
      </c>
      <c r="O96" s="12"/>
      <c r="P96" s="42"/>
      <c r="Q96" s="32"/>
      <c r="R96" s="32"/>
      <c r="S96" s="45"/>
      <c r="T96" s="12"/>
      <c r="U96" s="43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</row>
    <row r="97" spans="1:58" ht="6.75" customHeight="1">
      <c r="A97" s="32"/>
      <c r="B97" s="32"/>
      <c r="C97" s="32"/>
      <c r="D97" s="32">
        <f>'[1]B'!AG$6</f>
        <v>0</v>
      </c>
      <c r="E97" s="32">
        <f>'[1]B'!AH$6</f>
        <v>0</v>
      </c>
      <c r="F97" s="32">
        <f>'[1]B'!AI$6</f>
        <v>0</v>
      </c>
      <c r="G97" s="32">
        <f>'[1]B'!AJ$6</f>
        <v>0</v>
      </c>
      <c r="H97" s="32">
        <f>'[1]B'!AK$6</f>
        <v>0</v>
      </c>
      <c r="I97" s="32">
        <f>'[1]B'!AL$6</f>
        <v>0</v>
      </c>
      <c r="J97" s="32">
        <f>'[1]B'!AM$6</f>
        <v>0</v>
      </c>
      <c r="K97" s="32">
        <f>'[1]B'!AN$6</f>
        <v>0</v>
      </c>
      <c r="L97" s="32">
        <f>'[1]B'!AO$6</f>
        <v>0</v>
      </c>
      <c r="M97" s="32">
        <f>'[1]B'!AP$6</f>
        <v>0</v>
      </c>
      <c r="N97" s="32">
        <f>'[1]B'!AQ$6</f>
        <v>0</v>
      </c>
      <c r="O97" s="12"/>
      <c r="P97" s="42"/>
      <c r="Q97" s="32"/>
      <c r="R97" s="32"/>
      <c r="S97" s="45"/>
      <c r="T97" s="12"/>
      <c r="U97" s="43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</row>
    <row r="98" spans="1:58" ht="6.75" customHeight="1">
      <c r="A98" s="32"/>
      <c r="B98" s="32"/>
      <c r="C98" s="32"/>
      <c r="D98" s="32">
        <f>'[1]B'!AG$6</f>
        <v>0</v>
      </c>
      <c r="E98" s="32">
        <f>'[1]B'!AH$6</f>
        <v>0</v>
      </c>
      <c r="F98" s="32">
        <f>'[1]B'!AI$6</f>
        <v>0</v>
      </c>
      <c r="G98" s="32">
        <f>'[1]B'!AJ$6</f>
        <v>0</v>
      </c>
      <c r="H98" s="32">
        <f>'[1]B'!AK$6</f>
        <v>0</v>
      </c>
      <c r="I98" s="32">
        <f>'[1]B'!AL$6</f>
        <v>0</v>
      </c>
      <c r="J98" s="32">
        <f>'[1]B'!AM$6</f>
        <v>0</v>
      </c>
      <c r="K98" s="32">
        <f>'[1]B'!AN$6</f>
        <v>0</v>
      </c>
      <c r="L98" s="32">
        <f>'[1]B'!AO$6</f>
        <v>0</v>
      </c>
      <c r="M98" s="32">
        <f>'[1]B'!AP$6</f>
        <v>0</v>
      </c>
      <c r="N98" s="32">
        <f>'[1]B'!AQ$6</f>
        <v>0</v>
      </c>
      <c r="O98" s="12"/>
      <c r="P98" s="42"/>
      <c r="Q98" s="32"/>
      <c r="R98" s="32"/>
      <c r="S98" s="45"/>
      <c r="T98" s="12"/>
      <c r="U98" s="4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</row>
    <row r="99" spans="1:58" ht="6.75" customHeight="1">
      <c r="A99" s="32"/>
      <c r="B99" s="32"/>
      <c r="C99" s="32"/>
      <c r="D99" s="32">
        <f>'[1]B'!AG$6</f>
        <v>0</v>
      </c>
      <c r="E99" s="32">
        <f>'[1]B'!AH$6</f>
        <v>0</v>
      </c>
      <c r="F99" s="32">
        <f>'[1]B'!AI$6</f>
        <v>0</v>
      </c>
      <c r="G99" s="32">
        <f>'[1]B'!AJ$6</f>
        <v>0</v>
      </c>
      <c r="H99" s="32">
        <f>'[1]B'!AK$6</f>
        <v>0</v>
      </c>
      <c r="I99" s="32">
        <f>'[1]B'!AL$6</f>
        <v>0</v>
      </c>
      <c r="J99" s="32">
        <f>'[1]B'!AM$6</f>
        <v>0</v>
      </c>
      <c r="K99" s="32">
        <f>'[1]B'!AN$6</f>
        <v>0</v>
      </c>
      <c r="L99" s="32">
        <f>'[1]B'!AO$6</f>
        <v>0</v>
      </c>
      <c r="M99" s="32">
        <f>'[1]B'!AP$6</f>
        <v>0</v>
      </c>
      <c r="N99" s="32">
        <f>'[1]B'!AQ$6</f>
        <v>0</v>
      </c>
      <c r="O99" s="12"/>
      <c r="P99" s="42"/>
      <c r="Q99" s="32"/>
      <c r="R99" s="32"/>
      <c r="S99" s="45"/>
      <c r="T99" s="12"/>
      <c r="U99" s="43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</row>
    <row r="100" spans="1:58" ht="6.75" customHeight="1">
      <c r="A100" s="32"/>
      <c r="B100" s="32"/>
      <c r="C100" s="32"/>
      <c r="D100" s="32">
        <f>'[1]B'!AG$6</f>
        <v>0</v>
      </c>
      <c r="E100" s="32">
        <f>'[1]B'!AH$6</f>
        <v>0</v>
      </c>
      <c r="F100" s="32">
        <f>'[1]B'!AI$6</f>
        <v>0</v>
      </c>
      <c r="G100" s="32">
        <f>'[1]B'!AJ$6</f>
        <v>0</v>
      </c>
      <c r="H100" s="32">
        <f>'[1]B'!AK$6</f>
        <v>0</v>
      </c>
      <c r="I100" s="32">
        <f>'[1]B'!AL$6</f>
        <v>0</v>
      </c>
      <c r="J100" s="32">
        <f>'[1]B'!AM$6</f>
        <v>0</v>
      </c>
      <c r="K100" s="32">
        <f>'[1]B'!AN$6</f>
        <v>0</v>
      </c>
      <c r="L100" s="32">
        <f>'[1]B'!AO$6</f>
        <v>0</v>
      </c>
      <c r="M100" s="32">
        <f>'[1]B'!AP$6</f>
        <v>0</v>
      </c>
      <c r="N100" s="32">
        <f>'[1]B'!AQ$6</f>
        <v>0</v>
      </c>
      <c r="O100" s="12"/>
      <c r="P100" s="42"/>
      <c r="Q100" s="32"/>
      <c r="R100" s="32"/>
      <c r="S100" s="45"/>
      <c r="T100" s="12"/>
      <c r="U100" s="4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</row>
    <row r="101" spans="1:58" ht="6.75" customHeight="1">
      <c r="A101" s="32"/>
      <c r="B101" s="32"/>
      <c r="C101" s="32"/>
      <c r="D101" s="32">
        <f>'[1]B'!AG$6</f>
        <v>0</v>
      </c>
      <c r="E101" s="32">
        <f>'[1]B'!AH$6</f>
        <v>0</v>
      </c>
      <c r="F101" s="32">
        <f>'[1]B'!AI$6</f>
        <v>0</v>
      </c>
      <c r="G101" s="32">
        <f>'[1]B'!AJ$6</f>
        <v>0</v>
      </c>
      <c r="H101" s="32">
        <f>'[1]B'!AK$6</f>
        <v>0</v>
      </c>
      <c r="I101" s="32">
        <f>'[1]B'!AL$6</f>
        <v>0</v>
      </c>
      <c r="J101" s="32">
        <f>'[1]B'!AM$6</f>
        <v>0</v>
      </c>
      <c r="K101" s="32">
        <f>'[1]B'!AN$6</f>
        <v>0</v>
      </c>
      <c r="L101" s="32">
        <f>'[1]B'!AO$6</f>
        <v>0</v>
      </c>
      <c r="M101" s="32">
        <f>'[1]B'!AP$6</f>
        <v>0</v>
      </c>
      <c r="N101" s="32">
        <f>'[1]B'!AQ$6</f>
        <v>0</v>
      </c>
      <c r="O101" s="12"/>
      <c r="P101" s="42"/>
      <c r="Q101" s="32"/>
      <c r="R101" s="32"/>
      <c r="S101" s="45"/>
      <c r="T101" s="12"/>
      <c r="U101" s="43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</row>
    <row r="102" spans="1:58" ht="6.75" customHeight="1">
      <c r="A102" s="32"/>
      <c r="B102" s="32"/>
      <c r="C102" s="32"/>
      <c r="D102" s="32">
        <f>'[1]B'!AG$6</f>
        <v>0</v>
      </c>
      <c r="E102" s="32">
        <f>'[1]B'!AH$6</f>
        <v>0</v>
      </c>
      <c r="F102" s="32">
        <f>'[1]B'!AI$6</f>
        <v>0</v>
      </c>
      <c r="G102" s="32">
        <f>'[1]B'!AJ$6</f>
        <v>0</v>
      </c>
      <c r="H102" s="32">
        <f>'[1]B'!AK$6</f>
        <v>0</v>
      </c>
      <c r="I102" s="32">
        <f>'[1]B'!AL$6</f>
        <v>0</v>
      </c>
      <c r="J102" s="32">
        <f>'[1]B'!AM$6</f>
        <v>0</v>
      </c>
      <c r="K102" s="32">
        <f>'[1]B'!AN$6</f>
        <v>0</v>
      </c>
      <c r="L102" s="32">
        <f>'[1]B'!AO$6</f>
        <v>0</v>
      </c>
      <c r="M102" s="32">
        <f>'[1]B'!AP$6</f>
        <v>0</v>
      </c>
      <c r="N102" s="32">
        <f>'[1]B'!AQ$6</f>
        <v>0</v>
      </c>
      <c r="O102" s="12"/>
      <c r="P102" s="42"/>
      <c r="Q102" s="32"/>
      <c r="R102" s="32"/>
      <c r="S102" s="45"/>
      <c r="T102" s="12"/>
      <c r="U102" s="4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</row>
    <row r="103" spans="1:58" ht="6.75" customHeight="1">
      <c r="A103" s="32"/>
      <c r="B103" s="32"/>
      <c r="C103" s="32"/>
      <c r="D103" s="32">
        <f>'[1]B'!AG$6</f>
        <v>0</v>
      </c>
      <c r="E103" s="32">
        <f>'[1]B'!AH$6</f>
        <v>0</v>
      </c>
      <c r="F103" s="32">
        <f>'[1]B'!AI$6</f>
        <v>0</v>
      </c>
      <c r="G103" s="32">
        <f>'[1]B'!AJ$6</f>
        <v>0</v>
      </c>
      <c r="H103" s="32">
        <f>'[1]B'!AK$6</f>
        <v>0</v>
      </c>
      <c r="I103" s="32">
        <f>'[1]B'!AL$6</f>
        <v>0</v>
      </c>
      <c r="J103" s="32">
        <f>'[1]B'!AM$6</f>
        <v>0</v>
      </c>
      <c r="K103" s="32">
        <f>'[1]B'!AN$6</f>
        <v>0</v>
      </c>
      <c r="L103" s="32">
        <f>'[1]B'!AO$6</f>
        <v>0</v>
      </c>
      <c r="M103" s="32">
        <f>'[1]B'!AP$6</f>
        <v>0</v>
      </c>
      <c r="N103" s="32">
        <f>'[1]B'!AQ$6</f>
        <v>0</v>
      </c>
      <c r="O103" s="12"/>
      <c r="P103" s="42"/>
      <c r="Q103" s="32"/>
      <c r="R103" s="32"/>
      <c r="S103" s="45"/>
      <c r="T103" s="12"/>
      <c r="U103" s="43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</row>
    <row r="104" spans="1:58" ht="6.75" customHeight="1">
      <c r="A104" s="32"/>
      <c r="B104" s="32"/>
      <c r="C104" s="32"/>
      <c r="D104" s="32">
        <f>'[1]B'!AG$6</f>
        <v>0</v>
      </c>
      <c r="E104" s="32">
        <f>'[1]B'!AH$6</f>
        <v>0</v>
      </c>
      <c r="F104" s="32">
        <f>'[1]B'!AI$6</f>
        <v>0</v>
      </c>
      <c r="G104" s="32">
        <f>'[1]B'!AJ$6</f>
        <v>0</v>
      </c>
      <c r="H104" s="32">
        <f>'[1]B'!AK$6</f>
        <v>0</v>
      </c>
      <c r="I104" s="32">
        <f>'[1]B'!AL$6</f>
        <v>0</v>
      </c>
      <c r="J104" s="32">
        <f>'[1]B'!AM$6</f>
        <v>0</v>
      </c>
      <c r="K104" s="32">
        <f>'[1]B'!AN$6</f>
        <v>0</v>
      </c>
      <c r="L104" s="32">
        <f>'[1]B'!AO$6</f>
        <v>0</v>
      </c>
      <c r="M104" s="32">
        <f>'[1]B'!AP$6</f>
        <v>0</v>
      </c>
      <c r="N104" s="32">
        <f>'[1]B'!AQ$6</f>
        <v>0</v>
      </c>
      <c r="O104" s="12"/>
      <c r="P104" s="42"/>
      <c r="Q104" s="32"/>
      <c r="R104" s="32"/>
      <c r="S104" s="45"/>
      <c r="T104" s="12"/>
      <c r="U104" s="43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</row>
    <row r="105" spans="1:58" ht="6.75" customHeight="1">
      <c r="A105" s="32"/>
      <c r="B105" s="32"/>
      <c r="C105" s="32"/>
      <c r="D105" s="32">
        <f>'[1]B'!AG$6</f>
        <v>0</v>
      </c>
      <c r="E105" s="32">
        <f>'[1]B'!AH$6</f>
        <v>0</v>
      </c>
      <c r="F105" s="32">
        <f>'[1]B'!AI$6</f>
        <v>0</v>
      </c>
      <c r="G105" s="32">
        <f>'[1]B'!AJ$6</f>
        <v>0</v>
      </c>
      <c r="H105" s="32">
        <f>'[1]B'!AK$6</f>
        <v>0</v>
      </c>
      <c r="I105" s="32">
        <f>'[1]B'!AL$6</f>
        <v>0</v>
      </c>
      <c r="J105" s="32">
        <f>'[1]B'!AM$6</f>
        <v>0</v>
      </c>
      <c r="K105" s="32">
        <f>'[1]B'!AN$6</f>
        <v>0</v>
      </c>
      <c r="L105" s="32">
        <f>'[1]B'!AO$6</f>
        <v>0</v>
      </c>
      <c r="M105" s="32">
        <f>'[1]B'!AP$6</f>
        <v>0</v>
      </c>
      <c r="N105" s="32">
        <f>'[1]B'!AQ$6</f>
        <v>0</v>
      </c>
      <c r="O105" s="12"/>
      <c r="P105" s="42"/>
      <c r="Q105" s="32"/>
      <c r="R105" s="32"/>
      <c r="S105" s="45"/>
      <c r="T105" s="12"/>
      <c r="U105" s="43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</row>
    <row r="106" spans="1:58" ht="6.75" customHeight="1">
      <c r="A106" s="32"/>
      <c r="B106" s="32"/>
      <c r="C106" s="32"/>
      <c r="D106" s="32">
        <f>'[1]B'!AG$6</f>
        <v>0</v>
      </c>
      <c r="E106" s="32">
        <f>'[1]B'!AH$6</f>
        <v>0</v>
      </c>
      <c r="F106" s="32">
        <f>'[1]B'!AI$6</f>
        <v>0</v>
      </c>
      <c r="G106" s="32">
        <f>'[1]B'!AJ$6</f>
        <v>0</v>
      </c>
      <c r="H106" s="32">
        <f>'[1]B'!AK$6</f>
        <v>0</v>
      </c>
      <c r="I106" s="32">
        <f>'[1]B'!AL$6</f>
        <v>0</v>
      </c>
      <c r="J106" s="32">
        <f>'[1]B'!AM$6</f>
        <v>0</v>
      </c>
      <c r="K106" s="32">
        <f>'[1]B'!AN$6</f>
        <v>0</v>
      </c>
      <c r="L106" s="32">
        <f>'[1]B'!AO$6</f>
        <v>0</v>
      </c>
      <c r="M106" s="32">
        <f>'[1]B'!AP$6</f>
        <v>0</v>
      </c>
      <c r="N106" s="32">
        <f>'[1]B'!AQ$6</f>
        <v>0</v>
      </c>
      <c r="O106" s="12"/>
      <c r="P106" s="42"/>
      <c r="Q106" s="32"/>
      <c r="R106" s="32"/>
      <c r="S106" s="45"/>
      <c r="T106" s="12"/>
      <c r="U106" s="43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</row>
    <row r="107" spans="1:58" ht="6.75" customHeight="1">
      <c r="A107" s="32"/>
      <c r="B107" s="32"/>
      <c r="C107" s="32"/>
      <c r="D107" s="32">
        <f>'[1]B'!AG$6</f>
        <v>0</v>
      </c>
      <c r="E107" s="32">
        <f>'[1]B'!AH$6</f>
        <v>0</v>
      </c>
      <c r="F107" s="32">
        <f>'[1]B'!AI$6</f>
        <v>0</v>
      </c>
      <c r="G107" s="32">
        <f>'[1]B'!AJ$6</f>
        <v>0</v>
      </c>
      <c r="H107" s="32">
        <f>'[1]B'!AK$6</f>
        <v>0</v>
      </c>
      <c r="I107" s="32">
        <f>'[1]B'!AL$6</f>
        <v>0</v>
      </c>
      <c r="J107" s="32">
        <f>'[1]B'!AM$6</f>
        <v>0</v>
      </c>
      <c r="K107" s="32">
        <f>'[1]B'!AN$6</f>
        <v>0</v>
      </c>
      <c r="L107" s="32">
        <f>'[1]B'!AO$6</f>
        <v>0</v>
      </c>
      <c r="M107" s="32">
        <f>'[1]B'!AP$6</f>
        <v>0</v>
      </c>
      <c r="N107" s="32">
        <f>'[1]B'!AQ$6</f>
        <v>0</v>
      </c>
      <c r="O107" s="12"/>
      <c r="P107" s="42"/>
      <c r="Q107" s="32"/>
      <c r="R107" s="32"/>
      <c r="S107" s="45"/>
      <c r="T107" s="12"/>
      <c r="U107" s="43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</row>
    <row r="108" spans="1:58" ht="6.75" customHeight="1">
      <c r="A108" s="32"/>
      <c r="B108" s="32"/>
      <c r="C108" s="32"/>
      <c r="D108" s="32">
        <f>'[1]B'!AG$6</f>
        <v>0</v>
      </c>
      <c r="E108" s="32">
        <f>'[1]B'!AH$6</f>
        <v>0</v>
      </c>
      <c r="F108" s="32">
        <f>'[1]B'!AI$6</f>
        <v>0</v>
      </c>
      <c r="G108" s="32">
        <f>'[1]B'!AJ$6</f>
        <v>0</v>
      </c>
      <c r="H108" s="32">
        <f>'[1]B'!AK$6</f>
        <v>0</v>
      </c>
      <c r="I108" s="32">
        <f>'[1]B'!AL$6</f>
        <v>0</v>
      </c>
      <c r="J108" s="32">
        <f>'[1]B'!AM$6</f>
        <v>0</v>
      </c>
      <c r="K108" s="32">
        <f>'[1]B'!AN$6</f>
        <v>0</v>
      </c>
      <c r="L108" s="32">
        <f>'[1]B'!AO$6</f>
        <v>0</v>
      </c>
      <c r="M108" s="32">
        <f>'[1]B'!AP$6</f>
        <v>0</v>
      </c>
      <c r="N108" s="32">
        <f>'[1]B'!AQ$6</f>
        <v>0</v>
      </c>
      <c r="O108" s="12"/>
      <c r="P108" s="42"/>
      <c r="Q108" s="32"/>
      <c r="R108" s="32"/>
      <c r="S108" s="45"/>
      <c r="T108" s="12"/>
      <c r="U108" s="43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</row>
    <row r="109" spans="1:58" ht="6.75" customHeight="1">
      <c r="A109" s="32"/>
      <c r="B109" s="32"/>
      <c r="C109" s="32"/>
      <c r="D109" s="32">
        <f>'[1]B'!AG$6</f>
        <v>0</v>
      </c>
      <c r="E109" s="32">
        <f>'[1]B'!AH$6</f>
        <v>0</v>
      </c>
      <c r="F109" s="32">
        <f>'[1]B'!AI$6</f>
        <v>0</v>
      </c>
      <c r="G109" s="32">
        <f>'[1]B'!AJ$6</f>
        <v>0</v>
      </c>
      <c r="H109" s="32">
        <f>'[1]B'!AK$6</f>
        <v>0</v>
      </c>
      <c r="I109" s="32">
        <f>'[1]B'!AL$6</f>
        <v>0</v>
      </c>
      <c r="J109" s="32">
        <f>'[1]B'!AM$6</f>
        <v>0</v>
      </c>
      <c r="K109" s="32">
        <f>'[1]B'!AN$6</f>
        <v>0</v>
      </c>
      <c r="L109" s="32">
        <f>'[1]B'!AO$6</f>
        <v>0</v>
      </c>
      <c r="M109" s="32">
        <f>'[1]B'!AP$6</f>
        <v>0</v>
      </c>
      <c r="N109" s="32">
        <f>'[1]B'!AQ$6</f>
        <v>0</v>
      </c>
      <c r="O109" s="12"/>
      <c r="P109" s="42"/>
      <c r="Q109" s="32"/>
      <c r="R109" s="32"/>
      <c r="S109" s="45"/>
      <c r="T109" s="12"/>
      <c r="U109" s="43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</row>
    <row r="110" spans="1:58" ht="6.75" customHeight="1">
      <c r="A110" s="32"/>
      <c r="B110" s="32"/>
      <c r="C110" s="32"/>
      <c r="D110" s="32">
        <f>'[1]B'!AG$6</f>
        <v>0</v>
      </c>
      <c r="E110" s="32">
        <f>'[1]B'!AH$6</f>
        <v>0</v>
      </c>
      <c r="F110" s="32">
        <f>'[1]B'!AI$6</f>
        <v>0</v>
      </c>
      <c r="G110" s="32">
        <f>'[1]B'!AJ$6</f>
        <v>0</v>
      </c>
      <c r="H110" s="32">
        <f>'[1]B'!AK$6</f>
        <v>0</v>
      </c>
      <c r="I110" s="32">
        <f>'[1]B'!AL$6</f>
        <v>0</v>
      </c>
      <c r="J110" s="32">
        <f>'[1]B'!AM$6</f>
        <v>0</v>
      </c>
      <c r="K110" s="32">
        <f>'[1]B'!AN$6</f>
        <v>0</v>
      </c>
      <c r="L110" s="32">
        <f>'[1]B'!AO$6</f>
        <v>0</v>
      </c>
      <c r="M110" s="32">
        <f>'[1]B'!AP$6</f>
        <v>0</v>
      </c>
      <c r="N110" s="32">
        <f>'[1]B'!AQ$6</f>
        <v>0</v>
      </c>
      <c r="O110" s="12"/>
      <c r="P110" s="42"/>
      <c r="Q110" s="32"/>
      <c r="R110" s="32"/>
      <c r="S110" s="45"/>
      <c r="T110" s="12"/>
      <c r="U110" s="4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</row>
    <row r="111" spans="1:58" ht="6.75" customHeight="1">
      <c r="A111" s="32"/>
      <c r="B111" s="32"/>
      <c r="C111" s="32"/>
      <c r="D111" s="32">
        <f>'[1]B'!AG$6</f>
        <v>0</v>
      </c>
      <c r="E111" s="32">
        <f>'[1]B'!AH$6</f>
        <v>0</v>
      </c>
      <c r="F111" s="32">
        <f>'[1]B'!AI$6</f>
        <v>0</v>
      </c>
      <c r="G111" s="32">
        <f>'[1]B'!AJ$6</f>
        <v>0</v>
      </c>
      <c r="H111" s="32">
        <f>'[1]B'!AK$6</f>
        <v>0</v>
      </c>
      <c r="I111" s="32">
        <f>'[1]B'!AL$6</f>
        <v>0</v>
      </c>
      <c r="J111" s="32">
        <f>'[1]B'!AM$6</f>
        <v>0</v>
      </c>
      <c r="K111" s="32">
        <f>'[1]B'!AN$6</f>
        <v>0</v>
      </c>
      <c r="L111" s="32">
        <f>'[1]B'!AO$6</f>
        <v>0</v>
      </c>
      <c r="M111" s="32">
        <f>'[1]B'!AP$6</f>
        <v>0</v>
      </c>
      <c r="N111" s="32">
        <f>'[1]B'!AQ$6</f>
        <v>0</v>
      </c>
      <c r="O111" s="12"/>
      <c r="P111" s="42"/>
      <c r="Q111" s="32"/>
      <c r="R111" s="32"/>
      <c r="S111" s="45"/>
      <c r="T111" s="12"/>
      <c r="U111" s="43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</row>
    <row r="112" spans="1:58" ht="6.75" customHeight="1">
      <c r="A112" s="32"/>
      <c r="B112" s="32"/>
      <c r="C112" s="32"/>
      <c r="D112" s="32">
        <f>'[1]B'!AG$6</f>
        <v>0</v>
      </c>
      <c r="E112" s="32">
        <f>'[1]B'!AH$6</f>
        <v>0</v>
      </c>
      <c r="F112" s="32">
        <f>'[1]B'!AI$6</f>
        <v>0</v>
      </c>
      <c r="G112" s="32">
        <f>'[1]B'!AJ$6</f>
        <v>0</v>
      </c>
      <c r="H112" s="32">
        <f>'[1]B'!AK$6</f>
        <v>0</v>
      </c>
      <c r="I112" s="32">
        <f>'[1]B'!AL$6</f>
        <v>0</v>
      </c>
      <c r="J112" s="32">
        <f>'[1]B'!AM$6</f>
        <v>0</v>
      </c>
      <c r="K112" s="32">
        <f>'[1]B'!AN$6</f>
        <v>0</v>
      </c>
      <c r="L112" s="32">
        <f>'[1]B'!AO$6</f>
        <v>0</v>
      </c>
      <c r="M112" s="32">
        <f>'[1]B'!AP$6</f>
        <v>0</v>
      </c>
      <c r="N112" s="32">
        <f>'[1]B'!AQ$6</f>
        <v>0</v>
      </c>
      <c r="O112" s="12"/>
      <c r="P112" s="42"/>
      <c r="Q112" s="32"/>
      <c r="R112" s="32"/>
      <c r="S112" s="45"/>
      <c r="T112" s="12"/>
      <c r="U112" s="43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</row>
    <row r="113" spans="1:58" ht="6.75" customHeight="1">
      <c r="A113" s="32"/>
      <c r="B113" s="32"/>
      <c r="C113" s="32"/>
      <c r="D113" s="32">
        <f>'[1]B'!AG$6</f>
        <v>0</v>
      </c>
      <c r="E113" s="32">
        <f>'[1]B'!AH$6</f>
        <v>0</v>
      </c>
      <c r="F113" s="32">
        <f>'[1]B'!AI$6</f>
        <v>0</v>
      </c>
      <c r="G113" s="32">
        <f>'[1]B'!AJ$6</f>
        <v>0</v>
      </c>
      <c r="H113" s="32">
        <f>'[1]B'!AK$6</f>
        <v>0</v>
      </c>
      <c r="I113" s="32">
        <f>'[1]B'!AL$6</f>
        <v>0</v>
      </c>
      <c r="J113" s="32">
        <f>'[1]B'!AM$6</f>
        <v>0</v>
      </c>
      <c r="K113" s="32">
        <f>'[1]B'!AN$6</f>
        <v>0</v>
      </c>
      <c r="L113" s="32">
        <f>'[1]B'!AO$6</f>
        <v>0</v>
      </c>
      <c r="M113" s="32">
        <f>'[1]B'!AP$6</f>
        <v>0</v>
      </c>
      <c r="N113" s="32">
        <f>'[1]B'!AQ$6</f>
        <v>0</v>
      </c>
      <c r="O113" s="12"/>
      <c r="P113" s="42"/>
      <c r="Q113" s="32"/>
      <c r="R113" s="32"/>
      <c r="S113" s="45"/>
      <c r="T113" s="12"/>
      <c r="U113" s="43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</row>
    <row r="114" spans="1:58" ht="6.75" customHeight="1">
      <c r="A114" s="32"/>
      <c r="B114" s="32"/>
      <c r="C114" s="32"/>
      <c r="D114" s="32">
        <f>'[1]B'!AG$6</f>
        <v>0</v>
      </c>
      <c r="E114" s="32">
        <f>'[1]B'!AH$6</f>
        <v>0</v>
      </c>
      <c r="F114" s="32">
        <f>'[1]B'!AI$6</f>
        <v>0</v>
      </c>
      <c r="G114" s="32">
        <f>'[1]B'!AJ$6</f>
        <v>0</v>
      </c>
      <c r="H114" s="32">
        <f>'[1]B'!AK$6</f>
        <v>0</v>
      </c>
      <c r="I114" s="32">
        <f>'[1]B'!AL$6</f>
        <v>0</v>
      </c>
      <c r="J114" s="32">
        <f>'[1]B'!AM$6</f>
        <v>0</v>
      </c>
      <c r="K114" s="32">
        <f>'[1]B'!AN$6</f>
        <v>0</v>
      </c>
      <c r="L114" s="32">
        <f>'[1]B'!AO$6</f>
        <v>0</v>
      </c>
      <c r="M114" s="32">
        <f>'[1]B'!AP$6</f>
        <v>0</v>
      </c>
      <c r="N114" s="32">
        <f>'[1]B'!AQ$6</f>
        <v>0</v>
      </c>
      <c r="O114" s="12"/>
      <c r="P114" s="42"/>
      <c r="Q114" s="32"/>
      <c r="R114" s="32"/>
      <c r="S114" s="45"/>
      <c r="T114" s="12"/>
      <c r="U114" s="43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</row>
    <row r="115" spans="1:58" ht="6.75" customHeight="1">
      <c r="A115" s="32"/>
      <c r="B115" s="32"/>
      <c r="C115" s="32"/>
      <c r="D115" s="32">
        <f>'[1]B'!AG$6</f>
        <v>0</v>
      </c>
      <c r="E115" s="32">
        <f>'[1]B'!AH$6</f>
        <v>0</v>
      </c>
      <c r="F115" s="32">
        <f>'[1]B'!AI$6</f>
        <v>0</v>
      </c>
      <c r="G115" s="32">
        <f>'[1]B'!AJ$6</f>
        <v>0</v>
      </c>
      <c r="H115" s="32">
        <f>'[1]B'!AK$6</f>
        <v>0</v>
      </c>
      <c r="I115" s="32">
        <f>'[1]B'!AL$6</f>
        <v>0</v>
      </c>
      <c r="J115" s="32">
        <f>'[1]B'!AM$6</f>
        <v>0</v>
      </c>
      <c r="K115" s="32">
        <f>'[1]B'!AN$6</f>
        <v>0</v>
      </c>
      <c r="L115" s="32">
        <f>'[1]B'!AO$6</f>
        <v>0</v>
      </c>
      <c r="M115" s="32">
        <f>'[1]B'!AP$6</f>
        <v>0</v>
      </c>
      <c r="N115" s="32">
        <f>'[1]B'!AQ$6</f>
        <v>0</v>
      </c>
      <c r="O115" s="12"/>
      <c r="P115" s="42"/>
      <c r="Q115" s="32"/>
      <c r="R115" s="32"/>
      <c r="S115" s="45"/>
      <c r="T115" s="12"/>
      <c r="U115" s="43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</row>
    <row r="116" spans="1:58" ht="6.75" customHeight="1">
      <c r="A116" s="32"/>
      <c r="B116" s="32"/>
      <c r="C116" s="32"/>
      <c r="D116" s="32">
        <f>'[1]B'!AG$6</f>
        <v>0</v>
      </c>
      <c r="E116" s="32">
        <f>'[1]B'!AH$6</f>
        <v>0</v>
      </c>
      <c r="F116" s="32">
        <f>'[1]B'!AI$6</f>
        <v>0</v>
      </c>
      <c r="G116" s="32">
        <f>'[1]B'!AJ$6</f>
        <v>0</v>
      </c>
      <c r="H116" s="32">
        <f>'[1]B'!AK$6</f>
        <v>0</v>
      </c>
      <c r="I116" s="32">
        <f>'[1]B'!AL$6</f>
        <v>0</v>
      </c>
      <c r="J116" s="32">
        <f>'[1]B'!AM$6</f>
        <v>0</v>
      </c>
      <c r="K116" s="32">
        <f>'[1]B'!AN$6</f>
        <v>0</v>
      </c>
      <c r="L116" s="32">
        <f>'[1]B'!AO$6</f>
        <v>0</v>
      </c>
      <c r="M116" s="32">
        <f>'[1]B'!AP$6</f>
        <v>0</v>
      </c>
      <c r="N116" s="32">
        <f>'[1]B'!AQ$6</f>
        <v>0</v>
      </c>
      <c r="O116" s="12"/>
      <c r="P116" s="42"/>
      <c r="Q116" s="32"/>
      <c r="R116" s="32"/>
      <c r="S116" s="45"/>
      <c r="T116" s="12"/>
      <c r="U116" s="43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</row>
    <row r="117" spans="1:58" ht="6.75" customHeight="1">
      <c r="A117" s="32"/>
      <c r="B117" s="32"/>
      <c r="C117" s="32"/>
      <c r="D117" s="32">
        <f>'[1]B'!AG$6</f>
        <v>0</v>
      </c>
      <c r="E117" s="32">
        <f>'[1]B'!AH$6</f>
        <v>0</v>
      </c>
      <c r="F117" s="32">
        <f>'[1]B'!AI$6</f>
        <v>0</v>
      </c>
      <c r="G117" s="32">
        <f>'[1]B'!AJ$6</f>
        <v>0</v>
      </c>
      <c r="H117" s="32">
        <f>'[1]B'!AK$6</f>
        <v>0</v>
      </c>
      <c r="I117" s="32">
        <f>'[1]B'!AL$6</f>
        <v>0</v>
      </c>
      <c r="J117" s="32">
        <f>'[1]B'!AM$6</f>
        <v>0</v>
      </c>
      <c r="K117" s="32">
        <f>'[1]B'!AN$6</f>
        <v>0</v>
      </c>
      <c r="L117" s="32">
        <f>'[1]B'!AO$6</f>
        <v>0</v>
      </c>
      <c r="M117" s="32">
        <f>'[1]B'!AP$6</f>
        <v>0</v>
      </c>
      <c r="N117" s="32">
        <f>'[1]B'!AQ$6</f>
        <v>0</v>
      </c>
      <c r="O117" s="12"/>
      <c r="P117" s="42"/>
      <c r="Q117" s="32"/>
      <c r="R117" s="32"/>
      <c r="S117" s="45"/>
      <c r="T117" s="12"/>
      <c r="U117" s="43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</row>
    <row r="118" spans="1:58" ht="6.75" customHeight="1">
      <c r="A118" s="32"/>
      <c r="B118" s="32"/>
      <c r="C118" s="32"/>
      <c r="D118" s="32">
        <f>'[1]B'!AG$6</f>
        <v>0</v>
      </c>
      <c r="E118" s="32">
        <f>'[1]B'!AH$6</f>
        <v>0</v>
      </c>
      <c r="F118" s="32">
        <f>'[1]B'!AI$6</f>
        <v>0</v>
      </c>
      <c r="G118" s="32">
        <f>'[1]B'!AJ$6</f>
        <v>0</v>
      </c>
      <c r="H118" s="32">
        <f>'[1]B'!AK$6</f>
        <v>0</v>
      </c>
      <c r="I118" s="32">
        <f>'[1]B'!AL$6</f>
        <v>0</v>
      </c>
      <c r="J118" s="32">
        <f>'[1]B'!AM$6</f>
        <v>0</v>
      </c>
      <c r="K118" s="32">
        <f>'[1]B'!AN$6</f>
        <v>0</v>
      </c>
      <c r="L118" s="32">
        <f>'[1]B'!AO$6</f>
        <v>0</v>
      </c>
      <c r="M118" s="32">
        <f>'[1]B'!AP$6</f>
        <v>0</v>
      </c>
      <c r="N118" s="32">
        <f>'[1]B'!AQ$6</f>
        <v>0</v>
      </c>
      <c r="O118" s="12"/>
      <c r="P118" s="42"/>
      <c r="Q118" s="32"/>
      <c r="R118" s="32"/>
      <c r="S118" s="45"/>
      <c r="T118" s="12"/>
      <c r="U118" s="43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</row>
    <row r="119" spans="1:58" ht="6.75" customHeight="1">
      <c r="A119" s="32"/>
      <c r="B119" s="32"/>
      <c r="C119" s="32"/>
      <c r="D119" s="32">
        <f>'[1]B'!AG$6</f>
        <v>0</v>
      </c>
      <c r="E119" s="32">
        <f>'[1]B'!AH$6</f>
        <v>0</v>
      </c>
      <c r="F119" s="32">
        <f>'[1]B'!AI$6</f>
        <v>0</v>
      </c>
      <c r="G119" s="32">
        <f>'[1]B'!AJ$6</f>
        <v>0</v>
      </c>
      <c r="H119" s="32">
        <f>'[1]B'!AK$6</f>
        <v>0</v>
      </c>
      <c r="I119" s="32">
        <f>'[1]B'!AL$6</f>
        <v>0</v>
      </c>
      <c r="J119" s="32">
        <f>'[1]B'!AM$6</f>
        <v>0</v>
      </c>
      <c r="K119" s="32">
        <f>'[1]B'!AN$6</f>
        <v>0</v>
      </c>
      <c r="L119" s="32">
        <f>'[1]B'!AO$6</f>
        <v>0</v>
      </c>
      <c r="M119" s="32">
        <f>'[1]B'!AP$6</f>
        <v>0</v>
      </c>
      <c r="N119" s="32">
        <f>'[1]B'!AQ$6</f>
        <v>0</v>
      </c>
      <c r="O119" s="12"/>
      <c r="P119" s="42"/>
      <c r="Q119" s="32"/>
      <c r="R119" s="32"/>
      <c r="S119" s="45"/>
      <c r="T119" s="12"/>
      <c r="U119" s="43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</row>
    <row r="120" spans="1:58" ht="6.75" customHeight="1">
      <c r="A120" s="32"/>
      <c r="B120" s="32"/>
      <c r="C120" s="32"/>
      <c r="D120" s="32">
        <f>'[1]B'!AG$6</f>
        <v>0</v>
      </c>
      <c r="E120" s="32">
        <f>'[1]B'!AH$6</f>
        <v>0</v>
      </c>
      <c r="F120" s="32">
        <f>'[1]B'!AI$6</f>
        <v>0</v>
      </c>
      <c r="G120" s="32">
        <f>'[1]B'!AJ$6</f>
        <v>0</v>
      </c>
      <c r="H120" s="32">
        <f>'[1]B'!AK$6</f>
        <v>0</v>
      </c>
      <c r="I120" s="32">
        <f>'[1]B'!AL$6</f>
        <v>0</v>
      </c>
      <c r="J120" s="32">
        <f>'[1]B'!AM$6</f>
        <v>0</v>
      </c>
      <c r="K120" s="32">
        <f>'[1]B'!AN$6</f>
        <v>0</v>
      </c>
      <c r="L120" s="32">
        <f>'[1]B'!AO$6</f>
        <v>0</v>
      </c>
      <c r="M120" s="32">
        <f>'[1]B'!AP$6</f>
        <v>0</v>
      </c>
      <c r="N120" s="32">
        <f>'[1]B'!AQ$6</f>
        <v>0</v>
      </c>
      <c r="O120" s="12"/>
      <c r="P120" s="42"/>
      <c r="Q120" s="32"/>
      <c r="R120" s="32"/>
      <c r="S120" s="45"/>
      <c r="T120" s="12"/>
      <c r="U120" s="43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</row>
    <row r="121" spans="1:58" ht="6.75" customHeight="1">
      <c r="A121" s="32"/>
      <c r="B121" s="32"/>
      <c r="C121" s="32"/>
      <c r="D121" s="32">
        <f>'[1]B'!AG$6</f>
        <v>0</v>
      </c>
      <c r="E121" s="32">
        <f>'[1]B'!AH$6</f>
        <v>0</v>
      </c>
      <c r="F121" s="32">
        <f>'[1]B'!AI$6</f>
        <v>0</v>
      </c>
      <c r="G121" s="32">
        <f>'[1]B'!AJ$6</f>
        <v>0</v>
      </c>
      <c r="H121" s="32">
        <f>'[1]B'!AK$6</f>
        <v>0</v>
      </c>
      <c r="I121" s="32">
        <f>'[1]B'!AL$6</f>
        <v>0</v>
      </c>
      <c r="J121" s="32">
        <f>'[1]B'!AM$6</f>
        <v>0</v>
      </c>
      <c r="K121" s="32">
        <f>'[1]B'!AN$6</f>
        <v>0</v>
      </c>
      <c r="L121" s="32">
        <f>'[1]B'!AO$6</f>
        <v>0</v>
      </c>
      <c r="M121" s="32">
        <f>'[1]B'!AP$6</f>
        <v>0</v>
      </c>
      <c r="N121" s="32">
        <f>'[1]B'!AQ$6</f>
        <v>0</v>
      </c>
      <c r="O121" s="12"/>
      <c r="P121" s="42"/>
      <c r="Q121" s="32"/>
      <c r="R121" s="32"/>
      <c r="S121" s="45"/>
      <c r="T121" s="12"/>
      <c r="U121" s="43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</row>
    <row r="122" spans="1:58" ht="6.75" customHeight="1">
      <c r="A122" s="32"/>
      <c r="B122" s="32"/>
      <c r="C122" s="32"/>
      <c r="D122" s="32">
        <f>'[1]B'!AG$6</f>
        <v>0</v>
      </c>
      <c r="E122" s="32">
        <f>'[1]B'!AH$6</f>
        <v>0</v>
      </c>
      <c r="F122" s="32">
        <f>'[1]B'!AI$6</f>
        <v>0</v>
      </c>
      <c r="G122" s="32">
        <f>'[1]B'!AJ$6</f>
        <v>0</v>
      </c>
      <c r="H122" s="32">
        <f>'[1]B'!AK$6</f>
        <v>0</v>
      </c>
      <c r="I122" s="32">
        <f>'[1]B'!AL$6</f>
        <v>0</v>
      </c>
      <c r="J122" s="32">
        <f>'[1]B'!AM$6</f>
        <v>0</v>
      </c>
      <c r="K122" s="32">
        <f>'[1]B'!AN$6</f>
        <v>0</v>
      </c>
      <c r="L122" s="32">
        <f>'[1]B'!AO$6</f>
        <v>0</v>
      </c>
      <c r="M122" s="32">
        <f>'[1]B'!AP$6</f>
        <v>0</v>
      </c>
      <c r="N122" s="32">
        <f>'[1]B'!AQ$6</f>
        <v>0</v>
      </c>
      <c r="O122" s="12"/>
      <c r="P122" s="42"/>
      <c r="Q122" s="32"/>
      <c r="R122" s="32"/>
      <c r="S122" s="45"/>
      <c r="T122" s="12"/>
      <c r="U122" s="43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</row>
    <row r="123" spans="1:58" ht="6.75" customHeight="1">
      <c r="A123" s="32"/>
      <c r="B123" s="32"/>
      <c r="C123" s="32"/>
      <c r="D123" s="32">
        <f>'[1]B'!AG$6</f>
        <v>0</v>
      </c>
      <c r="E123" s="32">
        <f>'[1]B'!AH$6</f>
        <v>0</v>
      </c>
      <c r="F123" s="32">
        <f>'[1]B'!AI$6</f>
        <v>0</v>
      </c>
      <c r="G123" s="32">
        <f>'[1]B'!AJ$6</f>
        <v>0</v>
      </c>
      <c r="H123" s="32">
        <f>'[1]B'!AK$6</f>
        <v>0</v>
      </c>
      <c r="I123" s="32">
        <f>'[1]B'!AL$6</f>
        <v>0</v>
      </c>
      <c r="J123" s="32">
        <f>'[1]B'!AM$6</f>
        <v>0</v>
      </c>
      <c r="K123" s="32">
        <f>'[1]B'!AN$6</f>
        <v>0</v>
      </c>
      <c r="L123" s="32">
        <f>'[1]B'!AO$6</f>
        <v>0</v>
      </c>
      <c r="M123" s="32">
        <f>'[1]B'!AP$6</f>
        <v>0</v>
      </c>
      <c r="N123" s="32">
        <f>'[1]B'!AQ$6</f>
        <v>0</v>
      </c>
      <c r="O123" s="12"/>
      <c r="P123" s="42"/>
      <c r="Q123" s="32"/>
      <c r="R123" s="32"/>
      <c r="S123" s="45"/>
      <c r="T123" s="12"/>
      <c r="U123" s="43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</row>
    <row r="124" spans="1:58" ht="6.75" customHeight="1">
      <c r="A124" s="32"/>
      <c r="B124" s="32"/>
      <c r="C124" s="32"/>
      <c r="D124" s="32">
        <f>'[1]B'!AG$6</f>
        <v>0</v>
      </c>
      <c r="E124" s="32">
        <f>'[1]B'!AH$6</f>
        <v>0</v>
      </c>
      <c r="F124" s="32">
        <f>'[1]B'!AI$6</f>
        <v>0</v>
      </c>
      <c r="G124" s="32">
        <f>'[1]B'!AJ$6</f>
        <v>0</v>
      </c>
      <c r="H124" s="32">
        <f>'[1]B'!AK$6</f>
        <v>0</v>
      </c>
      <c r="I124" s="32">
        <f>'[1]B'!AL$6</f>
        <v>0</v>
      </c>
      <c r="J124" s="32">
        <f>'[1]B'!AM$6</f>
        <v>0</v>
      </c>
      <c r="K124" s="32">
        <f>'[1]B'!AN$6</f>
        <v>0</v>
      </c>
      <c r="L124" s="32">
        <f>'[1]B'!AO$6</f>
        <v>0</v>
      </c>
      <c r="M124" s="32">
        <f>'[1]B'!AP$6</f>
        <v>0</v>
      </c>
      <c r="N124" s="32">
        <f>'[1]B'!AQ$6</f>
        <v>0</v>
      </c>
      <c r="O124" s="12"/>
      <c r="P124" s="42"/>
      <c r="Q124" s="32"/>
      <c r="R124" s="32"/>
      <c r="S124" s="45"/>
      <c r="T124" s="12"/>
      <c r="U124" s="43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</row>
    <row r="125" spans="1:58" ht="6.75" customHeight="1">
      <c r="A125" s="32"/>
      <c r="B125" s="32"/>
      <c r="C125" s="32"/>
      <c r="D125" s="32">
        <f>'[1]B'!AG$6</f>
        <v>0</v>
      </c>
      <c r="E125" s="32">
        <f>'[1]B'!AH$6</f>
        <v>0</v>
      </c>
      <c r="F125" s="32">
        <f>'[1]B'!AI$6</f>
        <v>0</v>
      </c>
      <c r="G125" s="32">
        <f>'[1]B'!AJ$6</f>
        <v>0</v>
      </c>
      <c r="H125" s="32">
        <f>'[1]B'!AK$6</f>
        <v>0</v>
      </c>
      <c r="I125" s="32">
        <f>'[1]B'!AL$6</f>
        <v>0</v>
      </c>
      <c r="J125" s="32">
        <f>'[1]B'!AM$6</f>
        <v>0</v>
      </c>
      <c r="K125" s="32">
        <f>'[1]B'!AN$6</f>
        <v>0</v>
      </c>
      <c r="L125" s="32">
        <f>'[1]B'!AO$6</f>
        <v>0</v>
      </c>
      <c r="M125" s="32">
        <f>'[1]B'!AP$6</f>
        <v>0</v>
      </c>
      <c r="N125" s="32">
        <f>'[1]B'!AQ$6</f>
        <v>0</v>
      </c>
      <c r="O125" s="12"/>
      <c r="P125" s="42"/>
      <c r="Q125" s="32"/>
      <c r="R125" s="32"/>
      <c r="S125" s="45"/>
      <c r="T125" s="12"/>
      <c r="U125" s="43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</row>
    <row r="126" spans="1:58" ht="6.75" customHeight="1">
      <c r="A126" s="32"/>
      <c r="B126" s="32"/>
      <c r="C126" s="32"/>
      <c r="D126" s="32">
        <f>'[1]B'!AG$6</f>
        <v>0</v>
      </c>
      <c r="E126" s="32">
        <f>'[1]B'!AH$6</f>
        <v>0</v>
      </c>
      <c r="F126" s="32">
        <f>'[1]B'!AI$6</f>
        <v>0</v>
      </c>
      <c r="G126" s="32">
        <f>'[1]B'!AJ$6</f>
        <v>0</v>
      </c>
      <c r="H126" s="32">
        <f>'[1]B'!AK$6</f>
        <v>0</v>
      </c>
      <c r="I126" s="32">
        <f>'[1]B'!AL$6</f>
        <v>0</v>
      </c>
      <c r="J126" s="32">
        <f>'[1]B'!AM$6</f>
        <v>0</v>
      </c>
      <c r="K126" s="32">
        <f>'[1]B'!AN$6</f>
        <v>0</v>
      </c>
      <c r="L126" s="32">
        <f>'[1]B'!AO$6</f>
        <v>0</v>
      </c>
      <c r="M126" s="32">
        <f>'[1]B'!AP$6</f>
        <v>0</v>
      </c>
      <c r="N126" s="32">
        <f>'[1]B'!AQ$6</f>
        <v>0</v>
      </c>
      <c r="O126" s="12"/>
      <c r="P126" s="42"/>
      <c r="Q126" s="32"/>
      <c r="R126" s="32"/>
      <c r="S126" s="45"/>
      <c r="T126" s="12"/>
      <c r="U126" s="43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</row>
    <row r="127" spans="1:58" ht="6.75" customHeight="1">
      <c r="A127" s="32"/>
      <c r="B127" s="32"/>
      <c r="C127" s="32"/>
      <c r="D127" s="32">
        <f>'[1]B'!AG$6</f>
        <v>0</v>
      </c>
      <c r="E127" s="32">
        <f>'[1]B'!AH$6</f>
        <v>0</v>
      </c>
      <c r="F127" s="32">
        <f>'[1]B'!AI$6</f>
        <v>0</v>
      </c>
      <c r="G127" s="32">
        <f>'[1]B'!AJ$6</f>
        <v>0</v>
      </c>
      <c r="H127" s="32">
        <f>'[1]B'!AK$6</f>
        <v>0</v>
      </c>
      <c r="I127" s="32">
        <f>'[1]B'!AL$6</f>
        <v>0</v>
      </c>
      <c r="J127" s="32">
        <f>'[1]B'!AM$6</f>
        <v>0</v>
      </c>
      <c r="K127" s="32">
        <f>'[1]B'!AN$6</f>
        <v>0</v>
      </c>
      <c r="L127" s="32">
        <f>'[1]B'!AO$6</f>
        <v>0</v>
      </c>
      <c r="M127" s="32">
        <f>'[1]B'!AP$6</f>
        <v>0</v>
      </c>
      <c r="N127" s="32">
        <f>'[1]B'!AQ$6</f>
        <v>0</v>
      </c>
      <c r="O127" s="12"/>
      <c r="P127" s="42"/>
      <c r="Q127" s="32"/>
      <c r="R127" s="32"/>
      <c r="S127" s="45"/>
      <c r="T127" s="12"/>
      <c r="U127" s="43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</row>
    <row r="128" spans="1:58" ht="6.75" customHeight="1">
      <c r="A128" s="32"/>
      <c r="B128" s="32"/>
      <c r="C128" s="32"/>
      <c r="D128" s="32">
        <f>'[1]B'!AG$6</f>
        <v>0</v>
      </c>
      <c r="E128" s="32">
        <f>'[1]B'!AH$6</f>
        <v>0</v>
      </c>
      <c r="F128" s="32">
        <f>'[1]B'!AI$6</f>
        <v>0</v>
      </c>
      <c r="G128" s="32">
        <f>'[1]B'!AJ$6</f>
        <v>0</v>
      </c>
      <c r="H128" s="32">
        <f>'[1]B'!AK$6</f>
        <v>0</v>
      </c>
      <c r="I128" s="32">
        <f>'[1]B'!AL$6</f>
        <v>0</v>
      </c>
      <c r="J128" s="32">
        <f>'[1]B'!AM$6</f>
        <v>0</v>
      </c>
      <c r="K128" s="32">
        <f>'[1]B'!AN$6</f>
        <v>0</v>
      </c>
      <c r="L128" s="32">
        <f>'[1]B'!AO$6</f>
        <v>0</v>
      </c>
      <c r="M128" s="32">
        <f>'[1]B'!AP$6</f>
        <v>0</v>
      </c>
      <c r="N128" s="32">
        <f>'[1]B'!AQ$6</f>
        <v>0</v>
      </c>
      <c r="O128" s="12"/>
      <c r="P128" s="42"/>
      <c r="Q128" s="32"/>
      <c r="R128" s="32"/>
      <c r="S128" s="45"/>
      <c r="T128" s="12"/>
      <c r="U128" s="43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</row>
    <row r="129" spans="1:58" ht="6.75" customHeight="1">
      <c r="A129" s="32"/>
      <c r="B129" s="32"/>
      <c r="C129" s="32"/>
      <c r="D129" s="32">
        <f>'[1]B'!AG$6</f>
        <v>0</v>
      </c>
      <c r="E129" s="32">
        <f>'[1]B'!AH$6</f>
        <v>0</v>
      </c>
      <c r="F129" s="32">
        <f>'[1]B'!AI$6</f>
        <v>0</v>
      </c>
      <c r="G129" s="32">
        <f>'[1]B'!AJ$6</f>
        <v>0</v>
      </c>
      <c r="H129" s="32">
        <f>'[1]B'!AK$6</f>
        <v>0</v>
      </c>
      <c r="I129" s="32">
        <f>'[1]B'!AL$6</f>
        <v>0</v>
      </c>
      <c r="J129" s="32">
        <f>'[1]B'!AM$6</f>
        <v>0</v>
      </c>
      <c r="K129" s="32">
        <f>'[1]B'!AN$6</f>
        <v>0</v>
      </c>
      <c r="L129" s="32">
        <f>'[1]B'!AO$6</f>
        <v>0</v>
      </c>
      <c r="M129" s="32">
        <f>'[1]B'!AP$6</f>
        <v>0</v>
      </c>
      <c r="N129" s="32">
        <f>'[1]B'!AQ$6</f>
        <v>0</v>
      </c>
      <c r="O129" s="12"/>
      <c r="P129" s="42"/>
      <c r="Q129" s="32"/>
      <c r="R129" s="32"/>
      <c r="S129" s="45"/>
      <c r="T129" s="12"/>
      <c r="U129" s="43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</row>
    <row r="130" spans="1:58" ht="6.75" customHeight="1">
      <c r="A130" s="32"/>
      <c r="B130" s="32"/>
      <c r="C130" s="32"/>
      <c r="D130" s="32">
        <f>'[1]B'!AG$6</f>
        <v>0</v>
      </c>
      <c r="E130" s="32">
        <f>'[1]B'!AH$6</f>
        <v>0</v>
      </c>
      <c r="F130" s="32">
        <f>'[1]B'!AI$6</f>
        <v>0</v>
      </c>
      <c r="G130" s="32">
        <f>'[1]B'!AJ$6</f>
        <v>0</v>
      </c>
      <c r="H130" s="32">
        <f>'[1]B'!AK$6</f>
        <v>0</v>
      </c>
      <c r="I130" s="32">
        <f>'[1]B'!AL$6</f>
        <v>0</v>
      </c>
      <c r="J130" s="32">
        <f>'[1]B'!AM$6</f>
        <v>0</v>
      </c>
      <c r="K130" s="32">
        <f>'[1]B'!AN$6</f>
        <v>0</v>
      </c>
      <c r="L130" s="32">
        <f>'[1]B'!AO$6</f>
        <v>0</v>
      </c>
      <c r="M130" s="32">
        <f>'[1]B'!AP$6</f>
        <v>0</v>
      </c>
      <c r="N130" s="32">
        <f>'[1]B'!AQ$6</f>
        <v>0</v>
      </c>
      <c r="O130" s="12"/>
      <c r="P130" s="42"/>
      <c r="Q130" s="32"/>
      <c r="R130" s="32"/>
      <c r="S130" s="45"/>
      <c r="T130" s="12"/>
      <c r="U130" s="43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</row>
    <row r="131" spans="1:58" ht="6.75" customHeight="1">
      <c r="A131" s="32"/>
      <c r="B131" s="32"/>
      <c r="C131" s="32"/>
      <c r="D131" s="32">
        <f>'[1]B'!AG$6</f>
        <v>0</v>
      </c>
      <c r="E131" s="32">
        <f>'[1]B'!AH$6</f>
        <v>0</v>
      </c>
      <c r="F131" s="32">
        <f>'[1]B'!AI$6</f>
        <v>0</v>
      </c>
      <c r="G131" s="32">
        <f>'[1]B'!AJ$6</f>
        <v>0</v>
      </c>
      <c r="H131" s="32">
        <f>'[1]B'!AK$6</f>
        <v>0</v>
      </c>
      <c r="I131" s="32">
        <f>'[1]B'!AL$6</f>
        <v>0</v>
      </c>
      <c r="J131" s="32">
        <f>'[1]B'!AM$6</f>
        <v>0</v>
      </c>
      <c r="K131" s="32">
        <f>'[1]B'!AN$6</f>
        <v>0</v>
      </c>
      <c r="L131" s="32">
        <f>'[1]B'!AO$6</f>
        <v>0</v>
      </c>
      <c r="M131" s="32">
        <f>'[1]B'!AP$6</f>
        <v>0</v>
      </c>
      <c r="N131" s="32">
        <f>'[1]B'!AQ$6</f>
        <v>0</v>
      </c>
      <c r="O131" s="12"/>
      <c r="P131" s="42"/>
      <c r="Q131" s="32"/>
      <c r="R131" s="32"/>
      <c r="S131" s="45"/>
      <c r="T131" s="12"/>
      <c r="U131" s="4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</row>
    <row r="132" spans="1:58" ht="6.75" customHeight="1">
      <c r="A132" s="32"/>
      <c r="B132" s="32"/>
      <c r="C132" s="32"/>
      <c r="D132" s="32">
        <f>'[1]B'!AG$6</f>
        <v>0</v>
      </c>
      <c r="E132" s="32">
        <f>'[1]B'!AH$6</f>
        <v>0</v>
      </c>
      <c r="F132" s="32">
        <f>'[1]B'!AI$6</f>
        <v>0</v>
      </c>
      <c r="G132" s="32">
        <f>'[1]B'!AJ$6</f>
        <v>0</v>
      </c>
      <c r="H132" s="32">
        <f>'[1]B'!AK$6</f>
        <v>0</v>
      </c>
      <c r="I132" s="32">
        <f>'[1]B'!AL$6</f>
        <v>0</v>
      </c>
      <c r="J132" s="32">
        <f>'[1]B'!AM$6</f>
        <v>0</v>
      </c>
      <c r="K132" s="32">
        <f>'[1]B'!AN$6</f>
        <v>0</v>
      </c>
      <c r="L132" s="32">
        <f>'[1]B'!AO$6</f>
        <v>0</v>
      </c>
      <c r="M132" s="32">
        <f>'[1]B'!AP$6</f>
        <v>0</v>
      </c>
      <c r="N132" s="32">
        <f>'[1]B'!AQ$6</f>
        <v>0</v>
      </c>
      <c r="O132" s="12"/>
      <c r="P132" s="42"/>
      <c r="Q132" s="32"/>
      <c r="R132" s="32"/>
      <c r="S132" s="45"/>
      <c r="T132" s="12"/>
      <c r="U132" s="43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</row>
    <row r="133" spans="1:58" ht="6.75" customHeight="1">
      <c r="A133" s="32"/>
      <c r="B133" s="32"/>
      <c r="C133" s="32"/>
      <c r="D133" s="32">
        <f>'[1]B'!AG$6</f>
        <v>0</v>
      </c>
      <c r="E133" s="32">
        <f>'[1]B'!AH$6</f>
        <v>0</v>
      </c>
      <c r="F133" s="32">
        <f>'[1]B'!AI$6</f>
        <v>0</v>
      </c>
      <c r="G133" s="32">
        <f>'[1]B'!AJ$6</f>
        <v>0</v>
      </c>
      <c r="H133" s="32">
        <f>'[1]B'!AK$6</f>
        <v>0</v>
      </c>
      <c r="I133" s="32">
        <f>'[1]B'!AL$6</f>
        <v>0</v>
      </c>
      <c r="J133" s="32">
        <f>'[1]B'!AM$6</f>
        <v>0</v>
      </c>
      <c r="K133" s="32">
        <f>'[1]B'!AN$6</f>
        <v>0</v>
      </c>
      <c r="L133" s="32">
        <f>'[1]B'!AO$6</f>
        <v>0</v>
      </c>
      <c r="M133" s="32">
        <f>'[1]B'!AP$6</f>
        <v>0</v>
      </c>
      <c r="N133" s="32">
        <f>'[1]B'!AQ$6</f>
        <v>0</v>
      </c>
      <c r="O133" s="12"/>
      <c r="P133" s="42"/>
      <c r="Q133" s="32"/>
      <c r="R133" s="32"/>
      <c r="S133" s="45"/>
      <c r="T133" s="12"/>
      <c r="U133" s="43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</row>
    <row r="134" spans="1:58" ht="6.75" customHeight="1">
      <c r="A134" s="32"/>
      <c r="B134" s="32"/>
      <c r="C134" s="32"/>
      <c r="D134" s="32">
        <f>'[1]B'!AG$6</f>
        <v>0</v>
      </c>
      <c r="E134" s="32">
        <f>'[1]B'!AH$6</f>
        <v>0</v>
      </c>
      <c r="F134" s="32">
        <f>'[1]B'!AI$6</f>
        <v>0</v>
      </c>
      <c r="G134" s="32">
        <f>'[1]B'!AJ$6</f>
        <v>0</v>
      </c>
      <c r="H134" s="32">
        <f>'[1]B'!AK$6</f>
        <v>0</v>
      </c>
      <c r="I134" s="32">
        <f>'[1]B'!AL$6</f>
        <v>0</v>
      </c>
      <c r="J134" s="32">
        <f>'[1]B'!AM$6</f>
        <v>0</v>
      </c>
      <c r="K134" s="32">
        <f>'[1]B'!AN$6</f>
        <v>0</v>
      </c>
      <c r="L134" s="32">
        <f>'[1]B'!AO$6</f>
        <v>0</v>
      </c>
      <c r="M134" s="32">
        <f>'[1]B'!AP$6</f>
        <v>0</v>
      </c>
      <c r="N134" s="32">
        <f>'[1]B'!AQ$6</f>
        <v>0</v>
      </c>
      <c r="O134" s="12"/>
      <c r="P134" s="42"/>
      <c r="Q134" s="32"/>
      <c r="R134" s="32"/>
      <c r="S134" s="45"/>
      <c r="T134" s="12"/>
      <c r="U134" s="43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</row>
    <row r="135" spans="1:58" ht="6.75" customHeight="1">
      <c r="A135" s="32"/>
      <c r="B135" s="32"/>
      <c r="C135" s="32"/>
      <c r="D135" s="32">
        <f>'[1]B'!AG$6</f>
        <v>0</v>
      </c>
      <c r="E135" s="32">
        <f>'[1]B'!AH$6</f>
        <v>0</v>
      </c>
      <c r="F135" s="32">
        <f>'[1]B'!AI$6</f>
        <v>0</v>
      </c>
      <c r="G135" s="32">
        <f>'[1]B'!AJ$6</f>
        <v>0</v>
      </c>
      <c r="H135" s="32">
        <f>'[1]B'!AK$6</f>
        <v>0</v>
      </c>
      <c r="I135" s="32">
        <f>'[1]B'!AL$6</f>
        <v>0</v>
      </c>
      <c r="J135" s="32">
        <f>'[1]B'!AM$6</f>
        <v>0</v>
      </c>
      <c r="K135" s="32">
        <f>'[1]B'!AN$6</f>
        <v>0</v>
      </c>
      <c r="L135" s="32">
        <f>'[1]B'!AO$6</f>
        <v>0</v>
      </c>
      <c r="M135" s="32">
        <f>'[1]B'!AP$6</f>
        <v>0</v>
      </c>
      <c r="N135" s="32">
        <f>'[1]B'!AQ$6</f>
        <v>0</v>
      </c>
      <c r="O135" s="12"/>
      <c r="P135" s="42"/>
      <c r="Q135" s="32"/>
      <c r="R135" s="32"/>
      <c r="S135" s="45"/>
      <c r="T135" s="12"/>
      <c r="U135" s="43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</row>
    <row r="136" spans="1:58" ht="6.75" customHeight="1">
      <c r="A136" s="32"/>
      <c r="B136" s="32"/>
      <c r="C136" s="32"/>
      <c r="D136" s="32">
        <f>'[1]B'!AG$6</f>
        <v>0</v>
      </c>
      <c r="E136" s="32">
        <f>'[1]B'!AH$6</f>
        <v>0</v>
      </c>
      <c r="F136" s="32">
        <f>'[1]B'!AI$6</f>
        <v>0</v>
      </c>
      <c r="G136" s="32">
        <f>'[1]B'!AJ$6</f>
        <v>0</v>
      </c>
      <c r="H136" s="32">
        <f>'[1]B'!AK$6</f>
        <v>0</v>
      </c>
      <c r="I136" s="32">
        <f>'[1]B'!AL$6</f>
        <v>0</v>
      </c>
      <c r="J136" s="32">
        <f>'[1]B'!AM$6</f>
        <v>0</v>
      </c>
      <c r="K136" s="32">
        <f>'[1]B'!AN$6</f>
        <v>0</v>
      </c>
      <c r="L136" s="32">
        <f>'[1]B'!AO$6</f>
        <v>0</v>
      </c>
      <c r="M136" s="32">
        <f>'[1]B'!AP$6</f>
        <v>0</v>
      </c>
      <c r="N136" s="32">
        <f>'[1]B'!AQ$6</f>
        <v>0</v>
      </c>
      <c r="O136" s="12"/>
      <c r="P136" s="42"/>
      <c r="Q136" s="32"/>
      <c r="R136" s="32"/>
      <c r="S136" s="45"/>
      <c r="T136" s="12"/>
      <c r="U136" s="43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</row>
    <row r="137" spans="1:58" ht="6.75" customHeight="1">
      <c r="A137" s="32"/>
      <c r="B137" s="32"/>
      <c r="C137" s="32"/>
      <c r="D137" s="32">
        <f>'[1]B'!AG$6</f>
        <v>0</v>
      </c>
      <c r="E137" s="32">
        <f>'[1]B'!AH$6</f>
        <v>0</v>
      </c>
      <c r="F137" s="32">
        <f>'[1]B'!AI$6</f>
        <v>0</v>
      </c>
      <c r="G137" s="32">
        <f>'[1]B'!AJ$6</f>
        <v>0</v>
      </c>
      <c r="H137" s="32">
        <f>'[1]B'!AK$6</f>
        <v>0</v>
      </c>
      <c r="I137" s="32">
        <f>'[1]B'!AL$6</f>
        <v>0</v>
      </c>
      <c r="J137" s="32">
        <f>'[1]B'!AM$6</f>
        <v>0</v>
      </c>
      <c r="K137" s="32">
        <f>'[1]B'!AN$6</f>
        <v>0</v>
      </c>
      <c r="L137" s="32">
        <f>'[1]B'!AO$6</f>
        <v>0</v>
      </c>
      <c r="M137" s="32">
        <f>'[1]B'!AP$6</f>
        <v>0</v>
      </c>
      <c r="N137" s="32">
        <f>'[1]B'!AQ$6</f>
        <v>0</v>
      </c>
      <c r="O137" s="12"/>
      <c r="P137" s="42"/>
      <c r="Q137" s="32"/>
      <c r="R137" s="32"/>
      <c r="S137" s="45"/>
      <c r="T137" s="12"/>
      <c r="U137" s="43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1:58" ht="6.75" customHeight="1">
      <c r="A138" s="32"/>
      <c r="B138" s="32"/>
      <c r="C138" s="32"/>
      <c r="D138" s="32">
        <f>'[1]B'!AG$6</f>
        <v>0</v>
      </c>
      <c r="E138" s="32">
        <f>'[1]B'!AH$6</f>
        <v>0</v>
      </c>
      <c r="F138" s="32">
        <f>'[1]B'!AI$6</f>
        <v>0</v>
      </c>
      <c r="G138" s="32">
        <f>'[1]B'!AJ$6</f>
        <v>0</v>
      </c>
      <c r="H138" s="32">
        <f>'[1]B'!AK$6</f>
        <v>0</v>
      </c>
      <c r="I138" s="32">
        <f>'[1]B'!AL$6</f>
        <v>0</v>
      </c>
      <c r="J138" s="32">
        <f>'[1]B'!AM$6</f>
        <v>0</v>
      </c>
      <c r="K138" s="32">
        <f>'[1]B'!AN$6</f>
        <v>0</v>
      </c>
      <c r="L138" s="32">
        <f>'[1]B'!AO$6</f>
        <v>0</v>
      </c>
      <c r="M138" s="32">
        <f>'[1]B'!AP$6</f>
        <v>0</v>
      </c>
      <c r="N138" s="32">
        <f>'[1]B'!AQ$6</f>
        <v>0</v>
      </c>
      <c r="O138" s="12"/>
      <c r="P138" s="42"/>
      <c r="Q138" s="32"/>
      <c r="R138" s="32"/>
      <c r="S138" s="45"/>
      <c r="T138" s="12"/>
      <c r="U138" s="43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</row>
    <row r="139" spans="1:58" ht="6.75" customHeight="1">
      <c r="A139" s="32"/>
      <c r="B139" s="32"/>
      <c r="C139" s="32"/>
      <c r="D139" s="32">
        <f>'[1]B'!AG$6</f>
        <v>0</v>
      </c>
      <c r="E139" s="32">
        <f>'[1]B'!AH$6</f>
        <v>0</v>
      </c>
      <c r="F139" s="32">
        <f>'[1]B'!AI$6</f>
        <v>0</v>
      </c>
      <c r="G139" s="32">
        <f>'[1]B'!AJ$6</f>
        <v>0</v>
      </c>
      <c r="H139" s="32">
        <f>'[1]B'!AK$6</f>
        <v>0</v>
      </c>
      <c r="I139" s="32">
        <f>'[1]B'!AL$6</f>
        <v>0</v>
      </c>
      <c r="J139" s="32">
        <f>'[1]B'!AM$6</f>
        <v>0</v>
      </c>
      <c r="K139" s="32">
        <f>'[1]B'!AN$6</f>
        <v>0</v>
      </c>
      <c r="L139" s="32">
        <f>'[1]B'!AO$6</f>
        <v>0</v>
      </c>
      <c r="M139" s="32">
        <f>'[1]B'!AP$6</f>
        <v>0</v>
      </c>
      <c r="N139" s="32">
        <f>'[1]B'!AQ$6</f>
        <v>0</v>
      </c>
      <c r="O139" s="12"/>
      <c r="P139" s="42"/>
      <c r="Q139" s="32"/>
      <c r="R139" s="32"/>
      <c r="S139" s="45"/>
      <c r="T139" s="12"/>
      <c r="U139" s="43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</row>
    <row r="140" spans="1:58" ht="6.75" customHeight="1">
      <c r="A140" s="32"/>
      <c r="B140" s="32"/>
      <c r="C140" s="32"/>
      <c r="D140" s="32">
        <f>'[1]B'!AG$6</f>
        <v>0</v>
      </c>
      <c r="E140" s="32">
        <f>'[1]B'!AH$6</f>
        <v>0</v>
      </c>
      <c r="F140" s="32">
        <f>'[1]B'!AI$6</f>
        <v>0</v>
      </c>
      <c r="G140" s="32">
        <f>'[1]B'!AJ$6</f>
        <v>0</v>
      </c>
      <c r="H140" s="32">
        <f>'[1]B'!AK$6</f>
        <v>0</v>
      </c>
      <c r="I140" s="32">
        <f>'[1]B'!AL$6</f>
        <v>0</v>
      </c>
      <c r="J140" s="32">
        <f>'[1]B'!AM$6</f>
        <v>0</v>
      </c>
      <c r="K140" s="32">
        <f>'[1]B'!AN$6</f>
        <v>0</v>
      </c>
      <c r="L140" s="32">
        <f>'[1]B'!AO$6</f>
        <v>0</v>
      </c>
      <c r="M140" s="32">
        <f>'[1]B'!AP$6</f>
        <v>0</v>
      </c>
      <c r="N140" s="32">
        <f>'[1]B'!AQ$6</f>
        <v>0</v>
      </c>
      <c r="O140" s="12"/>
      <c r="P140" s="42"/>
      <c r="Q140" s="32"/>
      <c r="R140" s="32"/>
      <c r="S140" s="45"/>
      <c r="T140" s="12"/>
      <c r="U140" s="43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</row>
    <row r="141" spans="1:58" ht="6.75" customHeight="1">
      <c r="A141" s="32"/>
      <c r="B141" s="32"/>
      <c r="C141" s="32"/>
      <c r="D141" s="32">
        <f>'[1]B'!AG$6</f>
        <v>0</v>
      </c>
      <c r="E141" s="32">
        <f>'[1]B'!AH$6</f>
        <v>0</v>
      </c>
      <c r="F141" s="32">
        <f>'[1]B'!AI$6</f>
        <v>0</v>
      </c>
      <c r="G141" s="32">
        <f>'[1]B'!AJ$6</f>
        <v>0</v>
      </c>
      <c r="H141" s="32">
        <f>'[1]B'!AK$6</f>
        <v>0</v>
      </c>
      <c r="I141" s="32">
        <f>'[1]B'!AL$6</f>
        <v>0</v>
      </c>
      <c r="J141" s="32">
        <f>'[1]B'!AM$6</f>
        <v>0</v>
      </c>
      <c r="K141" s="32">
        <f>'[1]B'!AN$6</f>
        <v>0</v>
      </c>
      <c r="L141" s="32">
        <f>'[1]B'!AO$6</f>
        <v>0</v>
      </c>
      <c r="M141" s="32">
        <f>'[1]B'!AP$6</f>
        <v>0</v>
      </c>
      <c r="N141" s="32">
        <f>'[1]B'!AQ$6</f>
        <v>0</v>
      </c>
      <c r="O141" s="12"/>
      <c r="P141" s="42"/>
      <c r="Q141" s="32"/>
      <c r="R141" s="32"/>
      <c r="S141" s="45"/>
      <c r="T141" s="12"/>
      <c r="U141" s="43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</row>
    <row r="142" spans="1:58" ht="6.75" customHeight="1">
      <c r="A142" s="32"/>
      <c r="B142" s="32"/>
      <c r="C142" s="32"/>
      <c r="D142" s="32">
        <f>'[1]B'!AG$6</f>
        <v>0</v>
      </c>
      <c r="E142" s="32">
        <f>'[1]B'!AH$6</f>
        <v>0</v>
      </c>
      <c r="F142" s="32">
        <f>'[1]B'!AI$6</f>
        <v>0</v>
      </c>
      <c r="G142" s="32">
        <f>'[1]B'!AJ$6</f>
        <v>0</v>
      </c>
      <c r="H142" s="32">
        <f>'[1]B'!AK$6</f>
        <v>0</v>
      </c>
      <c r="I142" s="32">
        <f>'[1]B'!AL$6</f>
        <v>0</v>
      </c>
      <c r="J142" s="32">
        <f>'[1]B'!AM$6</f>
        <v>0</v>
      </c>
      <c r="K142" s="32">
        <f>'[1]B'!AN$6</f>
        <v>0</v>
      </c>
      <c r="L142" s="32">
        <f>'[1]B'!AO$6</f>
        <v>0</v>
      </c>
      <c r="M142" s="32">
        <f>'[1]B'!AP$6</f>
        <v>0</v>
      </c>
      <c r="N142" s="32">
        <f>'[1]B'!AQ$6</f>
        <v>0</v>
      </c>
      <c r="O142" s="12"/>
      <c r="P142" s="42"/>
      <c r="Q142" s="32"/>
      <c r="R142" s="32"/>
      <c r="S142" s="45"/>
      <c r="T142" s="12"/>
      <c r="U142" s="43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</row>
    <row r="143" spans="1:58" ht="6.75" customHeight="1">
      <c r="A143" s="32"/>
      <c r="B143" s="32"/>
      <c r="C143" s="32"/>
      <c r="D143" s="32">
        <f>'[1]B'!AG$6</f>
        <v>0</v>
      </c>
      <c r="E143" s="32">
        <f>'[1]B'!AH$6</f>
        <v>0</v>
      </c>
      <c r="F143" s="32">
        <f>'[1]B'!AI$6</f>
        <v>0</v>
      </c>
      <c r="G143" s="32">
        <f>'[1]B'!AJ$6</f>
        <v>0</v>
      </c>
      <c r="H143" s="32">
        <f>'[1]B'!AK$6</f>
        <v>0</v>
      </c>
      <c r="I143" s="32">
        <f>'[1]B'!AL$6</f>
        <v>0</v>
      </c>
      <c r="J143" s="32">
        <f>'[1]B'!AM$6</f>
        <v>0</v>
      </c>
      <c r="K143" s="32">
        <f>'[1]B'!AN$6</f>
        <v>0</v>
      </c>
      <c r="L143" s="32">
        <f>'[1]B'!AO$6</f>
        <v>0</v>
      </c>
      <c r="M143" s="32">
        <f>'[1]B'!AP$6</f>
        <v>0</v>
      </c>
      <c r="N143" s="32">
        <f>'[1]B'!AQ$6</f>
        <v>0</v>
      </c>
      <c r="O143" s="12"/>
      <c r="P143" s="42"/>
      <c r="Q143" s="32"/>
      <c r="R143" s="32"/>
      <c r="S143" s="45"/>
      <c r="T143" s="12"/>
      <c r="U143" s="43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</row>
    <row r="144" spans="1:58" ht="6.75" customHeight="1">
      <c r="A144" s="32"/>
      <c r="B144" s="32"/>
      <c r="C144" s="32"/>
      <c r="D144" s="32">
        <f>'[1]B'!AG$6</f>
        <v>0</v>
      </c>
      <c r="E144" s="32">
        <f>'[1]B'!AH$6</f>
        <v>0</v>
      </c>
      <c r="F144" s="32">
        <f>'[1]B'!AI$6</f>
        <v>0</v>
      </c>
      <c r="G144" s="32">
        <f>'[1]B'!AJ$6</f>
        <v>0</v>
      </c>
      <c r="H144" s="32">
        <f>'[1]B'!AK$6</f>
        <v>0</v>
      </c>
      <c r="I144" s="32">
        <f>'[1]B'!AL$6</f>
        <v>0</v>
      </c>
      <c r="J144" s="32">
        <f>'[1]B'!AM$6</f>
        <v>0</v>
      </c>
      <c r="K144" s="32">
        <f>'[1]B'!AN$6</f>
        <v>0</v>
      </c>
      <c r="L144" s="32">
        <f>'[1]B'!AO$6</f>
        <v>0</v>
      </c>
      <c r="M144" s="32">
        <f>'[1]B'!AP$6</f>
        <v>0</v>
      </c>
      <c r="N144" s="32">
        <f>'[1]B'!AQ$6</f>
        <v>0</v>
      </c>
      <c r="O144" s="12"/>
      <c r="P144" s="42"/>
      <c r="Q144" s="32"/>
      <c r="R144" s="32"/>
      <c r="S144" s="45"/>
      <c r="T144" s="12"/>
      <c r="U144" s="43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</row>
    <row r="145" spans="1:58" ht="6.75" customHeight="1">
      <c r="A145" s="32"/>
      <c r="B145" s="32"/>
      <c r="C145" s="32"/>
      <c r="D145" s="32">
        <f>'[1]B'!AG$6</f>
        <v>0</v>
      </c>
      <c r="E145" s="32">
        <f>'[1]B'!AH$6</f>
        <v>0</v>
      </c>
      <c r="F145" s="32">
        <f>'[1]B'!AI$6</f>
        <v>0</v>
      </c>
      <c r="G145" s="32">
        <f>'[1]B'!AJ$6</f>
        <v>0</v>
      </c>
      <c r="H145" s="32">
        <f>'[1]B'!AK$6</f>
        <v>0</v>
      </c>
      <c r="I145" s="32">
        <f>'[1]B'!AL$6</f>
        <v>0</v>
      </c>
      <c r="J145" s="32">
        <f>'[1]B'!AM$6</f>
        <v>0</v>
      </c>
      <c r="K145" s="32">
        <f>'[1]B'!AN$6</f>
        <v>0</v>
      </c>
      <c r="L145" s="32">
        <f>'[1]B'!AO$6</f>
        <v>0</v>
      </c>
      <c r="M145" s="32">
        <f>'[1]B'!AP$6</f>
        <v>0</v>
      </c>
      <c r="N145" s="32">
        <f>'[1]B'!AQ$6</f>
        <v>0</v>
      </c>
      <c r="O145" s="12"/>
      <c r="P145" s="42"/>
      <c r="Q145" s="32"/>
      <c r="R145" s="32"/>
      <c r="S145" s="45"/>
      <c r="T145" s="12"/>
      <c r="U145" s="43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</row>
    <row r="146" spans="1:58" ht="6.75" customHeight="1">
      <c r="A146" s="32"/>
      <c r="B146" s="32"/>
      <c r="C146" s="32"/>
      <c r="D146" s="32">
        <f>'[1]B'!AG$6</f>
        <v>0</v>
      </c>
      <c r="E146" s="32">
        <f>'[1]B'!AH$6</f>
        <v>0</v>
      </c>
      <c r="F146" s="32">
        <f>'[1]B'!AI$6</f>
        <v>0</v>
      </c>
      <c r="G146" s="32">
        <f>'[1]B'!AJ$6</f>
        <v>0</v>
      </c>
      <c r="H146" s="32">
        <f>'[1]B'!AK$6</f>
        <v>0</v>
      </c>
      <c r="I146" s="32">
        <f>'[1]B'!AL$6</f>
        <v>0</v>
      </c>
      <c r="J146" s="32">
        <f>'[1]B'!AM$6</f>
        <v>0</v>
      </c>
      <c r="K146" s="32">
        <f>'[1]B'!AN$6</f>
        <v>0</v>
      </c>
      <c r="L146" s="32">
        <f>'[1]B'!AO$6</f>
        <v>0</v>
      </c>
      <c r="M146" s="32">
        <f>'[1]B'!AP$6</f>
        <v>0</v>
      </c>
      <c r="N146" s="32">
        <f>'[1]B'!AQ$6</f>
        <v>0</v>
      </c>
      <c r="O146" s="12"/>
      <c r="P146" s="42"/>
      <c r="Q146" s="32"/>
      <c r="R146" s="32"/>
      <c r="S146" s="45"/>
      <c r="T146" s="12"/>
      <c r="U146" s="43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</row>
    <row r="147" spans="1:58" ht="6.75" customHeight="1">
      <c r="A147" s="32"/>
      <c r="B147" s="32"/>
      <c r="C147" s="32"/>
      <c r="D147" s="32">
        <f>'[1]B'!AG$6</f>
        <v>0</v>
      </c>
      <c r="E147" s="32">
        <f>'[1]B'!AH$6</f>
        <v>0</v>
      </c>
      <c r="F147" s="32">
        <f>'[1]B'!AI$6</f>
        <v>0</v>
      </c>
      <c r="G147" s="32">
        <f>'[1]B'!AJ$6</f>
        <v>0</v>
      </c>
      <c r="H147" s="32">
        <f>'[1]B'!AK$6</f>
        <v>0</v>
      </c>
      <c r="I147" s="32">
        <f>'[1]B'!AL$6</f>
        <v>0</v>
      </c>
      <c r="J147" s="32">
        <f>'[1]B'!AM$6</f>
        <v>0</v>
      </c>
      <c r="K147" s="32">
        <f>'[1]B'!AN$6</f>
        <v>0</v>
      </c>
      <c r="L147" s="32">
        <f>'[1]B'!AO$6</f>
        <v>0</v>
      </c>
      <c r="M147" s="32">
        <f>'[1]B'!AP$6</f>
        <v>0</v>
      </c>
      <c r="N147" s="32">
        <f>'[1]B'!AQ$6</f>
        <v>0</v>
      </c>
      <c r="O147" s="12"/>
      <c r="P147" s="42"/>
      <c r="Q147" s="32"/>
      <c r="R147" s="32"/>
      <c r="S147" s="45"/>
      <c r="T147" s="12"/>
      <c r="U147" s="43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</row>
    <row r="148" spans="1:58" ht="6.75" customHeight="1">
      <c r="A148" s="32"/>
      <c r="B148" s="32"/>
      <c r="C148" s="32"/>
      <c r="D148" s="32">
        <f>'[1]B'!AG$6</f>
        <v>0</v>
      </c>
      <c r="E148" s="32">
        <f>'[1]B'!AH$6</f>
        <v>0</v>
      </c>
      <c r="F148" s="32">
        <f>'[1]B'!AI$6</f>
        <v>0</v>
      </c>
      <c r="G148" s="32">
        <f>'[1]B'!AJ$6</f>
        <v>0</v>
      </c>
      <c r="H148" s="32">
        <f>'[1]B'!AK$6</f>
        <v>0</v>
      </c>
      <c r="I148" s="32">
        <f>'[1]B'!AL$6</f>
        <v>0</v>
      </c>
      <c r="J148" s="32">
        <f>'[1]B'!AM$6</f>
        <v>0</v>
      </c>
      <c r="K148" s="32">
        <f>'[1]B'!AN$6</f>
        <v>0</v>
      </c>
      <c r="L148" s="32">
        <f>'[1]B'!AO$6</f>
        <v>0</v>
      </c>
      <c r="M148" s="32">
        <f>'[1]B'!AP$6</f>
        <v>0</v>
      </c>
      <c r="N148" s="32">
        <f>'[1]B'!AQ$6</f>
        <v>0</v>
      </c>
      <c r="O148" s="12"/>
      <c r="P148" s="42"/>
      <c r="Q148" s="32"/>
      <c r="R148" s="32"/>
      <c r="S148" s="45"/>
      <c r="T148" s="12"/>
      <c r="U148" s="43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</row>
    <row r="149" spans="1:58" ht="6.75" customHeight="1">
      <c r="A149" s="32"/>
      <c r="B149" s="32"/>
      <c r="C149" s="32"/>
      <c r="D149" s="32">
        <f>'[1]B'!AG$6</f>
        <v>0</v>
      </c>
      <c r="E149" s="32">
        <f>'[1]B'!AH$6</f>
        <v>0</v>
      </c>
      <c r="F149" s="32">
        <f>'[1]B'!AI$6</f>
        <v>0</v>
      </c>
      <c r="G149" s="32">
        <f>'[1]B'!AJ$6</f>
        <v>0</v>
      </c>
      <c r="H149" s="32">
        <f>'[1]B'!AK$6</f>
        <v>0</v>
      </c>
      <c r="I149" s="32">
        <f>'[1]B'!AL$6</f>
        <v>0</v>
      </c>
      <c r="J149" s="32">
        <f>'[1]B'!AM$6</f>
        <v>0</v>
      </c>
      <c r="K149" s="32">
        <f>'[1]B'!AN$6</f>
        <v>0</v>
      </c>
      <c r="L149" s="32">
        <f>'[1]B'!AO$6</f>
        <v>0</v>
      </c>
      <c r="M149" s="32">
        <f>'[1]B'!AP$6</f>
        <v>0</v>
      </c>
      <c r="N149" s="32">
        <f>'[1]B'!AQ$6</f>
        <v>0</v>
      </c>
      <c r="O149" s="12"/>
      <c r="P149" s="42"/>
      <c r="Q149" s="32"/>
      <c r="R149" s="32"/>
      <c r="S149" s="45"/>
      <c r="T149" s="12"/>
      <c r="U149" s="43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</row>
    <row r="150" spans="1:58" ht="6.75" customHeight="1" thickBot="1">
      <c r="A150" s="20"/>
      <c r="B150" s="20"/>
      <c r="C150" s="20"/>
      <c r="D150" s="32">
        <f>'[1]B'!AG$6</f>
        <v>0</v>
      </c>
      <c r="E150" s="32">
        <f>'[1]B'!AH$6</f>
        <v>0</v>
      </c>
      <c r="F150" s="32">
        <f>'[1]B'!AI$6</f>
        <v>0</v>
      </c>
      <c r="G150" s="32">
        <f>'[1]B'!AJ$6</f>
        <v>0</v>
      </c>
      <c r="H150" s="32">
        <f>'[1]B'!AK$6</f>
        <v>0</v>
      </c>
      <c r="I150" s="32">
        <f>'[1]B'!AL$6</f>
        <v>0</v>
      </c>
      <c r="J150" s="32">
        <f>'[1]B'!AM$6</f>
        <v>0</v>
      </c>
      <c r="K150" s="32">
        <f>'[1]B'!AN$6</f>
        <v>0</v>
      </c>
      <c r="L150" s="32">
        <f>'[1]B'!AO$6</f>
        <v>0</v>
      </c>
      <c r="M150" s="32">
        <f>'[1]B'!AP$6</f>
        <v>0</v>
      </c>
      <c r="N150" s="32">
        <f>'[1]B'!AQ$6</f>
        <v>0</v>
      </c>
      <c r="O150" s="12"/>
      <c r="P150" s="42"/>
      <c r="Q150" s="32"/>
      <c r="R150" s="32"/>
      <c r="S150" s="45"/>
      <c r="T150" s="12"/>
      <c r="U150" s="43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</row>
    <row r="151" spans="1:58" ht="6.75" customHeight="1" thickTop="1">
      <c r="A151" s="37" t="s">
        <v>50</v>
      </c>
      <c r="B151" s="37" t="s">
        <v>2</v>
      </c>
      <c r="C151" s="37">
        <f aca="true" t="shared" si="19" ref="C151:N151">(C19+C22+C32+C37+C39+C41+C44+C46+C49+C52+C56+C62+C64+C66+C77+C80+C85+C87+C89)</f>
        <v>0</v>
      </c>
      <c r="D151" s="37">
        <f t="shared" si="19"/>
        <v>391174</v>
      </c>
      <c r="E151" s="37">
        <f t="shared" si="19"/>
        <v>85403</v>
      </c>
      <c r="F151" s="37">
        <f t="shared" si="19"/>
        <v>294302</v>
      </c>
      <c r="G151" s="37">
        <f t="shared" si="19"/>
        <v>166752</v>
      </c>
      <c r="H151" s="37">
        <f t="shared" si="19"/>
        <v>2222</v>
      </c>
      <c r="I151" s="37">
        <f t="shared" si="19"/>
        <v>308240</v>
      </c>
      <c r="J151" s="37">
        <f t="shared" si="19"/>
        <v>1728068</v>
      </c>
      <c r="K151" s="37">
        <f t="shared" si="19"/>
        <v>678101</v>
      </c>
      <c r="L151" s="37">
        <f t="shared" si="19"/>
        <v>3654262</v>
      </c>
      <c r="M151" s="38">
        <f t="shared" si="19"/>
        <v>2550287</v>
      </c>
      <c r="N151" s="39">
        <f t="shared" si="19"/>
        <v>657906</v>
      </c>
      <c r="O151" s="12"/>
      <c r="P151" s="42"/>
      <c r="Q151" s="20">
        <f>SUM(Q15:Q150)</f>
        <v>33</v>
      </c>
      <c r="R151" s="20">
        <f>SUM(R15:R150)</f>
        <v>8</v>
      </c>
      <c r="S151" s="20">
        <f>SUM(S15:S150)</f>
        <v>15</v>
      </c>
      <c r="T151" s="12"/>
      <c r="U151" s="43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</row>
    <row r="152" spans="1:58" ht="6.75" customHeight="1">
      <c r="A152" s="15" t="s">
        <v>31</v>
      </c>
      <c r="B152" s="15" t="s">
        <v>32</v>
      </c>
      <c r="C152" s="15"/>
      <c r="D152" s="15">
        <f aca="true" t="shared" si="20" ref="D152:N152">SUMPRODUCT(D15:D150,$Q15:$Q150)</f>
        <v>228821</v>
      </c>
      <c r="E152" s="15">
        <f t="shared" si="20"/>
        <v>62933</v>
      </c>
      <c r="F152" s="15">
        <f t="shared" si="20"/>
        <v>179533</v>
      </c>
      <c r="G152" s="15">
        <f t="shared" si="20"/>
        <v>122033</v>
      </c>
      <c r="H152" s="15">
        <f t="shared" si="20"/>
        <v>2222</v>
      </c>
      <c r="I152" s="15">
        <f t="shared" si="20"/>
        <v>73660</v>
      </c>
      <c r="J152" s="15">
        <f t="shared" si="20"/>
        <v>50660</v>
      </c>
      <c r="K152" s="15">
        <f t="shared" si="20"/>
        <v>673163</v>
      </c>
      <c r="L152" s="15">
        <f t="shared" si="20"/>
        <v>1393025</v>
      </c>
      <c r="M152" s="16">
        <f t="shared" si="20"/>
        <v>1536824</v>
      </c>
      <c r="N152" s="15">
        <f t="shared" si="20"/>
        <v>94947</v>
      </c>
      <c r="O152" s="12"/>
      <c r="P152" s="42"/>
      <c r="Q152" s="33"/>
      <c r="R152" s="33"/>
      <c r="S152" s="33"/>
      <c r="T152" s="42"/>
      <c r="U152" s="43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</row>
    <row r="153" spans="1:58" ht="6.75" customHeight="1">
      <c r="A153" s="15" t="s">
        <v>2</v>
      </c>
      <c r="B153" s="15" t="s">
        <v>33</v>
      </c>
      <c r="C153" s="15"/>
      <c r="D153" s="15">
        <f aca="true" t="shared" si="21" ref="D153:N153">SUMPRODUCT(D15:D150,$R15:$R150)</f>
        <v>155174</v>
      </c>
      <c r="E153" s="15">
        <f t="shared" si="21"/>
        <v>8262</v>
      </c>
      <c r="F153" s="15">
        <f t="shared" si="21"/>
        <v>62436</v>
      </c>
      <c r="G153" s="15">
        <f t="shared" si="21"/>
        <v>15213</v>
      </c>
      <c r="H153" s="15">
        <f t="shared" si="21"/>
        <v>0</v>
      </c>
      <c r="I153" s="15">
        <f t="shared" si="21"/>
        <v>232446</v>
      </c>
      <c r="J153" s="15">
        <f t="shared" si="21"/>
        <v>1674317</v>
      </c>
      <c r="K153" s="15">
        <f t="shared" si="21"/>
        <v>4935</v>
      </c>
      <c r="L153" s="15">
        <f t="shared" si="21"/>
        <v>2152783</v>
      </c>
      <c r="M153" s="16">
        <f t="shared" si="21"/>
        <v>1001384</v>
      </c>
      <c r="N153" s="15">
        <f t="shared" si="21"/>
        <v>555886</v>
      </c>
      <c r="O153" s="12"/>
      <c r="P153" s="42"/>
      <c r="Q153" s="42"/>
      <c r="R153" s="42"/>
      <c r="S153" s="42"/>
      <c r="T153" s="42"/>
      <c r="U153" s="43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</row>
    <row r="154" spans="1:58" ht="6.75" customHeight="1">
      <c r="A154" s="15" t="s">
        <v>2</v>
      </c>
      <c r="B154" s="15" t="s">
        <v>34</v>
      </c>
      <c r="C154" s="15"/>
      <c r="D154" s="15">
        <f aca="true" t="shared" si="22" ref="D154:N154">SUMPRODUCT(D15:D150,$S15:$S150)</f>
        <v>7179</v>
      </c>
      <c r="E154" s="15">
        <f t="shared" si="22"/>
        <v>14208</v>
      </c>
      <c r="F154" s="15">
        <f t="shared" si="22"/>
        <v>52333</v>
      </c>
      <c r="G154" s="15">
        <f t="shared" si="22"/>
        <v>29506</v>
      </c>
      <c r="H154" s="15">
        <f t="shared" si="22"/>
        <v>0</v>
      </c>
      <c r="I154" s="15">
        <f t="shared" si="22"/>
        <v>2134</v>
      </c>
      <c r="J154" s="15">
        <f t="shared" si="22"/>
        <v>3091</v>
      </c>
      <c r="K154" s="15">
        <f t="shared" si="22"/>
        <v>3</v>
      </c>
      <c r="L154" s="15">
        <f t="shared" si="22"/>
        <v>108454</v>
      </c>
      <c r="M154" s="16">
        <f t="shared" si="22"/>
        <v>12079</v>
      </c>
      <c r="N154" s="15">
        <f t="shared" si="22"/>
        <v>7073</v>
      </c>
      <c r="O154" s="12"/>
      <c r="P154" s="42"/>
      <c r="Q154" s="42"/>
      <c r="R154" s="42"/>
      <c r="S154" s="42"/>
      <c r="T154" s="42"/>
      <c r="U154" s="43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</row>
    <row r="155" spans="1:58" ht="6.75" customHeight="1">
      <c r="A155" s="15" t="s">
        <v>2</v>
      </c>
      <c r="B155" s="15" t="s">
        <v>2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6"/>
      <c r="N155" s="15"/>
      <c r="O155" s="12"/>
      <c r="P155" s="42"/>
      <c r="Q155" s="42"/>
      <c r="R155" s="42"/>
      <c r="S155" s="42"/>
      <c r="T155" s="42"/>
      <c r="U155" s="43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</row>
    <row r="156" spans="1:58" ht="6.75" customHeight="1">
      <c r="A156" s="15" t="s">
        <v>2</v>
      </c>
      <c r="B156" s="15" t="s">
        <v>48</v>
      </c>
      <c r="C156" s="15"/>
      <c r="D156" s="15">
        <f aca="true" t="shared" si="23" ref="D156:N156">SUM(D152:D154)</f>
        <v>391174</v>
      </c>
      <c r="E156" s="15">
        <f t="shared" si="23"/>
        <v>85403</v>
      </c>
      <c r="F156" s="15">
        <f t="shared" si="23"/>
        <v>294302</v>
      </c>
      <c r="G156" s="15">
        <f t="shared" si="23"/>
        <v>166752</v>
      </c>
      <c r="H156" s="15">
        <f t="shared" si="23"/>
        <v>2222</v>
      </c>
      <c r="I156" s="15">
        <f t="shared" si="23"/>
        <v>308240</v>
      </c>
      <c r="J156" s="15">
        <f t="shared" si="23"/>
        <v>1728068</v>
      </c>
      <c r="K156" s="15">
        <f t="shared" si="23"/>
        <v>678101</v>
      </c>
      <c r="L156" s="15">
        <f t="shared" si="23"/>
        <v>3654262</v>
      </c>
      <c r="M156" s="16">
        <f t="shared" si="23"/>
        <v>2550287</v>
      </c>
      <c r="N156" s="15">
        <f t="shared" si="23"/>
        <v>657906</v>
      </c>
      <c r="O156" s="12"/>
      <c r="P156" s="42"/>
      <c r="Q156" s="42"/>
      <c r="R156" s="42"/>
      <c r="S156" s="42"/>
      <c r="T156" s="42"/>
      <c r="U156" s="43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</row>
    <row r="157" spans="1:58" ht="6.75" customHeight="1">
      <c r="A157" s="3" t="s">
        <v>2</v>
      </c>
      <c r="B157" s="3" t="s">
        <v>2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12"/>
      <c r="P157" s="42"/>
      <c r="Q157" s="42"/>
      <c r="R157" s="42"/>
      <c r="S157" s="42"/>
      <c r="T157" s="42"/>
      <c r="U157" s="43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</row>
    <row r="158" spans="1:58" ht="6.75" customHeight="1">
      <c r="A158" s="8"/>
      <c r="B158" s="8"/>
      <c r="C158" s="8"/>
      <c r="D158" s="9">
        <f aca="true" t="shared" si="24" ref="D158:L158">SUM(D15:D150)-D156</f>
        <v>391174</v>
      </c>
      <c r="E158" s="9">
        <f t="shared" si="24"/>
        <v>85403</v>
      </c>
      <c r="F158" s="9">
        <f t="shared" si="24"/>
        <v>294302</v>
      </c>
      <c r="G158" s="9">
        <f t="shared" si="24"/>
        <v>166752</v>
      </c>
      <c r="H158" s="9">
        <f t="shared" si="24"/>
        <v>2222</v>
      </c>
      <c r="I158" s="9">
        <f t="shared" si="24"/>
        <v>308240</v>
      </c>
      <c r="J158" s="9">
        <f t="shared" si="24"/>
        <v>1728068</v>
      </c>
      <c r="K158" s="9">
        <f t="shared" si="24"/>
        <v>678101</v>
      </c>
      <c r="L158" s="9">
        <f t="shared" si="24"/>
        <v>3654262</v>
      </c>
      <c r="M158" s="9"/>
      <c r="N158" s="9">
        <f>SUM(N15:N150)-N156</f>
        <v>657906</v>
      </c>
      <c r="O158" s="43"/>
      <c r="P158" s="43"/>
      <c r="Q158" s="44"/>
      <c r="R158" s="43"/>
      <c r="S158" s="43"/>
      <c r="T158" s="43"/>
      <c r="U158" s="43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</row>
    <row r="159" spans="15:58" ht="11.25">
      <c r="O159" s="44"/>
      <c r="P159" s="44"/>
      <c r="Q159" s="44"/>
      <c r="R159" s="44"/>
      <c r="S159" s="44"/>
      <c r="T159" s="44"/>
      <c r="U159" s="43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</row>
    <row r="160" spans="15:58" ht="11.25">
      <c r="O160" s="44"/>
      <c r="P160" s="44"/>
      <c r="Q160" s="44"/>
      <c r="R160" s="44"/>
      <c r="S160" s="44"/>
      <c r="T160" s="44"/>
      <c r="U160" s="43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</row>
    <row r="161" spans="1:58" ht="11.25">
      <c r="A161" s="6"/>
      <c r="O161" s="44"/>
      <c r="P161" s="44"/>
      <c r="Q161" s="44"/>
      <c r="R161" s="44"/>
      <c r="S161" s="44"/>
      <c r="T161" s="44"/>
      <c r="U161" s="43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</row>
    <row r="162" spans="15:58" ht="11.25">
      <c r="O162" s="44"/>
      <c r="P162" s="44"/>
      <c r="Q162" s="44"/>
      <c r="R162" s="44"/>
      <c r="S162" s="44"/>
      <c r="T162" s="44"/>
      <c r="U162" s="43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</row>
    <row r="163" spans="15:58" ht="11.25">
      <c r="O163" s="44"/>
      <c r="P163" s="44"/>
      <c r="T163" s="44"/>
      <c r="U163" s="43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</row>
    <row r="164" spans="15:58" ht="11.25">
      <c r="O164" s="44"/>
      <c r="P164" s="44"/>
      <c r="T164" s="44"/>
      <c r="U164" s="43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</row>
    <row r="165" spans="15:58" ht="12" thickBot="1">
      <c r="O165" s="44"/>
      <c r="P165" s="44"/>
      <c r="T165" s="44"/>
      <c r="U165" s="43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</row>
    <row r="166" spans="1:58" ht="11.25">
      <c r="A166" s="34"/>
      <c r="B166" s="72" t="s">
        <v>60</v>
      </c>
      <c r="C166" s="73"/>
      <c r="D166" s="73"/>
      <c r="E166" s="73"/>
      <c r="F166" s="74"/>
      <c r="O166" s="44"/>
      <c r="P166" s="44"/>
      <c r="T166" s="44"/>
      <c r="U166" s="43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</row>
    <row r="167" spans="2:58" ht="12" thickBot="1">
      <c r="B167" s="58" t="s">
        <v>61</v>
      </c>
      <c r="C167" s="59" t="s">
        <v>62</v>
      </c>
      <c r="D167" s="60" t="s">
        <v>63</v>
      </c>
      <c r="E167" s="59" t="s">
        <v>64</v>
      </c>
      <c r="F167" s="61" t="s">
        <v>65</v>
      </c>
      <c r="O167" s="44"/>
      <c r="P167" s="44"/>
      <c r="T167" s="44"/>
      <c r="U167" s="43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</row>
    <row r="168" spans="2:58" ht="12" thickBot="1">
      <c r="B168" s="62" t="s">
        <v>45</v>
      </c>
      <c r="C168" s="63" t="s">
        <v>194</v>
      </c>
      <c r="D168" s="63" t="s">
        <v>195</v>
      </c>
      <c r="E168" s="64" t="s">
        <v>67</v>
      </c>
      <c r="F168" s="65" t="s">
        <v>66</v>
      </c>
      <c r="O168" s="44"/>
      <c r="P168" s="44"/>
      <c r="T168" s="44"/>
      <c r="U168" s="43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</row>
    <row r="169" spans="1:58" ht="11.25">
      <c r="A169" s="34"/>
      <c r="B169" s="35"/>
      <c r="C169" s="35"/>
      <c r="O169" s="44"/>
      <c r="P169" s="44"/>
      <c r="T169" s="44"/>
      <c r="U169" s="43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</row>
    <row r="170" spans="2:58" ht="11.25">
      <c r="B170" s="35"/>
      <c r="C170" s="35"/>
      <c r="O170" s="44"/>
      <c r="P170" s="44"/>
      <c r="T170" s="44"/>
      <c r="U170" s="43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</row>
    <row r="171" spans="15:58" ht="11.25">
      <c r="O171" s="44"/>
      <c r="P171" s="44"/>
      <c r="T171" s="44"/>
      <c r="U171" s="43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</row>
    <row r="172" spans="15:58" ht="11.25">
      <c r="O172" s="44"/>
      <c r="P172" s="44"/>
      <c r="T172" s="44"/>
      <c r="U172" s="43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</row>
    <row r="173" spans="15:58" ht="11.25">
      <c r="O173" s="44"/>
      <c r="P173" s="44"/>
      <c r="T173" s="44"/>
      <c r="U173" s="43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</row>
    <row r="174" spans="15:58" ht="11.25">
      <c r="O174" s="44"/>
      <c r="P174" s="44"/>
      <c r="T174" s="44"/>
      <c r="U174" s="43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</row>
    <row r="175" spans="15:58" ht="11.25">
      <c r="O175" s="44"/>
      <c r="P175" s="44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</row>
    <row r="176" spans="15:58" ht="11.25">
      <c r="O176" s="44"/>
      <c r="P176" s="44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</row>
    <row r="177" spans="15:58" ht="11.25">
      <c r="O177" s="44"/>
      <c r="P177" s="44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</row>
    <row r="178" spans="15:58" ht="11.25">
      <c r="O178" s="44"/>
      <c r="P178" s="44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</row>
    <row r="179" spans="15:58" ht="11.25">
      <c r="O179" s="44"/>
      <c r="P179" s="44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</row>
    <row r="180" spans="15:58" ht="11.25">
      <c r="O180" s="44"/>
      <c r="P180" s="44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</row>
    <row r="181" spans="15:58" ht="11.25">
      <c r="O181" s="44"/>
      <c r="P181" s="44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</row>
    <row r="182" spans="15:58" ht="11.25">
      <c r="O182" s="44"/>
      <c r="P182" s="44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</row>
    <row r="183" spans="15:58" ht="11.25">
      <c r="O183" s="44"/>
      <c r="P183" s="44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</row>
    <row r="184" spans="15:58" ht="11.25">
      <c r="O184" s="44"/>
      <c r="P184" s="44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</row>
    <row r="185" spans="15:58" ht="11.25">
      <c r="O185" s="44"/>
      <c r="P185" s="44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</row>
    <row r="186" spans="15:58" ht="11.25">
      <c r="O186" s="44"/>
      <c r="P186" s="44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</row>
    <row r="187" spans="15:58" ht="11.25">
      <c r="O187" s="44"/>
      <c r="P187" s="44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</row>
    <row r="188" spans="15:58" ht="11.25">
      <c r="O188" s="44"/>
      <c r="P188" s="44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</row>
    <row r="189" spans="15:58" ht="11.25">
      <c r="O189" s="44"/>
      <c r="P189" s="44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</row>
    <row r="190" spans="15:58" ht="11.25">
      <c r="O190" s="44"/>
      <c r="P190" s="44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</row>
    <row r="191" spans="15:58" ht="11.25">
      <c r="O191" s="44"/>
      <c r="P191" s="44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</row>
    <row r="192" spans="15:58" ht="11.25">
      <c r="O192" s="44"/>
      <c r="P192" s="44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</row>
    <row r="193" spans="15:58" ht="11.25">
      <c r="O193" s="44"/>
      <c r="P193" s="44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</row>
    <row r="194" spans="15:58" ht="11.25">
      <c r="O194" s="44"/>
      <c r="P194" s="44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</row>
    <row r="195" spans="15:58" ht="11.25">
      <c r="O195" s="44"/>
      <c r="P195" s="44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</row>
    <row r="196" spans="15:58" ht="11.25">
      <c r="O196" s="44"/>
      <c r="P196" s="44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</row>
    <row r="197" spans="15:58" ht="11.25">
      <c r="O197" s="44"/>
      <c r="P197" s="44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</row>
    <row r="198" spans="15:58" ht="11.25">
      <c r="O198" s="44"/>
      <c r="P198" s="44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</row>
    <row r="199" spans="15:58" ht="11.25">
      <c r="O199" s="44"/>
      <c r="P199" s="44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</row>
    <row r="200" spans="15:58" ht="11.25">
      <c r="O200" s="44"/>
      <c r="P200" s="44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</row>
    <row r="201" spans="15:58" ht="11.25">
      <c r="O201" s="44"/>
      <c r="P201" s="44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</row>
    <row r="202" spans="15:58" ht="11.25">
      <c r="O202" s="44"/>
      <c r="P202" s="44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</row>
    <row r="203" spans="15:58" ht="11.25">
      <c r="O203" s="44"/>
      <c r="P203" s="44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</row>
    <row r="204" spans="15:58" ht="11.25">
      <c r="O204" s="44"/>
      <c r="P204" s="44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</row>
    <row r="205" spans="15:58" ht="11.25">
      <c r="O205" s="44"/>
      <c r="P205" s="44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</row>
    <row r="206" spans="15:58" ht="11.25">
      <c r="O206" s="44"/>
      <c r="P206" s="44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</row>
    <row r="207" spans="15:58" ht="11.25">
      <c r="O207" s="44"/>
      <c r="P207" s="44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</row>
    <row r="208" spans="15:58" ht="11.25">
      <c r="O208" s="44"/>
      <c r="P208" s="44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</row>
    <row r="209" spans="15:58" ht="11.25">
      <c r="O209" s="44"/>
      <c r="P209" s="44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</row>
    <row r="210" spans="15:58" ht="11.25">
      <c r="O210" s="44"/>
      <c r="P210" s="44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</row>
    <row r="211" spans="15:58" ht="11.25">
      <c r="O211" s="44"/>
      <c r="P211" s="44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</row>
    <row r="212" spans="15:58" ht="11.25">
      <c r="O212" s="44"/>
      <c r="P212" s="44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</row>
    <row r="213" spans="15:58" ht="11.25">
      <c r="O213" s="44"/>
      <c r="P213" s="44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</row>
    <row r="214" spans="15:58" ht="11.25">
      <c r="O214" s="44"/>
      <c r="P214" s="44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</row>
    <row r="215" spans="15:58" ht="11.25">
      <c r="O215" s="44"/>
      <c r="P215" s="44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</row>
    <row r="216" spans="15:58" ht="11.25">
      <c r="O216" s="44"/>
      <c r="P216" s="44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</row>
    <row r="217" spans="15:58" ht="11.25">
      <c r="O217" s="44"/>
      <c r="P217" s="44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</row>
    <row r="218" spans="15:58" ht="11.25">
      <c r="O218" s="44"/>
      <c r="P218" s="44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</row>
    <row r="219" spans="15:58" ht="11.25">
      <c r="O219" s="44"/>
      <c r="P219" s="44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</row>
    <row r="220" spans="15:58" ht="11.25">
      <c r="O220" s="44"/>
      <c r="P220" s="44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</row>
    <row r="221" spans="15:58" ht="11.25">
      <c r="O221" s="44"/>
      <c r="P221" s="44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</row>
    <row r="222" spans="15:58" ht="11.25">
      <c r="O222" s="44"/>
      <c r="P222" s="44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</row>
    <row r="223" spans="15:58" ht="11.25">
      <c r="O223" s="44"/>
      <c r="P223" s="44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</row>
    <row r="224" spans="15:58" ht="11.25">
      <c r="O224" s="44"/>
      <c r="P224" s="44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</row>
    <row r="225" spans="15:58" ht="11.25">
      <c r="O225" s="44"/>
      <c r="P225" s="44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</row>
    <row r="226" spans="15:58" ht="11.25">
      <c r="O226" s="44"/>
      <c r="P226" s="44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</row>
    <row r="227" spans="15:58" ht="11.25">
      <c r="O227" s="44"/>
      <c r="P227" s="44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</row>
    <row r="228" spans="15:58" ht="11.25">
      <c r="O228" s="44"/>
      <c r="P228" s="44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</row>
    <row r="229" spans="15:58" ht="11.25">
      <c r="O229" s="44"/>
      <c r="P229" s="44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</row>
    <row r="230" spans="15:58" ht="11.25">
      <c r="O230" s="44"/>
      <c r="P230" s="44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</row>
    <row r="231" spans="15:58" ht="11.25">
      <c r="O231" s="44"/>
      <c r="P231" s="44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</row>
    <row r="232" spans="15:58" ht="11.25">
      <c r="O232" s="44"/>
      <c r="P232" s="44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</row>
    <row r="233" spans="15:58" ht="11.25">
      <c r="O233" s="44"/>
      <c r="P233" s="44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</row>
    <row r="234" spans="15:58" ht="11.25">
      <c r="O234" s="44"/>
      <c r="P234" s="44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</row>
    <row r="235" spans="15:58" ht="11.25">
      <c r="O235" s="44"/>
      <c r="P235" s="44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</row>
    <row r="236" spans="15:58" ht="11.25">
      <c r="O236" s="44"/>
      <c r="P236" s="44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</row>
    <row r="237" spans="15:58" ht="11.25">
      <c r="O237" s="44"/>
      <c r="P237" s="44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</row>
    <row r="238" spans="15:58" ht="11.25">
      <c r="O238" s="44"/>
      <c r="P238" s="44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</row>
    <row r="239" spans="15:58" ht="11.25">
      <c r="O239" s="44"/>
      <c r="P239" s="44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</row>
    <row r="240" spans="15:58" ht="11.25">
      <c r="O240" s="44"/>
      <c r="P240" s="44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</row>
    <row r="241" spans="15:58" ht="11.25">
      <c r="O241" s="44"/>
      <c r="P241" s="44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</row>
    <row r="242" spans="15:58" ht="11.25">
      <c r="O242" s="44"/>
      <c r="P242" s="44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</row>
    <row r="243" spans="15:58" ht="11.25">
      <c r="O243" s="44"/>
      <c r="P243" s="44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</row>
    <row r="244" spans="15:58" ht="11.25">
      <c r="O244" s="44"/>
      <c r="P244" s="44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</row>
    <row r="245" spans="15:58" ht="11.25">
      <c r="O245" s="44"/>
      <c r="P245" s="44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</row>
    <row r="246" spans="15:58" ht="11.25">
      <c r="O246" s="44"/>
      <c r="P246" s="44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</row>
    <row r="247" spans="15:58" ht="11.25">
      <c r="O247" s="44"/>
      <c r="P247" s="44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</row>
    <row r="248" spans="15:58" ht="11.25">
      <c r="O248" s="44"/>
      <c r="P248" s="44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</row>
    <row r="249" spans="15:58" ht="11.25">
      <c r="O249" s="44"/>
      <c r="P249" s="44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</row>
    <row r="250" spans="15:58" ht="11.25">
      <c r="O250" s="44"/>
      <c r="P250" s="44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</row>
    <row r="251" spans="15:58" ht="11.25">
      <c r="O251" s="44"/>
      <c r="P251" s="44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</row>
    <row r="252" spans="15:58" ht="11.25">
      <c r="O252" s="44"/>
      <c r="P252" s="44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</row>
    <row r="253" spans="15:58" ht="11.25">
      <c r="O253" s="44"/>
      <c r="P253" s="44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</row>
    <row r="254" spans="15:58" ht="11.25">
      <c r="O254" s="44"/>
      <c r="P254" s="44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</row>
    <row r="255" spans="15:58" ht="11.25">
      <c r="O255" s="44"/>
      <c r="P255" s="44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</row>
    <row r="256" spans="15:58" ht="11.25">
      <c r="O256" s="44"/>
      <c r="P256" s="44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</row>
    <row r="257" spans="15:58" ht="11.25">
      <c r="O257" s="44"/>
      <c r="P257" s="44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</row>
    <row r="258" spans="15:58" ht="11.25">
      <c r="O258" s="44"/>
      <c r="P258" s="44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</row>
    <row r="259" spans="15:58" ht="11.25">
      <c r="O259" s="44"/>
      <c r="P259" s="44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</row>
    <row r="260" spans="15:58" ht="11.25">
      <c r="O260" s="44"/>
      <c r="P260" s="44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</row>
    <row r="261" spans="15:58" ht="11.25">
      <c r="O261" s="44"/>
      <c r="P261" s="44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</row>
    <row r="262" spans="15:58" ht="11.25">
      <c r="O262" s="44"/>
      <c r="P262" s="44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</row>
    <row r="263" spans="15:58" ht="11.25">
      <c r="O263" s="44"/>
      <c r="P263" s="44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</row>
    <row r="264" spans="15:58" ht="11.25">
      <c r="O264" s="44"/>
      <c r="P264" s="44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</row>
    <row r="265" spans="15:58" ht="11.25">
      <c r="O265" s="44"/>
      <c r="P265" s="44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</row>
    <row r="266" spans="15:58" ht="11.25">
      <c r="O266" s="44"/>
      <c r="P266" s="44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</row>
    <row r="267" spans="15:58" ht="11.25">
      <c r="O267" s="44"/>
      <c r="P267" s="44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</row>
    <row r="268" spans="15:58" ht="11.25">
      <c r="O268" s="44"/>
      <c r="P268" s="44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</row>
    <row r="269" spans="15:58" ht="11.25">
      <c r="O269" s="44"/>
      <c r="P269" s="44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</row>
    <row r="270" spans="15:16" ht="11.25">
      <c r="O270" s="44"/>
      <c r="P270" s="44"/>
    </row>
    <row r="271" spans="15:16" ht="11.25">
      <c r="O271" s="44"/>
      <c r="P271" s="44"/>
    </row>
    <row r="272" spans="15:16" ht="11.25">
      <c r="O272" s="44"/>
      <c r="P272" s="44"/>
    </row>
    <row r="273" spans="15:16" ht="11.25">
      <c r="O273" s="44"/>
      <c r="P273" s="44"/>
    </row>
    <row r="274" spans="15:16" ht="11.25">
      <c r="O274" s="44"/>
      <c r="P274" s="44"/>
    </row>
    <row r="275" spans="15:16" ht="11.25">
      <c r="O275" s="44"/>
      <c r="P275" s="44"/>
    </row>
    <row r="276" spans="15:16" ht="11.25">
      <c r="O276" s="44"/>
      <c r="P276" s="44"/>
    </row>
    <row r="277" spans="15:16" ht="11.25">
      <c r="O277" s="44"/>
      <c r="P277" s="44"/>
    </row>
    <row r="278" spans="15:16" ht="11.25">
      <c r="O278" s="44"/>
      <c r="P278" s="44"/>
    </row>
    <row r="279" spans="15:16" ht="11.25">
      <c r="O279" s="44"/>
      <c r="P279" s="44"/>
    </row>
    <row r="280" spans="15:16" ht="11.25">
      <c r="O280" s="44"/>
      <c r="P280" s="44"/>
    </row>
    <row r="281" spans="15:16" ht="11.25">
      <c r="O281" s="44"/>
      <c r="P281" s="44"/>
    </row>
    <row r="282" spans="15:16" ht="11.25">
      <c r="O282" s="44"/>
      <c r="P282" s="44"/>
    </row>
    <row r="283" spans="15:16" ht="11.25">
      <c r="O283" s="44"/>
      <c r="P283" s="44"/>
    </row>
    <row r="284" spans="15:16" ht="11.25">
      <c r="O284" s="44"/>
      <c r="P284" s="44"/>
    </row>
    <row r="285" spans="15:16" ht="11.25">
      <c r="O285" s="44"/>
      <c r="P285" s="44"/>
    </row>
    <row r="286" spans="15:16" ht="11.25">
      <c r="O286" s="44"/>
      <c r="P286" s="44"/>
    </row>
    <row r="287" spans="15:16" ht="11.25">
      <c r="O287" s="44"/>
      <c r="P287" s="44"/>
    </row>
    <row r="288" spans="15:16" ht="11.25">
      <c r="O288" s="44"/>
      <c r="P288" s="44"/>
    </row>
    <row r="289" spans="15:16" ht="11.25">
      <c r="O289" s="44"/>
      <c r="P289" s="44"/>
    </row>
    <row r="290" spans="15:16" ht="11.25">
      <c r="O290" s="44"/>
      <c r="P290" s="44"/>
    </row>
    <row r="291" spans="15:16" ht="11.25">
      <c r="O291" s="44"/>
      <c r="P291" s="44"/>
    </row>
    <row r="292" spans="15:16" ht="11.25">
      <c r="O292" s="44"/>
      <c r="P292" s="44"/>
    </row>
    <row r="293" spans="15:16" ht="11.25">
      <c r="O293" s="44"/>
      <c r="P293" s="44"/>
    </row>
    <row r="294" spans="15:16" ht="11.25">
      <c r="O294" s="44"/>
      <c r="P294" s="44"/>
    </row>
    <row r="295" spans="15:16" ht="11.25">
      <c r="O295" s="44"/>
      <c r="P295" s="44"/>
    </row>
    <row r="296" spans="15:16" ht="11.25">
      <c r="O296" s="44"/>
      <c r="P296" s="44"/>
    </row>
    <row r="297" spans="15:16" ht="11.25">
      <c r="O297" s="44"/>
      <c r="P297" s="44"/>
    </row>
    <row r="298" spans="15:16" ht="11.25">
      <c r="O298" s="44"/>
      <c r="P298" s="44"/>
    </row>
    <row r="299" spans="15:16" ht="11.25">
      <c r="O299" s="44"/>
      <c r="P299" s="44"/>
    </row>
    <row r="300" spans="15:16" ht="11.25">
      <c r="O300" s="44"/>
      <c r="P300" s="44"/>
    </row>
    <row r="301" spans="15:16" ht="11.25">
      <c r="O301" s="44"/>
      <c r="P301" s="44"/>
    </row>
    <row r="302" spans="15:16" ht="11.25">
      <c r="O302" s="44"/>
      <c r="P302" s="44"/>
    </row>
    <row r="303" spans="15:16" ht="11.25">
      <c r="O303" s="44"/>
      <c r="P303" s="44"/>
    </row>
    <row r="304" spans="15:16" ht="11.25">
      <c r="O304" s="44"/>
      <c r="P304" s="44"/>
    </row>
    <row r="305" spans="15:16" ht="11.25">
      <c r="O305" s="44"/>
      <c r="P305" s="44"/>
    </row>
    <row r="306" spans="15:16" ht="11.25">
      <c r="O306" s="44"/>
      <c r="P306" s="44"/>
    </row>
    <row r="307" spans="15:16" ht="11.25">
      <c r="O307" s="44"/>
      <c r="P307" s="44"/>
    </row>
    <row r="308" spans="15:16" ht="11.25">
      <c r="O308" s="44"/>
      <c r="P308" s="44"/>
    </row>
    <row r="309" spans="15:16" ht="11.25">
      <c r="O309" s="44"/>
      <c r="P309" s="44"/>
    </row>
    <row r="310" spans="15:16" ht="11.25">
      <c r="O310" s="44"/>
      <c r="P310" s="44"/>
    </row>
    <row r="311" spans="15:16" ht="11.25">
      <c r="O311" s="44"/>
      <c r="P311" s="44"/>
    </row>
    <row r="312" spans="15:16" ht="11.25">
      <c r="O312" s="44"/>
      <c r="P312" s="44"/>
    </row>
    <row r="313" spans="15:16" ht="11.25">
      <c r="O313" s="44"/>
      <c r="P313" s="44"/>
    </row>
    <row r="314" spans="15:16" ht="11.25">
      <c r="O314" s="44"/>
      <c r="P314" s="44"/>
    </row>
    <row r="315" spans="15:16" ht="11.25">
      <c r="O315" s="44"/>
      <c r="P315" s="44"/>
    </row>
    <row r="316" spans="15:16" ht="11.25">
      <c r="O316" s="44"/>
      <c r="P316" s="44"/>
    </row>
    <row r="317" spans="15:16" ht="11.25">
      <c r="O317" s="44"/>
      <c r="P317" s="44"/>
    </row>
    <row r="318" spans="15:16" ht="11.25">
      <c r="O318" s="44"/>
      <c r="P318" s="44"/>
    </row>
    <row r="319" spans="15:16" ht="11.25">
      <c r="O319" s="44"/>
      <c r="P319" s="44"/>
    </row>
    <row r="320" spans="15:16" ht="11.25">
      <c r="O320" s="44"/>
      <c r="P320" s="44"/>
    </row>
    <row r="321" spans="15:16" ht="11.25">
      <c r="O321" s="44"/>
      <c r="P321" s="44"/>
    </row>
    <row r="322" spans="15:16" ht="11.25">
      <c r="O322" s="44"/>
      <c r="P322" s="44"/>
    </row>
    <row r="323" spans="15:16" ht="11.25">
      <c r="O323" s="44"/>
      <c r="P323" s="44"/>
    </row>
    <row r="324" spans="15:16" ht="11.25">
      <c r="O324" s="44"/>
      <c r="P324" s="44"/>
    </row>
    <row r="325" spans="15:16" ht="11.25">
      <c r="O325" s="44"/>
      <c r="P325" s="44"/>
    </row>
    <row r="326" spans="15:16" ht="11.25">
      <c r="O326" s="44"/>
      <c r="P326" s="44"/>
    </row>
    <row r="327" spans="15:16" ht="11.25">
      <c r="O327" s="44"/>
      <c r="P327" s="44"/>
    </row>
    <row r="328" spans="15:16" ht="11.25">
      <c r="O328" s="44"/>
      <c r="P328" s="44"/>
    </row>
    <row r="329" spans="15:16" ht="11.25">
      <c r="O329" s="44"/>
      <c r="P329" s="44"/>
    </row>
    <row r="330" spans="15:16" ht="11.25">
      <c r="O330" s="44"/>
      <c r="P330" s="44"/>
    </row>
  </sheetData>
  <mergeCells count="1">
    <mergeCell ref="B166:F166"/>
  </mergeCells>
  <printOptions/>
  <pageMargins left="0.6" right="0.6" top="0.75" bottom="0.5" header="0.5" footer="0.5"/>
  <pageSetup horizontalDpi="600" verticalDpi="600" orientation="landscape" scale="71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2002-11-14T17:36:45Z</cp:lastPrinted>
  <dcterms:created xsi:type="dcterms:W3CDTF">2000-10-19T14:07:51Z</dcterms:created>
  <dcterms:modified xsi:type="dcterms:W3CDTF">2002-11-14T17:37:43Z</dcterms:modified>
  <cp:category/>
  <cp:version/>
  <cp:contentType/>
  <cp:contentStatus/>
</cp:coreProperties>
</file>