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4800" windowHeight="4590" activeTab="0"/>
  </bookViews>
  <sheets>
    <sheet name="Table A-25" sheetId="1" r:id="rId1"/>
  </sheets>
  <definedNames>
    <definedName name="\F">'Table A-25'!#REF!</definedName>
    <definedName name="NOTE">'Table A-25'!$A$84:$A$85</definedName>
    <definedName name="_xlnm.Print_Area" localSheetId="0">'Table A-25'!$A$1:$I$105</definedName>
  </definedNames>
  <calcPr fullCalcOnLoad="1"/>
</workbook>
</file>

<file path=xl/sharedStrings.xml><?xml version="1.0" encoding="utf-8"?>
<sst xmlns="http://schemas.openxmlformats.org/spreadsheetml/2006/main" count="100" uniqueCount="62">
  <si>
    <t>Year</t>
  </si>
  <si>
    <t>Current</t>
  </si>
  <si>
    <t>Constant</t>
  </si>
  <si>
    <t>dollars</t>
  </si>
  <si>
    <t>Deflator</t>
  </si>
  <si>
    <t xml:space="preserve">             [In millions of dollars]</t>
  </si>
  <si>
    <t>DEFLATOR</t>
  </si>
  <si>
    <t>SOURCE:  National Science Foundation/Division of Science Resources Statistics, Survey of Industrial Research and Development:  2001</t>
  </si>
  <si>
    <t>(Base 1996: 2001 version)</t>
  </si>
  <si>
    <r>
      <t xml:space="preserve">2 </t>
    </r>
    <r>
      <rPr>
        <sz val="9"/>
        <rFont val="Arial Narrow"/>
        <family val="2"/>
      </rPr>
      <t xml:space="preserve">The character-of-work estimation procedure was revised for 1986 and later years and resulting statistics are not directly comparable with earlier years.  </t>
    </r>
  </si>
  <si>
    <t xml:space="preserve">Table A-25.  Trends in company and other non-Federal funds for performance of industrial basic research, applied research, </t>
  </si>
  <si>
    <t xml:space="preserve">and development in the U.S., in current and in constant dollars: 1953-2001 </t>
  </si>
  <si>
    <t>Page 1 of 2</t>
  </si>
  <si>
    <t>Total</t>
  </si>
  <si>
    <t>Basic research</t>
  </si>
  <si>
    <t>Applied research</t>
  </si>
  <si>
    <t>Development</t>
  </si>
  <si>
    <r>
      <t xml:space="preserve">1953 </t>
    </r>
    <r>
      <rPr>
        <vertAlign val="superscript"/>
        <sz val="9"/>
        <rFont val="Arial Narrow"/>
        <family val="2"/>
      </rPr>
      <t>1</t>
    </r>
  </si>
  <si>
    <r>
      <t xml:space="preserve">1954 </t>
    </r>
    <r>
      <rPr>
        <vertAlign val="superscript"/>
        <sz val="9"/>
        <rFont val="Arial Narrow"/>
        <family val="2"/>
      </rPr>
      <t>1</t>
    </r>
  </si>
  <si>
    <r>
      <t xml:space="preserve">1955 </t>
    </r>
    <r>
      <rPr>
        <vertAlign val="superscript"/>
        <sz val="9"/>
        <rFont val="Arial Narrow"/>
        <family val="2"/>
      </rPr>
      <t>1</t>
    </r>
  </si>
  <si>
    <r>
      <t xml:space="preserve">1978 </t>
    </r>
    <r>
      <rPr>
        <vertAlign val="superscript"/>
        <sz val="9"/>
        <rFont val="Arial Narrow"/>
        <family val="2"/>
      </rPr>
      <t>1</t>
    </r>
  </si>
  <si>
    <r>
      <t xml:space="preserve">1980 </t>
    </r>
    <r>
      <rPr>
        <vertAlign val="superscript"/>
        <sz val="9"/>
        <rFont val="Arial Narrow"/>
        <family val="2"/>
      </rPr>
      <t>1</t>
    </r>
  </si>
  <si>
    <r>
      <t xml:space="preserve">1982 </t>
    </r>
    <r>
      <rPr>
        <vertAlign val="superscript"/>
        <sz val="9"/>
        <rFont val="Arial Narrow"/>
        <family val="2"/>
      </rPr>
      <t>1</t>
    </r>
  </si>
  <si>
    <r>
      <t xml:space="preserve">1986 </t>
    </r>
    <r>
      <rPr>
        <vertAlign val="superscript"/>
        <sz val="9"/>
        <rFont val="Arial Narrow"/>
        <family val="2"/>
      </rPr>
      <t>2</t>
    </r>
  </si>
  <si>
    <t>See explanatory information and SOURCE at end of table.</t>
  </si>
  <si>
    <t xml:space="preserve">  For more information, see the technical notes in Survey of Industrial Research and Development Methodology:  2001 at </t>
  </si>
  <si>
    <t xml:space="preserve">  http://www.nsf.gov/sbe/srs/sird/start.htm.  </t>
  </si>
  <si>
    <r>
      <t>3</t>
    </r>
    <r>
      <rPr>
        <sz val="9"/>
        <rFont val="Arial Narrow"/>
        <family val="2"/>
      </rPr>
      <t xml:space="preserve"> As a result of a new sample design, statistics for 1988-91 were revised after they were originally published and are not directly comparable with </t>
    </r>
  </si>
  <si>
    <t xml:space="preserve">  statistics for earlier years. For more information, see the technical notes in Survey of Industrial Research and Development Methodology:  2001   </t>
  </si>
  <si>
    <t xml:space="preserve">  at http://www.nsf.gov/sbe/srs/sird/start.htm</t>
  </si>
  <si>
    <r>
      <t>4</t>
    </r>
    <r>
      <rPr>
        <sz val="9"/>
        <rFont val="Arial Narrow"/>
        <family val="2"/>
      </rPr>
      <t xml:space="preserve"> As a result of annual sampling, implemented to produce statistics that better reflect R&amp;D performance among firms in nonmanufacturing industries and </t>
    </r>
  </si>
  <si>
    <t xml:space="preserve">   small firms in all industries, statistics for 1992 and later years are not directly comparable with statistics for earlier years.  For more information, </t>
  </si>
  <si>
    <t xml:space="preserve">   see the technical notes in Survey of Industrial Research and Development Methodology:  2001 at http://www.nsf.gov/sbe/srs/sird/start.htm.</t>
  </si>
  <si>
    <t xml:space="preserve">   statistical processing to produce the 2001 basic research, applied research, and development estimates.  Also, estimates for 1998, 1999, and 2000 </t>
  </si>
  <si>
    <t xml:space="preserve">   were recalculated.</t>
  </si>
  <si>
    <t xml:space="preserve">NOTES:    The R&amp;D in this table is the industrial R&amp;D performed within company facilities funded from all sources except the Federal Government.  </t>
  </si>
  <si>
    <t>Page 2 of 2</t>
  </si>
  <si>
    <r>
      <t>1</t>
    </r>
    <r>
      <rPr>
        <sz val="9"/>
        <rFont val="Arial Narrow"/>
        <family val="2"/>
      </rPr>
      <t xml:space="preserve"> Character-of-work estimates were made by the National Science Foundation.  See National Science Foundation, </t>
    </r>
    <r>
      <rPr>
        <i/>
        <sz val="9"/>
        <rFont val="Arial Narrow"/>
        <family val="2"/>
      </rPr>
      <t xml:space="preserve">National Patterns of R&amp;D </t>
    </r>
  </si>
  <si>
    <r>
      <t xml:space="preserve">  </t>
    </r>
    <r>
      <rPr>
        <i/>
        <sz val="9"/>
        <rFont val="Arial Narrow"/>
        <family val="2"/>
      </rPr>
      <t>Resources: 1998</t>
    </r>
    <r>
      <rPr>
        <sz val="9"/>
        <rFont val="Arial Narrow"/>
        <family val="2"/>
      </rPr>
      <t xml:space="preserve"> (NSF 99-335).</t>
    </r>
  </si>
  <si>
    <r>
      <t>5</t>
    </r>
    <r>
      <rPr>
        <sz val="9"/>
        <rFont val="Arial Narrow"/>
        <family val="2"/>
      </rPr>
      <t xml:space="preserve"> Using data collected during recent cycles of the survey, NSF investigated a potential reporting anomaly for basic research and found that several</t>
    </r>
  </si>
  <si>
    <t xml:space="preserve">   effort to strengthen character of work estimates produced from the survey.  Consequently, improved edit checks were applied during </t>
  </si>
  <si>
    <t xml:space="preserve">   large companies, known to develop and manufacture products, reported all R&amp;D as basic research.  This phenomenon prompted a renewed</t>
  </si>
  <si>
    <r>
      <t xml:space="preserve">1987 </t>
    </r>
    <r>
      <rPr>
        <vertAlign val="superscript"/>
        <sz val="9"/>
        <rFont val="Arial Narrow"/>
        <family val="2"/>
      </rPr>
      <t>2</t>
    </r>
  </si>
  <si>
    <r>
      <t xml:space="preserve">1988 </t>
    </r>
    <r>
      <rPr>
        <vertAlign val="superscript"/>
        <sz val="9"/>
        <rFont val="Arial Narrow"/>
        <family val="2"/>
      </rPr>
      <t>2,3</t>
    </r>
  </si>
  <si>
    <r>
      <t xml:space="preserve">1989 </t>
    </r>
    <r>
      <rPr>
        <vertAlign val="superscript"/>
        <sz val="9"/>
        <rFont val="Arial Narrow"/>
        <family val="2"/>
      </rPr>
      <t>2,3</t>
    </r>
  </si>
  <si>
    <r>
      <t xml:space="preserve">1990 </t>
    </r>
    <r>
      <rPr>
        <vertAlign val="superscript"/>
        <sz val="9"/>
        <rFont val="Arial Narrow"/>
        <family val="2"/>
      </rPr>
      <t>2,3</t>
    </r>
  </si>
  <si>
    <r>
      <t xml:space="preserve">1991 </t>
    </r>
    <r>
      <rPr>
        <vertAlign val="superscript"/>
        <sz val="9"/>
        <rFont val="Arial Narrow"/>
        <family val="2"/>
      </rPr>
      <t>2,3</t>
    </r>
  </si>
  <si>
    <r>
      <t xml:space="preserve">1992 </t>
    </r>
    <r>
      <rPr>
        <vertAlign val="superscript"/>
        <sz val="9"/>
        <rFont val="Arial Narrow"/>
        <family val="2"/>
      </rPr>
      <t>2,4</t>
    </r>
  </si>
  <si>
    <r>
      <t xml:space="preserve">1993 </t>
    </r>
    <r>
      <rPr>
        <vertAlign val="superscript"/>
        <sz val="9"/>
        <rFont val="Arial Narrow"/>
        <family val="2"/>
      </rPr>
      <t>2,4</t>
    </r>
  </si>
  <si>
    <r>
      <t xml:space="preserve">1994 </t>
    </r>
    <r>
      <rPr>
        <vertAlign val="superscript"/>
        <sz val="9"/>
        <rFont val="Arial Narrow"/>
        <family val="2"/>
      </rPr>
      <t>2,4</t>
    </r>
  </si>
  <si>
    <r>
      <t>1995</t>
    </r>
    <r>
      <rPr>
        <vertAlign val="superscript"/>
        <sz val="9"/>
        <rFont val="Arial Narrow"/>
        <family val="2"/>
      </rPr>
      <t xml:space="preserve"> 2,4</t>
    </r>
  </si>
  <si>
    <r>
      <t>1996</t>
    </r>
    <r>
      <rPr>
        <vertAlign val="superscript"/>
        <sz val="9"/>
        <rFont val="Arial Narrow"/>
        <family val="2"/>
      </rPr>
      <t xml:space="preserve"> 2,4</t>
    </r>
  </si>
  <si>
    <r>
      <t xml:space="preserve">1997 </t>
    </r>
    <r>
      <rPr>
        <vertAlign val="superscript"/>
        <sz val="9"/>
        <rFont val="Arial Narrow"/>
        <family val="2"/>
      </rPr>
      <t>2,4</t>
    </r>
  </si>
  <si>
    <r>
      <t xml:space="preserve">1998 </t>
    </r>
    <r>
      <rPr>
        <vertAlign val="superscript"/>
        <sz val="9"/>
        <rFont val="Arial Narrow"/>
        <family val="2"/>
      </rPr>
      <t>2,4,5</t>
    </r>
  </si>
  <si>
    <r>
      <t xml:space="preserve">1999 </t>
    </r>
    <r>
      <rPr>
        <vertAlign val="superscript"/>
        <sz val="9"/>
        <rFont val="Arial Narrow"/>
        <family val="2"/>
      </rPr>
      <t>2,4,5</t>
    </r>
  </si>
  <si>
    <r>
      <t xml:space="preserve">2000 </t>
    </r>
    <r>
      <rPr>
        <vertAlign val="superscript"/>
        <sz val="9"/>
        <rFont val="Arial Narrow"/>
        <family val="2"/>
      </rPr>
      <t>2,4,5</t>
    </r>
  </si>
  <si>
    <r>
      <t xml:space="preserve">2001 </t>
    </r>
    <r>
      <rPr>
        <vertAlign val="superscript"/>
        <sz val="9"/>
        <rFont val="Arial Narrow"/>
        <family val="2"/>
      </rPr>
      <t>2,4,5</t>
    </r>
  </si>
  <si>
    <t xml:space="preserve">                  Gross domestic product (GDP) implicit price deflators were used to convert current dollars to constant (1996) dollars.</t>
  </si>
  <si>
    <t xml:space="preserve">                  the 50 U.S. states or D.C. (e.g., R&amp;D not performed on U.S. soil by foreign subsidiaries or other foreign organizations).</t>
  </si>
  <si>
    <t xml:space="preserve">                  R&amp;D not performed within the company (e.g., R&amp;D contracted out to other organizations) and company-funded R&amp;D not performed within </t>
  </si>
  <si>
    <t xml:space="preserve">                  institutions, universities and colleges, nonprofit organizations, and State governments.  Excluded from this table are company-funded </t>
  </si>
  <si>
    <t xml:space="preserve">                  The funds predominantly are the company's own, but also include funds from outside organizations such as other companies, research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</si>
</sst>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_)"/>
    <numFmt numFmtId="166" formatCode="0.0000_)"/>
    <numFmt numFmtId="167" formatCode="0.00000_)"/>
    <numFmt numFmtId="168" formatCode="0.00000"/>
    <numFmt numFmtId="169" formatCode="mm/dd/yy"/>
    <numFmt numFmtId="170" formatCode="0.0_)"/>
    <numFmt numFmtId="171" formatCode="&quot;$&quot;#,##0;\(&quot;$&quot;#,##0\)"/>
    <numFmt numFmtId="172" formatCode="#,##0;[Red]#,##0"/>
  </numFmts>
  <fonts count="1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 Narrow"/>
      <family val="2"/>
    </font>
    <font>
      <b/>
      <u val="single"/>
      <sz val="9"/>
      <name val="Arial Narrow"/>
      <family val="2"/>
    </font>
    <font>
      <vertAlign val="superscript"/>
      <sz val="9"/>
      <name val="Arial Narrow"/>
      <family val="2"/>
    </font>
    <font>
      <sz val="9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3" xfId="0" applyFont="1" applyBorder="1" applyAlignment="1">
      <alignment horizontal="center"/>
    </xf>
    <xf numFmtId="168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Alignment="1" quotePrefix="1">
      <alignment horizontal="left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quotePrefix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5" fillId="0" borderId="3" xfId="0" applyFont="1" applyBorder="1" applyAlignment="1" quotePrefix="1">
      <alignment horizontal="left" vertical="center"/>
    </xf>
    <xf numFmtId="3" fontId="5" fillId="0" borderId="3" xfId="0" applyNumberFormat="1" applyFont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5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16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7" fontId="5" fillId="0" borderId="0" xfId="0" applyNumberFormat="1" applyFont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/>
    </xf>
    <xf numFmtId="3" fontId="5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 quotePrefix="1">
      <alignment horizontal="left" vertical="center"/>
    </xf>
    <xf numFmtId="3" fontId="5" fillId="0" borderId="6" xfId="0" applyNumberFormat="1" applyFont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vertical="center"/>
      <protection/>
    </xf>
    <xf numFmtId="1" fontId="5" fillId="0" borderId="0" xfId="0" applyNumberFormat="1" applyFont="1" applyAlignment="1" applyProtection="1">
      <alignment vertical="center"/>
      <protection/>
    </xf>
    <xf numFmtId="37" fontId="5" fillId="0" borderId="0" xfId="0" applyNumberFormat="1" applyFont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 applyProtection="1">
      <alignment vertical="center"/>
      <protection/>
    </xf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vertical="center"/>
      <protection/>
    </xf>
    <xf numFmtId="3" fontId="5" fillId="0" borderId="11" xfId="0" applyNumberFormat="1" applyFont="1" applyBorder="1" applyAlignment="1">
      <alignment horizontal="right" vertical="center"/>
    </xf>
    <xf numFmtId="172" fontId="5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72" fontId="8" fillId="0" borderId="9" xfId="0" applyNumberFormat="1" applyFont="1" applyBorder="1" applyAlignment="1">
      <alignment horizontal="right" vertical="center"/>
    </xf>
    <xf numFmtId="172" fontId="8" fillId="0" borderId="10" xfId="0" applyNumberFormat="1" applyFont="1" applyFill="1" applyBorder="1" applyAlignment="1">
      <alignment horizontal="right" vertical="center"/>
    </xf>
    <xf numFmtId="0" fontId="5" fillId="0" borderId="2" xfId="0" applyFont="1" applyBorder="1" applyAlignment="1" quotePrefix="1">
      <alignment horizontal="left" vertical="center"/>
    </xf>
    <xf numFmtId="172" fontId="5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vertical="center"/>
      <protection/>
    </xf>
    <xf numFmtId="3" fontId="5" fillId="0" borderId="13" xfId="0" applyNumberFormat="1" applyFont="1" applyBorder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168" fontId="5" fillId="0" borderId="0" xfId="0" applyNumberFormat="1" applyFont="1" applyAlignment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quotePrefix="1">
      <alignment horizontal="left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 quotePrefix="1">
      <alignment vertical="center" wrapText="1"/>
    </xf>
    <xf numFmtId="0" fontId="5" fillId="0" borderId="0" xfId="0" applyFont="1" applyAlignment="1" quotePrefix="1">
      <alignment vertical="center" wrapText="1"/>
    </xf>
    <xf numFmtId="0" fontId="5" fillId="0" borderId="0" xfId="0" applyFont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105"/>
  <sheetViews>
    <sheetView showGridLines="0" tabSelected="1" workbookViewId="0" topLeftCell="A1">
      <selection activeCell="A1" sqref="A1"/>
    </sheetView>
  </sheetViews>
  <sheetFormatPr defaultColWidth="10.77734375" defaultRowHeight="15.75"/>
  <cols>
    <col min="1" max="1" width="20.4453125" style="1" customWidth="1"/>
    <col min="2" max="9" width="6.77734375" style="1" customWidth="1"/>
    <col min="10" max="12" width="15.21484375" style="1" customWidth="1"/>
    <col min="13" max="13" width="11.77734375" style="1" customWidth="1"/>
    <col min="14" max="14" width="6.3359375" style="2" customWidth="1"/>
    <col min="15" max="15" width="14.10546875" style="1" customWidth="1"/>
    <col min="16" max="16384" width="10.77734375" style="1" customWidth="1"/>
  </cols>
  <sheetData>
    <row r="1" spans="1:14" s="24" customFormat="1" ht="12.75">
      <c r="A1" s="26" t="s">
        <v>10</v>
      </c>
      <c r="B1" s="22"/>
      <c r="C1" s="23"/>
      <c r="D1" s="23"/>
      <c r="E1" s="23"/>
      <c r="F1" s="23"/>
      <c r="G1" s="23"/>
      <c r="H1" s="23"/>
      <c r="I1" s="23"/>
      <c r="N1" s="25"/>
    </row>
    <row r="2" spans="1:14" s="24" customFormat="1" ht="12.75">
      <c r="A2" s="26" t="s">
        <v>11</v>
      </c>
      <c r="B2" s="22"/>
      <c r="C2" s="23"/>
      <c r="D2" s="23"/>
      <c r="E2" s="23"/>
      <c r="F2" s="23"/>
      <c r="G2" s="23"/>
      <c r="H2" s="23"/>
      <c r="I2" s="23"/>
      <c r="N2" s="25"/>
    </row>
    <row r="3" spans="1:12" ht="13.5">
      <c r="A3" s="4"/>
      <c r="B3" s="5"/>
      <c r="C3" s="5"/>
      <c r="D3" s="5"/>
      <c r="E3" s="5"/>
      <c r="F3" s="5"/>
      <c r="G3" s="5"/>
      <c r="H3" s="6"/>
      <c r="I3" s="27" t="s">
        <v>12</v>
      </c>
      <c r="J3" s="7"/>
      <c r="K3" s="7"/>
      <c r="L3" s="7"/>
    </row>
    <row r="4" spans="1:12" ht="12" customHeight="1">
      <c r="A4" s="8"/>
      <c r="B4" s="80" t="s">
        <v>13</v>
      </c>
      <c r="C4" s="81"/>
      <c r="D4" s="80" t="s">
        <v>14</v>
      </c>
      <c r="E4" s="81"/>
      <c r="F4" s="80" t="s">
        <v>15</v>
      </c>
      <c r="G4" s="81"/>
      <c r="H4" s="82" t="s">
        <v>16</v>
      </c>
      <c r="I4" s="83"/>
      <c r="J4" s="9"/>
      <c r="K4" s="9"/>
      <c r="L4" s="9"/>
    </row>
    <row r="5" spans="1:15" ht="12" customHeight="1">
      <c r="A5" s="10"/>
      <c r="C5" s="78" t="s">
        <v>2</v>
      </c>
      <c r="E5" s="78" t="s">
        <v>2</v>
      </c>
      <c r="G5" s="78" t="s">
        <v>2</v>
      </c>
      <c r="I5" s="79" t="s">
        <v>2</v>
      </c>
      <c r="J5" s="12"/>
      <c r="K5" s="12"/>
      <c r="L5" s="12"/>
      <c r="O5" s="11" t="s">
        <v>6</v>
      </c>
    </row>
    <row r="6" spans="1:15" ht="12" customHeight="1">
      <c r="A6" s="8"/>
      <c r="B6" s="10" t="s">
        <v>1</v>
      </c>
      <c r="C6" s="10">
        <v>1996</v>
      </c>
      <c r="D6" s="10" t="s">
        <v>1</v>
      </c>
      <c r="E6" s="10">
        <v>1996</v>
      </c>
      <c r="F6" s="10" t="s">
        <v>1</v>
      </c>
      <c r="G6" s="10">
        <v>1996</v>
      </c>
      <c r="H6" s="10" t="s">
        <v>1</v>
      </c>
      <c r="I6" s="13">
        <v>1996</v>
      </c>
      <c r="J6" s="14"/>
      <c r="K6" s="14"/>
      <c r="L6" s="14"/>
      <c r="O6" s="15" t="s">
        <v>8</v>
      </c>
    </row>
    <row r="7" spans="1:16" ht="12" customHeight="1">
      <c r="A7" s="8"/>
      <c r="B7" s="10" t="s">
        <v>3</v>
      </c>
      <c r="C7" s="16" t="s">
        <v>3</v>
      </c>
      <c r="D7" s="10" t="s">
        <v>3</v>
      </c>
      <c r="E7" s="16" t="s">
        <v>3</v>
      </c>
      <c r="F7" s="10" t="s">
        <v>3</v>
      </c>
      <c r="G7" s="16" t="s">
        <v>3</v>
      </c>
      <c r="H7" s="10" t="s">
        <v>3</v>
      </c>
      <c r="I7" s="17" t="s">
        <v>3</v>
      </c>
      <c r="J7" s="14"/>
      <c r="K7" s="14"/>
      <c r="L7" s="14"/>
      <c r="P7" s="3"/>
    </row>
    <row r="8" spans="1:16" ht="12" customHeight="1">
      <c r="A8" s="28" t="s">
        <v>0</v>
      </c>
      <c r="B8" s="29"/>
      <c r="C8" s="30"/>
      <c r="D8" s="30"/>
      <c r="E8" s="31" t="s">
        <v>5</v>
      </c>
      <c r="F8" s="30"/>
      <c r="G8" s="30"/>
      <c r="H8" s="30"/>
      <c r="I8" s="30"/>
      <c r="P8" s="3"/>
    </row>
    <row r="9" spans="1:16" ht="6" customHeight="1">
      <c r="A9" s="8"/>
      <c r="B9" s="8"/>
      <c r="C9" s="8"/>
      <c r="D9" s="8"/>
      <c r="E9" s="8"/>
      <c r="F9" s="8"/>
      <c r="G9" s="8"/>
      <c r="H9" s="8"/>
      <c r="M9" s="18"/>
      <c r="N9" s="19"/>
      <c r="O9" s="20" t="s">
        <v>4</v>
      </c>
      <c r="P9" s="21" t="s">
        <v>0</v>
      </c>
    </row>
    <row r="10" spans="1:17" s="36" customFormat="1" ht="12" customHeight="1">
      <c r="A10" s="32" t="s">
        <v>17</v>
      </c>
      <c r="B10" s="33">
        <v>2200</v>
      </c>
      <c r="C10" s="33">
        <f>B10/$O10</f>
        <v>11428.571428571428</v>
      </c>
      <c r="D10" s="33">
        <v>132</v>
      </c>
      <c r="E10" s="33">
        <f>D10/$O10</f>
        <v>685.7142857142857</v>
      </c>
      <c r="F10" s="33">
        <v>438</v>
      </c>
      <c r="G10" s="33">
        <f>F10/$O10</f>
        <v>2275.3246753246754</v>
      </c>
      <c r="H10" s="33">
        <v>1630</v>
      </c>
      <c r="I10" s="34">
        <f>H10/$O10</f>
        <v>8467.532467532468</v>
      </c>
      <c r="J10" s="35"/>
      <c r="K10" s="35"/>
      <c r="L10" s="35"/>
      <c r="N10" s="37"/>
      <c r="O10" s="38">
        <v>0.1925</v>
      </c>
      <c r="P10" s="39">
        <v>1953</v>
      </c>
      <c r="Q10" s="38"/>
    </row>
    <row r="11" spans="1:17" s="36" customFormat="1" ht="12" customHeight="1">
      <c r="A11" s="32" t="s">
        <v>18</v>
      </c>
      <c r="B11" s="33">
        <v>2320</v>
      </c>
      <c r="C11" s="33">
        <f>B11/$O11</f>
        <v>11934.156378600823</v>
      </c>
      <c r="D11" s="33">
        <v>143</v>
      </c>
      <c r="E11" s="33">
        <f>D11/$O11</f>
        <v>735.5967078189301</v>
      </c>
      <c r="F11" s="33">
        <v>492</v>
      </c>
      <c r="G11" s="33">
        <f>F11/$O11</f>
        <v>2530.864197530864</v>
      </c>
      <c r="H11" s="33">
        <v>1685</v>
      </c>
      <c r="I11" s="34">
        <f>H11/$O11</f>
        <v>8667.69547325103</v>
      </c>
      <c r="J11" s="40"/>
      <c r="K11" s="40"/>
      <c r="L11" s="40"/>
      <c r="N11" s="37"/>
      <c r="O11" s="38">
        <v>0.1944</v>
      </c>
      <c r="P11" s="39">
        <v>1954</v>
      </c>
      <c r="Q11" s="38"/>
    </row>
    <row r="12" spans="1:15" s="36" customFormat="1" ht="6" customHeight="1">
      <c r="A12" s="41"/>
      <c r="B12" s="33"/>
      <c r="C12" s="33"/>
      <c r="D12" s="33"/>
      <c r="E12" s="33"/>
      <c r="F12" s="33"/>
      <c r="G12" s="33"/>
      <c r="H12" s="33"/>
      <c r="I12" s="34"/>
      <c r="J12" s="40"/>
      <c r="K12" s="40"/>
      <c r="L12" s="40"/>
      <c r="M12" s="42"/>
      <c r="N12" s="43"/>
      <c r="O12" s="38"/>
    </row>
    <row r="13" spans="1:17" s="36" customFormat="1" ht="12" customHeight="1">
      <c r="A13" s="32" t="s">
        <v>19</v>
      </c>
      <c r="B13" s="33">
        <v>2460</v>
      </c>
      <c r="C13" s="33">
        <f>B13/$O13</f>
        <v>12436.804853387259</v>
      </c>
      <c r="D13" s="33">
        <v>162</v>
      </c>
      <c r="E13" s="33">
        <f>D13/$O13</f>
        <v>819.0091001011123</v>
      </c>
      <c r="F13" s="33">
        <v>560</v>
      </c>
      <c r="G13" s="33">
        <f>F13/$O13</f>
        <v>2831.1425682507584</v>
      </c>
      <c r="H13" s="33">
        <v>1738</v>
      </c>
      <c r="I13" s="34">
        <f>H13/$O13</f>
        <v>8786.65318503539</v>
      </c>
      <c r="J13" s="40"/>
      <c r="K13" s="40"/>
      <c r="L13" s="40"/>
      <c r="N13" s="37"/>
      <c r="O13" s="38">
        <v>0.1978</v>
      </c>
      <c r="P13" s="39">
        <v>1955</v>
      </c>
      <c r="Q13" s="38"/>
    </row>
    <row r="14" spans="1:18" s="36" customFormat="1" ht="12" customHeight="1">
      <c r="A14" s="44">
        <v>1956</v>
      </c>
      <c r="B14" s="33">
        <v>3277</v>
      </c>
      <c r="C14" s="33">
        <f>B14/$O14</f>
        <v>16024.449877750612</v>
      </c>
      <c r="D14" s="33">
        <v>216</v>
      </c>
      <c r="E14" s="33">
        <f>D14/$O14</f>
        <v>1056.234718826406</v>
      </c>
      <c r="F14" s="33">
        <v>794</v>
      </c>
      <c r="G14" s="33">
        <f>F14/$O14</f>
        <v>3882.640586797066</v>
      </c>
      <c r="H14" s="33">
        <v>2267</v>
      </c>
      <c r="I14" s="34">
        <f>H14/$O14</f>
        <v>11085.57457212714</v>
      </c>
      <c r="J14" s="40"/>
      <c r="K14" s="40"/>
      <c r="L14" s="40"/>
      <c r="N14" s="37"/>
      <c r="O14" s="38">
        <v>0.2045</v>
      </c>
      <c r="P14" s="39">
        <v>1956</v>
      </c>
      <c r="Q14" s="38"/>
      <c r="R14" s="45"/>
    </row>
    <row r="15" spans="1:17" s="36" customFormat="1" ht="12" customHeight="1">
      <c r="A15" s="44">
        <v>1957</v>
      </c>
      <c r="B15" s="33">
        <v>3396</v>
      </c>
      <c r="C15" s="33">
        <f>B15/$O15</f>
        <v>16071.935636535733</v>
      </c>
      <c r="D15" s="33">
        <v>230</v>
      </c>
      <c r="E15" s="33">
        <f>D15/$O15</f>
        <v>1088.4997633696166</v>
      </c>
      <c r="F15" s="33">
        <v>992</v>
      </c>
      <c r="G15" s="33">
        <f>F15/$O15</f>
        <v>4694.746805489825</v>
      </c>
      <c r="H15" s="33">
        <v>2174</v>
      </c>
      <c r="I15" s="34">
        <f>H15/$O15</f>
        <v>10288.68906767629</v>
      </c>
      <c r="J15" s="40"/>
      <c r="K15" s="40"/>
      <c r="L15" s="40"/>
      <c r="N15" s="37"/>
      <c r="O15" s="38">
        <v>0.2113</v>
      </c>
      <c r="P15" s="39">
        <v>1957</v>
      </c>
      <c r="Q15" s="38"/>
    </row>
    <row r="16" spans="1:18" s="36" customFormat="1" ht="12" customHeight="1">
      <c r="A16" s="44">
        <v>1958</v>
      </c>
      <c r="B16" s="33">
        <v>3630</v>
      </c>
      <c r="C16" s="33">
        <f>B16/$O16</f>
        <v>16774.49168207024</v>
      </c>
      <c r="D16" s="33">
        <v>252</v>
      </c>
      <c r="E16" s="33">
        <f>D16/$O16</f>
        <v>1164.5101663585951</v>
      </c>
      <c r="F16" s="33">
        <v>1137</v>
      </c>
      <c r="G16" s="33">
        <f>F16/$O16</f>
        <v>5254.158964879852</v>
      </c>
      <c r="H16" s="33">
        <v>2241</v>
      </c>
      <c r="I16" s="34">
        <f>H16/$O16</f>
        <v>10355.822550831792</v>
      </c>
      <c r="J16" s="40"/>
      <c r="K16" s="40"/>
      <c r="L16" s="40"/>
      <c r="N16" s="37"/>
      <c r="O16" s="38">
        <v>0.2164</v>
      </c>
      <c r="P16" s="39">
        <v>1958</v>
      </c>
      <c r="Q16" s="38"/>
      <c r="R16" s="45"/>
    </row>
    <row r="17" spans="1:18" s="36" customFormat="1" ht="12" customHeight="1">
      <c r="A17" s="44">
        <v>1959</v>
      </c>
      <c r="B17" s="33">
        <v>3983</v>
      </c>
      <c r="C17" s="33">
        <f>B17/$O17</f>
        <v>18203.83912248629</v>
      </c>
      <c r="D17" s="33">
        <v>248</v>
      </c>
      <c r="E17" s="33">
        <f>D17/$O17</f>
        <v>1133.45521023766</v>
      </c>
      <c r="F17" s="33">
        <v>1178</v>
      </c>
      <c r="G17" s="33">
        <f>F17/$O17</f>
        <v>5383.912248628885</v>
      </c>
      <c r="H17" s="33">
        <v>2557</v>
      </c>
      <c r="I17" s="34">
        <f>H17/$O17</f>
        <v>11686.471663619745</v>
      </c>
      <c r="J17" s="40"/>
      <c r="K17" s="40"/>
      <c r="L17" s="40"/>
      <c r="N17" s="37"/>
      <c r="O17" s="38">
        <v>0.2188</v>
      </c>
      <c r="P17" s="39">
        <v>1959</v>
      </c>
      <c r="Q17" s="38"/>
      <c r="R17" s="45"/>
    </row>
    <row r="18" spans="1:18" s="36" customFormat="1" ht="6" customHeight="1">
      <c r="A18" s="41"/>
      <c r="B18" s="33"/>
      <c r="C18" s="33"/>
      <c r="D18" s="33"/>
      <c r="E18" s="33"/>
      <c r="F18" s="33"/>
      <c r="G18" s="33"/>
      <c r="H18" s="33"/>
      <c r="I18" s="34"/>
      <c r="J18" s="40"/>
      <c r="K18" s="40"/>
      <c r="L18" s="40"/>
      <c r="M18" s="42"/>
      <c r="N18" s="43"/>
      <c r="O18" s="38"/>
      <c r="R18" s="45"/>
    </row>
    <row r="19" spans="1:18" s="36" customFormat="1" ht="12" customHeight="1">
      <c r="A19" s="44">
        <v>1960</v>
      </c>
      <c r="B19" s="33">
        <v>4428</v>
      </c>
      <c r="C19" s="33">
        <f>B19/$O19</f>
        <v>19954.934655250116</v>
      </c>
      <c r="D19" s="33">
        <v>297</v>
      </c>
      <c r="E19" s="33">
        <f>D19/$O19</f>
        <v>1338.440739071654</v>
      </c>
      <c r="F19" s="33">
        <v>1196</v>
      </c>
      <c r="G19" s="33">
        <f>F19/$O19</f>
        <v>5389.815232086526</v>
      </c>
      <c r="H19" s="33">
        <v>2935</v>
      </c>
      <c r="I19" s="34">
        <f>H19/$O19</f>
        <v>13226.678684091934</v>
      </c>
      <c r="J19" s="40"/>
      <c r="K19" s="40"/>
      <c r="L19" s="40"/>
      <c r="N19" s="37"/>
      <c r="O19" s="38">
        <v>0.2219</v>
      </c>
      <c r="P19" s="39">
        <v>1960</v>
      </c>
      <c r="Q19" s="38"/>
      <c r="R19" s="45"/>
    </row>
    <row r="20" spans="1:18" s="36" customFormat="1" ht="12" customHeight="1">
      <c r="A20" s="44">
        <v>1961</v>
      </c>
      <c r="B20" s="33">
        <v>4668</v>
      </c>
      <c r="C20" s="33">
        <f>B20/$O20</f>
        <v>20802.139037433157</v>
      </c>
      <c r="D20" s="33">
        <v>314</v>
      </c>
      <c r="E20" s="33">
        <f>D20/$O20</f>
        <v>1399.2869875222816</v>
      </c>
      <c r="F20" s="33">
        <v>1165</v>
      </c>
      <c r="G20" s="33">
        <f>F20/$O20</f>
        <v>5191.62210338681</v>
      </c>
      <c r="H20" s="33">
        <v>3189</v>
      </c>
      <c r="I20" s="34">
        <f>H20/$O20</f>
        <v>14211.229946524065</v>
      </c>
      <c r="J20" s="40"/>
      <c r="K20" s="40"/>
      <c r="L20" s="40"/>
      <c r="N20" s="37"/>
      <c r="O20" s="38">
        <v>0.2244</v>
      </c>
      <c r="P20" s="39">
        <v>1961</v>
      </c>
      <c r="Q20" s="38"/>
      <c r="R20" s="45"/>
    </row>
    <row r="21" spans="1:17" s="36" customFormat="1" ht="12" customHeight="1">
      <c r="A21" s="44">
        <v>1962</v>
      </c>
      <c r="B21" s="33">
        <v>5029</v>
      </c>
      <c r="C21" s="33">
        <f>B21/$O21</f>
        <v>22115.215479331575</v>
      </c>
      <c r="D21" s="33">
        <v>345</v>
      </c>
      <c r="E21" s="33">
        <f>D21/$O21</f>
        <v>1517.150395778364</v>
      </c>
      <c r="F21" s="33">
        <v>1438</v>
      </c>
      <c r="G21" s="33">
        <f>F21/$O21</f>
        <v>6323.658751099385</v>
      </c>
      <c r="H21" s="33">
        <v>3246</v>
      </c>
      <c r="I21" s="34">
        <f>H21/$O21</f>
        <v>14274.406332453826</v>
      </c>
      <c r="J21" s="40"/>
      <c r="K21" s="40"/>
      <c r="L21" s="40"/>
      <c r="N21" s="37"/>
      <c r="O21" s="38">
        <v>0.2274</v>
      </c>
      <c r="P21" s="39">
        <v>1962</v>
      </c>
      <c r="Q21" s="38"/>
    </row>
    <row r="22" spans="1:18" s="36" customFormat="1" ht="12" customHeight="1">
      <c r="A22" s="44">
        <v>1963</v>
      </c>
      <c r="B22" s="33">
        <v>5360</v>
      </c>
      <c r="C22" s="33">
        <f>B22/$O22</f>
        <v>23304.347826086956</v>
      </c>
      <c r="D22" s="33">
        <v>375</v>
      </c>
      <c r="E22" s="33">
        <f>D22/$O22</f>
        <v>1630.4347826086955</v>
      </c>
      <c r="F22" s="33">
        <v>1450</v>
      </c>
      <c r="G22" s="33">
        <f>F22/$O22</f>
        <v>6304.347826086956</v>
      </c>
      <c r="H22" s="33">
        <v>3535</v>
      </c>
      <c r="I22" s="34">
        <f>H22/$O22</f>
        <v>15369.565217391304</v>
      </c>
      <c r="J22" s="40"/>
      <c r="K22" s="40"/>
      <c r="L22" s="40"/>
      <c r="N22" s="37"/>
      <c r="O22" s="38">
        <v>0.23</v>
      </c>
      <c r="P22" s="39">
        <v>1963</v>
      </c>
      <c r="Q22" s="38"/>
      <c r="R22" s="45"/>
    </row>
    <row r="23" spans="1:17" s="36" customFormat="1" ht="12" customHeight="1">
      <c r="A23" s="44">
        <v>1964</v>
      </c>
      <c r="B23" s="33">
        <v>5792</v>
      </c>
      <c r="C23" s="33">
        <f>B23/$O23</f>
        <v>24815.766923736075</v>
      </c>
      <c r="D23" s="33">
        <v>384</v>
      </c>
      <c r="E23" s="33">
        <f>D23/$O23</f>
        <v>1645.2442159383033</v>
      </c>
      <c r="F23" s="33">
        <v>1560</v>
      </c>
      <c r="G23" s="33">
        <f>F23/$O23</f>
        <v>6683.8046272493575</v>
      </c>
      <c r="H23" s="33">
        <v>3848</v>
      </c>
      <c r="I23" s="34">
        <f>H23/$O23</f>
        <v>16486.718080548417</v>
      </c>
      <c r="J23" s="40"/>
      <c r="K23" s="40"/>
      <c r="L23" s="40"/>
      <c r="N23" s="37"/>
      <c r="O23" s="38">
        <v>0.2334</v>
      </c>
      <c r="P23" s="39">
        <v>1964</v>
      </c>
      <c r="Q23" s="38"/>
    </row>
    <row r="24" spans="1:18" s="36" customFormat="1" ht="6" customHeight="1">
      <c r="A24" s="41"/>
      <c r="B24" s="33"/>
      <c r="C24" s="33"/>
      <c r="D24" s="33"/>
      <c r="E24" s="33"/>
      <c r="F24" s="33"/>
      <c r="G24" s="33"/>
      <c r="H24" s="33"/>
      <c r="I24" s="34"/>
      <c r="J24" s="40"/>
      <c r="K24" s="40"/>
      <c r="L24" s="40"/>
      <c r="M24" s="42"/>
      <c r="N24" s="43"/>
      <c r="O24" s="38"/>
      <c r="R24" s="45"/>
    </row>
    <row r="25" spans="1:18" s="36" customFormat="1" ht="12" customHeight="1">
      <c r="A25" s="44">
        <v>1965</v>
      </c>
      <c r="B25" s="33">
        <v>6445</v>
      </c>
      <c r="C25" s="33">
        <f>B25/$O25</f>
        <v>27102.60723296888</v>
      </c>
      <c r="D25" s="33">
        <v>406</v>
      </c>
      <c r="E25" s="33">
        <f>D25/$O25</f>
        <v>1707.3170731707316</v>
      </c>
      <c r="F25" s="33">
        <v>1620</v>
      </c>
      <c r="G25" s="33">
        <f>F25/$O25</f>
        <v>6812.447434819175</v>
      </c>
      <c r="H25" s="33">
        <v>4419</v>
      </c>
      <c r="I25" s="34">
        <f>H25/$O25</f>
        <v>18582.842724978975</v>
      </c>
      <c r="J25" s="40"/>
      <c r="K25" s="40"/>
      <c r="L25" s="40"/>
      <c r="N25" s="37"/>
      <c r="O25" s="38">
        <v>0.2378</v>
      </c>
      <c r="P25" s="39">
        <v>1965</v>
      </c>
      <c r="Q25" s="38"/>
      <c r="R25" s="45"/>
    </row>
    <row r="26" spans="1:18" s="36" customFormat="1" ht="12" customHeight="1">
      <c r="A26" s="44">
        <v>1966</v>
      </c>
      <c r="B26" s="33">
        <v>7216</v>
      </c>
      <c r="C26" s="33">
        <f>B26/$O26</f>
        <v>29501.226492232214</v>
      </c>
      <c r="D26" s="33">
        <v>451</v>
      </c>
      <c r="E26" s="33">
        <f>D26/$O26</f>
        <v>1843.8266557645134</v>
      </c>
      <c r="F26" s="33">
        <v>1804</v>
      </c>
      <c r="G26" s="33">
        <f>F26/$O26</f>
        <v>7375.306623058053</v>
      </c>
      <c r="H26" s="33">
        <v>4961</v>
      </c>
      <c r="I26" s="34">
        <f>H26/$O26</f>
        <v>20282.093213409647</v>
      </c>
      <c r="J26" s="40"/>
      <c r="K26" s="40"/>
      <c r="L26" s="40"/>
      <c r="N26" s="37"/>
      <c r="O26" s="38">
        <v>0.2446</v>
      </c>
      <c r="P26" s="39">
        <v>1966</v>
      </c>
      <c r="Q26" s="38"/>
      <c r="R26" s="45"/>
    </row>
    <row r="27" spans="1:17" s="36" customFormat="1" ht="12" customHeight="1">
      <c r="A27" s="44">
        <v>1967</v>
      </c>
      <c r="B27" s="33">
        <v>8020</v>
      </c>
      <c r="C27" s="33">
        <f>B27/$O27</f>
        <v>31812.772709242367</v>
      </c>
      <c r="D27" s="33">
        <v>427</v>
      </c>
      <c r="E27" s="33">
        <f>D27/$O27</f>
        <v>1693.7723125743753</v>
      </c>
      <c r="F27" s="33">
        <v>1849</v>
      </c>
      <c r="G27" s="33">
        <f>F27/$O27</f>
        <v>7334.391114637049</v>
      </c>
      <c r="H27" s="33">
        <v>5744</v>
      </c>
      <c r="I27" s="34">
        <f>H27/$O27</f>
        <v>22784.609282030942</v>
      </c>
      <c r="J27" s="40"/>
      <c r="K27" s="40"/>
      <c r="L27" s="40"/>
      <c r="N27" s="37"/>
      <c r="O27" s="38">
        <v>0.2521</v>
      </c>
      <c r="P27" s="39">
        <v>1967</v>
      </c>
      <c r="Q27" s="38"/>
    </row>
    <row r="28" spans="1:18" s="36" customFormat="1" ht="12" customHeight="1">
      <c r="A28" s="44">
        <v>1968</v>
      </c>
      <c r="B28" s="33">
        <v>8869</v>
      </c>
      <c r="C28" s="33">
        <f>B28/$O28</f>
        <v>33722.43346007604</v>
      </c>
      <c r="D28" s="33">
        <v>462</v>
      </c>
      <c r="E28" s="33">
        <f>D28/$O28</f>
        <v>1756.6539923954372</v>
      </c>
      <c r="F28" s="33">
        <v>2081</v>
      </c>
      <c r="G28" s="33">
        <f>F28/$O28</f>
        <v>7912.54752851711</v>
      </c>
      <c r="H28" s="33">
        <v>6326</v>
      </c>
      <c r="I28" s="34">
        <f>H28/$O28</f>
        <v>24053.231939163496</v>
      </c>
      <c r="J28" s="40"/>
      <c r="K28" s="40"/>
      <c r="L28" s="40"/>
      <c r="N28" s="37"/>
      <c r="O28" s="38">
        <v>0.263</v>
      </c>
      <c r="P28" s="39">
        <v>1968</v>
      </c>
      <c r="Q28" s="38"/>
      <c r="R28" s="45"/>
    </row>
    <row r="29" spans="1:17" s="36" customFormat="1" ht="12" customHeight="1">
      <c r="A29" s="44">
        <v>1969</v>
      </c>
      <c r="B29" s="33">
        <v>9857</v>
      </c>
      <c r="C29" s="33">
        <f>B29/$O29</f>
        <v>35726.71257702066</v>
      </c>
      <c r="D29" s="33">
        <v>458</v>
      </c>
      <c r="E29" s="33">
        <f>D29/$O29</f>
        <v>1660.0217470097864</v>
      </c>
      <c r="F29" s="33">
        <v>2272</v>
      </c>
      <c r="G29" s="33">
        <f>F29/$O29</f>
        <v>8234.867705690469</v>
      </c>
      <c r="H29" s="33">
        <v>7127</v>
      </c>
      <c r="I29" s="34">
        <f>H29/$O29</f>
        <v>25831.823124320406</v>
      </c>
      <c r="J29" s="40"/>
      <c r="K29" s="40"/>
      <c r="L29" s="40"/>
      <c r="N29" s="37"/>
      <c r="O29" s="38">
        <v>0.2759</v>
      </c>
      <c r="P29" s="39">
        <v>1969</v>
      </c>
      <c r="Q29" s="38"/>
    </row>
    <row r="30" spans="1:18" s="36" customFormat="1" ht="6" customHeight="1">
      <c r="A30" s="41"/>
      <c r="B30" s="33"/>
      <c r="C30" s="33"/>
      <c r="D30" s="33"/>
      <c r="E30" s="33"/>
      <c r="F30" s="33"/>
      <c r="G30" s="33"/>
      <c r="H30" s="33"/>
      <c r="I30" s="34"/>
      <c r="J30" s="40"/>
      <c r="K30" s="40"/>
      <c r="L30" s="40"/>
      <c r="M30" s="42"/>
      <c r="N30" s="43"/>
      <c r="O30" s="38"/>
      <c r="R30" s="45"/>
    </row>
    <row r="31" spans="1:18" s="36" customFormat="1" ht="12" customHeight="1">
      <c r="A31" s="44">
        <v>1970</v>
      </c>
      <c r="B31" s="33">
        <v>10288</v>
      </c>
      <c r="C31" s="33">
        <f>B31/$O31</f>
        <v>35402.615278733654</v>
      </c>
      <c r="D31" s="33">
        <v>444</v>
      </c>
      <c r="E31" s="33">
        <f>D31/$O31</f>
        <v>1527.8733654507914</v>
      </c>
      <c r="F31" s="33">
        <v>2378</v>
      </c>
      <c r="G31" s="33">
        <f>F31/$O31</f>
        <v>8183.069511355815</v>
      </c>
      <c r="H31" s="33">
        <v>7466</v>
      </c>
      <c r="I31" s="34">
        <f>H31/$O31</f>
        <v>25691.672401927044</v>
      </c>
      <c r="J31" s="40"/>
      <c r="K31" s="40"/>
      <c r="L31" s="40"/>
      <c r="N31" s="37"/>
      <c r="O31" s="38">
        <v>0.2906</v>
      </c>
      <c r="P31" s="39">
        <v>1970</v>
      </c>
      <c r="Q31" s="38"/>
      <c r="R31" s="45"/>
    </row>
    <row r="32" spans="1:18" s="36" customFormat="1" ht="12" customHeight="1">
      <c r="A32" s="44">
        <v>1971</v>
      </c>
      <c r="B32" s="33">
        <v>10654</v>
      </c>
      <c r="C32" s="33">
        <f>B32/$O32</f>
        <v>34908.25688073394</v>
      </c>
      <c r="D32" s="33">
        <v>456</v>
      </c>
      <c r="E32" s="33">
        <f>D32/$O32</f>
        <v>1494.102228047182</v>
      </c>
      <c r="F32" s="33">
        <v>2441</v>
      </c>
      <c r="G32" s="33">
        <f>F32/$O32</f>
        <v>7998.034076015727</v>
      </c>
      <c r="H32" s="33">
        <v>7757</v>
      </c>
      <c r="I32" s="34">
        <f>H32/$O32</f>
        <v>25416.120576671034</v>
      </c>
      <c r="J32" s="40"/>
      <c r="K32" s="40"/>
      <c r="L32" s="40"/>
      <c r="N32" s="37"/>
      <c r="O32" s="38">
        <v>0.3052</v>
      </c>
      <c r="P32" s="39">
        <v>1971</v>
      </c>
      <c r="Q32" s="38"/>
      <c r="R32" s="45"/>
    </row>
    <row r="33" spans="1:17" s="36" customFormat="1" ht="12" customHeight="1">
      <c r="A33" s="44">
        <v>1972</v>
      </c>
      <c r="B33" s="33">
        <v>11535</v>
      </c>
      <c r="C33" s="33">
        <f>B33/$O33</f>
        <v>36250.78566939032</v>
      </c>
      <c r="D33" s="33">
        <v>463</v>
      </c>
      <c r="E33" s="33">
        <f>D33/$O33</f>
        <v>1455.0597108736645</v>
      </c>
      <c r="F33" s="33">
        <v>2562</v>
      </c>
      <c r="G33" s="33">
        <f>F33/$O33</f>
        <v>8051.539912005029</v>
      </c>
      <c r="H33" s="33">
        <v>8510</v>
      </c>
      <c r="I33" s="34">
        <f>H33/$O33</f>
        <v>26744.18604651163</v>
      </c>
      <c r="J33" s="40"/>
      <c r="K33" s="40"/>
      <c r="L33" s="40"/>
      <c r="N33" s="37"/>
      <c r="O33" s="38">
        <v>0.3182</v>
      </c>
      <c r="P33" s="39">
        <v>1972</v>
      </c>
      <c r="Q33" s="38"/>
    </row>
    <row r="34" spans="1:18" s="36" customFormat="1" ht="12" customHeight="1">
      <c r="A34" s="44">
        <v>1973</v>
      </c>
      <c r="B34" s="33">
        <v>13104</v>
      </c>
      <c r="C34" s="33">
        <f>B34/$O34</f>
        <v>39000</v>
      </c>
      <c r="D34" s="33">
        <v>499</v>
      </c>
      <c r="E34" s="33">
        <f>D34/$O34</f>
        <v>1485.1190476190475</v>
      </c>
      <c r="F34" s="33">
        <v>2832</v>
      </c>
      <c r="G34" s="33">
        <f>F34/$O34</f>
        <v>8428.571428571428</v>
      </c>
      <c r="H34" s="33">
        <v>9773</v>
      </c>
      <c r="I34" s="34">
        <f>H34/$O34</f>
        <v>29086.309523809523</v>
      </c>
      <c r="J34" s="40"/>
      <c r="K34" s="40"/>
      <c r="L34" s="40"/>
      <c r="N34" s="37"/>
      <c r="O34" s="38">
        <v>0.336</v>
      </c>
      <c r="P34" s="39">
        <v>1973</v>
      </c>
      <c r="Q34" s="38"/>
      <c r="R34" s="45"/>
    </row>
    <row r="35" spans="1:17" s="36" customFormat="1" ht="12" customHeight="1">
      <c r="A35" s="44">
        <v>1974</v>
      </c>
      <c r="B35" s="33">
        <v>14667</v>
      </c>
      <c r="C35" s="33">
        <f>B35/$O35</f>
        <v>40051.884216275255</v>
      </c>
      <c r="D35" s="33">
        <v>536</v>
      </c>
      <c r="E35" s="33">
        <f>D35/$O35</f>
        <v>1463.6810486073184</v>
      </c>
      <c r="F35" s="33">
        <v>3263</v>
      </c>
      <c r="G35" s="33">
        <f>F35/$O35</f>
        <v>8910.431458219551</v>
      </c>
      <c r="H35" s="33">
        <v>10868</v>
      </c>
      <c r="I35" s="34">
        <f>H35/$O35</f>
        <v>29677.771709448385</v>
      </c>
      <c r="J35" s="40"/>
      <c r="K35" s="40"/>
      <c r="L35" s="40"/>
      <c r="N35" s="37"/>
      <c r="O35" s="38">
        <v>0.3662</v>
      </c>
      <c r="P35" s="39">
        <v>1974</v>
      </c>
      <c r="Q35" s="38"/>
    </row>
    <row r="36" spans="1:18" s="36" customFormat="1" ht="6" customHeight="1">
      <c r="A36" s="41"/>
      <c r="B36" s="33"/>
      <c r="C36" s="33"/>
      <c r="D36" s="33"/>
      <c r="E36" s="33"/>
      <c r="F36" s="33"/>
      <c r="G36" s="33"/>
      <c r="H36" s="33"/>
      <c r="I36" s="34"/>
      <c r="J36" s="40"/>
      <c r="K36" s="40"/>
      <c r="L36" s="40"/>
      <c r="M36" s="42"/>
      <c r="N36" s="43"/>
      <c r="O36" s="38"/>
      <c r="R36" s="45"/>
    </row>
    <row r="37" spans="1:18" s="36" customFormat="1" ht="12" customHeight="1">
      <c r="A37" s="44">
        <v>1975</v>
      </c>
      <c r="B37" s="33">
        <v>15582</v>
      </c>
      <c r="C37" s="33">
        <f>B37/$O37</f>
        <v>38925.80564576568</v>
      </c>
      <c r="D37" s="33">
        <v>573</v>
      </c>
      <c r="E37" s="33">
        <f>D37/$O37</f>
        <v>1431.426430177367</v>
      </c>
      <c r="F37" s="33">
        <v>3440</v>
      </c>
      <c r="G37" s="33">
        <f>F37/$O37</f>
        <v>8593.554833874594</v>
      </c>
      <c r="H37" s="33">
        <v>11569</v>
      </c>
      <c r="I37" s="34">
        <f>H37/$O37</f>
        <v>28900.824381713715</v>
      </c>
      <c r="J37" s="40"/>
      <c r="K37" s="40"/>
      <c r="L37" s="40"/>
      <c r="N37" s="37"/>
      <c r="O37" s="38">
        <v>0.4003</v>
      </c>
      <c r="P37" s="39">
        <v>1975</v>
      </c>
      <c r="Q37" s="38"/>
      <c r="R37" s="45"/>
    </row>
    <row r="38" spans="1:18" s="36" customFormat="1" ht="12" customHeight="1">
      <c r="A38" s="44">
        <v>1976</v>
      </c>
      <c r="B38" s="33">
        <v>17436</v>
      </c>
      <c r="C38" s="33">
        <f>B38/$O38</f>
        <v>41219.85815602837</v>
      </c>
      <c r="D38" s="33">
        <v>634</v>
      </c>
      <c r="E38" s="33">
        <f>D38/$O38</f>
        <v>1498.8179669030733</v>
      </c>
      <c r="F38" s="33">
        <v>3912</v>
      </c>
      <c r="G38" s="33">
        <f>F38/$O38</f>
        <v>9248.22695035461</v>
      </c>
      <c r="H38" s="33">
        <v>12890</v>
      </c>
      <c r="I38" s="34">
        <f>H38/$O38</f>
        <v>30472.813238770686</v>
      </c>
      <c r="J38" s="40"/>
      <c r="K38" s="40"/>
      <c r="L38" s="40"/>
      <c r="N38" s="37"/>
      <c r="O38" s="38">
        <v>0.423</v>
      </c>
      <c r="P38" s="39">
        <v>1976</v>
      </c>
      <c r="Q38" s="38"/>
      <c r="R38" s="45"/>
    </row>
    <row r="39" spans="1:17" s="36" customFormat="1" ht="12" customHeight="1">
      <c r="A39" s="44">
        <v>1977</v>
      </c>
      <c r="B39" s="33">
        <v>19340</v>
      </c>
      <c r="C39" s="33">
        <f>B39/$O39</f>
        <v>42958.685028876054</v>
      </c>
      <c r="D39" s="33">
        <v>701</v>
      </c>
      <c r="E39" s="33">
        <f>D39/$O39</f>
        <v>1557.0857396712572</v>
      </c>
      <c r="F39" s="33">
        <v>4311</v>
      </c>
      <c r="G39" s="33">
        <f>F39/$O39</f>
        <v>9575.744113727233</v>
      </c>
      <c r="H39" s="33">
        <v>14328</v>
      </c>
      <c r="I39" s="34">
        <f>H39/$O39</f>
        <v>31825.855175477565</v>
      </c>
      <c r="J39" s="40"/>
      <c r="K39" s="40"/>
      <c r="L39" s="40"/>
      <c r="N39" s="37"/>
      <c r="O39" s="38">
        <v>0.4502</v>
      </c>
      <c r="P39" s="39">
        <v>1977</v>
      </c>
      <c r="Q39" s="38"/>
    </row>
    <row r="40" spans="1:18" s="36" customFormat="1" ht="12" customHeight="1">
      <c r="A40" s="32" t="s">
        <v>20</v>
      </c>
      <c r="B40" s="33">
        <v>22115</v>
      </c>
      <c r="C40" s="33">
        <f>B40/$O40</f>
        <v>45853.20340037321</v>
      </c>
      <c r="D40" s="33">
        <v>785</v>
      </c>
      <c r="E40" s="33">
        <f>D40/$O40</f>
        <v>1627.6176653535144</v>
      </c>
      <c r="F40" s="33">
        <v>4870</v>
      </c>
      <c r="G40" s="33">
        <f>F40/$O40</f>
        <v>10097.44972009123</v>
      </c>
      <c r="H40" s="33">
        <v>16460</v>
      </c>
      <c r="I40" s="34">
        <f>H40/$O40</f>
        <v>34128.13601492847</v>
      </c>
      <c r="J40" s="40"/>
      <c r="K40" s="40"/>
      <c r="L40" s="40"/>
      <c r="N40" s="37"/>
      <c r="O40" s="38">
        <v>0.4823</v>
      </c>
      <c r="P40" s="39">
        <v>1978</v>
      </c>
      <c r="Q40" s="38"/>
      <c r="R40" s="45"/>
    </row>
    <row r="41" spans="1:17" s="36" customFormat="1" ht="12" customHeight="1">
      <c r="A41" s="44">
        <v>1979</v>
      </c>
      <c r="B41" s="33">
        <v>25708</v>
      </c>
      <c r="C41" s="33">
        <f>B41/$O41</f>
        <v>49201.91387559809</v>
      </c>
      <c r="D41" s="33">
        <v>893</v>
      </c>
      <c r="E41" s="33">
        <f>D41/$O41</f>
        <v>1709.0909090909092</v>
      </c>
      <c r="F41" s="33">
        <v>5670</v>
      </c>
      <c r="G41" s="33">
        <f>F41/$O41</f>
        <v>10851.674641148325</v>
      </c>
      <c r="H41" s="33">
        <v>19145</v>
      </c>
      <c r="I41" s="34">
        <f>H41/$O41</f>
        <v>36641.14832535885</v>
      </c>
      <c r="J41" s="40"/>
      <c r="K41" s="40"/>
      <c r="L41" s="40"/>
      <c r="N41" s="37"/>
      <c r="O41" s="38">
        <v>0.5225</v>
      </c>
      <c r="P41" s="39">
        <v>1979</v>
      </c>
      <c r="Q41" s="38"/>
    </row>
    <row r="42" spans="1:18" s="36" customFormat="1" ht="6" customHeight="1">
      <c r="A42" s="44"/>
      <c r="B42" s="33"/>
      <c r="C42" s="33"/>
      <c r="D42" s="33"/>
      <c r="E42" s="33"/>
      <c r="F42" s="33"/>
      <c r="G42" s="33"/>
      <c r="H42" s="33"/>
      <c r="I42" s="34"/>
      <c r="J42" s="40"/>
      <c r="K42" s="40"/>
      <c r="L42" s="40"/>
      <c r="M42" s="42"/>
      <c r="N42" s="43"/>
      <c r="O42" s="38"/>
      <c r="R42" s="45"/>
    </row>
    <row r="43" spans="1:18" s="36" customFormat="1" ht="12" customHeight="1">
      <c r="A43" s="32" t="s">
        <v>21</v>
      </c>
      <c r="B43" s="33">
        <v>30476</v>
      </c>
      <c r="C43" s="33">
        <f>B43/$O43</f>
        <v>53429.17251051893</v>
      </c>
      <c r="D43" s="33">
        <v>1035</v>
      </c>
      <c r="E43" s="33">
        <f>D43/$O43</f>
        <v>1814.516129032258</v>
      </c>
      <c r="F43" s="33">
        <v>6550</v>
      </c>
      <c r="G43" s="33">
        <f>F43/$O43</f>
        <v>11483.169705469845</v>
      </c>
      <c r="H43" s="33">
        <v>22891</v>
      </c>
      <c r="I43" s="34">
        <f>H43/$O43</f>
        <v>40131.48667601683</v>
      </c>
      <c r="J43" s="40"/>
      <c r="K43" s="40"/>
      <c r="L43" s="40"/>
      <c r="N43" s="37"/>
      <c r="O43" s="38">
        <v>0.5704</v>
      </c>
      <c r="P43" s="39">
        <v>1980</v>
      </c>
      <c r="Q43" s="38"/>
      <c r="R43" s="45"/>
    </row>
    <row r="44" spans="1:18" s="36" customFormat="1" ht="12" customHeight="1">
      <c r="A44" s="44">
        <v>1981</v>
      </c>
      <c r="B44" s="33">
        <v>35428</v>
      </c>
      <c r="C44" s="33">
        <f>B44/$O44</f>
        <v>56802.95013628346</v>
      </c>
      <c r="D44" s="33">
        <v>1313</v>
      </c>
      <c r="E44" s="33">
        <f>D44/$O44</f>
        <v>2105.1787718454384</v>
      </c>
      <c r="F44" s="33">
        <v>8359</v>
      </c>
      <c r="G44" s="33">
        <f>F44/$O44</f>
        <v>13402.276735610068</v>
      </c>
      <c r="H44" s="33">
        <v>25756</v>
      </c>
      <c r="I44" s="34">
        <f>H44/$O44</f>
        <v>41295.49462882796</v>
      </c>
      <c r="J44" s="40"/>
      <c r="K44" s="40"/>
      <c r="L44" s="40"/>
      <c r="N44" s="37"/>
      <c r="O44" s="38">
        <v>0.6237</v>
      </c>
      <c r="P44" s="39">
        <v>1981</v>
      </c>
      <c r="Q44" s="38"/>
      <c r="R44" s="45"/>
    </row>
    <row r="45" spans="1:17" s="36" customFormat="1" ht="12" customHeight="1">
      <c r="A45" s="32" t="s">
        <v>22</v>
      </c>
      <c r="B45" s="33">
        <v>40105</v>
      </c>
      <c r="C45" s="33">
        <f>B45/$O45</f>
        <v>60535.84905660377</v>
      </c>
      <c r="D45" s="33">
        <v>1523</v>
      </c>
      <c r="E45" s="33">
        <f>D45/$O45</f>
        <v>2298.867924528302</v>
      </c>
      <c r="F45" s="33">
        <v>9363</v>
      </c>
      <c r="G45" s="33">
        <f>F45/$O45</f>
        <v>14132.830188679245</v>
      </c>
      <c r="H45" s="33">
        <v>29219</v>
      </c>
      <c r="I45" s="34">
        <f>H45/$O45</f>
        <v>44104.15094339623</v>
      </c>
      <c r="J45" s="40"/>
      <c r="K45" s="40"/>
      <c r="L45" s="40"/>
      <c r="N45" s="37"/>
      <c r="O45" s="38">
        <v>0.6625</v>
      </c>
      <c r="P45" s="39">
        <v>1982</v>
      </c>
      <c r="Q45" s="38"/>
    </row>
    <row r="46" spans="1:18" s="36" customFormat="1" ht="12" customHeight="1">
      <c r="A46" s="44">
        <v>1983</v>
      </c>
      <c r="B46" s="33">
        <v>44588</v>
      </c>
      <c r="C46" s="33">
        <f>B46/$O46</f>
        <v>64732.868757259006</v>
      </c>
      <c r="D46" s="33">
        <v>1760</v>
      </c>
      <c r="E46" s="33">
        <f>D46/$O46</f>
        <v>2555.1684088269453</v>
      </c>
      <c r="F46" s="33">
        <v>10286</v>
      </c>
      <c r="G46" s="33">
        <f>F46/$O46</f>
        <v>14933.217189314752</v>
      </c>
      <c r="H46" s="33">
        <v>32542</v>
      </c>
      <c r="I46" s="34">
        <f>H46/$O46</f>
        <v>47244.483159117306</v>
      </c>
      <c r="J46" s="40"/>
      <c r="K46" s="40"/>
      <c r="L46" s="40"/>
      <c r="N46" s="37"/>
      <c r="O46" s="38">
        <v>0.6888</v>
      </c>
      <c r="P46" s="39">
        <v>1983</v>
      </c>
      <c r="Q46" s="38"/>
      <c r="R46" s="45"/>
    </row>
    <row r="47" spans="1:18" s="36" customFormat="1" ht="12" customHeight="1">
      <c r="A47" s="44">
        <v>1984</v>
      </c>
      <c r="B47" s="33">
        <v>51404</v>
      </c>
      <c r="C47" s="33">
        <f>B47/$O47</f>
        <v>71954.08734602464</v>
      </c>
      <c r="D47" s="33">
        <v>2132</v>
      </c>
      <c r="E47" s="33">
        <f>D47/$O47</f>
        <v>2984.3225083986563</v>
      </c>
      <c r="F47" s="33">
        <v>11541</v>
      </c>
      <c r="G47" s="33">
        <f>F47/$O47</f>
        <v>16154.81522956327</v>
      </c>
      <c r="H47" s="33">
        <v>37731</v>
      </c>
      <c r="I47" s="34">
        <f>H47/$O47</f>
        <v>52814.94960806271</v>
      </c>
      <c r="J47" s="40"/>
      <c r="K47" s="40"/>
      <c r="L47" s="40"/>
      <c r="N47" s="37"/>
      <c r="O47" s="38">
        <v>0.7144</v>
      </c>
      <c r="P47" s="39">
        <v>1984</v>
      </c>
      <c r="Q47" s="38"/>
      <c r="R47" s="45"/>
    </row>
    <row r="48" spans="1:18" s="36" customFormat="1" ht="6" customHeight="1">
      <c r="A48" s="44"/>
      <c r="B48" s="33"/>
      <c r="C48" s="33"/>
      <c r="D48" s="33"/>
      <c r="E48" s="33"/>
      <c r="F48" s="33"/>
      <c r="G48" s="33"/>
      <c r="H48" s="33"/>
      <c r="I48" s="34"/>
      <c r="J48" s="40"/>
      <c r="K48" s="40"/>
      <c r="L48" s="40"/>
      <c r="M48" s="42"/>
      <c r="N48" s="43"/>
      <c r="O48" s="38"/>
      <c r="R48" s="45"/>
    </row>
    <row r="49" spans="1:18" s="36" customFormat="1" ht="12" customHeight="1">
      <c r="A49" s="44">
        <v>1985</v>
      </c>
      <c r="B49" s="33">
        <v>57043</v>
      </c>
      <c r="C49" s="33">
        <f>B49/$O49</f>
        <v>77409.4178314561</v>
      </c>
      <c r="D49" s="33">
        <v>2373</v>
      </c>
      <c r="E49" s="33">
        <f>D49/$O49</f>
        <v>3220.246980594382</v>
      </c>
      <c r="F49" s="33">
        <v>12908</v>
      </c>
      <c r="G49" s="33">
        <f>F49/$O49</f>
        <v>17516.623693852627</v>
      </c>
      <c r="H49" s="33">
        <v>41762</v>
      </c>
      <c r="I49" s="34">
        <f>H49/$O49</f>
        <v>56672.54715700909</v>
      </c>
      <c r="J49" s="40"/>
      <c r="K49" s="40"/>
      <c r="L49" s="40"/>
      <c r="N49" s="37"/>
      <c r="O49" s="38">
        <v>0.7369</v>
      </c>
      <c r="P49" s="39">
        <v>1985</v>
      </c>
      <c r="Q49" s="38"/>
      <c r="R49" s="45"/>
    </row>
    <row r="50" spans="1:18" s="36" customFormat="1" ht="12" customHeight="1">
      <c r="A50" s="32" t="s">
        <v>23</v>
      </c>
      <c r="B50" s="33">
        <v>59932</v>
      </c>
      <c r="C50" s="33">
        <f>B50/$O50</f>
        <v>79580.40100916213</v>
      </c>
      <c r="D50" s="33">
        <v>3496</v>
      </c>
      <c r="E50" s="33">
        <f>D50/$O50</f>
        <v>4642.1457973708675</v>
      </c>
      <c r="F50" s="33">
        <v>15082</v>
      </c>
      <c r="G50" s="33">
        <f>F50/$O50</f>
        <v>20026.556898154297</v>
      </c>
      <c r="H50" s="33">
        <v>41354</v>
      </c>
      <c r="I50" s="34">
        <f>H50/$O50</f>
        <v>54911.69831363697</v>
      </c>
      <c r="J50" s="40"/>
      <c r="K50" s="40"/>
      <c r="L50" s="40"/>
      <c r="N50" s="37"/>
      <c r="O50" s="38">
        <v>0.7531</v>
      </c>
      <c r="P50" s="39">
        <v>1986</v>
      </c>
      <c r="Q50" s="38"/>
      <c r="R50" s="45"/>
    </row>
    <row r="51" spans="1:18" s="36" customFormat="1" ht="12" customHeight="1">
      <c r="A51" s="32" t="s">
        <v>42</v>
      </c>
      <c r="B51" s="33">
        <v>61403</v>
      </c>
      <c r="C51" s="33">
        <f>B51/$O51</f>
        <v>79147.97628254704</v>
      </c>
      <c r="D51" s="33">
        <v>3583</v>
      </c>
      <c r="E51" s="33">
        <f>D51/$O51</f>
        <v>4618.458365558134</v>
      </c>
      <c r="F51" s="33">
        <v>15153</v>
      </c>
      <c r="G51" s="33">
        <f>F51/$O51</f>
        <v>19532.095901005414</v>
      </c>
      <c r="H51" s="33">
        <v>42667</v>
      </c>
      <c r="I51" s="34">
        <f>H51/$O51</f>
        <v>54997.422015983495</v>
      </c>
      <c r="J51" s="40"/>
      <c r="K51" s="40"/>
      <c r="L51" s="40"/>
      <c r="N51" s="37"/>
      <c r="O51" s="38">
        <v>0.7758</v>
      </c>
      <c r="P51" s="39">
        <v>1987</v>
      </c>
      <c r="Q51" s="38"/>
      <c r="R51" s="45"/>
    </row>
    <row r="52" spans="1:18" s="36" customFormat="1" ht="12" customHeight="1">
      <c r="A52" s="32" t="s">
        <v>43</v>
      </c>
      <c r="B52" s="33">
        <v>66672</v>
      </c>
      <c r="C52" s="33">
        <f>B52/$O52</f>
        <v>83121.80526118938</v>
      </c>
      <c r="D52" s="33">
        <v>3507</v>
      </c>
      <c r="E52" s="33">
        <f>D52/$O52</f>
        <v>4372.272783942151</v>
      </c>
      <c r="F52" s="33">
        <v>16531</v>
      </c>
      <c r="G52" s="33">
        <f>F52/$O52</f>
        <v>20609.649669617254</v>
      </c>
      <c r="H52" s="33">
        <v>46634</v>
      </c>
      <c r="I52" s="34">
        <f>H52/$O52</f>
        <v>58139.88280762997</v>
      </c>
      <c r="J52" s="40"/>
      <c r="K52" s="40"/>
      <c r="L52" s="40"/>
      <c r="N52" s="37"/>
      <c r="O52" s="38">
        <v>0.8021</v>
      </c>
      <c r="P52" s="39">
        <v>1988</v>
      </c>
      <c r="Q52" s="38"/>
      <c r="R52" s="45"/>
    </row>
    <row r="53" spans="1:18" s="36" customFormat="1" ht="12" customHeight="1">
      <c r="A53" s="32" t="s">
        <v>44</v>
      </c>
      <c r="B53" s="33">
        <v>73501</v>
      </c>
      <c r="C53" s="33">
        <f>B53/$O53</f>
        <v>88268.28389576077</v>
      </c>
      <c r="D53" s="33">
        <v>3832</v>
      </c>
      <c r="E53" s="33">
        <f>D53/$O53</f>
        <v>4601.8974420559625</v>
      </c>
      <c r="F53" s="33">
        <v>17993</v>
      </c>
      <c r="G53" s="33">
        <f>F53/$O53</f>
        <v>21608.022096793564</v>
      </c>
      <c r="H53" s="33">
        <v>51676</v>
      </c>
      <c r="I53" s="34">
        <f>H53/$O53</f>
        <v>62058.364356911254</v>
      </c>
      <c r="J53" s="40"/>
      <c r="K53" s="40"/>
      <c r="L53" s="40"/>
      <c r="N53" s="37"/>
      <c r="O53" s="38">
        <v>0.8327</v>
      </c>
      <c r="P53" s="39">
        <v>1989</v>
      </c>
      <c r="Q53" s="38"/>
      <c r="R53" s="45"/>
    </row>
    <row r="54" spans="1:15" s="36" customFormat="1" ht="6" customHeight="1">
      <c r="A54" s="44"/>
      <c r="B54" s="33"/>
      <c r="C54" s="46"/>
      <c r="D54" s="46"/>
      <c r="E54" s="46"/>
      <c r="F54" s="46"/>
      <c r="G54" s="46"/>
      <c r="H54" s="46"/>
      <c r="I54" s="47"/>
      <c r="M54" s="42"/>
      <c r="N54" s="43"/>
      <c r="O54" s="38"/>
    </row>
    <row r="55" spans="1:17" s="36" customFormat="1" ht="12" customHeight="1">
      <c r="A55" s="32" t="s">
        <v>45</v>
      </c>
      <c r="B55" s="33">
        <v>81602</v>
      </c>
      <c r="C55" s="33">
        <f>B55/$O55</f>
        <v>94326.66743729048</v>
      </c>
      <c r="D55" s="33">
        <v>3760</v>
      </c>
      <c r="E55" s="33">
        <f>D55/$O55</f>
        <v>4346.318344700035</v>
      </c>
      <c r="F55" s="33">
        <v>18432</v>
      </c>
      <c r="G55" s="33">
        <f>F55/$O55</f>
        <v>21306.20737486996</v>
      </c>
      <c r="H55" s="33">
        <v>59410</v>
      </c>
      <c r="I55" s="34">
        <f>H55/$O55</f>
        <v>68674.1417177205</v>
      </c>
      <c r="J55" s="40"/>
      <c r="K55" s="40"/>
      <c r="L55" s="40"/>
      <c r="N55" s="37"/>
      <c r="O55" s="38">
        <v>0.8651</v>
      </c>
      <c r="P55" s="39">
        <v>1990</v>
      </c>
      <c r="Q55" s="38"/>
    </row>
    <row r="56" spans="1:17" s="36" customFormat="1" ht="12" customHeight="1">
      <c r="A56" s="32" t="s">
        <v>46</v>
      </c>
      <c r="B56" s="33">
        <v>90580</v>
      </c>
      <c r="C56" s="33">
        <f>B56/$O56</f>
        <v>101026.09859469107</v>
      </c>
      <c r="D56" s="33">
        <v>6125</v>
      </c>
      <c r="E56" s="33">
        <f>D56/$O56</f>
        <v>6831.362926611644</v>
      </c>
      <c r="F56" s="33">
        <v>21425</v>
      </c>
      <c r="G56" s="33">
        <f>F56/$O56</f>
        <v>23895.82868614767</v>
      </c>
      <c r="H56" s="33">
        <v>63030</v>
      </c>
      <c r="I56" s="34">
        <f>H56/$O56</f>
        <v>70298.90698193175</v>
      </c>
      <c r="J56" s="40"/>
      <c r="K56" s="40"/>
      <c r="L56" s="40"/>
      <c r="N56" s="37"/>
      <c r="O56" s="38">
        <v>0.8966</v>
      </c>
      <c r="P56" s="39">
        <v>1991</v>
      </c>
      <c r="Q56" s="38"/>
    </row>
    <row r="57" spans="1:17" s="36" customFormat="1" ht="12" customHeight="1">
      <c r="A57" s="32" t="s">
        <v>47</v>
      </c>
      <c r="B57" s="33">
        <v>94388</v>
      </c>
      <c r="C57" s="33">
        <f>B57/$O57</f>
        <v>102774.39024390244</v>
      </c>
      <c r="D57" s="33">
        <v>5816</v>
      </c>
      <c r="E57" s="33">
        <f>D57/$O57</f>
        <v>6332.752613240418</v>
      </c>
      <c r="F57" s="33">
        <v>21184</v>
      </c>
      <c r="G57" s="33">
        <f>F57/$O57</f>
        <v>23066.202090592335</v>
      </c>
      <c r="H57" s="33">
        <v>67385</v>
      </c>
      <c r="I57" s="34">
        <f>H57/$O57</f>
        <v>73372.16898954703</v>
      </c>
      <c r="J57" s="40"/>
      <c r="K57" s="40"/>
      <c r="L57" s="40"/>
      <c r="N57" s="37"/>
      <c r="O57" s="38">
        <v>0.9184</v>
      </c>
      <c r="P57" s="39">
        <v>1992</v>
      </c>
      <c r="Q57" s="38"/>
    </row>
    <row r="58" spans="1:17" s="36" customFormat="1" ht="12" customHeight="1">
      <c r="A58" s="32" t="s">
        <v>48</v>
      </c>
      <c r="B58" s="33">
        <v>94591</v>
      </c>
      <c r="C58" s="33">
        <f>B58/$O58</f>
        <v>100575.22594364699</v>
      </c>
      <c r="D58" s="33">
        <v>5961</v>
      </c>
      <c r="E58" s="33">
        <f>D58/$O58</f>
        <v>6338.118022328548</v>
      </c>
      <c r="F58" s="33">
        <v>19956</v>
      </c>
      <c r="G58" s="33">
        <f>F58/$O58</f>
        <v>21218.500797448167</v>
      </c>
      <c r="H58" s="33">
        <v>68678</v>
      </c>
      <c r="I58" s="34">
        <f>H58/$O58</f>
        <v>73022.86018075491</v>
      </c>
      <c r="J58" s="40"/>
      <c r="K58" s="40"/>
      <c r="L58" s="40"/>
      <c r="N58" s="37"/>
      <c r="O58" s="38">
        <v>0.9405</v>
      </c>
      <c r="P58" s="39">
        <v>1993</v>
      </c>
      <c r="Q58" s="38"/>
    </row>
    <row r="59" spans="1:17" s="36" customFormat="1" ht="13.5" customHeight="1">
      <c r="A59" s="48" t="s">
        <v>49</v>
      </c>
      <c r="B59" s="49">
        <v>97131</v>
      </c>
      <c r="C59" s="49">
        <f>B59/$O59</f>
        <v>101167.58670971774</v>
      </c>
      <c r="D59" s="49">
        <v>6078</v>
      </c>
      <c r="E59" s="49">
        <f>D59/$O59</f>
        <v>6330.5905634829705</v>
      </c>
      <c r="F59" s="49">
        <v>19372</v>
      </c>
      <c r="G59" s="49">
        <f>F59/$O59</f>
        <v>20177.064889074056</v>
      </c>
      <c r="H59" s="49">
        <v>71683</v>
      </c>
      <c r="I59" s="50">
        <f>H59/$O59</f>
        <v>74662.01437350277</v>
      </c>
      <c r="J59" s="40"/>
      <c r="K59" s="40"/>
      <c r="L59" s="40"/>
      <c r="M59" s="40"/>
      <c r="N59" s="51"/>
      <c r="O59" s="38">
        <v>0.9601</v>
      </c>
      <c r="P59" s="39">
        <v>1994</v>
      </c>
      <c r="Q59" s="38"/>
    </row>
    <row r="60" spans="1:17" s="36" customFormat="1" ht="5.25" customHeight="1">
      <c r="A60" s="77"/>
      <c r="B60" s="76"/>
      <c r="C60" s="76"/>
      <c r="D60" s="76"/>
      <c r="E60" s="76"/>
      <c r="F60" s="76"/>
      <c r="G60" s="76"/>
      <c r="H60" s="76"/>
      <c r="I60" s="76"/>
      <c r="J60" s="40"/>
      <c r="K60" s="40"/>
      <c r="L60" s="40"/>
      <c r="M60" s="40"/>
      <c r="N60" s="51"/>
      <c r="O60" s="38"/>
      <c r="P60" s="39"/>
      <c r="Q60" s="38"/>
    </row>
    <row r="61" spans="1:17" s="36" customFormat="1" ht="12" customHeight="1">
      <c r="A61" s="75" t="s">
        <v>24</v>
      </c>
      <c r="B61" s="76"/>
      <c r="C61" s="76"/>
      <c r="D61" s="76"/>
      <c r="E61" s="76"/>
      <c r="F61" s="76"/>
      <c r="G61" s="76"/>
      <c r="H61" s="76"/>
      <c r="I61" s="76"/>
      <c r="J61" s="40"/>
      <c r="K61" s="40"/>
      <c r="L61" s="40"/>
      <c r="M61" s="40"/>
      <c r="N61" s="51"/>
      <c r="O61" s="38"/>
      <c r="P61" s="39"/>
      <c r="Q61" s="38"/>
    </row>
    <row r="62" spans="1:17" s="36" customFormat="1" ht="13.5">
      <c r="A62" s="26" t="s">
        <v>10</v>
      </c>
      <c r="B62" s="22"/>
      <c r="C62" s="23"/>
      <c r="D62" s="23"/>
      <c r="E62" s="23"/>
      <c r="F62" s="23"/>
      <c r="G62" s="23"/>
      <c r="H62" s="23"/>
      <c r="I62" s="23"/>
      <c r="J62" s="40"/>
      <c r="K62" s="40"/>
      <c r="L62" s="40"/>
      <c r="M62" s="40"/>
      <c r="N62" s="51"/>
      <c r="O62" s="38"/>
      <c r="P62" s="39"/>
      <c r="Q62" s="38"/>
    </row>
    <row r="63" spans="1:17" s="36" customFormat="1" ht="13.5">
      <c r="A63" s="26" t="s">
        <v>11</v>
      </c>
      <c r="B63" s="22"/>
      <c r="C63" s="23"/>
      <c r="D63" s="23"/>
      <c r="E63" s="23"/>
      <c r="F63" s="23"/>
      <c r="G63" s="23"/>
      <c r="H63" s="23"/>
      <c r="I63" s="23"/>
      <c r="J63" s="40"/>
      <c r="K63" s="40"/>
      <c r="L63" s="40"/>
      <c r="M63" s="40"/>
      <c r="N63" s="51"/>
      <c r="O63" s="38"/>
      <c r="P63" s="39"/>
      <c r="Q63" s="38"/>
    </row>
    <row r="64" spans="1:17" s="36" customFormat="1" ht="13.5">
      <c r="A64" s="4"/>
      <c r="B64" s="5"/>
      <c r="C64" s="5"/>
      <c r="D64" s="5"/>
      <c r="E64" s="5"/>
      <c r="F64" s="5"/>
      <c r="G64" s="5"/>
      <c r="H64" s="6"/>
      <c r="I64" s="27" t="s">
        <v>36</v>
      </c>
      <c r="J64" s="40"/>
      <c r="K64" s="40"/>
      <c r="L64" s="40"/>
      <c r="M64" s="40"/>
      <c r="N64" s="51"/>
      <c r="O64" s="38"/>
      <c r="P64" s="39"/>
      <c r="Q64" s="38"/>
    </row>
    <row r="65" spans="1:17" s="36" customFormat="1" ht="13.5">
      <c r="A65" s="8"/>
      <c r="B65" s="80" t="s">
        <v>13</v>
      </c>
      <c r="C65" s="81"/>
      <c r="D65" s="80" t="s">
        <v>14</v>
      </c>
      <c r="E65" s="81"/>
      <c r="F65" s="80" t="s">
        <v>15</v>
      </c>
      <c r="G65" s="81"/>
      <c r="H65" s="82" t="s">
        <v>16</v>
      </c>
      <c r="I65" s="83"/>
      <c r="J65" s="40"/>
      <c r="K65" s="40"/>
      <c r="L65" s="40"/>
      <c r="M65" s="40"/>
      <c r="N65" s="51"/>
      <c r="O65" s="38"/>
      <c r="P65" s="39"/>
      <c r="Q65" s="38"/>
    </row>
    <row r="66" spans="1:17" s="36" customFormat="1" ht="13.5">
      <c r="A66" s="10"/>
      <c r="C66" s="78" t="s">
        <v>2</v>
      </c>
      <c r="E66" s="78" t="s">
        <v>2</v>
      </c>
      <c r="G66" s="78" t="s">
        <v>2</v>
      </c>
      <c r="I66" s="79" t="s">
        <v>2</v>
      </c>
      <c r="J66" s="40"/>
      <c r="K66" s="40"/>
      <c r="L66" s="40"/>
      <c r="M66" s="40"/>
      <c r="N66" s="51"/>
      <c r="O66" s="38"/>
      <c r="P66" s="39"/>
      <c r="Q66" s="38"/>
    </row>
    <row r="67" spans="1:17" s="36" customFormat="1" ht="13.5">
      <c r="A67" s="8"/>
      <c r="B67" s="10" t="s">
        <v>1</v>
      </c>
      <c r="C67" s="10">
        <v>1996</v>
      </c>
      <c r="D67" s="10" t="s">
        <v>1</v>
      </c>
      <c r="E67" s="10">
        <v>1996</v>
      </c>
      <c r="F67" s="10" t="s">
        <v>1</v>
      </c>
      <c r="G67" s="10">
        <v>1996</v>
      </c>
      <c r="H67" s="10" t="s">
        <v>1</v>
      </c>
      <c r="I67" s="13">
        <v>1996</v>
      </c>
      <c r="J67" s="40"/>
      <c r="K67" s="40"/>
      <c r="L67" s="40"/>
      <c r="M67" s="40"/>
      <c r="N67" s="51"/>
      <c r="O67" s="38"/>
      <c r="P67" s="39"/>
      <c r="Q67" s="38"/>
    </row>
    <row r="68" spans="1:17" s="36" customFormat="1" ht="13.5">
      <c r="A68" s="8"/>
      <c r="B68" s="10" t="s">
        <v>3</v>
      </c>
      <c r="C68" s="16" t="s">
        <v>3</v>
      </c>
      <c r="D68" s="10" t="s">
        <v>3</v>
      </c>
      <c r="E68" s="16" t="s">
        <v>3</v>
      </c>
      <c r="F68" s="10" t="s">
        <v>3</v>
      </c>
      <c r="G68" s="16" t="s">
        <v>3</v>
      </c>
      <c r="H68" s="10" t="s">
        <v>3</v>
      </c>
      <c r="I68" s="17" t="s">
        <v>3</v>
      </c>
      <c r="J68" s="40"/>
      <c r="K68" s="40"/>
      <c r="L68" s="40"/>
      <c r="M68" s="40"/>
      <c r="N68" s="51"/>
      <c r="O68" s="38"/>
      <c r="P68" s="39"/>
      <c r="Q68" s="38"/>
    </row>
    <row r="69" spans="1:17" s="36" customFormat="1" ht="12" customHeight="1">
      <c r="A69" s="28" t="s">
        <v>0</v>
      </c>
      <c r="B69" s="29"/>
      <c r="C69" s="30"/>
      <c r="D69" s="30"/>
      <c r="E69" s="31" t="s">
        <v>5</v>
      </c>
      <c r="F69" s="30"/>
      <c r="G69" s="30"/>
      <c r="H69" s="30"/>
      <c r="I69" s="30"/>
      <c r="J69" s="40"/>
      <c r="K69" s="40"/>
      <c r="L69" s="40"/>
      <c r="M69" s="40"/>
      <c r="N69" s="51"/>
      <c r="O69" s="38"/>
      <c r="P69" s="39"/>
      <c r="Q69" s="38"/>
    </row>
    <row r="70" spans="1:17" s="52" customFormat="1" ht="12" customHeight="1">
      <c r="A70" s="32" t="s">
        <v>50</v>
      </c>
      <c r="B70" s="33">
        <v>108652</v>
      </c>
      <c r="C70" s="33">
        <f aca="true" t="shared" si="0" ref="C70:C77">B70/$O70</f>
        <v>110756.37104994904</v>
      </c>
      <c r="D70" s="46">
        <v>5379</v>
      </c>
      <c r="E70" s="33">
        <f aca="true" t="shared" si="1" ref="E70:E77">D70/$O70</f>
        <v>5483.180428134557</v>
      </c>
      <c r="F70" s="46">
        <v>23755</v>
      </c>
      <c r="G70" s="33">
        <f aca="true" t="shared" si="2" ref="G70:G77">F70/$O70</f>
        <v>24215.086646279306</v>
      </c>
      <c r="H70" s="46">
        <v>79516</v>
      </c>
      <c r="I70" s="34">
        <f aca="true" t="shared" si="3" ref="I70:I77">H70/$O70</f>
        <v>81056.06523955148</v>
      </c>
      <c r="J70" s="40"/>
      <c r="K70" s="40"/>
      <c r="L70" s="40"/>
      <c r="M70" s="40"/>
      <c r="N70" s="51"/>
      <c r="O70" s="38">
        <v>0.981</v>
      </c>
      <c r="P70" s="39">
        <v>1995</v>
      </c>
      <c r="Q70" s="38"/>
    </row>
    <row r="71" spans="1:17" s="52" customFormat="1" ht="12" customHeight="1">
      <c r="A71" s="32" t="s">
        <v>51</v>
      </c>
      <c r="B71" s="33">
        <v>121015</v>
      </c>
      <c r="C71" s="33">
        <f t="shared" si="0"/>
        <v>121015</v>
      </c>
      <c r="D71" s="46">
        <v>6848</v>
      </c>
      <c r="E71" s="33">
        <f t="shared" si="1"/>
        <v>6848</v>
      </c>
      <c r="F71" s="46">
        <v>25370</v>
      </c>
      <c r="G71" s="33">
        <f t="shared" si="2"/>
        <v>25370</v>
      </c>
      <c r="H71" s="46">
        <v>88798</v>
      </c>
      <c r="I71" s="34">
        <f t="shared" si="3"/>
        <v>88798</v>
      </c>
      <c r="J71" s="40"/>
      <c r="K71" s="40"/>
      <c r="L71" s="40"/>
      <c r="M71" s="40"/>
      <c r="N71" s="51"/>
      <c r="O71" s="38">
        <v>1</v>
      </c>
      <c r="P71" s="39">
        <v>1996</v>
      </c>
      <c r="Q71" s="38"/>
    </row>
    <row r="72" spans="1:17" s="52" customFormat="1" ht="12" customHeight="1">
      <c r="A72" s="32" t="s">
        <v>52</v>
      </c>
      <c r="B72" s="33">
        <v>133611</v>
      </c>
      <c r="C72" s="33">
        <f t="shared" si="0"/>
        <v>131055.41932319764</v>
      </c>
      <c r="D72" s="53">
        <v>8766</v>
      </c>
      <c r="E72" s="33">
        <f t="shared" si="1"/>
        <v>8598.332515939186</v>
      </c>
      <c r="F72" s="53">
        <v>29782</v>
      </c>
      <c r="G72" s="33">
        <f t="shared" si="2"/>
        <v>29212.35899950956</v>
      </c>
      <c r="H72" s="53">
        <v>95064</v>
      </c>
      <c r="I72" s="34">
        <f t="shared" si="3"/>
        <v>93245.70868072585</v>
      </c>
      <c r="J72" s="40"/>
      <c r="K72" s="40"/>
      <c r="L72" s="40"/>
      <c r="M72" s="40"/>
      <c r="N72" s="51"/>
      <c r="O72" s="38">
        <v>1.0195</v>
      </c>
      <c r="P72" s="39">
        <v>1997</v>
      </c>
      <c r="Q72" s="38"/>
    </row>
    <row r="73" spans="1:17" s="52" customFormat="1" ht="12" customHeight="1">
      <c r="A73" s="32" t="s">
        <v>53</v>
      </c>
      <c r="B73" s="54">
        <v>145016</v>
      </c>
      <c r="C73" s="33">
        <f t="shared" si="0"/>
        <v>140519.37984496122</v>
      </c>
      <c r="D73" s="55">
        <v>4851</v>
      </c>
      <c r="E73" s="33">
        <f t="shared" si="1"/>
        <v>4700.581395348837</v>
      </c>
      <c r="F73" s="56">
        <v>29576</v>
      </c>
      <c r="G73" s="33">
        <f t="shared" si="2"/>
        <v>28658.914728682168</v>
      </c>
      <c r="H73" s="55">
        <v>110590</v>
      </c>
      <c r="I73" s="34">
        <f t="shared" si="3"/>
        <v>107160.85271317829</v>
      </c>
      <c r="J73" s="40"/>
      <c r="K73" s="40"/>
      <c r="L73" s="40"/>
      <c r="M73" s="40"/>
      <c r="N73" s="51"/>
      <c r="O73" s="38">
        <v>1.032</v>
      </c>
      <c r="P73" s="39">
        <v>1998</v>
      </c>
      <c r="Q73" s="38"/>
    </row>
    <row r="74" spans="1:17" s="52" customFormat="1" ht="12" customHeight="1">
      <c r="A74" s="32" t="s">
        <v>54</v>
      </c>
      <c r="B74" s="57">
        <v>160176</v>
      </c>
      <c r="C74" s="33">
        <f t="shared" si="0"/>
        <v>153058.76731963689</v>
      </c>
      <c r="D74" s="58">
        <v>5362</v>
      </c>
      <c r="E74" s="33">
        <f t="shared" si="1"/>
        <v>5123.745819397994</v>
      </c>
      <c r="F74" s="58">
        <v>33309</v>
      </c>
      <c r="G74" s="33">
        <f t="shared" si="2"/>
        <v>31828.953655040612</v>
      </c>
      <c r="H74" s="58">
        <v>121690</v>
      </c>
      <c r="I74" s="34">
        <f t="shared" si="3"/>
        <v>116282.84758719541</v>
      </c>
      <c r="J74" s="40"/>
      <c r="K74" s="40"/>
      <c r="L74" s="40"/>
      <c r="M74" s="40"/>
      <c r="N74" s="51"/>
      <c r="O74" s="38">
        <v>1.0465</v>
      </c>
      <c r="P74" s="39">
        <v>1999</v>
      </c>
      <c r="Q74" s="38"/>
    </row>
    <row r="75" spans="1:17" s="52" customFormat="1" ht="6" customHeight="1">
      <c r="A75" s="32"/>
      <c r="B75" s="57"/>
      <c r="C75" s="33"/>
      <c r="D75" s="58"/>
      <c r="E75" s="33"/>
      <c r="F75" s="58"/>
      <c r="G75" s="33"/>
      <c r="H75" s="58"/>
      <c r="I75" s="34"/>
      <c r="J75" s="40"/>
      <c r="K75" s="40"/>
      <c r="L75" s="40"/>
      <c r="M75" s="40"/>
      <c r="N75" s="51"/>
      <c r="O75" s="38"/>
      <c r="P75" s="39"/>
      <c r="Q75" s="38"/>
    </row>
    <row r="76" spans="1:17" s="52" customFormat="1" ht="12" customHeight="1">
      <c r="A76" s="32" t="s">
        <v>55</v>
      </c>
      <c r="B76" s="59">
        <v>180421</v>
      </c>
      <c r="C76" s="33">
        <f t="shared" si="0"/>
        <v>168791.2807559173</v>
      </c>
      <c r="D76" s="59">
        <v>6017</v>
      </c>
      <c r="E76" s="33">
        <f t="shared" si="1"/>
        <v>5629.151464121995</v>
      </c>
      <c r="F76" s="60">
        <v>36130</v>
      </c>
      <c r="G76" s="33">
        <f t="shared" si="2"/>
        <v>33801.1039386285</v>
      </c>
      <c r="H76" s="60">
        <v>138274</v>
      </c>
      <c r="I76" s="34">
        <f t="shared" si="3"/>
        <v>129361.02535316681</v>
      </c>
      <c r="J76" s="40"/>
      <c r="K76" s="40"/>
      <c r="L76" s="40"/>
      <c r="M76" s="40"/>
      <c r="N76" s="51"/>
      <c r="O76" s="38">
        <v>1.0689</v>
      </c>
      <c r="P76" s="39">
        <v>2000</v>
      </c>
      <c r="Q76" s="38"/>
    </row>
    <row r="77" spans="1:17" s="52" customFormat="1" ht="12" customHeight="1">
      <c r="A77" s="32" t="s">
        <v>56</v>
      </c>
      <c r="B77" s="61">
        <v>181606</v>
      </c>
      <c r="C77" s="33">
        <f t="shared" si="0"/>
        <v>165971.48601718148</v>
      </c>
      <c r="D77" s="59">
        <v>7157</v>
      </c>
      <c r="E77" s="33">
        <f t="shared" si="1"/>
        <v>6540.8517638457315</v>
      </c>
      <c r="F77" s="56">
        <v>39883</v>
      </c>
      <c r="G77" s="33">
        <f t="shared" si="2"/>
        <v>36449.460793273625</v>
      </c>
      <c r="H77" s="62">
        <v>134566</v>
      </c>
      <c r="I77" s="34">
        <f t="shared" si="3"/>
        <v>122981.17346006214</v>
      </c>
      <c r="J77" s="40"/>
      <c r="K77" s="40"/>
      <c r="L77" s="40"/>
      <c r="M77" s="40"/>
      <c r="N77" s="51"/>
      <c r="O77" s="38">
        <v>1.0942</v>
      </c>
      <c r="P77" s="39">
        <v>2001</v>
      </c>
      <c r="Q77" s="38"/>
    </row>
    <row r="78" spans="1:17" s="52" customFormat="1" ht="6" customHeight="1">
      <c r="A78" s="63"/>
      <c r="B78" s="64"/>
      <c r="C78" s="65"/>
      <c r="D78" s="64"/>
      <c r="E78" s="65"/>
      <c r="F78" s="66"/>
      <c r="G78" s="65"/>
      <c r="H78" s="66"/>
      <c r="I78" s="65"/>
      <c r="J78" s="40"/>
      <c r="K78" s="40"/>
      <c r="L78" s="40"/>
      <c r="M78" s="40"/>
      <c r="N78" s="51"/>
      <c r="O78" s="38"/>
      <c r="P78" s="39"/>
      <c r="Q78" s="38"/>
    </row>
    <row r="79" spans="1:18" s="36" customFormat="1" ht="12" customHeight="1">
      <c r="A79" s="67" t="s">
        <v>37</v>
      </c>
      <c r="O79" s="37"/>
      <c r="P79" s="38"/>
      <c r="Q79" s="39"/>
      <c r="R79" s="38"/>
    </row>
    <row r="80" spans="1:18" s="36" customFormat="1" ht="12" customHeight="1">
      <c r="A80" s="71" t="s">
        <v>38</v>
      </c>
      <c r="O80" s="37"/>
      <c r="P80" s="38"/>
      <c r="Q80" s="39"/>
      <c r="R80" s="38"/>
    </row>
    <row r="81" spans="1:18" s="36" customFormat="1" ht="12" customHeight="1">
      <c r="A81" s="67" t="s">
        <v>9</v>
      </c>
      <c r="O81" s="37"/>
      <c r="P81" s="68"/>
      <c r="R81" s="68"/>
    </row>
    <row r="82" spans="1:18" s="36" customFormat="1" ht="12" customHeight="1">
      <c r="A82" s="42" t="s">
        <v>25</v>
      </c>
      <c r="O82" s="37"/>
      <c r="P82" s="68"/>
      <c r="R82" s="68"/>
    </row>
    <row r="83" spans="1:18" s="36" customFormat="1" ht="12" customHeight="1">
      <c r="A83" s="42" t="s">
        <v>26</v>
      </c>
      <c r="O83" s="37"/>
      <c r="P83" s="68"/>
      <c r="R83" s="68"/>
    </row>
    <row r="84" spans="1:18" s="36" customFormat="1" ht="12" customHeight="1">
      <c r="A84" s="67" t="s">
        <v>27</v>
      </c>
      <c r="O84" s="37"/>
      <c r="P84" s="68"/>
      <c r="R84" s="68"/>
    </row>
    <row r="85" spans="1:18" s="36" customFormat="1" ht="12" customHeight="1">
      <c r="A85" s="69" t="s">
        <v>28</v>
      </c>
      <c r="O85" s="37"/>
      <c r="P85" s="68"/>
      <c r="R85" s="68"/>
    </row>
    <row r="86" spans="1:18" s="36" customFormat="1" ht="12" customHeight="1">
      <c r="A86" s="36" t="s">
        <v>29</v>
      </c>
      <c r="O86" s="37"/>
      <c r="P86" s="68"/>
      <c r="R86" s="68"/>
    </row>
    <row r="87" spans="1:18" s="36" customFormat="1" ht="12" customHeight="1">
      <c r="A87" s="70" t="s">
        <v>30</v>
      </c>
      <c r="O87" s="37"/>
      <c r="P87" s="68"/>
      <c r="R87" s="68"/>
    </row>
    <row r="88" spans="1:18" s="36" customFormat="1" ht="12" customHeight="1">
      <c r="A88" s="36" t="s">
        <v>31</v>
      </c>
      <c r="O88" s="37"/>
      <c r="P88" s="68"/>
      <c r="R88" s="68"/>
    </row>
    <row r="89" spans="1:18" s="36" customFormat="1" ht="12" customHeight="1">
      <c r="A89" s="69" t="s">
        <v>32</v>
      </c>
      <c r="O89" s="37"/>
      <c r="P89" s="68"/>
      <c r="R89" s="68"/>
    </row>
    <row r="90" spans="1:18" s="36" customFormat="1" ht="12" customHeight="1">
      <c r="A90" s="84" t="s">
        <v>39</v>
      </c>
      <c r="B90" s="84"/>
      <c r="C90" s="84"/>
      <c r="D90" s="84"/>
      <c r="E90" s="84"/>
      <c r="F90" s="84"/>
      <c r="G90" s="84"/>
      <c r="H90" s="84"/>
      <c r="I90" s="84"/>
      <c r="O90" s="37"/>
      <c r="P90" s="68"/>
      <c r="R90" s="68"/>
    </row>
    <row r="91" spans="1:18" s="36" customFormat="1" ht="12" customHeight="1">
      <c r="A91" s="85" t="s">
        <v>41</v>
      </c>
      <c r="B91" s="85"/>
      <c r="C91" s="85"/>
      <c r="D91" s="85"/>
      <c r="E91" s="85"/>
      <c r="F91" s="85"/>
      <c r="G91" s="85"/>
      <c r="H91" s="85"/>
      <c r="I91" s="85"/>
      <c r="O91" s="37"/>
      <c r="P91" s="68"/>
      <c r="R91" s="68"/>
    </row>
    <row r="92" spans="1:18" s="36" customFormat="1" ht="12" customHeight="1">
      <c r="A92" s="86" t="s">
        <v>40</v>
      </c>
      <c r="B92" s="86"/>
      <c r="C92" s="86"/>
      <c r="D92" s="86"/>
      <c r="E92" s="86"/>
      <c r="F92" s="86"/>
      <c r="G92" s="86"/>
      <c r="H92" s="86"/>
      <c r="I92" s="86"/>
      <c r="O92" s="37"/>
      <c r="P92" s="68"/>
      <c r="R92" s="68"/>
    </row>
    <row r="93" spans="1:18" s="36" customFormat="1" ht="12" customHeight="1">
      <c r="A93" s="85" t="s">
        <v>33</v>
      </c>
      <c r="B93" s="85"/>
      <c r="C93" s="85"/>
      <c r="D93" s="85"/>
      <c r="E93" s="85"/>
      <c r="F93" s="85"/>
      <c r="G93" s="85"/>
      <c r="H93" s="85"/>
      <c r="I93" s="85"/>
      <c r="O93" s="37"/>
      <c r="P93" s="68"/>
      <c r="R93" s="68"/>
    </row>
    <row r="94" spans="1:14" s="36" customFormat="1" ht="13.5">
      <c r="A94" s="42" t="s">
        <v>34</v>
      </c>
      <c r="C94" s="72"/>
      <c r="N94" s="37"/>
    </row>
    <row r="95" spans="1:14" s="36" customFormat="1" ht="6" customHeight="1">
      <c r="A95" s="42"/>
      <c r="C95" s="72"/>
      <c r="N95" s="37"/>
    </row>
    <row r="96" spans="1:14" s="36" customFormat="1" ht="12" customHeight="1">
      <c r="A96" s="69" t="s">
        <v>35</v>
      </c>
      <c r="B96" s="73"/>
      <c r="C96" s="73"/>
      <c r="N96" s="37"/>
    </row>
    <row r="97" spans="1:14" s="36" customFormat="1" ht="12" customHeight="1">
      <c r="A97" s="36" t="s">
        <v>61</v>
      </c>
      <c r="B97" s="74"/>
      <c r="C97" s="74"/>
      <c r="N97" s="37"/>
    </row>
    <row r="98" spans="1:14" s="36" customFormat="1" ht="12" customHeight="1">
      <c r="A98" s="36" t="s">
        <v>60</v>
      </c>
      <c r="B98" s="74"/>
      <c r="C98" s="74"/>
      <c r="N98" s="37"/>
    </row>
    <row r="99" spans="1:14" s="36" customFormat="1" ht="12" customHeight="1">
      <c r="A99" s="36" t="s">
        <v>59</v>
      </c>
      <c r="B99" s="74"/>
      <c r="C99" s="74"/>
      <c r="N99" s="37"/>
    </row>
    <row r="100" spans="1:14" s="36" customFormat="1" ht="12" customHeight="1">
      <c r="A100" s="36" t="s">
        <v>58</v>
      </c>
      <c r="B100" s="74"/>
      <c r="C100" s="74"/>
      <c r="N100" s="37"/>
    </row>
    <row r="101" s="36" customFormat="1" ht="6" customHeight="1">
      <c r="N101" s="37"/>
    </row>
    <row r="102" spans="1:14" s="36" customFormat="1" ht="12" customHeight="1">
      <c r="A102" s="36" t="s">
        <v>57</v>
      </c>
      <c r="N102" s="37"/>
    </row>
    <row r="103" s="36" customFormat="1" ht="6" customHeight="1">
      <c r="N103" s="37"/>
    </row>
    <row r="104" spans="1:14" s="36" customFormat="1" ht="12" customHeight="1">
      <c r="A104" s="71" t="s">
        <v>7</v>
      </c>
      <c r="N104" s="37"/>
    </row>
    <row r="105" spans="1:14" s="36" customFormat="1" ht="13.5">
      <c r="A105" s="71"/>
      <c r="N105" s="37"/>
    </row>
  </sheetData>
  <mergeCells count="12">
    <mergeCell ref="A90:I90"/>
    <mergeCell ref="A91:I91"/>
    <mergeCell ref="A92:I92"/>
    <mergeCell ref="A93:I93"/>
    <mergeCell ref="B4:C4"/>
    <mergeCell ref="D4:E4"/>
    <mergeCell ref="F4:G4"/>
    <mergeCell ref="H4:I4"/>
    <mergeCell ref="B65:C65"/>
    <mergeCell ref="D65:E65"/>
    <mergeCell ref="F65:G65"/>
    <mergeCell ref="H65:I65"/>
  </mergeCells>
  <printOptions horizontalCentered="1"/>
  <pageMargins left="0.5" right="0.5" top="0.75" bottom="0.75" header="0" footer="0"/>
  <pageSetup horizontalDpi="300" verticalDpi="300" orientation="portrait" r:id="rId1"/>
  <rowBreaks count="1" manualBreakCount="1">
    <brk id="6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JCANE</cp:lastModifiedBy>
  <cp:lastPrinted>2004-12-29T17:56:52Z</cp:lastPrinted>
  <dcterms:created xsi:type="dcterms:W3CDTF">1997-12-12T15:00:31Z</dcterms:created>
  <dcterms:modified xsi:type="dcterms:W3CDTF">2005-02-02T19:42:41Z</dcterms:modified>
  <cp:category/>
  <cp:version/>
  <cp:contentType/>
  <cp:contentStatus/>
</cp:coreProperties>
</file>