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0" windowWidth="4800" windowHeight="4590" activeTab="0"/>
  </bookViews>
  <sheets>
    <sheet name="Table A-26" sheetId="1" r:id="rId1"/>
  </sheets>
  <definedNames>
    <definedName name="\F">'Table A-26'!#REF!</definedName>
    <definedName name="NOTE">'Table A-26'!$A$94:$A$96</definedName>
    <definedName name="_xlnm.Print_Area" localSheetId="0">'Table A-26'!$A$1:$J$101</definedName>
  </definedNames>
  <calcPr fullCalcOnLoad="1"/>
</workbook>
</file>

<file path=xl/sharedStrings.xml><?xml version="1.0" encoding="utf-8"?>
<sst xmlns="http://schemas.openxmlformats.org/spreadsheetml/2006/main" count="100" uniqueCount="62">
  <si>
    <t>Development</t>
  </si>
  <si>
    <t>Year</t>
  </si>
  <si>
    <t>Current</t>
  </si>
  <si>
    <t>Constant</t>
  </si>
  <si>
    <t>dollars</t>
  </si>
  <si>
    <t>Deflator</t>
  </si>
  <si>
    <t>GDP</t>
  </si>
  <si>
    <t>DEFLATOR</t>
  </si>
  <si>
    <t>(S)</t>
  </si>
  <si>
    <t>SOURCE:  National Science Foundation/Division of Science Resources Statistics, Survey of Industrial Research and Development:  2001</t>
  </si>
  <si>
    <t>(Base 1996: 2001 version)</t>
  </si>
  <si>
    <t xml:space="preserve">Table A-26.  Trends in Federal funds for performance of industrial basic research, applied research, </t>
  </si>
  <si>
    <t>and development in the U.S., in current and in constant dollars: 1953-2001</t>
  </si>
  <si>
    <t>[In millions of dollars]</t>
  </si>
  <si>
    <r>
      <t xml:space="preserve">1953 </t>
    </r>
    <r>
      <rPr>
        <vertAlign val="superscript"/>
        <sz val="9"/>
        <rFont val="Arial Narrow"/>
        <family val="2"/>
      </rPr>
      <t>1</t>
    </r>
  </si>
  <si>
    <r>
      <t xml:space="preserve">1954 </t>
    </r>
    <r>
      <rPr>
        <vertAlign val="superscript"/>
        <sz val="9"/>
        <rFont val="Arial Narrow"/>
        <family val="2"/>
      </rPr>
      <t>1</t>
    </r>
  </si>
  <si>
    <r>
      <t xml:space="preserve">1955 </t>
    </r>
    <r>
      <rPr>
        <vertAlign val="superscript"/>
        <sz val="9"/>
        <rFont val="Arial Narrow"/>
        <family val="2"/>
      </rPr>
      <t>1</t>
    </r>
  </si>
  <si>
    <r>
      <t xml:space="preserve">1978 </t>
    </r>
    <r>
      <rPr>
        <vertAlign val="superscript"/>
        <sz val="9"/>
        <rFont val="Arial Narrow"/>
        <family val="2"/>
      </rPr>
      <t>1</t>
    </r>
  </si>
  <si>
    <r>
      <t xml:space="preserve">1980 </t>
    </r>
    <r>
      <rPr>
        <vertAlign val="superscript"/>
        <sz val="9"/>
        <rFont val="Arial Narrow"/>
        <family val="2"/>
      </rPr>
      <t>1</t>
    </r>
  </si>
  <si>
    <r>
      <t xml:space="preserve">1982 </t>
    </r>
    <r>
      <rPr>
        <vertAlign val="superscript"/>
        <sz val="9"/>
        <rFont val="Arial Narrow"/>
        <family val="2"/>
      </rPr>
      <t>1</t>
    </r>
  </si>
  <si>
    <r>
      <t xml:space="preserve">1986 </t>
    </r>
    <r>
      <rPr>
        <vertAlign val="superscript"/>
        <sz val="9"/>
        <rFont val="Arial Narrow"/>
        <family val="2"/>
      </rPr>
      <t>2</t>
    </r>
  </si>
  <si>
    <t>Page 1 of 2</t>
  </si>
  <si>
    <t>Total</t>
  </si>
  <si>
    <t>Basic research</t>
  </si>
  <si>
    <t>Applied research</t>
  </si>
  <si>
    <t>See explanatory information and SOURCE at end of table.</t>
  </si>
  <si>
    <t>Page 2 of 2</t>
  </si>
  <si>
    <r>
      <t xml:space="preserve">2 </t>
    </r>
    <r>
      <rPr>
        <sz val="9"/>
        <rFont val="Arial Narrow"/>
        <family val="2"/>
      </rPr>
      <t xml:space="preserve">The character-of-work estimation procedure was revised for 1986 and later years and resulting statistics are not directly comparable with earlier </t>
    </r>
  </si>
  <si>
    <t xml:space="preserve">  years.  For more information, see the technical notes in Survey of Industrial Research and Development Methodology:  2001 at </t>
  </si>
  <si>
    <t xml:space="preserve">  http://www.nsf.gov/sbe/srs/sird/start.htm.  </t>
  </si>
  <si>
    <r>
      <t>3</t>
    </r>
    <r>
      <rPr>
        <sz val="9"/>
        <rFont val="Arial Narrow"/>
        <family val="2"/>
      </rPr>
      <t xml:space="preserve"> As a result of a new sample design, statistics for 1988-91 were revised after they were originally published and are not directly comparable with </t>
    </r>
  </si>
  <si>
    <t xml:space="preserve">  statistics for earlier years.  For more information, see the technical notes in Survey of Industrial Research and Development Methodology:  2001 </t>
  </si>
  <si>
    <t xml:space="preserve">  at http://www.nsf.gov/sbe/srs/sird/start.htm</t>
  </si>
  <si>
    <t xml:space="preserve">   http://www.nsf.gov/sbe/srs/sird/start.htm.</t>
  </si>
  <si>
    <t xml:space="preserve">   prompted a renewed effort to strengthen character of work estimates produced from the survey.  Consequently, improved edit checks were </t>
  </si>
  <si>
    <t xml:space="preserve">   applied during statistical processing to produce the 2001 basic research, applied research, and development estimates.  Also, estimates for </t>
  </si>
  <si>
    <t xml:space="preserve">   1998, 1999, and 2000 were recalculated.</t>
  </si>
  <si>
    <t xml:space="preserve">   industries and small firms in all industries, statistics for 1992 and later years are not directly comparable with statistics for earlier years.  </t>
  </si>
  <si>
    <t xml:space="preserve">   For more information, see the technical notes in Survey of Industrial Research and Development Methodology:  2001 at </t>
  </si>
  <si>
    <r>
      <t>1</t>
    </r>
    <r>
      <rPr>
        <sz val="9"/>
        <rFont val="Arial Narrow"/>
        <family val="2"/>
      </rPr>
      <t xml:space="preserve"> Character-of-work estimates were made by the National Science Foundation.  See National Science Foundation, </t>
    </r>
    <r>
      <rPr>
        <i/>
        <sz val="9"/>
        <rFont val="Arial Narrow"/>
        <family val="2"/>
      </rPr>
      <t xml:space="preserve">National Patterns of R&amp;D </t>
    </r>
  </si>
  <si>
    <r>
      <t xml:space="preserve">  </t>
    </r>
    <r>
      <rPr>
        <i/>
        <sz val="9"/>
        <rFont val="Arial Narrow"/>
        <family val="2"/>
      </rPr>
      <t>Resources: 1998</t>
    </r>
    <r>
      <rPr>
        <sz val="9"/>
        <rFont val="Arial Narrow"/>
        <family val="2"/>
      </rPr>
      <t xml:space="preserve"> (NSF 99-335).</t>
    </r>
  </si>
  <si>
    <t xml:space="preserve">   several large companies, known to develop and manufacture products, reported all R&amp;D as basic research.  This phenomenon </t>
  </si>
  <si>
    <r>
      <t xml:space="preserve">1987 </t>
    </r>
    <r>
      <rPr>
        <vertAlign val="superscript"/>
        <sz val="9"/>
        <rFont val="Arial Narrow"/>
        <family val="2"/>
      </rPr>
      <t>2</t>
    </r>
  </si>
  <si>
    <r>
      <t xml:space="preserve">1988 </t>
    </r>
    <r>
      <rPr>
        <vertAlign val="superscript"/>
        <sz val="9"/>
        <rFont val="Arial Narrow"/>
        <family val="2"/>
      </rPr>
      <t>2,3</t>
    </r>
  </si>
  <si>
    <r>
      <t xml:space="preserve">1989 </t>
    </r>
    <r>
      <rPr>
        <vertAlign val="superscript"/>
        <sz val="9"/>
        <rFont val="Arial Narrow"/>
        <family val="2"/>
      </rPr>
      <t>2,3</t>
    </r>
  </si>
  <si>
    <r>
      <t xml:space="preserve">1990 </t>
    </r>
    <r>
      <rPr>
        <vertAlign val="superscript"/>
        <sz val="9"/>
        <rFont val="Arial Narrow"/>
        <family val="2"/>
      </rPr>
      <t>2,3</t>
    </r>
  </si>
  <si>
    <r>
      <t xml:space="preserve">1991 </t>
    </r>
    <r>
      <rPr>
        <vertAlign val="superscript"/>
        <sz val="9"/>
        <rFont val="Arial Narrow"/>
        <family val="2"/>
      </rPr>
      <t>2,3</t>
    </r>
  </si>
  <si>
    <r>
      <t xml:space="preserve">1992 </t>
    </r>
    <r>
      <rPr>
        <vertAlign val="superscript"/>
        <sz val="9"/>
        <rFont val="Arial Narrow"/>
        <family val="2"/>
      </rPr>
      <t>2,4</t>
    </r>
  </si>
  <si>
    <r>
      <t xml:space="preserve">1993 </t>
    </r>
    <r>
      <rPr>
        <vertAlign val="superscript"/>
        <sz val="9"/>
        <rFont val="Arial Narrow"/>
        <family val="2"/>
      </rPr>
      <t>2,4</t>
    </r>
  </si>
  <si>
    <r>
      <t xml:space="preserve">1994 </t>
    </r>
    <r>
      <rPr>
        <vertAlign val="superscript"/>
        <sz val="9"/>
        <rFont val="Arial Narrow"/>
        <family val="2"/>
      </rPr>
      <t>2,4</t>
    </r>
  </si>
  <si>
    <r>
      <t xml:space="preserve">1995 </t>
    </r>
    <r>
      <rPr>
        <vertAlign val="superscript"/>
        <sz val="9"/>
        <rFont val="Arial Narrow"/>
        <family val="2"/>
      </rPr>
      <t>2,4</t>
    </r>
  </si>
  <si>
    <r>
      <t xml:space="preserve">1996 </t>
    </r>
    <r>
      <rPr>
        <vertAlign val="superscript"/>
        <sz val="9"/>
        <rFont val="Arial Narrow"/>
        <family val="2"/>
      </rPr>
      <t>2,4</t>
    </r>
  </si>
  <si>
    <r>
      <t xml:space="preserve">1997 </t>
    </r>
    <r>
      <rPr>
        <vertAlign val="superscript"/>
        <sz val="9"/>
        <rFont val="Arial Narrow"/>
        <family val="2"/>
      </rPr>
      <t>2,4</t>
    </r>
  </si>
  <si>
    <r>
      <t xml:space="preserve">1998 </t>
    </r>
    <r>
      <rPr>
        <vertAlign val="superscript"/>
        <sz val="9"/>
        <rFont val="Arial Narrow"/>
        <family val="2"/>
      </rPr>
      <t>2,4,5</t>
    </r>
  </si>
  <si>
    <r>
      <t xml:space="preserve">1999 </t>
    </r>
    <r>
      <rPr>
        <vertAlign val="superscript"/>
        <sz val="9"/>
        <rFont val="Arial Narrow"/>
        <family val="2"/>
      </rPr>
      <t>2,4,5</t>
    </r>
  </si>
  <si>
    <r>
      <t xml:space="preserve">2000 </t>
    </r>
    <r>
      <rPr>
        <vertAlign val="superscript"/>
        <sz val="9"/>
        <rFont val="Arial Narrow"/>
        <family val="2"/>
      </rPr>
      <t>2,4,5</t>
    </r>
  </si>
  <si>
    <r>
      <t xml:space="preserve">2001 </t>
    </r>
    <r>
      <rPr>
        <vertAlign val="superscript"/>
        <sz val="9"/>
        <rFont val="Arial Narrow"/>
        <family val="2"/>
      </rPr>
      <t>2,4,5,6</t>
    </r>
  </si>
  <si>
    <r>
      <t>6</t>
    </r>
    <r>
      <rPr>
        <sz val="9"/>
        <rFont val="Arial Narrow"/>
        <family val="2"/>
      </rPr>
      <t xml:space="preserve">  Beginning with 2001, statistics for total and Federally funded industrial R&amp;D exclude data for Federally Funded Research and Development </t>
    </r>
  </si>
  <si>
    <t xml:space="preserve">   Centers (FFRDCs).</t>
  </si>
  <si>
    <t>NOTE:       Gross domestic product (GDP) implicit price deflators were used to convert current dollars to constant (1996) dollars.</t>
  </si>
  <si>
    <r>
      <t xml:space="preserve">5 </t>
    </r>
    <r>
      <rPr>
        <sz val="9"/>
        <rFont val="Arial Narrow"/>
        <family val="2"/>
      </rPr>
      <t xml:space="preserve"> Using data collected during recent cycles of the survey, NSF investigated a potential reporting anomaly for basic research and found that </t>
    </r>
  </si>
  <si>
    <r>
      <t xml:space="preserve">4 </t>
    </r>
    <r>
      <rPr>
        <sz val="9"/>
        <rFont val="Arial Narrow"/>
        <family val="2"/>
      </rPr>
      <t xml:space="preserve"> As a result of annual sampling, implemented to produce statistics that better reflect R&amp;D performance among firms in nonmanufacturing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</si>
</sst>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00_)"/>
    <numFmt numFmtId="167" formatCode="0.00000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mm/dd/yy"/>
    <numFmt numFmtId="172" formatCode="0.0_)"/>
    <numFmt numFmtId="173" formatCode="&quot;$&quot;#,##0;\(&quot;$&quot;#,##0\)"/>
    <numFmt numFmtId="174" formatCode="0.00000"/>
    <numFmt numFmtId="175" formatCode="#,##0;[Red]#,##0"/>
  </numFmts>
  <fonts count="1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vertAlign val="superscript"/>
      <sz val="9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vertical="justify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Alignment="1">
      <alignment horizontal="left"/>
    </xf>
    <xf numFmtId="174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vertical="justify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 applyProtection="1">
      <alignment horizontal="right" vertical="center"/>
      <protection/>
    </xf>
    <xf numFmtId="3" fontId="5" fillId="0" borderId="5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 vertical="center"/>
      <protection/>
    </xf>
    <xf numFmtId="16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 quotePrefix="1">
      <alignment horizontal="left" vertical="center"/>
    </xf>
    <xf numFmtId="3" fontId="5" fillId="0" borderId="2" xfId="0" applyNumberFormat="1" applyFont="1" applyBorder="1" applyAlignment="1" applyProtection="1">
      <alignment vertical="center"/>
      <protection/>
    </xf>
    <xf numFmtId="3" fontId="5" fillId="0" borderId="3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5" fontId="5" fillId="0" borderId="2" xfId="0" applyNumberFormat="1" applyFont="1" applyBorder="1" applyAlignment="1" applyProtection="1">
      <alignment vertical="center"/>
      <protection/>
    </xf>
    <xf numFmtId="37" fontId="5" fillId="0" borderId="2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NumberFormat="1" applyFont="1" applyBorder="1" applyAlignment="1" applyProtection="1">
      <alignment horizontal="right" vertical="center"/>
      <protection/>
    </xf>
    <xf numFmtId="0" fontId="5" fillId="0" borderId="4" xfId="0" applyFont="1" applyBorder="1" applyAlignment="1" quotePrefix="1">
      <alignment horizontal="left" vertical="center"/>
    </xf>
    <xf numFmtId="3" fontId="5" fillId="0" borderId="4" xfId="0" applyNumberFormat="1" applyFont="1" applyBorder="1" applyAlignment="1" applyProtection="1">
      <alignment horizontal="right" vertical="center"/>
      <protection/>
    </xf>
    <xf numFmtId="3" fontId="5" fillId="0" borderId="4" xfId="0" applyNumberFormat="1" applyFont="1" applyBorder="1" applyAlignment="1" applyProtection="1">
      <alignment vertical="center"/>
      <protection/>
    </xf>
    <xf numFmtId="3" fontId="5" fillId="0" borderId="6" xfId="0" applyNumberFormat="1" applyFont="1" applyBorder="1" applyAlignment="1" applyProtection="1">
      <alignment vertical="center"/>
      <protection/>
    </xf>
    <xf numFmtId="3" fontId="5" fillId="0" borderId="7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3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175" fontId="9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0" fontId="8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vertical="center"/>
    </xf>
    <xf numFmtId="0" fontId="8" fillId="0" borderId="0" xfId="0" applyFont="1" applyAlignment="1" quotePrefix="1">
      <alignment vertical="center"/>
    </xf>
    <xf numFmtId="0" fontId="5" fillId="0" borderId="0" xfId="0" applyFont="1" applyAlignment="1" quotePrefix="1">
      <alignment horizontal="left" vertical="center"/>
    </xf>
    <xf numFmtId="174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3" fontId="5" fillId="0" borderId="18" xfId="0" applyNumberFormat="1" applyFont="1" applyBorder="1" applyAlignment="1" applyProtection="1">
      <alignment horizontal="left" vertical="center"/>
      <protection/>
    </xf>
    <xf numFmtId="37" fontId="5" fillId="0" borderId="18" xfId="0" applyNumberFormat="1" applyFont="1" applyBorder="1" applyAlignment="1" applyProtection="1">
      <alignment horizontal="left" vertical="center"/>
      <protection/>
    </xf>
    <xf numFmtId="3" fontId="5" fillId="0" borderId="18" xfId="0" applyNumberFormat="1" applyFont="1" applyBorder="1" applyAlignment="1">
      <alignment horizontal="left" vertical="center"/>
    </xf>
    <xf numFmtId="3" fontId="5" fillId="0" borderId="19" xfId="0" applyNumberFormat="1" applyFont="1" applyBorder="1" applyAlignment="1" applyProtection="1">
      <alignment horizontal="left" vertical="center"/>
      <protection/>
    </xf>
    <xf numFmtId="3" fontId="5" fillId="0" borderId="5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2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5" fillId="0" borderId="1" xfId="0" applyNumberFormat="1" applyFont="1" applyBorder="1" applyAlignment="1" applyProtection="1">
      <alignment horizontal="left" vertical="center"/>
      <protection/>
    </xf>
    <xf numFmtId="3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06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" width="16.21484375" style="1" customWidth="1"/>
    <col min="2" max="7" width="6.77734375" style="1" customWidth="1"/>
    <col min="8" max="8" width="5.77734375" style="2" customWidth="1"/>
    <col min="9" max="9" width="1.77734375" style="96" customWidth="1"/>
    <col min="10" max="10" width="6.77734375" style="2" customWidth="1"/>
    <col min="11" max="14" width="14.3359375" style="1" customWidth="1"/>
    <col min="15" max="15" width="7.3359375" style="3" customWidth="1"/>
    <col min="16" max="16" width="7.5546875" style="3" customWidth="1"/>
    <col min="17" max="17" width="11.88671875" style="1" customWidth="1"/>
    <col min="18" max="16384" width="10.77734375" style="1" customWidth="1"/>
  </cols>
  <sheetData>
    <row r="1" spans="1:16" s="25" customFormat="1" ht="12" customHeight="1">
      <c r="A1" s="25" t="s">
        <v>11</v>
      </c>
      <c r="B1" s="24"/>
      <c r="H1" s="26"/>
      <c r="I1" s="95"/>
      <c r="J1" s="26"/>
      <c r="O1" s="27"/>
      <c r="P1" s="27"/>
    </row>
    <row r="2" spans="1:2" ht="12" customHeight="1">
      <c r="A2" s="25" t="s">
        <v>12</v>
      </c>
      <c r="B2" s="4"/>
    </row>
    <row r="3" spans="1:15" ht="13.5">
      <c r="A3" s="5"/>
      <c r="B3" s="2"/>
      <c r="C3" s="2"/>
      <c r="D3" s="2"/>
      <c r="E3" s="2"/>
      <c r="F3" s="2"/>
      <c r="G3" s="2"/>
      <c r="I3" s="97"/>
      <c r="J3" s="14" t="s">
        <v>21</v>
      </c>
      <c r="O3" s="1"/>
    </row>
    <row r="4" spans="1:10" ht="12" customHeight="1">
      <c r="A4" s="6"/>
      <c r="B4" s="118" t="s">
        <v>22</v>
      </c>
      <c r="C4" s="120"/>
      <c r="D4" s="118" t="s">
        <v>23</v>
      </c>
      <c r="E4" s="120"/>
      <c r="F4" s="118" t="s">
        <v>24</v>
      </c>
      <c r="G4" s="120"/>
      <c r="H4" s="118" t="s">
        <v>0</v>
      </c>
      <c r="I4" s="119"/>
      <c r="J4" s="119"/>
    </row>
    <row r="5" spans="1:17" ht="12" customHeight="1">
      <c r="A5" s="8"/>
      <c r="C5" s="93" t="s">
        <v>3</v>
      </c>
      <c r="E5" s="93" t="s">
        <v>3</v>
      </c>
      <c r="G5" s="93" t="s">
        <v>3</v>
      </c>
      <c r="H5" s="92"/>
      <c r="I5" s="98"/>
      <c r="J5" s="91" t="s">
        <v>3</v>
      </c>
      <c r="Q5" s="12" t="s">
        <v>6</v>
      </c>
    </row>
    <row r="6" spans="1:17" ht="12" customHeight="1">
      <c r="A6" s="6"/>
      <c r="B6" s="9" t="s">
        <v>2</v>
      </c>
      <c r="C6" s="9">
        <v>1996</v>
      </c>
      <c r="D6" s="10" t="s">
        <v>2</v>
      </c>
      <c r="E6" s="9">
        <v>1996</v>
      </c>
      <c r="F6" s="9" t="s">
        <v>2</v>
      </c>
      <c r="G6" s="9">
        <v>1996</v>
      </c>
      <c r="H6" s="121" t="s">
        <v>2</v>
      </c>
      <c r="I6" s="122"/>
      <c r="J6" s="11">
        <v>1996</v>
      </c>
      <c r="Q6" s="12" t="s">
        <v>7</v>
      </c>
    </row>
    <row r="7" spans="1:17" ht="12" customHeight="1">
      <c r="A7" s="8"/>
      <c r="B7" s="9" t="s">
        <v>4</v>
      </c>
      <c r="C7" s="9" t="s">
        <v>4</v>
      </c>
      <c r="D7" s="10" t="s">
        <v>4</v>
      </c>
      <c r="E7" s="9" t="s">
        <v>4</v>
      </c>
      <c r="F7" s="9" t="s">
        <v>4</v>
      </c>
      <c r="G7" s="9" t="s">
        <v>4</v>
      </c>
      <c r="H7" s="123" t="s">
        <v>4</v>
      </c>
      <c r="I7" s="124"/>
      <c r="J7" s="11" t="s">
        <v>4</v>
      </c>
      <c r="Q7" s="13" t="s">
        <v>10</v>
      </c>
    </row>
    <row r="8" spans="1:10" ht="12" customHeight="1">
      <c r="A8" s="29" t="s">
        <v>1</v>
      </c>
      <c r="B8" s="118" t="s">
        <v>13</v>
      </c>
      <c r="C8" s="119"/>
      <c r="D8" s="119"/>
      <c r="E8" s="119"/>
      <c r="F8" s="119"/>
      <c r="G8" s="119"/>
      <c r="H8" s="119"/>
      <c r="I8" s="119"/>
      <c r="J8" s="119"/>
    </row>
    <row r="9" spans="1:19" ht="6" customHeight="1">
      <c r="A9" s="7"/>
      <c r="B9" s="7"/>
      <c r="C9" s="7"/>
      <c r="D9" s="28"/>
      <c r="E9" s="7"/>
      <c r="F9" s="7"/>
      <c r="G9" s="7"/>
      <c r="I9" s="99"/>
      <c r="K9" s="14"/>
      <c r="L9" s="14"/>
      <c r="M9" s="14"/>
      <c r="N9" s="14"/>
      <c r="O9" s="15"/>
      <c r="P9" s="15"/>
      <c r="Q9" s="16" t="s">
        <v>5</v>
      </c>
      <c r="R9" s="17" t="s">
        <v>1</v>
      </c>
      <c r="S9" s="18"/>
    </row>
    <row r="10" spans="1:19" s="37" customFormat="1" ht="12" customHeight="1">
      <c r="A10" s="45" t="s">
        <v>14</v>
      </c>
      <c r="B10" s="46">
        <v>1430</v>
      </c>
      <c r="C10" s="46">
        <f>B10/$Q10</f>
        <v>7428.571428571428</v>
      </c>
      <c r="D10" s="47">
        <v>19</v>
      </c>
      <c r="E10" s="46">
        <f>D10/$Q10</f>
        <v>98.7012987012987</v>
      </c>
      <c r="F10" s="46">
        <v>288</v>
      </c>
      <c r="G10" s="46">
        <f>F10/$Q10</f>
        <v>1496.103896103896</v>
      </c>
      <c r="H10" s="39">
        <v>1123</v>
      </c>
      <c r="I10" s="100"/>
      <c r="J10" s="39">
        <f>H10/$Q10</f>
        <v>5833.766233766233</v>
      </c>
      <c r="O10" s="48"/>
      <c r="P10" s="48"/>
      <c r="Q10" s="35">
        <v>0.1925</v>
      </c>
      <c r="R10" s="36">
        <v>1953</v>
      </c>
      <c r="S10" s="35"/>
    </row>
    <row r="11" spans="1:19" s="37" customFormat="1" ht="12" customHeight="1">
      <c r="A11" s="45" t="s">
        <v>15</v>
      </c>
      <c r="B11" s="46">
        <v>1750</v>
      </c>
      <c r="C11" s="46">
        <f>B11/$Q11</f>
        <v>9002.057613168725</v>
      </c>
      <c r="D11" s="47">
        <v>23</v>
      </c>
      <c r="E11" s="46">
        <f>D11/$Q11</f>
        <v>118.3127572016461</v>
      </c>
      <c r="F11" s="46">
        <v>322</v>
      </c>
      <c r="G11" s="46">
        <f>F11/$Q11</f>
        <v>1656.3786008230454</v>
      </c>
      <c r="H11" s="39">
        <v>1405</v>
      </c>
      <c r="I11" s="100"/>
      <c r="J11" s="39">
        <f>H11/$Q11</f>
        <v>7227.366255144033</v>
      </c>
      <c r="O11" s="48"/>
      <c r="P11" s="48"/>
      <c r="Q11" s="35">
        <v>0.1944</v>
      </c>
      <c r="R11" s="36">
        <v>1954</v>
      </c>
      <c r="S11" s="35"/>
    </row>
    <row r="12" spans="1:17" s="37" customFormat="1" ht="6" customHeight="1">
      <c r="A12" s="49"/>
      <c r="B12" s="50"/>
      <c r="C12" s="51"/>
      <c r="D12" s="52"/>
      <c r="E12" s="51"/>
      <c r="F12" s="51"/>
      <c r="G12" s="51"/>
      <c r="H12" s="53"/>
      <c r="I12" s="101"/>
      <c r="J12" s="53"/>
      <c r="K12" s="54"/>
      <c r="L12" s="54"/>
      <c r="M12" s="54"/>
      <c r="N12" s="54"/>
      <c r="O12" s="48"/>
      <c r="P12" s="55"/>
      <c r="Q12" s="35"/>
    </row>
    <row r="13" spans="1:19" s="37" customFormat="1" ht="12" customHeight="1">
      <c r="A13" s="45" t="s">
        <v>16</v>
      </c>
      <c r="B13" s="46">
        <v>2180</v>
      </c>
      <c r="C13" s="46">
        <f>B13/$Q13</f>
        <v>11021.23356926188</v>
      </c>
      <c r="D13" s="47">
        <v>27</v>
      </c>
      <c r="E13" s="46">
        <f>D13/$Q13</f>
        <v>136.5015166835187</v>
      </c>
      <c r="F13" s="46">
        <v>368</v>
      </c>
      <c r="G13" s="46">
        <f>F13/$Q13</f>
        <v>1860.4651162790697</v>
      </c>
      <c r="H13" s="39">
        <v>1785</v>
      </c>
      <c r="I13" s="100"/>
      <c r="J13" s="39">
        <f>H13/$Q13</f>
        <v>9024.266936299293</v>
      </c>
      <c r="O13" s="48"/>
      <c r="P13" s="48"/>
      <c r="Q13" s="35">
        <v>0.1978</v>
      </c>
      <c r="R13" s="36">
        <v>1955</v>
      </c>
      <c r="S13" s="35"/>
    </row>
    <row r="14" spans="1:20" s="37" customFormat="1" ht="12" customHeight="1">
      <c r="A14" s="56">
        <v>1956</v>
      </c>
      <c r="B14" s="46">
        <v>3328</v>
      </c>
      <c r="C14" s="46">
        <f>B14/$Q14</f>
        <v>16273.838630806848</v>
      </c>
      <c r="D14" s="47">
        <v>37</v>
      </c>
      <c r="E14" s="46">
        <f>D14/$Q14</f>
        <v>180.92909535452324</v>
      </c>
      <c r="F14" s="46">
        <v>474</v>
      </c>
      <c r="G14" s="46">
        <f>F14/$Q14</f>
        <v>2317.8484107579466</v>
      </c>
      <c r="H14" s="39">
        <v>2817</v>
      </c>
      <c r="I14" s="100"/>
      <c r="J14" s="39">
        <f>H14/$Q14</f>
        <v>13775.061124694377</v>
      </c>
      <c r="O14" s="48"/>
      <c r="P14" s="48"/>
      <c r="Q14" s="35">
        <v>0.2045</v>
      </c>
      <c r="R14" s="36">
        <v>1956</v>
      </c>
      <c r="S14" s="35"/>
      <c r="T14" s="57"/>
    </row>
    <row r="15" spans="1:19" s="37" customFormat="1" ht="12" customHeight="1">
      <c r="A15" s="56">
        <v>1957</v>
      </c>
      <c r="B15" s="46">
        <v>4335</v>
      </c>
      <c r="C15" s="46">
        <f>B15/$Q15</f>
        <v>20515.854235683862</v>
      </c>
      <c r="D15" s="47">
        <v>41</v>
      </c>
      <c r="E15" s="46">
        <f>D15/$Q15</f>
        <v>194.03691433980123</v>
      </c>
      <c r="F15" s="46">
        <v>678</v>
      </c>
      <c r="G15" s="46">
        <f>F15/$Q15</f>
        <v>3208.707998106957</v>
      </c>
      <c r="H15" s="39">
        <v>3616</v>
      </c>
      <c r="I15" s="100"/>
      <c r="J15" s="39">
        <f>H15/$Q15</f>
        <v>17113.109323237106</v>
      </c>
      <c r="O15" s="48"/>
      <c r="P15" s="48"/>
      <c r="Q15" s="35">
        <v>0.2113</v>
      </c>
      <c r="R15" s="36">
        <v>1957</v>
      </c>
      <c r="S15" s="35"/>
    </row>
    <row r="16" spans="1:20" s="37" customFormat="1" ht="12" customHeight="1">
      <c r="A16" s="56">
        <v>1958</v>
      </c>
      <c r="B16" s="46">
        <v>4759</v>
      </c>
      <c r="C16" s="46">
        <f>B16/$Q16</f>
        <v>21991.682070240295</v>
      </c>
      <c r="D16" s="47">
        <v>43</v>
      </c>
      <c r="E16" s="46">
        <f>D16/$Q16</f>
        <v>198.7060998151571</v>
      </c>
      <c r="F16" s="46">
        <v>774</v>
      </c>
      <c r="G16" s="46">
        <f>F16/$Q16</f>
        <v>3576.709796672828</v>
      </c>
      <c r="H16" s="39">
        <v>3942</v>
      </c>
      <c r="I16" s="100"/>
      <c r="J16" s="39">
        <f>H16/$Q16</f>
        <v>18216.26617375231</v>
      </c>
      <c r="O16" s="48"/>
      <c r="P16" s="48"/>
      <c r="Q16" s="35">
        <v>0.2164</v>
      </c>
      <c r="R16" s="36">
        <v>1958</v>
      </c>
      <c r="S16" s="35"/>
      <c r="T16" s="57"/>
    </row>
    <row r="17" spans="1:20" s="37" customFormat="1" ht="12" customHeight="1">
      <c r="A17" s="56">
        <v>1959</v>
      </c>
      <c r="B17" s="46">
        <v>5635</v>
      </c>
      <c r="C17" s="46">
        <f>B17/$Q17</f>
        <v>25754.113345521026</v>
      </c>
      <c r="D17" s="47">
        <v>72</v>
      </c>
      <c r="E17" s="46">
        <f>D17/$Q17</f>
        <v>329.0676416819013</v>
      </c>
      <c r="F17" s="46">
        <v>813</v>
      </c>
      <c r="G17" s="46">
        <f>F17/$Q17</f>
        <v>3715.7221206581353</v>
      </c>
      <c r="H17" s="39">
        <v>4750</v>
      </c>
      <c r="I17" s="100"/>
      <c r="J17" s="39">
        <f>H17/$Q17</f>
        <v>21709.323583180987</v>
      </c>
      <c r="O17" s="48"/>
      <c r="P17" s="48"/>
      <c r="Q17" s="35">
        <v>0.2188</v>
      </c>
      <c r="R17" s="36">
        <v>1959</v>
      </c>
      <c r="S17" s="35"/>
      <c r="T17" s="57"/>
    </row>
    <row r="18" spans="1:20" s="37" customFormat="1" ht="6" customHeight="1">
      <c r="A18" s="49"/>
      <c r="B18" s="46"/>
      <c r="C18" s="46"/>
      <c r="D18" s="47"/>
      <c r="E18" s="46"/>
      <c r="F18" s="46"/>
      <c r="G18" s="46"/>
      <c r="H18" s="39"/>
      <c r="I18" s="100"/>
      <c r="J18" s="39"/>
      <c r="K18" s="54"/>
      <c r="L18" s="54"/>
      <c r="M18" s="54"/>
      <c r="N18" s="54"/>
      <c r="O18" s="48"/>
      <c r="P18" s="55"/>
      <c r="Q18" s="35"/>
      <c r="T18" s="57"/>
    </row>
    <row r="19" spans="1:20" s="37" customFormat="1" ht="12" customHeight="1">
      <c r="A19" s="56">
        <v>1960</v>
      </c>
      <c r="B19" s="46">
        <v>6081</v>
      </c>
      <c r="C19" s="46">
        <f>B19/$Q19</f>
        <v>27404.23614240649</v>
      </c>
      <c r="D19" s="47">
        <v>79</v>
      </c>
      <c r="E19" s="46">
        <f>D19/$Q19</f>
        <v>356.01622352411</v>
      </c>
      <c r="F19" s="46">
        <v>833</v>
      </c>
      <c r="G19" s="46">
        <f>F19/$Q19</f>
        <v>3753.9432176656155</v>
      </c>
      <c r="H19" s="39">
        <v>5169</v>
      </c>
      <c r="I19" s="100"/>
      <c r="J19" s="39">
        <f>H19/$Q19</f>
        <v>23294.276701216764</v>
      </c>
      <c r="O19" s="48"/>
      <c r="P19" s="48"/>
      <c r="Q19" s="35">
        <v>0.2219</v>
      </c>
      <c r="R19" s="36">
        <v>1960</v>
      </c>
      <c r="S19" s="35"/>
      <c r="T19" s="57"/>
    </row>
    <row r="20" spans="1:20" s="37" customFormat="1" ht="12" customHeight="1">
      <c r="A20" s="56">
        <v>1961</v>
      </c>
      <c r="B20" s="46">
        <v>6240</v>
      </c>
      <c r="C20" s="46">
        <f>B20/$Q20</f>
        <v>27807.486631016043</v>
      </c>
      <c r="D20" s="47">
        <v>81</v>
      </c>
      <c r="E20" s="46">
        <f>D20/$Q20</f>
        <v>360.9625668449198</v>
      </c>
      <c r="F20" s="46">
        <v>812</v>
      </c>
      <c r="G20" s="46">
        <f>F20/$Q20</f>
        <v>3618.5383244206773</v>
      </c>
      <c r="H20" s="39">
        <v>5347</v>
      </c>
      <c r="I20" s="100"/>
      <c r="J20" s="39">
        <f>H20/$Q20</f>
        <v>23827.985739750446</v>
      </c>
      <c r="O20" s="48"/>
      <c r="P20" s="48"/>
      <c r="Q20" s="35">
        <v>0.2244</v>
      </c>
      <c r="R20" s="36">
        <v>1961</v>
      </c>
      <c r="S20" s="35"/>
      <c r="T20" s="57"/>
    </row>
    <row r="21" spans="1:19" s="37" customFormat="1" ht="12" customHeight="1">
      <c r="A21" s="56">
        <v>1962</v>
      </c>
      <c r="B21" s="46">
        <v>6434</v>
      </c>
      <c r="C21" s="46">
        <f>B21/$Q21</f>
        <v>28293.755496921724</v>
      </c>
      <c r="D21" s="47">
        <v>143</v>
      </c>
      <c r="E21" s="46">
        <f>D21/$Q21</f>
        <v>628.8478452066843</v>
      </c>
      <c r="F21" s="46">
        <v>1011</v>
      </c>
      <c r="G21" s="46">
        <f>F21/$Q21</f>
        <v>4445.910290237467</v>
      </c>
      <c r="H21" s="39">
        <v>5281</v>
      </c>
      <c r="I21" s="100"/>
      <c r="J21" s="39">
        <f>H21/$Q21</f>
        <v>23223.39489885664</v>
      </c>
      <c r="O21" s="48"/>
      <c r="P21" s="48"/>
      <c r="Q21" s="35">
        <v>0.2274</v>
      </c>
      <c r="R21" s="36">
        <v>1962</v>
      </c>
      <c r="S21" s="35"/>
    </row>
    <row r="22" spans="1:20" s="37" customFormat="1" ht="12" customHeight="1">
      <c r="A22" s="56">
        <v>1963</v>
      </c>
      <c r="B22" s="46">
        <v>7270</v>
      </c>
      <c r="C22" s="46">
        <f>B22/$Q22</f>
        <v>31608.695652173912</v>
      </c>
      <c r="D22" s="47">
        <v>147</v>
      </c>
      <c r="E22" s="46">
        <f>D22/$Q22</f>
        <v>639.1304347826086</v>
      </c>
      <c r="F22" s="46">
        <v>1007</v>
      </c>
      <c r="G22" s="46">
        <f>F22/$Q22</f>
        <v>4378.260869565217</v>
      </c>
      <c r="H22" s="39">
        <v>6116</v>
      </c>
      <c r="I22" s="100"/>
      <c r="J22" s="39">
        <f>H22/$Q22</f>
        <v>26591.304347826084</v>
      </c>
      <c r="O22" s="48"/>
      <c r="P22" s="48"/>
      <c r="Q22" s="35">
        <v>0.23</v>
      </c>
      <c r="R22" s="36">
        <v>1963</v>
      </c>
      <c r="S22" s="35"/>
      <c r="T22" s="57"/>
    </row>
    <row r="23" spans="1:19" s="37" customFormat="1" ht="12" customHeight="1">
      <c r="A23" s="56">
        <v>1964</v>
      </c>
      <c r="B23" s="46">
        <v>7720</v>
      </c>
      <c r="C23" s="46">
        <f>B23/$Q23</f>
        <v>33076.263924592975</v>
      </c>
      <c r="D23" s="47">
        <v>165</v>
      </c>
      <c r="E23" s="46">
        <f>D23/$Q23</f>
        <v>706.9408740359897</v>
      </c>
      <c r="F23" s="46">
        <v>1040</v>
      </c>
      <c r="G23" s="46">
        <f>F23/$Q23</f>
        <v>4455.869751499572</v>
      </c>
      <c r="H23" s="39">
        <v>6515</v>
      </c>
      <c r="I23" s="100"/>
      <c r="J23" s="39">
        <f>H23/$Q23</f>
        <v>27913.45329905741</v>
      </c>
      <c r="O23" s="48"/>
      <c r="P23" s="48"/>
      <c r="Q23" s="35">
        <v>0.2334</v>
      </c>
      <c r="R23" s="36">
        <v>1964</v>
      </c>
      <c r="S23" s="35"/>
    </row>
    <row r="24" spans="1:20" s="37" customFormat="1" ht="6" customHeight="1">
      <c r="A24" s="49"/>
      <c r="B24" s="46"/>
      <c r="C24" s="46"/>
      <c r="D24" s="47"/>
      <c r="E24" s="46"/>
      <c r="F24" s="46"/>
      <c r="G24" s="46"/>
      <c r="H24" s="39"/>
      <c r="I24" s="100"/>
      <c r="J24" s="39"/>
      <c r="K24" s="54"/>
      <c r="L24" s="54"/>
      <c r="M24" s="54"/>
      <c r="N24" s="54"/>
      <c r="O24" s="48"/>
      <c r="P24" s="55"/>
      <c r="Q24" s="35"/>
      <c r="T24" s="57"/>
    </row>
    <row r="25" spans="1:20" s="37" customFormat="1" ht="12" customHeight="1">
      <c r="A25" s="56">
        <v>1965</v>
      </c>
      <c r="B25" s="46">
        <v>7740</v>
      </c>
      <c r="C25" s="46">
        <f>B25/$Q25</f>
        <v>32548.359966358283</v>
      </c>
      <c r="D25" s="47">
        <v>186</v>
      </c>
      <c r="E25" s="46">
        <f>D25/$Q25</f>
        <v>782.1698906644239</v>
      </c>
      <c r="F25" s="46">
        <v>1038</v>
      </c>
      <c r="G25" s="46">
        <f>F25/$Q25</f>
        <v>4365.012615643398</v>
      </c>
      <c r="H25" s="39">
        <v>6516</v>
      </c>
      <c r="I25" s="100"/>
      <c r="J25" s="39">
        <f>H25/$Q25</f>
        <v>27401.17746005046</v>
      </c>
      <c r="O25" s="48"/>
      <c r="P25" s="48"/>
      <c r="Q25" s="35">
        <v>0.2378</v>
      </c>
      <c r="R25" s="36">
        <v>1965</v>
      </c>
      <c r="S25" s="35"/>
      <c r="T25" s="57"/>
    </row>
    <row r="26" spans="1:20" s="37" customFormat="1" ht="12" customHeight="1">
      <c r="A26" s="56">
        <v>1966</v>
      </c>
      <c r="B26" s="46">
        <v>8332</v>
      </c>
      <c r="C26" s="46">
        <f>B26/$Q26</f>
        <v>34063.777596075226</v>
      </c>
      <c r="D26" s="47">
        <v>173</v>
      </c>
      <c r="E26" s="46">
        <f>D26/$Q26</f>
        <v>707.2771872444807</v>
      </c>
      <c r="F26" s="46">
        <v>1039</v>
      </c>
      <c r="G26" s="46">
        <f>F26/$Q26</f>
        <v>4247.751430907604</v>
      </c>
      <c r="H26" s="39">
        <v>7120</v>
      </c>
      <c r="I26" s="100"/>
      <c r="J26" s="39">
        <f>H26/$Q26</f>
        <v>29108.74897792314</v>
      </c>
      <c r="O26" s="48"/>
      <c r="P26" s="48"/>
      <c r="Q26" s="35">
        <v>0.2446</v>
      </c>
      <c r="R26" s="36">
        <v>1966</v>
      </c>
      <c r="S26" s="35"/>
      <c r="T26" s="57"/>
    </row>
    <row r="27" spans="1:19" s="37" customFormat="1" ht="12" customHeight="1">
      <c r="A27" s="56">
        <v>1967</v>
      </c>
      <c r="B27" s="46">
        <v>8365</v>
      </c>
      <c r="C27" s="46">
        <f>B27/$Q27</f>
        <v>33181.277270924234</v>
      </c>
      <c r="D27" s="47">
        <v>202</v>
      </c>
      <c r="E27" s="46">
        <f>D27/$Q27</f>
        <v>801.2693375644586</v>
      </c>
      <c r="F27" s="46">
        <v>1066</v>
      </c>
      <c r="G27" s="46">
        <f>F27/$Q27</f>
        <v>4228.480761602539</v>
      </c>
      <c r="H27" s="39">
        <v>7097</v>
      </c>
      <c r="I27" s="100"/>
      <c r="J27" s="39">
        <f>H27/$Q27</f>
        <v>28151.52717175724</v>
      </c>
      <c r="O27" s="48"/>
      <c r="P27" s="48"/>
      <c r="Q27" s="35">
        <v>0.2521</v>
      </c>
      <c r="R27" s="36">
        <v>1967</v>
      </c>
      <c r="S27" s="35"/>
    </row>
    <row r="28" spans="1:20" s="37" customFormat="1" ht="12" customHeight="1">
      <c r="A28" s="56">
        <v>1968</v>
      </c>
      <c r="B28" s="46">
        <v>8560</v>
      </c>
      <c r="C28" s="46">
        <f>B28/$Q28</f>
        <v>32547.528517110266</v>
      </c>
      <c r="D28" s="47">
        <v>180</v>
      </c>
      <c r="E28" s="46">
        <f>D28/$Q28</f>
        <v>684.4106463878327</v>
      </c>
      <c r="F28" s="46">
        <v>1043</v>
      </c>
      <c r="G28" s="46">
        <f>F28/$Q28</f>
        <v>3965.7794676806084</v>
      </c>
      <c r="H28" s="39">
        <v>7337</v>
      </c>
      <c r="I28" s="100"/>
      <c r="J28" s="39">
        <f>H28/$Q28</f>
        <v>27897.338403041824</v>
      </c>
      <c r="O28" s="48"/>
      <c r="P28" s="48"/>
      <c r="Q28" s="35">
        <v>0.263</v>
      </c>
      <c r="R28" s="36">
        <v>1968</v>
      </c>
      <c r="S28" s="35"/>
      <c r="T28" s="57"/>
    </row>
    <row r="29" spans="1:19" s="37" customFormat="1" ht="12" customHeight="1">
      <c r="A29" s="56">
        <v>1969</v>
      </c>
      <c r="B29" s="46">
        <v>8451</v>
      </c>
      <c r="C29" s="46">
        <f>B29/$Q29</f>
        <v>30630.66328379848</v>
      </c>
      <c r="D29" s="47">
        <v>160</v>
      </c>
      <c r="E29" s="46">
        <f>D29/$Q29</f>
        <v>579.9202609641175</v>
      </c>
      <c r="F29" s="46">
        <v>1015</v>
      </c>
      <c r="G29" s="46">
        <f>F29/$Q29</f>
        <v>3678.86915549112</v>
      </c>
      <c r="H29" s="39">
        <v>7276</v>
      </c>
      <c r="I29" s="100"/>
      <c r="J29" s="39">
        <f>H29/$Q29</f>
        <v>26371.87386734324</v>
      </c>
      <c r="O29" s="48"/>
      <c r="P29" s="48"/>
      <c r="Q29" s="35">
        <v>0.2759</v>
      </c>
      <c r="R29" s="36">
        <v>1969</v>
      </c>
      <c r="S29" s="35"/>
    </row>
    <row r="30" spans="1:20" s="37" customFormat="1" ht="6" customHeight="1">
      <c r="A30" s="49"/>
      <c r="B30" s="46"/>
      <c r="C30" s="46"/>
      <c r="D30" s="47"/>
      <c r="E30" s="46"/>
      <c r="F30" s="46"/>
      <c r="G30" s="46"/>
      <c r="H30" s="39"/>
      <c r="I30" s="100"/>
      <c r="J30" s="39"/>
      <c r="K30" s="54"/>
      <c r="L30" s="54"/>
      <c r="M30" s="54"/>
      <c r="N30" s="54"/>
      <c r="O30" s="48"/>
      <c r="P30" s="55"/>
      <c r="Q30" s="35"/>
      <c r="T30" s="57"/>
    </row>
    <row r="31" spans="1:20" s="37" customFormat="1" ht="12" customHeight="1">
      <c r="A31" s="56">
        <v>1970</v>
      </c>
      <c r="B31" s="46">
        <v>7779</v>
      </c>
      <c r="C31" s="46">
        <f>B31/$Q31</f>
        <v>26768.754301445282</v>
      </c>
      <c r="D31" s="47">
        <v>158</v>
      </c>
      <c r="E31" s="46">
        <f>D31/$Q31</f>
        <v>543.7026841018582</v>
      </c>
      <c r="F31" s="46">
        <v>1049</v>
      </c>
      <c r="G31" s="46">
        <f>F31/$Q31</f>
        <v>3609.772883688919</v>
      </c>
      <c r="H31" s="39">
        <v>6572</v>
      </c>
      <c r="I31" s="100"/>
      <c r="J31" s="39">
        <f>H31/$Q31</f>
        <v>22615.278733654504</v>
      </c>
      <c r="O31" s="48"/>
      <c r="P31" s="48"/>
      <c r="Q31" s="35">
        <v>0.2906</v>
      </c>
      <c r="R31" s="36">
        <v>1970</v>
      </c>
      <c r="S31" s="35"/>
      <c r="T31" s="57"/>
    </row>
    <row r="32" spans="1:20" s="37" customFormat="1" ht="12" customHeight="1">
      <c r="A32" s="56">
        <v>1971</v>
      </c>
      <c r="B32" s="46">
        <v>7666</v>
      </c>
      <c r="C32" s="46">
        <f>B32/$Q32</f>
        <v>25117.955439056353</v>
      </c>
      <c r="D32" s="47">
        <v>134</v>
      </c>
      <c r="E32" s="46">
        <f>D32/$Q32</f>
        <v>439.0563564875491</v>
      </c>
      <c r="F32" s="46">
        <v>974</v>
      </c>
      <c r="G32" s="46">
        <f>F32/$Q32</f>
        <v>3191.3499344692004</v>
      </c>
      <c r="H32" s="39">
        <v>6558</v>
      </c>
      <c r="I32" s="100"/>
      <c r="J32" s="39">
        <f>H32/$Q32</f>
        <v>21487.549148099606</v>
      </c>
      <c r="O32" s="48"/>
      <c r="P32" s="48"/>
      <c r="Q32" s="35">
        <v>0.3052</v>
      </c>
      <c r="R32" s="36">
        <v>1971</v>
      </c>
      <c r="S32" s="35"/>
      <c r="T32" s="57"/>
    </row>
    <row r="33" spans="1:19" s="37" customFormat="1" ht="12" customHeight="1">
      <c r="A33" s="56">
        <v>1972</v>
      </c>
      <c r="B33" s="46">
        <v>8017</v>
      </c>
      <c r="C33" s="46">
        <f>B33/$Q33</f>
        <v>25194.846008799497</v>
      </c>
      <c r="D33" s="47">
        <v>130</v>
      </c>
      <c r="E33" s="46">
        <f>D33/$Q33</f>
        <v>408.5480829666876</v>
      </c>
      <c r="F33" s="46">
        <v>952</v>
      </c>
      <c r="G33" s="46">
        <f>F33/$Q33</f>
        <v>2991.8290383406666</v>
      </c>
      <c r="H33" s="39">
        <v>6935</v>
      </c>
      <c r="I33" s="100"/>
      <c r="J33" s="39">
        <f>H33/$Q33</f>
        <v>21794.468887492145</v>
      </c>
      <c r="O33" s="48"/>
      <c r="P33" s="48"/>
      <c r="Q33" s="35">
        <v>0.3182</v>
      </c>
      <c r="R33" s="36">
        <v>1972</v>
      </c>
      <c r="S33" s="35"/>
    </row>
    <row r="34" spans="1:20" s="37" customFormat="1" ht="12" customHeight="1">
      <c r="A34" s="56">
        <v>1973</v>
      </c>
      <c r="B34" s="46">
        <v>8145</v>
      </c>
      <c r="C34" s="46">
        <f>B34/$Q34</f>
        <v>24241.071428571428</v>
      </c>
      <c r="D34" s="47">
        <v>132</v>
      </c>
      <c r="E34" s="46">
        <f>D34/$Q34</f>
        <v>392.85714285714283</v>
      </c>
      <c r="F34" s="46">
        <v>993</v>
      </c>
      <c r="G34" s="46">
        <f>F34/$Q34</f>
        <v>2955.3571428571427</v>
      </c>
      <c r="H34" s="39">
        <v>7020</v>
      </c>
      <c r="I34" s="100"/>
      <c r="J34" s="39">
        <f>H34/$Q34</f>
        <v>20892.85714285714</v>
      </c>
      <c r="O34" s="48"/>
      <c r="P34" s="48"/>
      <c r="Q34" s="35">
        <v>0.336</v>
      </c>
      <c r="R34" s="36">
        <v>1973</v>
      </c>
      <c r="S34" s="35"/>
      <c r="T34" s="57"/>
    </row>
    <row r="35" spans="1:19" s="37" customFormat="1" ht="12" customHeight="1">
      <c r="A35" s="56">
        <v>1974</v>
      </c>
      <c r="B35" s="46">
        <v>8220</v>
      </c>
      <c r="C35" s="46">
        <f>B35/$Q35</f>
        <v>22446.750409612232</v>
      </c>
      <c r="D35" s="47">
        <v>163</v>
      </c>
      <c r="E35" s="46">
        <f>D35/$Q35</f>
        <v>445.1119606772255</v>
      </c>
      <c r="F35" s="46">
        <v>1025</v>
      </c>
      <c r="G35" s="46">
        <f>F35/$Q35</f>
        <v>2799.016930638995</v>
      </c>
      <c r="H35" s="39">
        <v>7032</v>
      </c>
      <c r="I35" s="100"/>
      <c r="J35" s="39">
        <f>H35/$Q35</f>
        <v>19202.62151829601</v>
      </c>
      <c r="O35" s="48"/>
      <c r="P35" s="48"/>
      <c r="Q35" s="35">
        <v>0.3662</v>
      </c>
      <c r="R35" s="36">
        <v>1974</v>
      </c>
      <c r="S35" s="35"/>
    </row>
    <row r="36" spans="1:20" s="37" customFormat="1" ht="6" customHeight="1">
      <c r="A36" s="49"/>
      <c r="B36" s="46"/>
      <c r="C36" s="46"/>
      <c r="D36" s="47"/>
      <c r="E36" s="46"/>
      <c r="F36" s="46"/>
      <c r="G36" s="46"/>
      <c r="H36" s="39"/>
      <c r="I36" s="100"/>
      <c r="J36" s="39"/>
      <c r="K36" s="54"/>
      <c r="L36" s="54"/>
      <c r="M36" s="54"/>
      <c r="N36" s="54"/>
      <c r="O36" s="48"/>
      <c r="P36" s="55"/>
      <c r="Q36" s="35"/>
      <c r="T36" s="57"/>
    </row>
    <row r="37" spans="1:20" s="37" customFormat="1" ht="12" customHeight="1">
      <c r="A37" s="56">
        <v>1975</v>
      </c>
      <c r="B37" s="46">
        <v>8605</v>
      </c>
      <c r="C37" s="46">
        <f>B37/$Q37</f>
        <v>21496.377716712464</v>
      </c>
      <c r="D37" s="47">
        <v>157</v>
      </c>
      <c r="E37" s="46">
        <f>D37/$Q37</f>
        <v>392.2058456157882</v>
      </c>
      <c r="F37" s="46">
        <v>1130</v>
      </c>
      <c r="G37" s="46">
        <f>F37/$Q37</f>
        <v>2822.882837871596</v>
      </c>
      <c r="H37" s="39">
        <v>7318</v>
      </c>
      <c r="I37" s="100"/>
      <c r="J37" s="39">
        <f>H37/$Q37</f>
        <v>18281.289033225083</v>
      </c>
      <c r="O37" s="48"/>
      <c r="P37" s="48"/>
      <c r="Q37" s="35">
        <v>0.4003</v>
      </c>
      <c r="R37" s="36">
        <v>1975</v>
      </c>
      <c r="S37" s="35"/>
      <c r="T37" s="57"/>
    </row>
    <row r="38" spans="1:20" s="37" customFormat="1" ht="12" customHeight="1">
      <c r="A38" s="56">
        <v>1976</v>
      </c>
      <c r="B38" s="46">
        <v>9561</v>
      </c>
      <c r="C38" s="46">
        <f>B38/$Q38</f>
        <v>22602.836879432623</v>
      </c>
      <c r="D38" s="47">
        <v>185</v>
      </c>
      <c r="E38" s="46">
        <f>D38/$Q38</f>
        <v>437.35224586288416</v>
      </c>
      <c r="F38" s="46">
        <v>1200</v>
      </c>
      <c r="G38" s="46">
        <f>F38/$Q38</f>
        <v>2836.8794326241136</v>
      </c>
      <c r="H38" s="39">
        <v>8176</v>
      </c>
      <c r="I38" s="100"/>
      <c r="J38" s="39">
        <f>H38/$Q38</f>
        <v>19328.605200945625</v>
      </c>
      <c r="O38" s="48"/>
      <c r="P38" s="48"/>
      <c r="Q38" s="35">
        <v>0.423</v>
      </c>
      <c r="R38" s="36">
        <v>1976</v>
      </c>
      <c r="S38" s="35"/>
      <c r="T38" s="57"/>
    </row>
    <row r="39" spans="1:19" s="37" customFormat="1" ht="12" customHeight="1">
      <c r="A39" s="56">
        <v>1977</v>
      </c>
      <c r="B39" s="46">
        <v>10485</v>
      </c>
      <c r="C39" s="46">
        <f>B39/$Q39</f>
        <v>23289.649044868947</v>
      </c>
      <c r="D39" s="47">
        <v>210</v>
      </c>
      <c r="E39" s="46">
        <f>D39/$Q39</f>
        <v>466.4593513993781</v>
      </c>
      <c r="F39" s="46">
        <v>1325</v>
      </c>
      <c r="G39" s="46">
        <f>F39/$Q39</f>
        <v>2943.136383829409</v>
      </c>
      <c r="H39" s="39">
        <v>8950</v>
      </c>
      <c r="I39" s="100"/>
      <c r="J39" s="39">
        <f>H39/$Q39</f>
        <v>19880.05330964016</v>
      </c>
      <c r="O39" s="48"/>
      <c r="P39" s="48"/>
      <c r="Q39" s="35">
        <v>0.4502</v>
      </c>
      <c r="R39" s="36">
        <v>1977</v>
      </c>
      <c r="S39" s="35"/>
    </row>
    <row r="40" spans="1:20" s="37" customFormat="1" ht="12" customHeight="1">
      <c r="A40" s="45" t="s">
        <v>17</v>
      </c>
      <c r="B40" s="46">
        <v>11189</v>
      </c>
      <c r="C40" s="46">
        <f>B40/$Q40</f>
        <v>23199.253576612067</v>
      </c>
      <c r="D40" s="47">
        <v>250</v>
      </c>
      <c r="E40" s="46">
        <f>D40/$Q40</f>
        <v>518.3495749533486</v>
      </c>
      <c r="F40" s="46">
        <v>1430</v>
      </c>
      <c r="G40" s="46">
        <f>F40/$Q40</f>
        <v>2964.9595687331534</v>
      </c>
      <c r="H40" s="39">
        <v>9509</v>
      </c>
      <c r="I40" s="100"/>
      <c r="J40" s="39">
        <f>H40/$Q40</f>
        <v>19715.944432925564</v>
      </c>
      <c r="O40" s="48"/>
      <c r="P40" s="48"/>
      <c r="Q40" s="35">
        <v>0.4823</v>
      </c>
      <c r="R40" s="36">
        <v>1978</v>
      </c>
      <c r="S40" s="35"/>
      <c r="T40" s="57"/>
    </row>
    <row r="41" spans="1:19" s="37" customFormat="1" ht="12" customHeight="1">
      <c r="A41" s="56">
        <v>1979</v>
      </c>
      <c r="B41" s="46">
        <v>12518</v>
      </c>
      <c r="C41" s="46">
        <f>B41/$Q41</f>
        <v>23957.894736842107</v>
      </c>
      <c r="D41" s="47">
        <v>265</v>
      </c>
      <c r="E41" s="46">
        <f>D41/$Q41</f>
        <v>507.177033492823</v>
      </c>
      <c r="F41" s="46">
        <v>1555</v>
      </c>
      <c r="G41" s="46">
        <f>F41/$Q41</f>
        <v>2976.0765550239234</v>
      </c>
      <c r="H41" s="39">
        <v>10698</v>
      </c>
      <c r="I41" s="100"/>
      <c r="J41" s="39">
        <f>H41/$Q41</f>
        <v>20474.64114832536</v>
      </c>
      <c r="O41" s="48"/>
      <c r="P41" s="48"/>
      <c r="Q41" s="35">
        <v>0.5225</v>
      </c>
      <c r="R41" s="36">
        <v>1979</v>
      </c>
      <c r="S41" s="35"/>
    </row>
    <row r="42" spans="1:20" s="37" customFormat="1" ht="6" customHeight="1">
      <c r="A42" s="56"/>
      <c r="B42" s="46"/>
      <c r="C42" s="46"/>
      <c r="D42" s="47"/>
      <c r="E42" s="46"/>
      <c r="F42" s="46"/>
      <c r="G42" s="46"/>
      <c r="H42" s="39"/>
      <c r="I42" s="100"/>
      <c r="J42" s="39"/>
      <c r="K42" s="54"/>
      <c r="L42" s="54"/>
      <c r="M42" s="54"/>
      <c r="N42" s="54"/>
      <c r="O42" s="48"/>
      <c r="P42" s="55"/>
      <c r="Q42" s="35"/>
      <c r="T42" s="57"/>
    </row>
    <row r="43" spans="1:20" s="37" customFormat="1" ht="12" customHeight="1">
      <c r="A43" s="45" t="s">
        <v>18</v>
      </c>
      <c r="B43" s="46">
        <v>14029</v>
      </c>
      <c r="C43" s="46">
        <f>B43/$Q43</f>
        <v>24595.021037868162</v>
      </c>
      <c r="D43" s="47">
        <v>290</v>
      </c>
      <c r="E43" s="46">
        <f>D43/$Q43</f>
        <v>508.4151472650771</v>
      </c>
      <c r="F43" s="46">
        <v>1900</v>
      </c>
      <c r="G43" s="46">
        <f>F43/$Q43</f>
        <v>3330.995792426367</v>
      </c>
      <c r="H43" s="39">
        <v>11839</v>
      </c>
      <c r="I43" s="100"/>
      <c r="J43" s="39">
        <f>H43/$Q43</f>
        <v>20755.610098176716</v>
      </c>
      <c r="O43" s="48"/>
      <c r="P43" s="48"/>
      <c r="Q43" s="35">
        <v>0.5704</v>
      </c>
      <c r="R43" s="36">
        <v>1980</v>
      </c>
      <c r="S43" s="35"/>
      <c r="T43" s="57"/>
    </row>
    <row r="44" spans="1:20" s="37" customFormat="1" ht="12" customHeight="1">
      <c r="A44" s="56">
        <v>1981</v>
      </c>
      <c r="B44" s="46">
        <v>16382</v>
      </c>
      <c r="C44" s="46">
        <f>B44/$Q44</f>
        <v>26265.832932499598</v>
      </c>
      <c r="D44" s="47">
        <v>301</v>
      </c>
      <c r="E44" s="46">
        <f>D44/$Q44</f>
        <v>482.60381593714925</v>
      </c>
      <c r="F44" s="46">
        <v>2340</v>
      </c>
      <c r="G44" s="46">
        <f>F44/$Q44</f>
        <v>3751.8037518037518</v>
      </c>
      <c r="H44" s="39">
        <v>13741</v>
      </c>
      <c r="I44" s="100"/>
      <c r="J44" s="39">
        <f>H44/$Q44</f>
        <v>22031.425364758696</v>
      </c>
      <c r="O44" s="48"/>
      <c r="P44" s="48"/>
      <c r="Q44" s="35">
        <v>0.6237</v>
      </c>
      <c r="R44" s="36">
        <v>1981</v>
      </c>
      <c r="S44" s="35"/>
      <c r="T44" s="57"/>
    </row>
    <row r="45" spans="1:19" s="37" customFormat="1" ht="12" customHeight="1">
      <c r="A45" s="45" t="s">
        <v>19</v>
      </c>
      <c r="B45" s="46">
        <v>18545</v>
      </c>
      <c r="C45" s="46">
        <f>B45/$Q45</f>
        <v>27992.45283018868</v>
      </c>
      <c r="D45" s="47">
        <v>381</v>
      </c>
      <c r="E45" s="46">
        <f>D45/$Q45</f>
        <v>575.0943396226415</v>
      </c>
      <c r="F45" s="46">
        <v>2960</v>
      </c>
      <c r="G45" s="46">
        <f>F45/$Q45</f>
        <v>4467.924528301887</v>
      </c>
      <c r="H45" s="39">
        <v>15204</v>
      </c>
      <c r="I45" s="100"/>
      <c r="J45" s="39">
        <f>H45/$Q45</f>
        <v>22949.433962264153</v>
      </c>
      <c r="O45" s="48"/>
      <c r="P45" s="48"/>
      <c r="Q45" s="35">
        <v>0.6625</v>
      </c>
      <c r="R45" s="36">
        <v>1982</v>
      </c>
      <c r="S45" s="35"/>
    </row>
    <row r="46" spans="1:20" s="37" customFormat="1" ht="12" customHeight="1">
      <c r="A46" s="56">
        <v>1983</v>
      </c>
      <c r="B46" s="46">
        <v>20680</v>
      </c>
      <c r="C46" s="46">
        <f>B46/$Q46</f>
        <v>30023.22880371661</v>
      </c>
      <c r="D46" s="47">
        <v>463</v>
      </c>
      <c r="E46" s="46">
        <f>D46/$Q46</f>
        <v>672.1835075493613</v>
      </c>
      <c r="F46" s="46">
        <v>3641</v>
      </c>
      <c r="G46" s="46">
        <f>F46/$Q46</f>
        <v>5286.004645760743</v>
      </c>
      <c r="H46" s="39">
        <v>16576</v>
      </c>
      <c r="I46" s="100"/>
      <c r="J46" s="39">
        <f>H46/$Q46</f>
        <v>24065.040650406507</v>
      </c>
      <c r="O46" s="48"/>
      <c r="P46" s="48"/>
      <c r="Q46" s="35">
        <v>0.6888</v>
      </c>
      <c r="R46" s="36">
        <v>1983</v>
      </c>
      <c r="S46" s="35"/>
      <c r="T46" s="57"/>
    </row>
    <row r="47" spans="1:20" s="37" customFormat="1" ht="12" customHeight="1">
      <c r="A47" s="56">
        <v>1984</v>
      </c>
      <c r="B47" s="46">
        <v>23396</v>
      </c>
      <c r="C47" s="46">
        <f>B47/$Q47</f>
        <v>32749.160134378497</v>
      </c>
      <c r="D47" s="47">
        <v>476</v>
      </c>
      <c r="E47" s="46">
        <f>D47/$Q47</f>
        <v>666.2933930571108</v>
      </c>
      <c r="F47" s="46">
        <v>4224</v>
      </c>
      <c r="G47" s="46">
        <f>F47/$Q47</f>
        <v>5912.653975363942</v>
      </c>
      <c r="H47" s="39">
        <v>18696</v>
      </c>
      <c r="I47" s="100"/>
      <c r="J47" s="39">
        <f>H47/$Q47</f>
        <v>26170.212765957447</v>
      </c>
      <c r="O47" s="48"/>
      <c r="P47" s="48"/>
      <c r="Q47" s="35">
        <v>0.7144</v>
      </c>
      <c r="R47" s="36">
        <v>1984</v>
      </c>
      <c r="S47" s="35"/>
      <c r="T47" s="57"/>
    </row>
    <row r="48" spans="1:20" s="37" customFormat="1" ht="6" customHeight="1">
      <c r="A48" s="56"/>
      <c r="B48" s="46"/>
      <c r="C48" s="46"/>
      <c r="D48" s="47"/>
      <c r="E48" s="46"/>
      <c r="F48" s="46"/>
      <c r="G48" s="46"/>
      <c r="H48" s="39"/>
      <c r="I48" s="100"/>
      <c r="J48" s="39"/>
      <c r="K48" s="54"/>
      <c r="L48" s="54"/>
      <c r="M48" s="54"/>
      <c r="N48" s="54"/>
      <c r="O48" s="48"/>
      <c r="P48" s="55"/>
      <c r="Q48" s="35"/>
      <c r="T48" s="57"/>
    </row>
    <row r="49" spans="1:20" s="37" customFormat="1" ht="12" customHeight="1">
      <c r="A49" s="56">
        <v>1985</v>
      </c>
      <c r="B49" s="46">
        <v>27196</v>
      </c>
      <c r="C49" s="46">
        <f>B49/$Q49</f>
        <v>36905.957389062285</v>
      </c>
      <c r="D49" s="47">
        <v>489</v>
      </c>
      <c r="E49" s="46">
        <f>D49/$Q49</f>
        <v>663.5907178721671</v>
      </c>
      <c r="F49" s="46">
        <v>5347</v>
      </c>
      <c r="G49" s="46">
        <f>F49/$Q49</f>
        <v>7256.072737142082</v>
      </c>
      <c r="H49" s="39">
        <v>21360</v>
      </c>
      <c r="I49" s="100"/>
      <c r="J49" s="39">
        <f>H49/$Q49</f>
        <v>28986.29393404804</v>
      </c>
      <c r="O49" s="48"/>
      <c r="P49" s="48"/>
      <c r="Q49" s="35">
        <v>0.7369</v>
      </c>
      <c r="R49" s="36">
        <v>1985</v>
      </c>
      <c r="S49" s="35"/>
      <c r="T49" s="57"/>
    </row>
    <row r="50" spans="1:20" s="37" customFormat="1" ht="12" customHeight="1">
      <c r="A50" s="45" t="s">
        <v>20</v>
      </c>
      <c r="B50" s="46">
        <v>27891</v>
      </c>
      <c r="C50" s="46">
        <f>B50/$Q50</f>
        <v>37034.922321072896</v>
      </c>
      <c r="D50" s="47">
        <v>551</v>
      </c>
      <c r="E50" s="46">
        <f>D50/$Q50</f>
        <v>731.6425441508432</v>
      </c>
      <c r="F50" s="46">
        <v>4678</v>
      </c>
      <c r="G50" s="46">
        <f>F50/$Q50</f>
        <v>6211.658478289736</v>
      </c>
      <c r="H50" s="39">
        <v>22662</v>
      </c>
      <c r="I50" s="100"/>
      <c r="J50" s="39">
        <f>H50/$Q50</f>
        <v>30091.62129863232</v>
      </c>
      <c r="O50" s="48"/>
      <c r="P50" s="48"/>
      <c r="Q50" s="35">
        <v>0.7531</v>
      </c>
      <c r="R50" s="36">
        <v>1986</v>
      </c>
      <c r="S50" s="35"/>
      <c r="T50" s="57"/>
    </row>
    <row r="51" spans="1:20" s="37" customFormat="1" ht="12" customHeight="1">
      <c r="A51" s="45" t="s">
        <v>42</v>
      </c>
      <c r="B51" s="46">
        <v>30752</v>
      </c>
      <c r="C51" s="46">
        <f>B51/$Q51</f>
        <v>39639.08223769013</v>
      </c>
      <c r="D51" s="47">
        <v>740</v>
      </c>
      <c r="E51" s="46">
        <f>D51/$Q51</f>
        <v>953.8540861046661</v>
      </c>
      <c r="F51" s="46">
        <v>4660</v>
      </c>
      <c r="G51" s="46">
        <f>F51/$Q51</f>
        <v>6006.702758442897</v>
      </c>
      <c r="H51" s="39">
        <v>25352</v>
      </c>
      <c r="I51" s="100"/>
      <c r="J51" s="39">
        <f>H51/$Q51</f>
        <v>32678.52539314256</v>
      </c>
      <c r="O51" s="48"/>
      <c r="P51" s="48"/>
      <c r="Q51" s="35">
        <v>0.7758</v>
      </c>
      <c r="R51" s="36">
        <v>1987</v>
      </c>
      <c r="S51" s="35"/>
      <c r="T51" s="57"/>
    </row>
    <row r="52" spans="1:20" s="37" customFormat="1" ht="12" customHeight="1">
      <c r="A52" s="45" t="s">
        <v>43</v>
      </c>
      <c r="B52" s="46">
        <v>30343</v>
      </c>
      <c r="C52" s="46">
        <f>B52/$Q52</f>
        <v>37829.447699788056</v>
      </c>
      <c r="D52" s="47">
        <v>993</v>
      </c>
      <c r="E52" s="46">
        <f>D52/$Q52</f>
        <v>1238.000249345468</v>
      </c>
      <c r="F52" s="46">
        <v>4217</v>
      </c>
      <c r="G52" s="46">
        <f>F52/$Q52</f>
        <v>5257.449195860865</v>
      </c>
      <c r="H52" s="39">
        <v>25133</v>
      </c>
      <c r="I52" s="100"/>
      <c r="J52" s="39">
        <f>H52/$Q52</f>
        <v>31333.998254581722</v>
      </c>
      <c r="O52" s="48"/>
      <c r="P52" s="48"/>
      <c r="Q52" s="35">
        <v>0.8021</v>
      </c>
      <c r="R52" s="36">
        <v>1988</v>
      </c>
      <c r="S52" s="35"/>
      <c r="T52" s="57"/>
    </row>
    <row r="53" spans="1:20" s="37" customFormat="1" ht="12" customHeight="1">
      <c r="A53" s="45" t="s">
        <v>44</v>
      </c>
      <c r="B53" s="46">
        <v>28554</v>
      </c>
      <c r="C53" s="46">
        <f>B53/$Q53</f>
        <v>34290.86105440134</v>
      </c>
      <c r="D53" s="47">
        <v>1384</v>
      </c>
      <c r="E53" s="46">
        <f>D53/$Q53</f>
        <v>1662.0631680076858</v>
      </c>
      <c r="F53" s="46">
        <v>4698</v>
      </c>
      <c r="G53" s="46">
        <f>F53/$Q53</f>
        <v>5641.887834754413</v>
      </c>
      <c r="H53" s="39">
        <v>22472</v>
      </c>
      <c r="I53" s="100"/>
      <c r="J53" s="39">
        <f>H53/$Q53</f>
        <v>26986.910051639246</v>
      </c>
      <c r="O53" s="48"/>
      <c r="P53" s="48"/>
      <c r="Q53" s="35">
        <v>0.8327</v>
      </c>
      <c r="R53" s="36">
        <v>1989</v>
      </c>
      <c r="S53" s="35"/>
      <c r="T53" s="57"/>
    </row>
    <row r="54" spans="1:17" s="37" customFormat="1" ht="6" customHeight="1">
      <c r="A54" s="56"/>
      <c r="B54" s="46"/>
      <c r="C54" s="58"/>
      <c r="D54" s="59"/>
      <c r="E54" s="58"/>
      <c r="F54" s="58"/>
      <c r="G54" s="58"/>
      <c r="H54" s="60"/>
      <c r="I54" s="102"/>
      <c r="J54" s="60"/>
      <c r="K54" s="54"/>
      <c r="L54" s="54"/>
      <c r="M54" s="54"/>
      <c r="N54" s="54"/>
      <c r="O54" s="48"/>
      <c r="P54" s="55"/>
      <c r="Q54" s="35"/>
    </row>
    <row r="55" spans="1:19" s="37" customFormat="1" ht="12" customHeight="1">
      <c r="A55" s="45" t="s">
        <v>45</v>
      </c>
      <c r="B55" s="46">
        <v>28125</v>
      </c>
      <c r="C55" s="46">
        <f>B55/$Q55</f>
        <v>32510.692405502254</v>
      </c>
      <c r="D55" s="47">
        <v>1368</v>
      </c>
      <c r="E55" s="46">
        <f>D55/$Q55</f>
        <v>1581.3200786036298</v>
      </c>
      <c r="F55" s="46">
        <v>6353</v>
      </c>
      <c r="G55" s="46">
        <f aca="true" t="shared" si="0" ref="G55:G77">F55/$Q55</f>
        <v>7343.659692521096</v>
      </c>
      <c r="H55" s="39">
        <v>20404</v>
      </c>
      <c r="I55" s="100"/>
      <c r="J55" s="39">
        <f>H55/$Q55</f>
        <v>23585.71263437753</v>
      </c>
      <c r="O55" s="48"/>
      <c r="P55" s="48"/>
      <c r="Q55" s="35">
        <v>0.8651</v>
      </c>
      <c r="R55" s="36">
        <v>1990</v>
      </c>
      <c r="S55" s="35"/>
    </row>
    <row r="56" spans="1:19" s="37" customFormat="1" ht="12" customHeight="1">
      <c r="A56" s="45" t="s">
        <v>46</v>
      </c>
      <c r="B56" s="46">
        <v>26372</v>
      </c>
      <c r="C56" s="46">
        <f>B56/$Q56</f>
        <v>29413.339281730987</v>
      </c>
      <c r="D56" s="47">
        <v>1712</v>
      </c>
      <c r="E56" s="46">
        <f>D56/$Q56</f>
        <v>1909.43564577292</v>
      </c>
      <c r="F56" s="46">
        <v>6021</v>
      </c>
      <c r="G56" s="46">
        <f t="shared" si="0"/>
        <v>6715.3691724291775</v>
      </c>
      <c r="H56" s="39">
        <v>18639</v>
      </c>
      <c r="I56" s="100"/>
      <c r="J56" s="39">
        <f>H56/$Q56</f>
        <v>20788.53446352889</v>
      </c>
      <c r="O56" s="48"/>
      <c r="P56" s="48"/>
      <c r="Q56" s="35">
        <v>0.8966</v>
      </c>
      <c r="R56" s="36">
        <v>1991</v>
      </c>
      <c r="S56" s="35"/>
    </row>
    <row r="57" spans="1:19" s="37" customFormat="1" ht="12" customHeight="1">
      <c r="A57" s="45" t="s">
        <v>47</v>
      </c>
      <c r="B57" s="46">
        <v>24722</v>
      </c>
      <c r="C57" s="46">
        <f>B57/$Q57</f>
        <v>26918.554006968643</v>
      </c>
      <c r="D57" s="47">
        <v>1186</v>
      </c>
      <c r="E57" s="46">
        <f>D57/$Q57</f>
        <v>1291.376306620209</v>
      </c>
      <c r="F57" s="46">
        <v>4983</v>
      </c>
      <c r="G57" s="46">
        <f t="shared" si="0"/>
        <v>5425.740418118467</v>
      </c>
      <c r="H57" s="39">
        <v>18555</v>
      </c>
      <c r="I57" s="100"/>
      <c r="J57" s="39">
        <f aca="true" t="shared" si="1" ref="J57:J77">H57/$Q57</f>
        <v>20203.614982578398</v>
      </c>
      <c r="O57" s="48"/>
      <c r="P57" s="48"/>
      <c r="Q57" s="35">
        <v>0.9184</v>
      </c>
      <c r="R57" s="36">
        <v>1992</v>
      </c>
      <c r="S57" s="35"/>
    </row>
    <row r="58" spans="1:19" s="37" customFormat="1" ht="12" customHeight="1">
      <c r="A58" s="45" t="s">
        <v>48</v>
      </c>
      <c r="B58" s="61">
        <v>22809</v>
      </c>
      <c r="C58" s="46">
        <f>B58/$Q58</f>
        <v>24251.993620414672</v>
      </c>
      <c r="D58" s="47">
        <v>958</v>
      </c>
      <c r="E58" s="46">
        <f>D58/$Q58</f>
        <v>1018.6071238702817</v>
      </c>
      <c r="F58" s="46">
        <v>4730</v>
      </c>
      <c r="G58" s="46">
        <f t="shared" si="0"/>
        <v>5029.2397660818715</v>
      </c>
      <c r="H58" s="39">
        <v>17118</v>
      </c>
      <c r="I58" s="100"/>
      <c r="J58" s="39">
        <f t="shared" si="1"/>
        <v>18200.956937799045</v>
      </c>
      <c r="O58" s="48"/>
      <c r="P58" s="48"/>
      <c r="Q58" s="35">
        <v>0.9405</v>
      </c>
      <c r="R58" s="36">
        <v>1993</v>
      </c>
      <c r="S58" s="35"/>
    </row>
    <row r="59" spans="1:19" s="37" customFormat="1" ht="12" customHeight="1">
      <c r="A59" s="62" t="s">
        <v>49</v>
      </c>
      <c r="B59" s="63">
        <v>22463</v>
      </c>
      <c r="C59" s="64">
        <f>B59/$Q59</f>
        <v>23396.52119570878</v>
      </c>
      <c r="D59" s="65">
        <v>939</v>
      </c>
      <c r="E59" s="64">
        <f>D59/$Q59</f>
        <v>978.0231225913968</v>
      </c>
      <c r="F59" s="64">
        <v>4119</v>
      </c>
      <c r="G59" s="64">
        <f t="shared" si="0"/>
        <v>4290.178106447245</v>
      </c>
      <c r="H59" s="66">
        <v>17405</v>
      </c>
      <c r="I59" s="103"/>
      <c r="J59" s="66">
        <f t="shared" si="1"/>
        <v>18128.31996667014</v>
      </c>
      <c r="K59" s="33"/>
      <c r="L59" s="33"/>
      <c r="M59" s="33"/>
      <c r="N59" s="33"/>
      <c r="O59" s="48"/>
      <c r="P59" s="34"/>
      <c r="Q59" s="35">
        <v>0.9601</v>
      </c>
      <c r="R59" s="36">
        <v>1994</v>
      </c>
      <c r="S59" s="35"/>
    </row>
    <row r="60" spans="1:19" s="37" customFormat="1" ht="16.5" customHeight="1">
      <c r="A60" s="30" t="s">
        <v>25</v>
      </c>
      <c r="B60" s="31"/>
      <c r="C60" s="32"/>
      <c r="D60" s="32"/>
      <c r="E60" s="32"/>
      <c r="F60" s="32"/>
      <c r="G60" s="32"/>
      <c r="H60" s="32"/>
      <c r="I60" s="104"/>
      <c r="J60" s="32"/>
      <c r="K60" s="33"/>
      <c r="L60" s="33"/>
      <c r="M60" s="33"/>
      <c r="N60" s="33"/>
      <c r="O60" s="34"/>
      <c r="P60" s="34"/>
      <c r="Q60" s="35"/>
      <c r="R60" s="36"/>
      <c r="S60" s="35"/>
    </row>
    <row r="61" spans="1:19" s="37" customFormat="1" ht="12" customHeight="1">
      <c r="A61" s="40" t="s">
        <v>11</v>
      </c>
      <c r="B61" s="41"/>
      <c r="C61" s="40"/>
      <c r="D61" s="40"/>
      <c r="E61" s="40"/>
      <c r="F61" s="40"/>
      <c r="G61" s="40"/>
      <c r="H61" s="42"/>
      <c r="I61" s="105"/>
      <c r="J61" s="42"/>
      <c r="K61" s="33"/>
      <c r="L61" s="33"/>
      <c r="M61" s="33"/>
      <c r="N61" s="33"/>
      <c r="O61" s="34"/>
      <c r="P61" s="34"/>
      <c r="Q61" s="35"/>
      <c r="R61" s="36"/>
      <c r="S61" s="35"/>
    </row>
    <row r="62" spans="1:19" s="37" customFormat="1" ht="12" customHeight="1">
      <c r="A62" s="40" t="s">
        <v>12</v>
      </c>
      <c r="B62" s="43"/>
      <c r="H62" s="44"/>
      <c r="I62" s="54"/>
      <c r="J62" s="44"/>
      <c r="K62" s="33"/>
      <c r="L62" s="33"/>
      <c r="M62" s="33"/>
      <c r="N62" s="33"/>
      <c r="O62" s="34"/>
      <c r="P62" s="34"/>
      <c r="Q62" s="35"/>
      <c r="R62" s="36"/>
      <c r="S62" s="35"/>
    </row>
    <row r="63" spans="1:19" s="37" customFormat="1" ht="12" customHeight="1">
      <c r="A63" s="67"/>
      <c r="B63" s="44"/>
      <c r="C63" s="44"/>
      <c r="D63" s="44"/>
      <c r="E63" s="44"/>
      <c r="F63" s="44"/>
      <c r="G63" s="44"/>
      <c r="H63" s="44"/>
      <c r="I63" s="106"/>
      <c r="J63" s="68" t="s">
        <v>26</v>
      </c>
      <c r="K63" s="33"/>
      <c r="L63" s="33"/>
      <c r="M63" s="33"/>
      <c r="N63" s="33"/>
      <c r="O63" s="34"/>
      <c r="P63" s="34"/>
      <c r="Q63" s="35"/>
      <c r="R63" s="36"/>
      <c r="S63" s="35"/>
    </row>
    <row r="64" spans="1:19" s="37" customFormat="1" ht="12" customHeight="1">
      <c r="A64" s="49"/>
      <c r="B64" s="111" t="s">
        <v>22</v>
      </c>
      <c r="C64" s="113"/>
      <c r="D64" s="111" t="s">
        <v>23</v>
      </c>
      <c r="E64" s="113"/>
      <c r="F64" s="111" t="s">
        <v>24</v>
      </c>
      <c r="G64" s="113"/>
      <c r="H64" s="111" t="s">
        <v>0</v>
      </c>
      <c r="I64" s="112"/>
      <c r="J64" s="112"/>
      <c r="K64" s="33"/>
      <c r="L64" s="33"/>
      <c r="M64" s="33"/>
      <c r="N64" s="33"/>
      <c r="O64" s="34"/>
      <c r="P64" s="34"/>
      <c r="Q64" s="35"/>
      <c r="R64" s="36"/>
      <c r="S64" s="35"/>
    </row>
    <row r="65" spans="1:19" s="37" customFormat="1" ht="12" customHeight="1">
      <c r="A65" s="69"/>
      <c r="C65" s="94" t="s">
        <v>3</v>
      </c>
      <c r="E65" s="94" t="s">
        <v>3</v>
      </c>
      <c r="G65" s="94" t="s">
        <v>3</v>
      </c>
      <c r="I65" s="56"/>
      <c r="J65" s="71" t="s">
        <v>3</v>
      </c>
      <c r="K65" s="33"/>
      <c r="L65" s="33"/>
      <c r="M65" s="33"/>
      <c r="N65" s="33"/>
      <c r="O65" s="34"/>
      <c r="P65" s="34"/>
      <c r="Q65" s="35"/>
      <c r="R65" s="36"/>
      <c r="S65" s="35"/>
    </row>
    <row r="66" spans="1:19" s="37" customFormat="1" ht="12" customHeight="1">
      <c r="A66" s="49"/>
      <c r="B66" s="69" t="s">
        <v>2</v>
      </c>
      <c r="C66" s="69">
        <v>1996</v>
      </c>
      <c r="D66" s="70" t="s">
        <v>2</v>
      </c>
      <c r="E66" s="69">
        <v>1996</v>
      </c>
      <c r="F66" s="69" t="s">
        <v>2</v>
      </c>
      <c r="G66" s="69">
        <v>1996</v>
      </c>
      <c r="H66" s="114" t="s">
        <v>2</v>
      </c>
      <c r="I66" s="115"/>
      <c r="J66" s="71">
        <v>1996</v>
      </c>
      <c r="K66" s="33"/>
      <c r="L66" s="33"/>
      <c r="M66" s="33"/>
      <c r="N66" s="33"/>
      <c r="O66" s="34"/>
      <c r="P66" s="34"/>
      <c r="Q66" s="35"/>
      <c r="R66" s="36"/>
      <c r="S66" s="35"/>
    </row>
    <row r="67" spans="1:19" s="37" customFormat="1" ht="12" customHeight="1">
      <c r="A67" s="69"/>
      <c r="B67" s="69" t="s">
        <v>4</v>
      </c>
      <c r="C67" s="69" t="s">
        <v>4</v>
      </c>
      <c r="D67" s="70" t="s">
        <v>4</v>
      </c>
      <c r="E67" s="69" t="s">
        <v>4</v>
      </c>
      <c r="F67" s="69" t="s">
        <v>4</v>
      </c>
      <c r="G67" s="69" t="s">
        <v>4</v>
      </c>
      <c r="H67" s="116" t="s">
        <v>4</v>
      </c>
      <c r="I67" s="117"/>
      <c r="J67" s="71" t="s">
        <v>4</v>
      </c>
      <c r="K67" s="33"/>
      <c r="L67" s="33"/>
      <c r="M67" s="33"/>
      <c r="N67" s="33"/>
      <c r="O67" s="34"/>
      <c r="P67" s="34"/>
      <c r="Q67" s="35"/>
      <c r="R67" s="36"/>
      <c r="S67" s="35"/>
    </row>
    <row r="68" spans="1:19" s="37" customFormat="1" ht="12" customHeight="1">
      <c r="A68" s="72" t="s">
        <v>1</v>
      </c>
      <c r="B68" s="111" t="s">
        <v>13</v>
      </c>
      <c r="C68" s="112"/>
      <c r="D68" s="112"/>
      <c r="E68" s="112"/>
      <c r="F68" s="112"/>
      <c r="G68" s="112"/>
      <c r="H68" s="112"/>
      <c r="I68" s="112"/>
      <c r="J68" s="112"/>
      <c r="K68" s="33"/>
      <c r="L68" s="33"/>
      <c r="M68" s="33"/>
      <c r="N68" s="33"/>
      <c r="O68" s="34"/>
      <c r="P68" s="34"/>
      <c r="Q68" s="35"/>
      <c r="R68" s="36"/>
      <c r="S68" s="35"/>
    </row>
    <row r="69" spans="1:19" s="37" customFormat="1" ht="7.5" customHeight="1">
      <c r="A69" s="69"/>
      <c r="B69" s="71"/>
      <c r="C69" s="73"/>
      <c r="D69" s="71"/>
      <c r="E69" s="73"/>
      <c r="F69" s="71"/>
      <c r="G69" s="73"/>
      <c r="H69" s="71"/>
      <c r="I69" s="106"/>
      <c r="J69" s="74"/>
      <c r="K69" s="33"/>
      <c r="L69" s="33"/>
      <c r="M69" s="33"/>
      <c r="N69" s="33"/>
      <c r="O69" s="34"/>
      <c r="P69" s="34"/>
      <c r="Q69" s="35"/>
      <c r="R69" s="36"/>
      <c r="S69" s="35"/>
    </row>
    <row r="70" spans="1:19" s="23" customFormat="1" ht="12" customHeight="1">
      <c r="A70" s="45" t="s">
        <v>50</v>
      </c>
      <c r="B70" s="61">
        <v>23451</v>
      </c>
      <c r="C70" s="46">
        <f aca="true" t="shared" si="2" ref="C70:C77">B70/$Q70</f>
        <v>23905.19877675841</v>
      </c>
      <c r="D70" s="47">
        <v>720</v>
      </c>
      <c r="E70" s="46">
        <f>D70/$Q70</f>
        <v>733.9449541284404</v>
      </c>
      <c r="F70" s="58">
        <v>3699</v>
      </c>
      <c r="G70" s="46">
        <f t="shared" si="0"/>
        <v>3770.6422018348626</v>
      </c>
      <c r="H70" s="60">
        <v>19031</v>
      </c>
      <c r="I70" s="102"/>
      <c r="J70" s="39">
        <f t="shared" si="1"/>
        <v>19399.59225280326</v>
      </c>
      <c r="K70" s="21"/>
      <c r="L70" s="21"/>
      <c r="M70" s="21"/>
      <c r="N70" s="21"/>
      <c r="O70" s="3"/>
      <c r="P70" s="22"/>
      <c r="Q70" s="19">
        <v>0.981</v>
      </c>
      <c r="R70" s="20">
        <v>1995</v>
      </c>
      <c r="S70" s="19"/>
    </row>
    <row r="71" spans="1:19" s="23" customFormat="1" ht="12" customHeight="1">
      <c r="A71" s="45" t="s">
        <v>51</v>
      </c>
      <c r="B71" s="61">
        <v>23653</v>
      </c>
      <c r="C71" s="46">
        <f t="shared" si="2"/>
        <v>23653</v>
      </c>
      <c r="D71" s="47">
        <v>1358</v>
      </c>
      <c r="E71" s="46">
        <f>D71/$Q71</f>
        <v>1358</v>
      </c>
      <c r="F71" s="58">
        <v>3871</v>
      </c>
      <c r="G71" s="46">
        <f t="shared" si="0"/>
        <v>3871</v>
      </c>
      <c r="H71" s="60">
        <v>18423</v>
      </c>
      <c r="I71" s="110" t="s">
        <v>8</v>
      </c>
      <c r="J71" s="39">
        <f t="shared" si="1"/>
        <v>18423</v>
      </c>
      <c r="K71" s="21"/>
      <c r="L71" s="21"/>
      <c r="M71" s="21"/>
      <c r="N71" s="21"/>
      <c r="O71" s="3"/>
      <c r="P71" s="22"/>
      <c r="Q71" s="19">
        <v>1</v>
      </c>
      <c r="R71" s="20">
        <v>1996</v>
      </c>
      <c r="S71" s="19"/>
    </row>
    <row r="72" spans="1:19" s="23" customFormat="1" ht="12" customHeight="1">
      <c r="A72" s="45" t="s">
        <v>52</v>
      </c>
      <c r="B72" s="61">
        <v>23928</v>
      </c>
      <c r="C72" s="46">
        <f t="shared" si="2"/>
        <v>23470.328592447277</v>
      </c>
      <c r="D72" s="75">
        <v>1654</v>
      </c>
      <c r="E72" s="46">
        <f>D72/$Q72</f>
        <v>1622.3639038744482</v>
      </c>
      <c r="F72" s="61">
        <v>2861</v>
      </c>
      <c r="G72" s="46">
        <f t="shared" si="0"/>
        <v>2806.2775870524765</v>
      </c>
      <c r="H72" s="38">
        <v>19412</v>
      </c>
      <c r="I72" s="102"/>
      <c r="J72" s="39">
        <f t="shared" si="1"/>
        <v>19040.706228543404</v>
      </c>
      <c r="K72" s="21"/>
      <c r="L72" s="21"/>
      <c r="M72" s="21"/>
      <c r="N72" s="21"/>
      <c r="O72" s="3"/>
      <c r="P72" s="22"/>
      <c r="Q72" s="19">
        <v>1.0195</v>
      </c>
      <c r="R72" s="20">
        <v>1997</v>
      </c>
      <c r="S72" s="19"/>
    </row>
    <row r="73" spans="1:19" s="23" customFormat="1" ht="12" customHeight="1">
      <c r="A73" s="45" t="s">
        <v>53</v>
      </c>
      <c r="B73" s="61">
        <v>24164</v>
      </c>
      <c r="C73" s="46">
        <f t="shared" si="2"/>
        <v>23414.728682170542</v>
      </c>
      <c r="D73" s="75">
        <v>1570</v>
      </c>
      <c r="E73" s="46">
        <f>D73/$Q73</f>
        <v>1521.3178294573643</v>
      </c>
      <c r="F73" s="61">
        <v>2862</v>
      </c>
      <c r="G73" s="46">
        <f t="shared" si="0"/>
        <v>2773.255813953488</v>
      </c>
      <c r="H73" s="38">
        <v>19730</v>
      </c>
      <c r="I73" s="102"/>
      <c r="J73" s="39">
        <f t="shared" si="1"/>
        <v>19118.217054263565</v>
      </c>
      <c r="K73" s="21"/>
      <c r="L73" s="21"/>
      <c r="M73" s="21"/>
      <c r="N73" s="21"/>
      <c r="O73" s="3"/>
      <c r="P73" s="22"/>
      <c r="Q73" s="19">
        <v>1.032</v>
      </c>
      <c r="R73" s="20">
        <v>1998</v>
      </c>
      <c r="S73" s="19"/>
    </row>
    <row r="74" spans="1:19" s="23" customFormat="1" ht="12" customHeight="1">
      <c r="A74" s="45" t="s">
        <v>54</v>
      </c>
      <c r="B74" s="61">
        <v>22535</v>
      </c>
      <c r="C74" s="46">
        <f t="shared" si="2"/>
        <v>21533.683707596752</v>
      </c>
      <c r="D74" s="75">
        <v>1755</v>
      </c>
      <c r="E74" s="46">
        <f>D74/$Q74</f>
        <v>1677.0186335403728</v>
      </c>
      <c r="F74" s="61">
        <v>3383</v>
      </c>
      <c r="G74" s="46">
        <f t="shared" si="0"/>
        <v>3232.6803631151456</v>
      </c>
      <c r="H74" s="76">
        <v>17397</v>
      </c>
      <c r="I74" s="107"/>
      <c r="J74" s="39">
        <f t="shared" si="1"/>
        <v>16623.984710941233</v>
      </c>
      <c r="K74" s="21"/>
      <c r="L74" s="21"/>
      <c r="M74" s="21"/>
      <c r="N74" s="21"/>
      <c r="O74" s="3"/>
      <c r="P74" s="22"/>
      <c r="Q74" s="19">
        <v>1.0465</v>
      </c>
      <c r="R74" s="20">
        <v>1999</v>
      </c>
      <c r="S74" s="19"/>
    </row>
    <row r="75" spans="1:19" s="23" customFormat="1" ht="13.5">
      <c r="A75" s="45"/>
      <c r="B75" s="61"/>
      <c r="C75" s="46"/>
      <c r="D75" s="75"/>
      <c r="E75" s="46"/>
      <c r="F75" s="61"/>
      <c r="G75" s="46"/>
      <c r="H75" s="38"/>
      <c r="I75" s="108"/>
      <c r="J75" s="77"/>
      <c r="K75" s="21"/>
      <c r="L75" s="21"/>
      <c r="M75" s="21"/>
      <c r="N75" s="21"/>
      <c r="O75" s="3"/>
      <c r="P75" s="22"/>
      <c r="Q75" s="19"/>
      <c r="R75" s="20"/>
      <c r="S75" s="19"/>
    </row>
    <row r="76" spans="1:19" s="23" customFormat="1" ht="12" customHeight="1">
      <c r="A76" s="45" t="s">
        <v>55</v>
      </c>
      <c r="B76" s="61">
        <v>19118</v>
      </c>
      <c r="C76" s="46">
        <f t="shared" si="2"/>
        <v>17885.676864065863</v>
      </c>
      <c r="D76" s="75">
        <v>1472</v>
      </c>
      <c r="E76" s="46">
        <v>3043</v>
      </c>
      <c r="F76" s="61">
        <v>2951</v>
      </c>
      <c r="G76" s="46">
        <f t="shared" si="0"/>
        <v>2760.7821124520538</v>
      </c>
      <c r="H76" s="38">
        <v>14695</v>
      </c>
      <c r="I76" s="100"/>
      <c r="J76" s="39">
        <f t="shared" si="1"/>
        <v>13747.778089624848</v>
      </c>
      <c r="K76" s="21"/>
      <c r="L76" s="21"/>
      <c r="M76" s="21"/>
      <c r="N76" s="21"/>
      <c r="O76" s="3"/>
      <c r="P76" s="22"/>
      <c r="Q76" s="19">
        <v>1.0689</v>
      </c>
      <c r="R76" s="20">
        <v>2000</v>
      </c>
      <c r="S76" s="19"/>
    </row>
    <row r="77" spans="1:19" s="23" customFormat="1" ht="12" customHeight="1">
      <c r="A77" s="45" t="s">
        <v>56</v>
      </c>
      <c r="B77" s="78">
        <v>16899</v>
      </c>
      <c r="C77" s="46">
        <f t="shared" si="2"/>
        <v>15444.160116980442</v>
      </c>
      <c r="D77" s="75">
        <v>754</v>
      </c>
      <c r="E77" s="46">
        <f>D77/$Q77</f>
        <v>689.0879181136903</v>
      </c>
      <c r="F77" s="79">
        <v>3603</v>
      </c>
      <c r="G77" s="46">
        <f t="shared" si="0"/>
        <v>3292.8166697130323</v>
      </c>
      <c r="H77" s="80">
        <v>12542</v>
      </c>
      <c r="I77" s="100"/>
      <c r="J77" s="39">
        <f t="shared" si="1"/>
        <v>11462.25552915372</v>
      </c>
      <c r="K77" s="21"/>
      <c r="L77" s="21"/>
      <c r="M77" s="21"/>
      <c r="N77" s="21"/>
      <c r="O77" s="3"/>
      <c r="P77" s="22"/>
      <c r="Q77" s="19">
        <v>1.0942</v>
      </c>
      <c r="R77" s="20">
        <v>2001</v>
      </c>
      <c r="S77" s="19"/>
    </row>
    <row r="78" spans="1:19" ht="13.5">
      <c r="A78" s="81"/>
      <c r="B78" s="82"/>
      <c r="C78" s="82"/>
      <c r="D78" s="83"/>
      <c r="E78" s="82"/>
      <c r="F78" s="82"/>
      <c r="G78" s="82"/>
      <c r="H78" s="84"/>
      <c r="I78" s="109"/>
      <c r="J78" s="85"/>
      <c r="K78" s="21"/>
      <c r="L78" s="21"/>
      <c r="M78" s="21"/>
      <c r="N78" s="21"/>
      <c r="O78" s="22"/>
      <c r="P78" s="22"/>
      <c r="Q78" s="19"/>
      <c r="R78" s="20"/>
      <c r="S78" s="19"/>
    </row>
    <row r="79" spans="1:19" s="37" customFormat="1" ht="12" customHeight="1">
      <c r="A79" s="86" t="s">
        <v>39</v>
      </c>
      <c r="I79" s="54"/>
      <c r="P79" s="48"/>
      <c r="Q79" s="35"/>
      <c r="R79" s="36"/>
      <c r="S79" s="35"/>
    </row>
    <row r="80" spans="1:19" s="37" customFormat="1" ht="12" customHeight="1">
      <c r="A80" s="54" t="s">
        <v>40</v>
      </c>
      <c r="I80" s="54"/>
      <c r="P80" s="48"/>
      <c r="Q80" s="35"/>
      <c r="R80" s="36"/>
      <c r="S80" s="35"/>
    </row>
    <row r="81" spans="1:19" s="37" customFormat="1" ht="12" customHeight="1">
      <c r="A81" s="86" t="s">
        <v>27</v>
      </c>
      <c r="I81" s="54"/>
      <c r="P81" s="48"/>
      <c r="Q81" s="90"/>
      <c r="S81" s="90"/>
    </row>
    <row r="82" spans="1:19" s="37" customFormat="1" ht="12" customHeight="1">
      <c r="A82" s="54" t="s">
        <v>28</v>
      </c>
      <c r="I82" s="54"/>
      <c r="P82" s="48"/>
      <c r="Q82" s="90"/>
      <c r="S82" s="90"/>
    </row>
    <row r="83" spans="1:19" s="37" customFormat="1" ht="12" customHeight="1">
      <c r="A83" s="54" t="s">
        <v>29</v>
      </c>
      <c r="I83" s="54"/>
      <c r="P83" s="48"/>
      <c r="Q83" s="90"/>
      <c r="S83" s="90"/>
    </row>
    <row r="84" spans="1:19" s="37" customFormat="1" ht="13.5" customHeight="1">
      <c r="A84" s="86" t="s">
        <v>30</v>
      </c>
      <c r="I84" s="54"/>
      <c r="P84" s="48"/>
      <c r="Q84" s="90"/>
      <c r="S84" s="90"/>
    </row>
    <row r="85" spans="1:19" s="37" customFormat="1" ht="12" customHeight="1">
      <c r="A85" s="87" t="s">
        <v>31</v>
      </c>
      <c r="I85" s="54"/>
      <c r="P85" s="48"/>
      <c r="Q85" s="90"/>
      <c r="S85" s="90"/>
    </row>
    <row r="86" spans="1:19" s="37" customFormat="1" ht="12" customHeight="1">
      <c r="A86" s="37" t="s">
        <v>32</v>
      </c>
      <c r="I86" s="54"/>
      <c r="P86" s="48"/>
      <c r="Q86" s="90"/>
      <c r="S86" s="90"/>
    </row>
    <row r="87" spans="1:19" s="37" customFormat="1" ht="12" customHeight="1">
      <c r="A87" s="88" t="s">
        <v>61</v>
      </c>
      <c r="I87" s="54"/>
      <c r="P87" s="48"/>
      <c r="Q87" s="90"/>
      <c r="S87" s="90"/>
    </row>
    <row r="88" spans="1:19" s="37" customFormat="1" ht="12" customHeight="1">
      <c r="A88" s="37" t="s">
        <v>37</v>
      </c>
      <c r="I88" s="54"/>
      <c r="P88" s="48"/>
      <c r="Q88" s="90"/>
      <c r="S88" s="90"/>
    </row>
    <row r="89" spans="1:19" s="37" customFormat="1" ht="12" customHeight="1">
      <c r="A89" s="87" t="s">
        <v>38</v>
      </c>
      <c r="I89" s="54"/>
      <c r="P89" s="48"/>
      <c r="Q89" s="90"/>
      <c r="S89" s="90"/>
    </row>
    <row r="90" spans="1:19" s="37" customFormat="1" ht="12" customHeight="1">
      <c r="A90" s="37" t="s">
        <v>33</v>
      </c>
      <c r="I90" s="54"/>
      <c r="P90" s="48"/>
      <c r="Q90" s="90"/>
      <c r="S90" s="90"/>
    </row>
    <row r="91" spans="1:19" s="37" customFormat="1" ht="14.25" customHeight="1">
      <c r="A91" s="88" t="s">
        <v>60</v>
      </c>
      <c r="B91" s="88"/>
      <c r="C91" s="88"/>
      <c r="D91" s="88"/>
      <c r="E91" s="88"/>
      <c r="F91" s="88"/>
      <c r="G91" s="88"/>
      <c r="H91" s="88"/>
      <c r="I91" s="86"/>
      <c r="P91" s="48"/>
      <c r="Q91" s="90"/>
      <c r="S91" s="90"/>
    </row>
    <row r="92" spans="1:19" s="37" customFormat="1" ht="12" customHeight="1">
      <c r="A92" s="87" t="s">
        <v>41</v>
      </c>
      <c r="B92" s="87"/>
      <c r="C92" s="87"/>
      <c r="D92" s="87"/>
      <c r="E92" s="87"/>
      <c r="F92" s="87"/>
      <c r="G92" s="87"/>
      <c r="H92" s="87"/>
      <c r="I92" s="89"/>
      <c r="P92" s="48"/>
      <c r="Q92" s="90"/>
      <c r="S92" s="90"/>
    </row>
    <row r="93" spans="1:19" s="37" customFormat="1" ht="12" customHeight="1">
      <c r="A93" s="89" t="s">
        <v>34</v>
      </c>
      <c r="B93" s="89"/>
      <c r="C93" s="89"/>
      <c r="D93" s="89"/>
      <c r="E93" s="89"/>
      <c r="F93" s="89"/>
      <c r="G93" s="89"/>
      <c r="H93" s="89"/>
      <c r="I93" s="89"/>
      <c r="P93" s="48"/>
      <c r="Q93" s="90"/>
      <c r="S93" s="90"/>
    </row>
    <row r="94" spans="1:19" s="37" customFormat="1" ht="12" customHeight="1">
      <c r="A94" s="87" t="s">
        <v>35</v>
      </c>
      <c r="B94" s="87"/>
      <c r="C94" s="87"/>
      <c r="D94" s="87"/>
      <c r="E94" s="87"/>
      <c r="F94" s="87"/>
      <c r="G94" s="87"/>
      <c r="H94" s="87"/>
      <c r="I94" s="89"/>
      <c r="P94" s="48"/>
      <c r="Q94" s="90"/>
      <c r="S94" s="90"/>
    </row>
    <row r="95" spans="1:19" s="37" customFormat="1" ht="12" customHeight="1">
      <c r="A95" s="37" t="s">
        <v>36</v>
      </c>
      <c r="B95" s="87"/>
      <c r="C95" s="87"/>
      <c r="D95" s="87"/>
      <c r="E95" s="87"/>
      <c r="F95" s="87"/>
      <c r="G95" s="87"/>
      <c r="H95" s="87"/>
      <c r="I95" s="89"/>
      <c r="P95" s="48"/>
      <c r="Q95" s="90"/>
      <c r="S95" s="90"/>
    </row>
    <row r="96" spans="1:19" s="37" customFormat="1" ht="14.25" customHeight="1">
      <c r="A96" s="88" t="s">
        <v>57</v>
      </c>
      <c r="I96" s="54"/>
      <c r="P96" s="48"/>
      <c r="Q96" s="90"/>
      <c r="S96" s="90"/>
    </row>
    <row r="97" spans="1:19" s="37" customFormat="1" ht="12" customHeight="1">
      <c r="A97" s="37" t="s">
        <v>58</v>
      </c>
      <c r="I97" s="54"/>
      <c r="P97" s="48"/>
      <c r="Q97" s="90"/>
      <c r="S97" s="90"/>
    </row>
    <row r="98" spans="1:19" s="37" customFormat="1" ht="6" customHeight="1">
      <c r="A98" s="88"/>
      <c r="I98" s="54"/>
      <c r="P98" s="48"/>
      <c r="Q98" s="90"/>
      <c r="S98" s="90"/>
    </row>
    <row r="99" spans="1:19" s="37" customFormat="1" ht="12" customHeight="1">
      <c r="A99" s="54" t="s">
        <v>59</v>
      </c>
      <c r="I99" s="54"/>
      <c r="P99" s="48"/>
      <c r="Q99" s="90"/>
      <c r="S99" s="90"/>
    </row>
    <row r="100" spans="1:19" s="37" customFormat="1" ht="6.75" customHeight="1">
      <c r="A100" s="54"/>
      <c r="I100" s="54"/>
      <c r="P100" s="48"/>
      <c r="Q100" s="90"/>
      <c r="S100" s="90"/>
    </row>
    <row r="101" spans="1:19" s="37" customFormat="1" ht="12" customHeight="1">
      <c r="A101" s="89" t="s">
        <v>9</v>
      </c>
      <c r="I101" s="54"/>
      <c r="P101" s="48"/>
      <c r="Q101" s="90"/>
      <c r="S101" s="90"/>
    </row>
    <row r="102" spans="1:10" ht="13.5">
      <c r="A102" s="89"/>
      <c r="B102" s="37"/>
      <c r="C102" s="37"/>
      <c r="D102" s="37"/>
      <c r="E102" s="37"/>
      <c r="F102" s="37"/>
      <c r="G102" s="37"/>
      <c r="H102" s="44"/>
      <c r="I102" s="54"/>
      <c r="J102" s="44"/>
    </row>
    <row r="103" spans="1:10" ht="13.5">
      <c r="A103" s="37"/>
      <c r="B103" s="37"/>
      <c r="C103" s="37"/>
      <c r="D103" s="37"/>
      <c r="E103" s="37"/>
      <c r="F103" s="37"/>
      <c r="G103" s="37"/>
      <c r="H103" s="44"/>
      <c r="I103" s="54"/>
      <c r="J103" s="44"/>
    </row>
    <row r="104" spans="1:10" ht="13.5">
      <c r="A104" s="37"/>
      <c r="B104" s="37"/>
      <c r="C104" s="37"/>
      <c r="D104" s="37"/>
      <c r="E104" s="37"/>
      <c r="F104" s="37"/>
      <c r="G104" s="37"/>
      <c r="H104" s="44"/>
      <c r="I104" s="54"/>
      <c r="J104" s="44"/>
    </row>
    <row r="105" spans="1:10" ht="13.5">
      <c r="A105" s="37"/>
      <c r="B105" s="37"/>
      <c r="C105" s="37"/>
      <c r="D105" s="37"/>
      <c r="E105" s="37"/>
      <c r="F105" s="37"/>
      <c r="G105" s="37"/>
      <c r="H105" s="44"/>
      <c r="I105" s="54"/>
      <c r="J105" s="44"/>
    </row>
    <row r="106" spans="1:10" ht="13.5">
      <c r="A106" s="37"/>
      <c r="B106" s="37"/>
      <c r="C106" s="37"/>
      <c r="D106" s="37"/>
      <c r="E106" s="37"/>
      <c r="F106" s="37"/>
      <c r="G106" s="37"/>
      <c r="H106" s="44"/>
      <c r="I106" s="54"/>
      <c r="J106" s="44"/>
    </row>
  </sheetData>
  <mergeCells count="14">
    <mergeCell ref="B8:J8"/>
    <mergeCell ref="B4:C4"/>
    <mergeCell ref="D4:E4"/>
    <mergeCell ref="F4:G4"/>
    <mergeCell ref="H4:J4"/>
    <mergeCell ref="H6:I6"/>
    <mergeCell ref="H7:I7"/>
    <mergeCell ref="B68:J68"/>
    <mergeCell ref="B64:C64"/>
    <mergeCell ref="D64:E64"/>
    <mergeCell ref="F64:G64"/>
    <mergeCell ref="H64:J64"/>
    <mergeCell ref="H66:I66"/>
    <mergeCell ref="H67:I67"/>
  </mergeCells>
  <printOptions horizontalCentered="1"/>
  <pageMargins left="0.5" right="0.5" top="0.75" bottom="0.55" header="0" footer="0"/>
  <pageSetup horizontalDpi="300" verticalDpi="300" orientation="portrait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2005-01-11T16:19:03Z</cp:lastPrinted>
  <dcterms:created xsi:type="dcterms:W3CDTF">1998-11-18T14:45:35Z</dcterms:created>
  <dcterms:modified xsi:type="dcterms:W3CDTF">2005-02-02T19:43:15Z</dcterms:modified>
  <cp:category/>
  <cp:version/>
  <cp:contentType/>
  <cp:contentStatus/>
</cp:coreProperties>
</file>