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100" windowHeight="5835" activeTab="0"/>
  </bookViews>
  <sheets>
    <sheet name="Table 40" sheetId="1" r:id="rId1"/>
  </sheets>
  <definedNames>
    <definedName name="_xlnm.Print_Area" localSheetId="0">'Table 40'!$A$1:$C$75</definedName>
    <definedName name="_xlnm.Print_Titles" localSheetId="0">'Table 40'!$A:$A,'Table 40'!$1:$4</definedName>
  </definedNames>
  <calcPr fullCalcOnLoad="1"/>
</workbook>
</file>

<file path=xl/sharedStrings.xml><?xml version="1.0" encoding="utf-8"?>
<sst xmlns="http://schemas.openxmlformats.org/spreadsheetml/2006/main" count="26" uniqueCount="24">
  <si>
    <t>Year</t>
  </si>
  <si>
    <r>
      <t xml:space="preserve">Formal removals </t>
    </r>
    <r>
      <rPr>
        <vertAlign val="superscript"/>
        <sz val="10"/>
        <rFont val="Arial"/>
        <family val="2"/>
      </rPr>
      <t>1</t>
    </r>
  </si>
  <si>
    <r>
      <t xml:space="preserve">Voluntary departures </t>
    </r>
    <r>
      <rPr>
        <vertAlign val="superscript"/>
        <sz val="10"/>
        <rFont val="Arial"/>
        <family val="2"/>
      </rPr>
      <t>2</t>
    </r>
  </si>
  <si>
    <t xml:space="preserve">1892-1900 </t>
  </si>
  <si>
    <t>NA</t>
  </si>
  <si>
    <r>
      <t xml:space="preserve">1976,TQ </t>
    </r>
    <r>
      <rPr>
        <vertAlign val="superscript"/>
        <sz val="10"/>
        <rFont val="Arial"/>
        <family val="2"/>
      </rPr>
      <t xml:space="preserve">3 </t>
    </r>
  </si>
  <si>
    <t>1991-2000</t>
  </si>
  <si>
    <t>NA  Not available.</t>
  </si>
  <si>
    <t>1892-2004</t>
  </si>
  <si>
    <r>
      <t>1</t>
    </r>
    <r>
      <rPr>
        <sz val="8"/>
        <rFont val="Arial"/>
        <family val="2"/>
      </rPr>
      <t xml:space="preserve">  Formal removals include deportations, exclusions, and removals. </t>
    </r>
  </si>
  <si>
    <r>
      <t>3</t>
    </r>
    <r>
      <rPr>
        <sz val="8"/>
        <rFont val="Arial"/>
        <family val="2"/>
      </rPr>
      <t xml:space="preserve">  Transition quarter, July 1 through September 30, 1976.</t>
    </r>
  </si>
  <si>
    <t>TABLE 40.</t>
  </si>
  <si>
    <t>ALIENS EXPELLED:  FISCAL YEARS 1892-2004</t>
  </si>
  <si>
    <t xml:space="preserve">1901-1910 </t>
  </si>
  <si>
    <t xml:space="preserve">1911-1920 </t>
  </si>
  <si>
    <t xml:space="preserve">1921-1930 </t>
  </si>
  <si>
    <t xml:space="preserve">1931-1940 </t>
  </si>
  <si>
    <t xml:space="preserve">1941-1950 </t>
  </si>
  <si>
    <t xml:space="preserve">1951-1960 </t>
  </si>
  <si>
    <t>2001-2004</t>
  </si>
  <si>
    <t xml:space="preserve">1961-1970 </t>
  </si>
  <si>
    <t xml:space="preserve">1971-1980 </t>
  </si>
  <si>
    <t xml:space="preserve">1981-1990 </t>
  </si>
  <si>
    <r>
      <t>2</t>
    </r>
    <r>
      <rPr>
        <sz val="8"/>
        <rFont val="Arial"/>
        <family val="2"/>
      </rPr>
      <t xml:space="preserve"> Voluntary departures verified includes aliens under docket control required to depart and voluntary departures not under docket control; first recorded in 1927. Beginning FY 2004, voluntary departures verified include both Deportable Alien Control System (DACS) cases under docket control and Performance Analysis System (PAS) Border Patrol voluntary departures verified-cases not under docket or aliens processed for removal under safeguard. The latter is used as a measure of border patrol voluntary departures verified-cases not under docket. In FY 2004, complete Detention and Removal Office district level figures for voluntary departures-cases not under docket are unavailable in PAS and as a result are excluded for that year. Prior to FY 2004, the reporting of voluntary departures verified included all locations, Border Patrol sectors and districts.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</si>
</sst>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
    <font>
      <sz val="10"/>
      <name val="Arial"/>
      <family val="0"/>
    </font>
    <font>
      <b/>
      <sz val="10"/>
      <name val="Arial"/>
      <family val="0"/>
    </font>
    <font>
      <vertAlign val="superscript"/>
      <sz val="10"/>
      <name val="Arial"/>
      <family val="2"/>
    </font>
    <font>
      <vertAlign val="superscript"/>
      <sz val="8"/>
      <name val="Arial"/>
      <family val="2"/>
    </font>
    <font>
      <sz val="8"/>
      <name val="Arial"/>
      <family val="2"/>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quotePrefix="1">
      <alignment horizontal="left"/>
    </xf>
    <xf numFmtId="0" fontId="1" fillId="0" borderId="0" xfId="0" applyFont="1" applyAlignment="1">
      <alignment horizontal="lef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Border="1" applyAlignment="1">
      <alignment/>
    </xf>
    <xf numFmtId="0" fontId="1" fillId="0" borderId="0" xfId="0" applyFont="1" applyAlignment="1">
      <alignment horizontal="center"/>
    </xf>
    <xf numFmtId="0" fontId="0" fillId="0" borderId="1" xfId="0" applyFont="1" applyBorder="1" applyAlignment="1">
      <alignment horizontal="left"/>
    </xf>
    <xf numFmtId="0" fontId="1" fillId="0" borderId="0" xfId="0" applyFont="1" applyBorder="1" applyAlignment="1">
      <alignment/>
    </xf>
    <xf numFmtId="3" fontId="1" fillId="0" borderId="0" xfId="0" applyNumberFormat="1" applyFont="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Border="1" applyAlignment="1">
      <alignment/>
    </xf>
    <xf numFmtId="165" fontId="0" fillId="0" borderId="0" xfId="15" applyNumberFormat="1" applyFont="1" applyBorder="1" applyAlignment="1">
      <alignment/>
    </xf>
    <xf numFmtId="0" fontId="0" fillId="0" borderId="0" xfId="0" applyFont="1" applyAlignment="1">
      <alignment horizontal="left"/>
    </xf>
    <xf numFmtId="0" fontId="0" fillId="0" borderId="0" xfId="0" applyFont="1" applyBorder="1" applyAlignment="1">
      <alignment horizontal="centerContinuous"/>
    </xf>
    <xf numFmtId="0" fontId="0" fillId="0" borderId="0" xfId="0" applyFont="1" applyBorder="1" applyAlignment="1">
      <alignment horizontal="center"/>
    </xf>
    <xf numFmtId="0" fontId="4" fillId="0" borderId="0" xfId="0" applyFont="1" applyBorder="1" applyAlignment="1">
      <alignment horizontal="left"/>
    </xf>
    <xf numFmtId="165" fontId="4" fillId="0" borderId="0" xfId="15" applyNumberFormat="1" applyFont="1" applyBorder="1" applyAlignment="1">
      <alignment/>
    </xf>
    <xf numFmtId="0" fontId="4" fillId="0" borderId="0" xfId="0" applyFont="1" applyAlignment="1">
      <alignment/>
    </xf>
    <xf numFmtId="0" fontId="4" fillId="0" borderId="0" xfId="0" applyFont="1" applyBorder="1" applyAlignment="1">
      <alignment/>
    </xf>
    <xf numFmtId="0" fontId="0" fillId="0" borderId="1" xfId="0" applyFont="1" applyBorder="1" applyAlignment="1">
      <alignment horizontal="right"/>
    </xf>
    <xf numFmtId="0" fontId="4" fillId="0" borderId="0" xfId="0" applyFont="1" applyBorder="1" applyAlignment="1">
      <alignment horizontal="left" vertical="top"/>
    </xf>
    <xf numFmtId="165" fontId="4" fillId="0" borderId="0" xfId="15" applyNumberFormat="1" applyFont="1" applyBorder="1" applyAlignment="1">
      <alignment vertical="top"/>
    </xf>
    <xf numFmtId="0" fontId="3" fillId="0" borderId="0" xfId="0" applyFont="1" applyBorder="1" applyAlignment="1">
      <alignment horizontal="left" vertical="top"/>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right"/>
    </xf>
    <xf numFmtId="0" fontId="1" fillId="0" borderId="5" xfId="0" applyFont="1" applyBorder="1" applyAlignment="1" quotePrefix="1">
      <alignment horizontal="left"/>
    </xf>
    <xf numFmtId="3" fontId="1" fillId="0" borderId="6" xfId="0" applyNumberFormat="1" applyFont="1" applyBorder="1" applyAlignment="1">
      <alignment/>
    </xf>
    <xf numFmtId="3" fontId="1" fillId="0" borderId="7" xfId="0" applyNumberFormat="1" applyFont="1" applyBorder="1" applyAlignment="1">
      <alignment/>
    </xf>
    <xf numFmtId="3" fontId="0" fillId="0" borderId="6" xfId="0" applyNumberFormat="1" applyFont="1" applyBorder="1" applyAlignment="1">
      <alignment/>
    </xf>
    <xf numFmtId="3" fontId="0" fillId="0" borderId="7" xfId="15" applyNumberFormat="1" applyFont="1" applyBorder="1" applyAlignment="1">
      <alignment/>
    </xf>
    <xf numFmtId="0" fontId="1" fillId="0" borderId="5" xfId="0" applyFont="1" applyBorder="1" applyAlignment="1">
      <alignment horizontal="left"/>
    </xf>
    <xf numFmtId="3" fontId="1" fillId="0" borderId="6" xfId="15" applyNumberFormat="1" applyFont="1" applyBorder="1" applyAlignment="1">
      <alignment/>
    </xf>
    <xf numFmtId="3" fontId="1" fillId="0" borderId="7" xfId="15" applyNumberFormat="1" applyFont="1" applyBorder="1" applyAlignment="1">
      <alignment/>
    </xf>
    <xf numFmtId="0" fontId="0" fillId="0" borderId="5" xfId="0" applyFont="1" applyBorder="1" applyAlignment="1">
      <alignment horizontal="left" indent="1"/>
    </xf>
    <xf numFmtId="3" fontId="0" fillId="0" borderId="6" xfId="15" applyNumberFormat="1" applyFont="1" applyBorder="1" applyAlignment="1">
      <alignment/>
    </xf>
    <xf numFmtId="3" fontId="0" fillId="0" borderId="7" xfId="15" applyNumberFormat="1" applyFont="1" applyBorder="1" applyAlignment="1">
      <alignment horizontal="right"/>
    </xf>
    <xf numFmtId="3" fontId="0" fillId="0" borderId="7" xfId="0" applyNumberFormat="1" applyFont="1" applyBorder="1" applyAlignment="1">
      <alignment horizontal="right"/>
    </xf>
    <xf numFmtId="0" fontId="0" fillId="0" borderId="8" xfId="0" applyFont="1" applyBorder="1" applyAlignment="1">
      <alignment horizontal="left" indent="1"/>
    </xf>
    <xf numFmtId="3" fontId="0" fillId="0" borderId="9" xfId="15" applyNumberFormat="1" applyFont="1" applyBorder="1" applyAlignment="1">
      <alignment/>
    </xf>
    <xf numFmtId="3" fontId="0" fillId="0" borderId="10" xfId="0" applyNumberFormat="1" applyFont="1" applyBorder="1" applyAlignment="1">
      <alignment horizontal="right"/>
    </xf>
    <xf numFmtId="0" fontId="0" fillId="0" borderId="11" xfId="0" applyFont="1" applyBorder="1" applyAlignment="1">
      <alignment horizontal="right"/>
    </xf>
    <xf numFmtId="3" fontId="0" fillId="0" borderId="0" xfId="0" applyNumberFormat="1" applyAlignment="1">
      <alignment/>
    </xf>
    <xf numFmtId="0" fontId="1" fillId="0" borderId="5" xfId="0" applyFont="1" applyBorder="1" applyAlignment="1">
      <alignment horizontal="left"/>
    </xf>
    <xf numFmtId="3" fontId="1" fillId="0" borderId="6" xfId="15" applyNumberFormat="1" applyFont="1" applyBorder="1" applyAlignment="1">
      <alignment/>
    </xf>
    <xf numFmtId="3" fontId="1" fillId="0" borderId="7" xfId="0" applyNumberFormat="1" applyFont="1" applyBorder="1" applyAlignment="1">
      <alignment horizontal="right"/>
    </xf>
    <xf numFmtId="3" fontId="1" fillId="0" borderId="6" xfId="0" applyNumberFormat="1" applyFont="1" applyBorder="1" applyAlignment="1">
      <alignment/>
    </xf>
    <xf numFmtId="3" fontId="1" fillId="0" borderId="7" xfId="15" applyNumberFormat="1" applyFont="1" applyBorder="1" applyAlignment="1">
      <alignment horizontal="right"/>
    </xf>
    <xf numFmtId="3" fontId="1" fillId="0" borderId="7" xfId="15" applyNumberFormat="1" applyFont="1" applyBorder="1" applyAlignment="1">
      <alignment/>
    </xf>
    <xf numFmtId="0" fontId="3"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3"/>
  <sheetViews>
    <sheetView tabSelected="1" workbookViewId="0" topLeftCell="A1">
      <selection activeCell="A1" sqref="A1"/>
    </sheetView>
  </sheetViews>
  <sheetFormatPr defaultColWidth="9.140625" defaultRowHeight="12.75"/>
  <cols>
    <col min="1" max="1" width="17.8515625" style="13" customWidth="1"/>
    <col min="2" max="3" width="25.421875" style="17" customWidth="1"/>
    <col min="4" max="4" width="20.140625" style="13" customWidth="1"/>
    <col min="5" max="5" width="15.7109375" style="0" customWidth="1"/>
    <col min="6" max="6" width="12.7109375" style="0" customWidth="1"/>
    <col min="7" max="7" width="10.28125" style="13" customWidth="1"/>
    <col min="8" max="8" width="5.7109375" style="13" customWidth="1"/>
    <col min="9" max="16384" width="9.140625" style="13" customWidth="1"/>
  </cols>
  <sheetData>
    <row r="1" spans="1:3" s="3" customFormat="1" ht="12.75" customHeight="1">
      <c r="A1" s="1" t="s">
        <v>11</v>
      </c>
      <c r="B1" s="2"/>
      <c r="C1" s="2"/>
    </row>
    <row r="2" spans="1:3" s="3" customFormat="1" ht="12.75" customHeight="1">
      <c r="A2" s="2" t="s">
        <v>12</v>
      </c>
      <c r="B2" s="2"/>
      <c r="C2" s="2"/>
    </row>
    <row r="3" spans="1:8" s="3" customFormat="1" ht="12" customHeight="1">
      <c r="A3" s="4"/>
      <c r="B3" s="5"/>
      <c r="C3" s="5"/>
      <c r="D3" s="6"/>
      <c r="G3" s="4"/>
      <c r="H3" s="7"/>
    </row>
    <row r="4" spans="1:6" s="3" customFormat="1" ht="14.25">
      <c r="A4" s="8" t="s">
        <v>0</v>
      </c>
      <c r="B4" s="46" t="s">
        <v>1</v>
      </c>
      <c r="C4" s="24" t="s">
        <v>2</v>
      </c>
      <c r="F4" s="9"/>
    </row>
    <row r="5" spans="1:6" s="3" customFormat="1" ht="12.75">
      <c r="A5" s="28"/>
      <c r="B5" s="29"/>
      <c r="C5" s="30"/>
      <c r="F5" s="9"/>
    </row>
    <row r="6" spans="1:6" s="3" customFormat="1" ht="12" customHeight="1">
      <c r="A6" s="31" t="s">
        <v>8</v>
      </c>
      <c r="B6" s="32">
        <f>SUM(B8:B15,B26,B38,B49,B61,B62,B63,B64)</f>
        <v>3345365</v>
      </c>
      <c r="C6" s="33">
        <f>SUM(C8:C15,C26,C38,C49,C61,C62,C63,C64)</f>
        <v>41761993</v>
      </c>
      <c r="D6" s="10"/>
      <c r="F6" s="9"/>
    </row>
    <row r="7" spans="1:6" s="3" customFormat="1" ht="12" customHeight="1">
      <c r="A7" s="31"/>
      <c r="B7" s="32"/>
      <c r="C7" s="33"/>
      <c r="D7" s="10"/>
      <c r="F7" s="9"/>
    </row>
    <row r="8" spans="1:6" ht="12" customHeight="1">
      <c r="A8" s="48" t="s">
        <v>3</v>
      </c>
      <c r="B8" s="51">
        <v>25642</v>
      </c>
      <c r="C8" s="52" t="s">
        <v>4</v>
      </c>
      <c r="D8" s="47"/>
      <c r="F8" s="12"/>
    </row>
    <row r="9" spans="1:6" ht="12" customHeight="1">
      <c r="A9" s="48" t="s">
        <v>13</v>
      </c>
      <c r="B9" s="51">
        <v>119769</v>
      </c>
      <c r="C9" s="52" t="s">
        <v>4</v>
      </c>
      <c r="D9" s="47"/>
      <c r="F9" s="12"/>
    </row>
    <row r="10" spans="1:6" ht="12" customHeight="1">
      <c r="A10" s="48" t="s">
        <v>14</v>
      </c>
      <c r="B10" s="51">
        <v>206021</v>
      </c>
      <c r="C10" s="52" t="s">
        <v>4</v>
      </c>
      <c r="D10" s="47"/>
      <c r="F10" s="12"/>
    </row>
    <row r="11" spans="1:6" ht="12" customHeight="1">
      <c r="A11" s="48" t="s">
        <v>15</v>
      </c>
      <c r="B11" s="51">
        <v>281464</v>
      </c>
      <c r="C11" s="53">
        <v>72233</v>
      </c>
      <c r="D11" s="47"/>
      <c r="F11" s="12"/>
    </row>
    <row r="12" spans="1:6" ht="12" customHeight="1">
      <c r="A12" s="48" t="s">
        <v>16</v>
      </c>
      <c r="B12" s="51">
        <v>185303</v>
      </c>
      <c r="C12" s="53">
        <v>93330</v>
      </c>
      <c r="D12" s="47"/>
      <c r="F12" s="12"/>
    </row>
    <row r="13" spans="1:6" ht="12" customHeight="1">
      <c r="A13" s="48" t="s">
        <v>17</v>
      </c>
      <c r="B13" s="51">
        <v>141112</v>
      </c>
      <c r="C13" s="53">
        <v>1470925</v>
      </c>
      <c r="D13" s="47"/>
      <c r="F13" s="12"/>
    </row>
    <row r="14" spans="1:6" ht="12" customHeight="1">
      <c r="A14" s="48" t="s">
        <v>18</v>
      </c>
      <c r="B14" s="51">
        <v>150472</v>
      </c>
      <c r="C14" s="53">
        <v>3883660</v>
      </c>
      <c r="D14" s="47"/>
      <c r="F14" s="12"/>
    </row>
    <row r="15" spans="1:6" s="3" customFormat="1" ht="12" customHeight="1">
      <c r="A15" s="36" t="s">
        <v>20</v>
      </c>
      <c r="B15" s="37">
        <f>SUM(B16:B25)</f>
        <v>101205</v>
      </c>
      <c r="C15" s="38">
        <f>SUM(C16:C25)</f>
        <v>1334528</v>
      </c>
      <c r="D15" s="10"/>
      <c r="F15" s="9"/>
    </row>
    <row r="16" spans="1:6" ht="12" customHeight="1">
      <c r="A16" s="39">
        <v>1961</v>
      </c>
      <c r="B16" s="34">
        <v>8181</v>
      </c>
      <c r="C16" s="35">
        <v>52383</v>
      </c>
      <c r="D16" s="47"/>
      <c r="F16" s="12"/>
    </row>
    <row r="17" spans="1:6" ht="12" customHeight="1">
      <c r="A17" s="39">
        <v>1962</v>
      </c>
      <c r="B17" s="34">
        <v>8025</v>
      </c>
      <c r="C17" s="35">
        <v>54164</v>
      </c>
      <c r="D17" s="47"/>
      <c r="F17" s="12"/>
    </row>
    <row r="18" spans="1:6" ht="12" customHeight="1">
      <c r="A18" s="39">
        <v>1963</v>
      </c>
      <c r="B18" s="34">
        <v>7763</v>
      </c>
      <c r="C18" s="35">
        <v>69392</v>
      </c>
      <c r="D18" s="47"/>
      <c r="F18" s="12"/>
    </row>
    <row r="19" spans="1:6" ht="12" customHeight="1">
      <c r="A19" s="39">
        <v>1964</v>
      </c>
      <c r="B19" s="34">
        <v>9167</v>
      </c>
      <c r="C19" s="35">
        <v>73042</v>
      </c>
      <c r="D19" s="47"/>
      <c r="F19" s="12"/>
    </row>
    <row r="20" spans="1:6" ht="12" customHeight="1">
      <c r="A20" s="39">
        <v>1965</v>
      </c>
      <c r="B20" s="34">
        <v>10572</v>
      </c>
      <c r="C20" s="35">
        <v>95263</v>
      </c>
      <c r="D20"/>
      <c r="F20" s="12"/>
    </row>
    <row r="21" spans="1:6" ht="12" customHeight="1">
      <c r="A21" s="39">
        <v>1966</v>
      </c>
      <c r="B21" s="34">
        <v>9680</v>
      </c>
      <c r="C21" s="35">
        <v>123683</v>
      </c>
      <c r="D21"/>
      <c r="F21" s="12"/>
    </row>
    <row r="22" spans="1:6" ht="12" customHeight="1">
      <c r="A22" s="39">
        <v>1967</v>
      </c>
      <c r="B22" s="34">
        <v>9728</v>
      </c>
      <c r="C22" s="35">
        <v>142343</v>
      </c>
      <c r="D22"/>
      <c r="F22" s="12"/>
    </row>
    <row r="23" spans="1:6" ht="12" customHeight="1">
      <c r="A23" s="39">
        <v>1968</v>
      </c>
      <c r="B23" s="34">
        <v>9590</v>
      </c>
      <c r="C23" s="35">
        <v>179952</v>
      </c>
      <c r="D23"/>
      <c r="F23" s="12"/>
    </row>
    <row r="24" spans="1:6" ht="12" customHeight="1">
      <c r="A24" s="39">
        <v>1969</v>
      </c>
      <c r="B24" s="34">
        <v>11030</v>
      </c>
      <c r="C24" s="35">
        <v>240958</v>
      </c>
      <c r="D24"/>
      <c r="F24" s="12"/>
    </row>
    <row r="25" spans="1:6" ht="12" customHeight="1">
      <c r="A25" s="39">
        <v>1970</v>
      </c>
      <c r="B25" s="34">
        <v>17469</v>
      </c>
      <c r="C25" s="35">
        <v>303348</v>
      </c>
      <c r="D25"/>
      <c r="F25" s="12"/>
    </row>
    <row r="26" spans="1:6" s="3" customFormat="1" ht="12" customHeight="1">
      <c r="A26" s="31" t="s">
        <v>21</v>
      </c>
      <c r="B26" s="37">
        <f>SUM(B27:B37)</f>
        <v>240217</v>
      </c>
      <c r="C26" s="38">
        <f>SUM(C27:C37)</f>
        <v>7246812</v>
      </c>
      <c r="F26" s="9"/>
    </row>
    <row r="27" spans="1:6" ht="12" customHeight="1">
      <c r="A27" s="39">
        <v>1971</v>
      </c>
      <c r="B27" s="34">
        <v>18294</v>
      </c>
      <c r="C27" s="35">
        <v>370074</v>
      </c>
      <c r="D27"/>
      <c r="F27" s="12"/>
    </row>
    <row r="28" spans="1:6" ht="12" customHeight="1">
      <c r="A28" s="39">
        <v>1972</v>
      </c>
      <c r="B28" s="34">
        <v>16883</v>
      </c>
      <c r="C28" s="35">
        <v>450927</v>
      </c>
      <c r="D28"/>
      <c r="F28" s="12"/>
    </row>
    <row r="29" spans="1:6" ht="12" customHeight="1">
      <c r="A29" s="39">
        <v>1973</v>
      </c>
      <c r="B29" s="34">
        <v>17346</v>
      </c>
      <c r="C29" s="35">
        <v>568005</v>
      </c>
      <c r="D29"/>
      <c r="F29" s="12"/>
    </row>
    <row r="30" spans="1:6" ht="12" customHeight="1">
      <c r="A30" s="39">
        <v>1974</v>
      </c>
      <c r="B30" s="34">
        <v>19413</v>
      </c>
      <c r="C30" s="35">
        <v>718740</v>
      </c>
      <c r="D30"/>
      <c r="F30" s="12"/>
    </row>
    <row r="31" spans="1:6" ht="12" customHeight="1">
      <c r="A31" s="39">
        <v>1975</v>
      </c>
      <c r="B31" s="34">
        <v>24432</v>
      </c>
      <c r="C31" s="35">
        <v>655814</v>
      </c>
      <c r="D31"/>
      <c r="F31" s="12"/>
    </row>
    <row r="32" spans="1:6" ht="12" customHeight="1">
      <c r="A32" s="39">
        <v>1976</v>
      </c>
      <c r="B32" s="34">
        <v>29226</v>
      </c>
      <c r="C32" s="35">
        <v>765094</v>
      </c>
      <c r="D32"/>
      <c r="F32" s="12"/>
    </row>
    <row r="33" spans="1:6" ht="13.5" customHeight="1">
      <c r="A33" s="39" t="s">
        <v>5</v>
      </c>
      <c r="B33" s="34">
        <v>9245</v>
      </c>
      <c r="C33" s="35">
        <v>190280</v>
      </c>
      <c r="D33"/>
      <c r="F33" s="12"/>
    </row>
    <row r="34" spans="1:6" ht="12" customHeight="1">
      <c r="A34" s="39">
        <v>1977</v>
      </c>
      <c r="B34" s="34">
        <v>31263</v>
      </c>
      <c r="C34" s="35">
        <v>867015</v>
      </c>
      <c r="D34"/>
      <c r="F34" s="12"/>
    </row>
    <row r="35" spans="1:6" ht="12" customHeight="1">
      <c r="A35" s="39">
        <v>1978</v>
      </c>
      <c r="B35" s="34">
        <v>29277</v>
      </c>
      <c r="C35" s="35">
        <v>975515</v>
      </c>
      <c r="D35"/>
      <c r="F35" s="12"/>
    </row>
    <row r="36" spans="1:6" ht="12" customHeight="1">
      <c r="A36" s="39">
        <v>1979</v>
      </c>
      <c r="B36" s="34">
        <v>26825</v>
      </c>
      <c r="C36" s="35">
        <v>966137</v>
      </c>
      <c r="D36"/>
      <c r="F36" s="12"/>
    </row>
    <row r="37" spans="1:6" ht="12" customHeight="1">
      <c r="A37" s="39">
        <v>1980</v>
      </c>
      <c r="B37" s="34">
        <v>18013</v>
      </c>
      <c r="C37" s="35">
        <v>719211</v>
      </c>
      <c r="D37"/>
      <c r="F37" s="12"/>
    </row>
    <row r="38" spans="1:6" s="3" customFormat="1" ht="12.75">
      <c r="A38" s="36" t="s">
        <v>22</v>
      </c>
      <c r="B38" s="37">
        <f>SUM(B39:B48)</f>
        <v>232830</v>
      </c>
      <c r="C38" s="38">
        <f>SUM(C39:C48)</f>
        <v>9961912</v>
      </c>
      <c r="F38" s="9"/>
    </row>
    <row r="39" spans="1:6" ht="12" customHeight="1">
      <c r="A39" s="39">
        <v>1981</v>
      </c>
      <c r="B39" s="34">
        <v>17379</v>
      </c>
      <c r="C39" s="35">
        <v>823875</v>
      </c>
      <c r="D39"/>
      <c r="F39" s="12"/>
    </row>
    <row r="40" spans="1:6" ht="12" customHeight="1">
      <c r="A40" s="39">
        <v>1982</v>
      </c>
      <c r="B40" s="34">
        <v>15216</v>
      </c>
      <c r="C40" s="35">
        <v>812572</v>
      </c>
      <c r="D40"/>
      <c r="F40" s="12"/>
    </row>
    <row r="41" spans="1:6" ht="12" customHeight="1">
      <c r="A41" s="39">
        <v>1983</v>
      </c>
      <c r="B41" s="34">
        <v>19211</v>
      </c>
      <c r="C41" s="35">
        <v>931600</v>
      </c>
      <c r="D41"/>
      <c r="F41" s="12"/>
    </row>
    <row r="42" spans="1:6" ht="12" customHeight="1">
      <c r="A42" s="39">
        <v>1984</v>
      </c>
      <c r="B42" s="34">
        <v>18696</v>
      </c>
      <c r="C42" s="35">
        <v>909833</v>
      </c>
      <c r="D42"/>
      <c r="F42" s="12"/>
    </row>
    <row r="43" spans="1:6" ht="12" customHeight="1">
      <c r="A43" s="39">
        <v>1985</v>
      </c>
      <c r="B43" s="34">
        <v>23105</v>
      </c>
      <c r="C43" s="35">
        <v>1041296</v>
      </c>
      <c r="D43"/>
      <c r="F43" s="12"/>
    </row>
    <row r="44" spans="1:6" s="14" customFormat="1" ht="12" customHeight="1">
      <c r="A44" s="39">
        <v>1986</v>
      </c>
      <c r="B44" s="34">
        <v>24592</v>
      </c>
      <c r="C44" s="35">
        <v>1586320</v>
      </c>
      <c r="D44"/>
      <c r="E44"/>
      <c r="F44" s="12"/>
    </row>
    <row r="45" spans="1:6" ht="12" customHeight="1">
      <c r="A45" s="39">
        <v>1987</v>
      </c>
      <c r="B45" s="34">
        <v>24336</v>
      </c>
      <c r="C45" s="35">
        <v>1091203</v>
      </c>
      <c r="D45"/>
      <c r="F45" s="12"/>
    </row>
    <row r="46" spans="1:6" ht="12" customHeight="1">
      <c r="A46" s="39">
        <v>1988</v>
      </c>
      <c r="B46" s="34">
        <v>25829</v>
      </c>
      <c r="C46" s="35">
        <v>911790</v>
      </c>
      <c r="D46"/>
      <c r="F46" s="12"/>
    </row>
    <row r="47" spans="1:6" ht="12" customHeight="1">
      <c r="A47" s="39">
        <v>1989</v>
      </c>
      <c r="B47" s="34">
        <v>34427</v>
      </c>
      <c r="C47" s="35">
        <v>830890</v>
      </c>
      <c r="D47"/>
      <c r="F47" s="12"/>
    </row>
    <row r="48" spans="1:6" ht="12" customHeight="1">
      <c r="A48" s="39">
        <v>1990</v>
      </c>
      <c r="B48" s="34">
        <v>30039</v>
      </c>
      <c r="C48" s="35">
        <v>1022533</v>
      </c>
      <c r="D48"/>
      <c r="F48" s="12"/>
    </row>
    <row r="49" spans="1:6" s="3" customFormat="1" ht="12" customHeight="1">
      <c r="A49" s="36" t="s">
        <v>6</v>
      </c>
      <c r="B49" s="32">
        <f>SUM(B50:B59)</f>
        <v>940552</v>
      </c>
      <c r="C49" s="33">
        <f>SUM(C50:C59)</f>
        <v>13587847</v>
      </c>
      <c r="F49" s="9"/>
    </row>
    <row r="50" spans="1:6" ht="12" customHeight="1">
      <c r="A50" s="39">
        <v>1991</v>
      </c>
      <c r="B50" s="34">
        <v>33189</v>
      </c>
      <c r="C50" s="35">
        <v>1061105</v>
      </c>
      <c r="D50"/>
      <c r="F50" s="12"/>
    </row>
    <row r="51" spans="1:6" ht="12" customHeight="1">
      <c r="A51" s="39">
        <v>1992</v>
      </c>
      <c r="B51" s="34">
        <v>43671</v>
      </c>
      <c r="C51" s="35">
        <v>1105829</v>
      </c>
      <c r="D51"/>
      <c r="F51" s="12"/>
    </row>
    <row r="52" spans="1:6" ht="12" customHeight="1">
      <c r="A52" s="39">
        <v>1993</v>
      </c>
      <c r="B52" s="40">
        <v>42542</v>
      </c>
      <c r="C52" s="41">
        <v>1243410</v>
      </c>
      <c r="D52"/>
      <c r="F52" s="12"/>
    </row>
    <row r="53" spans="1:6" ht="12" customHeight="1">
      <c r="A53" s="39">
        <v>1994</v>
      </c>
      <c r="B53" s="40">
        <v>45674</v>
      </c>
      <c r="C53" s="41">
        <v>1029107</v>
      </c>
      <c r="D53"/>
      <c r="F53" s="12"/>
    </row>
    <row r="54" spans="1:6" ht="12" customHeight="1">
      <c r="A54" s="39">
        <v>1995</v>
      </c>
      <c r="B54" s="40">
        <v>50924</v>
      </c>
      <c r="C54" s="41">
        <v>1313764</v>
      </c>
      <c r="D54"/>
      <c r="F54" s="12"/>
    </row>
    <row r="55" spans="1:6" ht="12" customHeight="1">
      <c r="A55" s="39">
        <v>1996</v>
      </c>
      <c r="B55" s="40">
        <v>69680</v>
      </c>
      <c r="C55" s="41">
        <v>1573428</v>
      </c>
      <c r="D55"/>
      <c r="F55" s="12"/>
    </row>
    <row r="56" spans="1:6" ht="12" customHeight="1">
      <c r="A56" s="39">
        <v>1997</v>
      </c>
      <c r="B56" s="40">
        <v>114432</v>
      </c>
      <c r="C56" s="41">
        <f>1433306+7378</f>
        <v>1440684</v>
      </c>
      <c r="D56"/>
      <c r="F56" s="12"/>
    </row>
    <row r="57" spans="1:6" ht="12" customHeight="1">
      <c r="A57" s="39">
        <v>1998</v>
      </c>
      <c r="B57" s="40">
        <v>173146</v>
      </c>
      <c r="C57" s="41">
        <f>1560612+9515</f>
        <v>1570127</v>
      </c>
      <c r="D57"/>
      <c r="F57" s="12"/>
    </row>
    <row r="58" spans="1:6" ht="12" customHeight="1">
      <c r="A58" s="39">
        <v>1999</v>
      </c>
      <c r="B58" s="40">
        <v>181072</v>
      </c>
      <c r="C58" s="42">
        <f>1566242+8440</f>
        <v>1574682</v>
      </c>
      <c r="D58"/>
      <c r="F58" s="12"/>
    </row>
    <row r="59" spans="1:5" s="12" customFormat="1" ht="12" customHeight="1">
      <c r="A59" s="39">
        <v>2000</v>
      </c>
      <c r="B59" s="40">
        <v>186222</v>
      </c>
      <c r="C59" s="42">
        <f>1668268+7443</f>
        <v>1675711</v>
      </c>
      <c r="D59" s="15"/>
      <c r="E59" s="15"/>
    </row>
    <row r="60" spans="1:5" s="12" customFormat="1" ht="12" customHeight="1">
      <c r="A60" s="48" t="s">
        <v>19</v>
      </c>
      <c r="B60" s="49">
        <f>SUM(B61:B64)</f>
        <v>720778</v>
      </c>
      <c r="C60" s="50">
        <f>SUM(C61:C64)</f>
        <v>4110746</v>
      </c>
      <c r="D60" s="15"/>
      <c r="E60" s="15"/>
    </row>
    <row r="61" spans="1:5" s="12" customFormat="1" ht="12" customHeight="1">
      <c r="A61" s="39">
        <v>2001</v>
      </c>
      <c r="B61" s="40">
        <v>178026</v>
      </c>
      <c r="C61" s="42">
        <f>1247137+6898</f>
        <v>1254035</v>
      </c>
      <c r="D61" s="15"/>
      <c r="E61" s="15"/>
    </row>
    <row r="62" spans="1:5" s="12" customFormat="1" ht="12" customHeight="1">
      <c r="A62" s="39">
        <v>2002</v>
      </c>
      <c r="B62" s="40">
        <v>150542</v>
      </c>
      <c r="C62" s="42">
        <v>934119</v>
      </c>
      <c r="D62" s="15"/>
      <c r="E62" s="15"/>
    </row>
    <row r="63" spans="1:5" s="12" customFormat="1" ht="12" customHeight="1">
      <c r="A63" s="39">
        <v>2003</v>
      </c>
      <c r="B63" s="40">
        <v>189368</v>
      </c>
      <c r="C63" s="42">
        <f>877887+9228</f>
        <v>887115</v>
      </c>
      <c r="D63" s="15"/>
      <c r="E63" s="15"/>
    </row>
    <row r="64" spans="1:5" s="12" customFormat="1" ht="12" customHeight="1">
      <c r="A64" s="43">
        <v>2004</v>
      </c>
      <c r="B64" s="44">
        <v>202842</v>
      </c>
      <c r="C64" s="45">
        <v>1035477</v>
      </c>
      <c r="D64" s="15"/>
      <c r="E64" s="15"/>
    </row>
    <row r="65" spans="1:3" s="23" customFormat="1" ht="12.75" customHeight="1">
      <c r="A65" s="25" t="s">
        <v>7</v>
      </c>
      <c r="B65" s="25"/>
      <c r="C65" s="26"/>
    </row>
    <row r="66" spans="1:6" s="22" customFormat="1" ht="12.75" customHeight="1">
      <c r="A66" s="27" t="s">
        <v>9</v>
      </c>
      <c r="B66" s="25"/>
      <c r="C66" s="26"/>
      <c r="F66" s="23"/>
    </row>
    <row r="67" spans="1:6" s="22" customFormat="1" ht="12.75" customHeight="1">
      <c r="A67" s="54" t="s">
        <v>23</v>
      </c>
      <c r="B67" s="54"/>
      <c r="C67" s="54"/>
      <c r="F67" s="23"/>
    </row>
    <row r="68" spans="1:6" s="22" customFormat="1" ht="12.75" customHeight="1">
      <c r="A68" s="54"/>
      <c r="B68" s="54"/>
      <c r="C68" s="54"/>
      <c r="F68" s="23"/>
    </row>
    <row r="69" spans="1:6" s="22" customFormat="1" ht="12.75" customHeight="1">
      <c r="A69" s="54"/>
      <c r="B69" s="54"/>
      <c r="C69" s="54"/>
      <c r="F69" s="23"/>
    </row>
    <row r="70" spans="1:6" s="22" customFormat="1" ht="12.75" customHeight="1">
      <c r="A70" s="54"/>
      <c r="B70" s="54"/>
      <c r="C70" s="54"/>
      <c r="F70" s="23"/>
    </row>
    <row r="71" spans="1:6" s="22" customFormat="1" ht="12.75" customHeight="1">
      <c r="A71" s="54"/>
      <c r="B71" s="54"/>
      <c r="C71" s="54"/>
      <c r="F71" s="23"/>
    </row>
    <row r="72" spans="1:6" s="22" customFormat="1" ht="12.75" customHeight="1">
      <c r="A72" s="54"/>
      <c r="B72" s="54"/>
      <c r="C72" s="54"/>
      <c r="F72" s="23"/>
    </row>
    <row r="73" spans="1:6" s="22" customFormat="1" ht="12.75" customHeight="1">
      <c r="A73" s="54"/>
      <c r="B73" s="54"/>
      <c r="C73" s="54"/>
      <c r="F73" s="23"/>
    </row>
    <row r="74" spans="1:6" s="22" customFormat="1" ht="8.25" customHeight="1">
      <c r="A74" s="54"/>
      <c r="B74" s="54"/>
      <c r="C74" s="54"/>
      <c r="F74" s="23"/>
    </row>
    <row r="75" spans="1:6" s="22" customFormat="1" ht="12.75" customHeight="1">
      <c r="A75" s="27" t="s">
        <v>10</v>
      </c>
      <c r="B75" s="25"/>
      <c r="C75" s="26"/>
      <c r="F75" s="23"/>
    </row>
    <row r="76" spans="1:6" s="22" customFormat="1" ht="12.75" customHeight="1">
      <c r="A76" s="25"/>
      <c r="B76" s="25"/>
      <c r="C76" s="26"/>
      <c r="F76" s="23"/>
    </row>
    <row r="77" spans="1:6" s="22" customFormat="1" ht="12.75" customHeight="1">
      <c r="A77" s="25"/>
      <c r="B77" s="25"/>
      <c r="C77" s="26"/>
      <c r="F77" s="23"/>
    </row>
    <row r="78" spans="1:6" s="22" customFormat="1" ht="12.75" customHeight="1">
      <c r="A78" s="25"/>
      <c r="B78" s="25"/>
      <c r="C78" s="26"/>
      <c r="F78" s="23"/>
    </row>
    <row r="79" spans="1:6" s="22" customFormat="1" ht="12.75" customHeight="1">
      <c r="A79" s="25"/>
      <c r="B79" s="25"/>
      <c r="C79" s="26"/>
      <c r="F79" s="23"/>
    </row>
    <row r="80" spans="2:6" s="22" customFormat="1" ht="12.75" customHeight="1">
      <c r="B80" s="25"/>
      <c r="C80" s="26"/>
      <c r="F80" s="23"/>
    </row>
    <row r="81" spans="2:6" s="22" customFormat="1" ht="12" customHeight="1">
      <c r="B81" s="20"/>
      <c r="C81" s="21"/>
      <c r="F81" s="23"/>
    </row>
    <row r="82" spans="1:6" s="22" customFormat="1" ht="12" customHeight="1">
      <c r="A82" s="23"/>
      <c r="B82" s="20"/>
      <c r="C82" s="20"/>
      <c r="F82" s="23"/>
    </row>
    <row r="83" spans="1:7" s="22" customFormat="1" ht="12" customHeight="1">
      <c r="A83" s="23"/>
      <c r="B83" s="20"/>
      <c r="C83" s="20"/>
      <c r="D83" s="21"/>
      <c r="G83" s="23"/>
    </row>
    <row r="84" spans="1:4" s="22" customFormat="1" ht="11.25">
      <c r="A84" s="23"/>
      <c r="B84" s="20"/>
      <c r="C84" s="20"/>
      <c r="D84" s="21"/>
    </row>
    <row r="85" spans="1:4" s="22" customFormat="1" ht="11.25">
      <c r="A85" s="23"/>
      <c r="B85" s="20"/>
      <c r="C85" s="20"/>
      <c r="D85" s="21"/>
    </row>
    <row r="86" spans="1:4" s="22" customFormat="1" ht="11.25">
      <c r="A86" s="23"/>
      <c r="B86" s="20"/>
      <c r="C86" s="20"/>
      <c r="D86" s="21"/>
    </row>
    <row r="87" spans="1:4" s="22" customFormat="1" ht="11.25">
      <c r="A87" s="23"/>
      <c r="B87" s="20"/>
      <c r="C87" s="20"/>
      <c r="D87" s="21"/>
    </row>
    <row r="88" spans="1:4" s="22" customFormat="1" ht="11.25">
      <c r="A88" s="23"/>
      <c r="B88" s="20"/>
      <c r="C88" s="20"/>
      <c r="D88" s="21"/>
    </row>
    <row r="89" spans="1:4" s="22" customFormat="1" ht="11.25">
      <c r="A89" s="23"/>
      <c r="B89" s="20"/>
      <c r="C89" s="20"/>
      <c r="D89" s="21"/>
    </row>
    <row r="90" spans="1:4" ht="12.75">
      <c r="A90" s="12"/>
      <c r="B90" s="11"/>
      <c r="C90" s="11"/>
      <c r="D90" s="16"/>
    </row>
    <row r="91" spans="1:4" ht="12.75">
      <c r="A91" s="12"/>
      <c r="B91" s="11"/>
      <c r="C91" s="11"/>
      <c r="D91" s="16"/>
    </row>
    <row r="92" spans="1:4" ht="12.75">
      <c r="A92" s="12"/>
      <c r="B92" s="11"/>
      <c r="C92" s="11"/>
      <c r="D92" s="16"/>
    </row>
    <row r="93" ht="12.75">
      <c r="D93" s="16"/>
    </row>
    <row r="94" ht="12.75">
      <c r="A94" s="14"/>
    </row>
    <row r="95" spans="1:3" ht="12.75">
      <c r="A95" s="12"/>
      <c r="B95" s="11"/>
      <c r="C95" s="11"/>
    </row>
    <row r="96" spans="1:4" ht="12.75">
      <c r="A96" s="12"/>
      <c r="B96" s="11"/>
      <c r="C96" s="11"/>
      <c r="D96" s="18"/>
    </row>
    <row r="97" spans="1:4" ht="12.75">
      <c r="A97" s="12"/>
      <c r="B97" s="11"/>
      <c r="C97" s="11"/>
      <c r="D97" s="19"/>
    </row>
    <row r="98" spans="1:4" ht="12.75">
      <c r="A98" s="14"/>
      <c r="D98" s="19"/>
    </row>
    <row r="99" ht="12.75">
      <c r="A99" s="14"/>
    </row>
    <row r="100" ht="12.75">
      <c r="A100" s="14"/>
    </row>
    <row r="101" ht="12.75">
      <c r="A101" s="14"/>
    </row>
    <row r="102" ht="12.75">
      <c r="A102" s="14"/>
    </row>
    <row r="103" ht="12.75">
      <c r="A103" s="14"/>
    </row>
  </sheetData>
  <mergeCells count="1">
    <mergeCell ref="A67:C74"/>
  </mergeCells>
  <printOptions/>
  <pageMargins left="0.75" right="0.6" top="1" bottom="0.8" header="0.3" footer="0.26"/>
  <pageSetup horizontalDpi="600" verticalDpi="600" orientation="portrait" r:id="rId1"/>
  <rowBreaks count="1" manualBreakCount="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user_template</dc:creator>
  <cp:keywords/>
  <dc:description/>
  <cp:lastModifiedBy>User_template</cp:lastModifiedBy>
  <cp:lastPrinted>2005-09-19T19:43:17Z</cp:lastPrinted>
  <dcterms:created xsi:type="dcterms:W3CDTF">2004-02-03T19:29:38Z</dcterms:created>
  <dcterms:modified xsi:type="dcterms:W3CDTF">2005-09-20T15:09:33Z</dcterms:modified>
  <cp:category/>
  <cp:version/>
  <cp:contentType/>
  <cp:contentStatus/>
</cp:coreProperties>
</file>