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08" windowHeight="4596" tabRatio="710" activeTab="0"/>
  </bookViews>
  <sheets>
    <sheet name="grantee" sheetId="1" r:id="rId1"/>
  </sheets>
  <definedNames>
    <definedName name="dat">#REF!</definedName>
    <definedName name="dat3">#REF!</definedName>
    <definedName name="_xlnm.Print_Area" localSheetId="0">'grantee'!$A$1:$N$219</definedName>
    <definedName name="_xlnm.Print_Titles" localSheetId="0">'grantee'!$1:$1</definedName>
  </definedNames>
  <calcPr fullCalcOnLoad="1"/>
</workbook>
</file>

<file path=xl/sharedStrings.xml><?xml version="1.0" encoding="utf-8"?>
<sst xmlns="http://schemas.openxmlformats.org/spreadsheetml/2006/main" count="1748" uniqueCount="315">
  <si>
    <t>FY04 enrollment</t>
  </si>
  <si>
    <t>FY05 enrollment</t>
  </si>
  <si>
    <t>University of Science &amp; Arts of Oklahoma</t>
  </si>
  <si>
    <t>University of Rio Grande</t>
  </si>
  <si>
    <t>University of Central Oklahoma</t>
  </si>
  <si>
    <t>University of Tennessee - Martin</t>
  </si>
  <si>
    <t>University of Wisconsin - River Falls</t>
  </si>
  <si>
    <t>University of Wisconsin - Whitewater</t>
  </si>
  <si>
    <t>Institution</t>
  </si>
  <si>
    <t>Enrollment</t>
  </si>
  <si>
    <t>Barry University</t>
  </si>
  <si>
    <t>Beaufort County Community College</t>
  </si>
  <si>
    <t>Benedictine College</t>
  </si>
  <si>
    <t>Benedictine University</t>
  </si>
  <si>
    <t>Bluffton University</t>
  </si>
  <si>
    <t>Bristol Community College</t>
  </si>
  <si>
    <t>Brookhaven College</t>
  </si>
  <si>
    <t>Caldwell Community College and Technical Institute</t>
  </si>
  <si>
    <t>Capital Community College</t>
  </si>
  <si>
    <t>Cardinal Stritch University, Inc.</t>
  </si>
  <si>
    <t>Charleston Southern University</t>
  </si>
  <si>
    <t>City College of San Francisco</t>
  </si>
  <si>
    <t>City Univ. of N.Y. Bor. Of Manhattan Comm. Coll.</t>
  </si>
  <si>
    <t>City University of New York Brooklyn College</t>
  </si>
  <si>
    <t>Clackamus Community College</t>
  </si>
  <si>
    <t>Clarke College</t>
  </si>
  <si>
    <t>Clover Park Technical College</t>
  </si>
  <si>
    <t>Coastline Community College</t>
  </si>
  <si>
    <t>Coconino County Community College</t>
  </si>
  <si>
    <t>College Misericordia</t>
  </si>
  <si>
    <t xml:space="preserve">Colorado State University - Pueblo            </t>
  </si>
  <si>
    <t>Columbia Basin College</t>
  </si>
  <si>
    <t>Columbus State Community College</t>
  </si>
  <si>
    <t>Compton Community College</t>
  </si>
  <si>
    <t>Contra Costa College</t>
  </si>
  <si>
    <t>Cowley County Community College</t>
  </si>
  <si>
    <t>Cumberland County College</t>
  </si>
  <si>
    <t>Darton College</t>
  </si>
  <si>
    <t>Daytona Beach Community College</t>
  </si>
  <si>
    <t>Dodge City Community College</t>
  </si>
  <si>
    <t>East Central University</t>
  </si>
  <si>
    <t>Eastern Washington University</t>
  </si>
  <si>
    <t>East-West University</t>
  </si>
  <si>
    <t>Edmond's Community College</t>
  </si>
  <si>
    <t>El Centro College</t>
  </si>
  <si>
    <t>Florence-Darlington Technical College</t>
  </si>
  <si>
    <t>Fulton-Montgomery Community College</t>
  </si>
  <si>
    <t>Garden City Community College</t>
  </si>
  <si>
    <t>Genesee Community College</t>
  </si>
  <si>
    <t>Grossmont College</t>
  </si>
  <si>
    <t>Gulf Coast Community College</t>
  </si>
  <si>
    <t>Harrisburg Area Community College</t>
  </si>
  <si>
    <t>Hawkeye Community College</t>
  </si>
  <si>
    <t>Highline Community College</t>
  </si>
  <si>
    <t>Horry-Georgetown Technical College</t>
  </si>
  <si>
    <t>Hutchinson Community College</t>
  </si>
  <si>
    <t>Illinois Central College</t>
  </si>
  <si>
    <t>Illinois Valley Community College</t>
  </si>
  <si>
    <t>Indian Hills Community College</t>
  </si>
  <si>
    <t>Indian River Community College</t>
  </si>
  <si>
    <t>Iowa Wesleyan College</t>
  </si>
  <si>
    <t>Iowa Western Community College</t>
  </si>
  <si>
    <t>Jamestown Community College</t>
  </si>
  <si>
    <t>Jefferson Community College</t>
  </si>
  <si>
    <t>Jefferson Davis Community College</t>
  </si>
  <si>
    <t>Kellogg Community College</t>
  </si>
  <si>
    <t>Kennebec Valley Community College</t>
  </si>
  <si>
    <t>Lake Land College</t>
  </si>
  <si>
    <t>Lake Michigan College</t>
  </si>
  <si>
    <t>Lake Sumter Community College</t>
  </si>
  <si>
    <t>Lake Superior State University</t>
  </si>
  <si>
    <t>Lake Washington Technical College</t>
  </si>
  <si>
    <t>Landmark College</t>
  </si>
  <si>
    <t>Lewis and Clark Community College</t>
  </si>
  <si>
    <t>Lewis University</t>
  </si>
  <si>
    <t>Los Angeles Mission College</t>
  </si>
  <si>
    <t>Los Angeles Pierce College</t>
  </si>
  <si>
    <t>Los Medanos College</t>
  </si>
  <si>
    <t>Luzerne County Community College</t>
  </si>
  <si>
    <t>Lyndon State College</t>
  </si>
  <si>
    <t>Macon State College</t>
  </si>
  <si>
    <t>Madonna University</t>
  </si>
  <si>
    <t>Manatee Community College</t>
  </si>
  <si>
    <t>Marietta College</t>
  </si>
  <si>
    <t>Maryville College</t>
  </si>
  <si>
    <t>Maysville Community and Technical College</t>
  </si>
  <si>
    <t>Metropolitan Community College</t>
  </si>
  <si>
    <t>Middlesex County College</t>
  </si>
  <si>
    <t>Mid-South Community College</t>
  </si>
  <si>
    <t>Millikin University</t>
  </si>
  <si>
    <t>Missouri State University - West Plains</t>
  </si>
  <si>
    <t>Monterey Peninsula College</t>
  </si>
  <si>
    <t>Moraine Valley Community College</t>
  </si>
  <si>
    <t>Mount Mary College</t>
  </si>
  <si>
    <t>New River Community College</t>
  </si>
  <si>
    <t>North Carolina Wesleyan College</t>
  </si>
  <si>
    <t>Northeast Mississippi Community College</t>
  </si>
  <si>
    <t>Northeast Texas Community College</t>
  </si>
  <si>
    <t>Northeastern Oklahoma A&amp;M College</t>
  </si>
  <si>
    <t>Northern Marianas College</t>
  </si>
  <si>
    <t>Northern State University</t>
  </si>
  <si>
    <t>Northland Pioneer College</t>
  </si>
  <si>
    <t>Northwest - Shoals Community College</t>
  </si>
  <si>
    <t>Northwest Iowa Community College</t>
  </si>
  <si>
    <t>Okaloosa-Walton College</t>
  </si>
  <si>
    <t>Ozarka College</t>
  </si>
  <si>
    <t>Percent change in enrollment FY04 to FY05</t>
  </si>
  <si>
    <t>Percentage-point change in persistence FY04 to FY05</t>
  </si>
  <si>
    <t>Percentage-point change in graduation rate FY04 to FY05</t>
  </si>
  <si>
    <t>Percent change in cost per graduate FY04 to FY05</t>
  </si>
  <si>
    <t>FY04 persistence</t>
  </si>
  <si>
    <t>FY05 persistence</t>
  </si>
  <si>
    <t>FY04 graduation rate</t>
  </si>
  <si>
    <t>FY05 graduation rate</t>
  </si>
  <si>
    <t>FY04 cost per graduate</t>
  </si>
  <si>
    <t>FY05 cost per graduate</t>
  </si>
  <si>
    <t>Geographic region</t>
  </si>
  <si>
    <t>Minority serving</t>
  </si>
  <si>
    <t>Degree of 
urbanization</t>
  </si>
  <si>
    <t>Prince George's Community College</t>
  </si>
  <si>
    <t>Quinsigamond Community College</t>
  </si>
  <si>
    <t>Renton Technical College</t>
  </si>
  <si>
    <t>Rockhurst University</t>
  </si>
  <si>
    <t>Saginaw Valley State University</t>
  </si>
  <si>
    <t>Saint Gregory's University</t>
  </si>
  <si>
    <t>Saint Martin's University</t>
  </si>
  <si>
    <t>Saint Norbert College</t>
  </si>
  <si>
    <t>Saint Vincent College</t>
  </si>
  <si>
    <t>San Juan College</t>
  </si>
  <si>
    <t>Santa Fe Community College</t>
  </si>
  <si>
    <t>Santa Monica College</t>
  </si>
  <si>
    <t>Schreiner College</t>
  </si>
  <si>
    <t>Seattle Community College-South Campus</t>
  </si>
  <si>
    <t>Seminole State College</t>
  </si>
  <si>
    <t>Seton Hill College</t>
  </si>
  <si>
    <t>Shasta College</t>
  </si>
  <si>
    <t>Shawnee Community College</t>
  </si>
  <si>
    <t>Shawnee State University</t>
  </si>
  <si>
    <t>South Dakota School Of Mines &amp; Technology</t>
  </si>
  <si>
    <t>South Plains College</t>
  </si>
  <si>
    <t>Southeastern Illinois College</t>
  </si>
  <si>
    <t>Southeastern Oklahoma State University</t>
  </si>
  <si>
    <t>Southwest Wisconsin Technical College</t>
  </si>
  <si>
    <t>Southwestern Community College</t>
  </si>
  <si>
    <t>Spartansburg Technical College</t>
  </si>
  <si>
    <t>Stark State College Of Technology</t>
  </si>
  <si>
    <t>State Univ. of New York Westchester Comm. Coll.</t>
  </si>
  <si>
    <t>State University of New York at Fredonia</t>
  </si>
  <si>
    <t>State University of New York College at Cortland</t>
  </si>
  <si>
    <t>Suffolk County Community College</t>
  </si>
  <si>
    <t>The College of Saint Scholastica</t>
  </si>
  <si>
    <t>The Community College of Baltimore County</t>
  </si>
  <si>
    <t>Tidewater Community College</t>
  </si>
  <si>
    <t>Trident Technical College</t>
  </si>
  <si>
    <t>Umpqua Community College</t>
  </si>
  <si>
    <t>University of Arkansas Community College at Hope</t>
  </si>
  <si>
    <t>University of Central Arkansas</t>
  </si>
  <si>
    <t>University of Detroit Mercy</t>
  </si>
  <si>
    <t>University of Louisiana at Monroe</t>
  </si>
  <si>
    <t>University of Mary</t>
  </si>
  <si>
    <t>University of Southern Mississippi</t>
  </si>
  <si>
    <t>Weatherford College</t>
  </si>
  <si>
    <t>Webster University</t>
  </si>
  <si>
    <t>West Los Angeles College</t>
  </si>
  <si>
    <t>West Virginia Northern Community College</t>
  </si>
  <si>
    <t>Winona State University</t>
  </si>
  <si>
    <t>Zane State College</t>
  </si>
  <si>
    <t>Bellevue Community College</t>
  </si>
  <si>
    <t>Blue Mountain Community College</t>
  </si>
  <si>
    <t>Briar Cliff University</t>
  </si>
  <si>
    <t>Camden County College</t>
  </si>
  <si>
    <t>Central Michigan University</t>
  </si>
  <si>
    <t>Central Piedmont Community College</t>
  </si>
  <si>
    <t>Chattahoochee Valley Community College</t>
  </si>
  <si>
    <t>Chemeketa Community College</t>
  </si>
  <si>
    <t>Community College Of Philadelphia</t>
  </si>
  <si>
    <t>Dakota Wesleyan University</t>
  </si>
  <si>
    <t>Dalton State College</t>
  </si>
  <si>
    <t>Des Moines Area Community College</t>
  </si>
  <si>
    <t>East Arkanasas Community College</t>
  </si>
  <si>
    <t>Emporia State University</t>
  </si>
  <si>
    <t>Everett Community College</t>
  </si>
  <si>
    <t>Feather River Community College District</t>
  </si>
  <si>
    <t>Florida Community College at Jacksonville</t>
  </si>
  <si>
    <t>Frank Phillips College</t>
  </si>
  <si>
    <t>Grand View College</t>
  </si>
  <si>
    <t>Highland Community College</t>
  </si>
  <si>
    <t>Hillsborough Community College</t>
  </si>
  <si>
    <t>Hiwassee College</t>
  </si>
  <si>
    <t>Lassen Community College</t>
  </si>
  <si>
    <t>Lindsey Wilson College</t>
  </si>
  <si>
    <t>Louisburg College</t>
  </si>
  <si>
    <t>Lower Columbia College</t>
  </si>
  <si>
    <t>Madisonville Community College</t>
  </si>
  <si>
    <t>Martin Methodist College</t>
  </si>
  <si>
    <t>Marygrove College</t>
  </si>
  <si>
    <t>Milwaukee Institute of Art Design</t>
  </si>
  <si>
    <t>Missisippi Delta Community College</t>
  </si>
  <si>
    <t>Mountain Empire Community College</t>
  </si>
  <si>
    <t>Mt. Hood Community College</t>
  </si>
  <si>
    <t>Murray State College</t>
  </si>
  <si>
    <t>Napa Valley College</t>
  </si>
  <si>
    <t>New Hampshire Community Tech College</t>
  </si>
  <si>
    <t>North Shore Community College</t>
  </si>
  <si>
    <t>Oklahoma State University - Oklahoma City</t>
  </si>
  <si>
    <t>Otis College of Art and Design</t>
  </si>
  <si>
    <t>Ouachita Technical College</t>
  </si>
  <si>
    <t>Owensboro Community and Technical College</t>
  </si>
  <si>
    <t>Palm Beach Community College</t>
  </si>
  <si>
    <t>Parkland College</t>
  </si>
  <si>
    <t>Pellissippi State Tech Community College</t>
  </si>
  <si>
    <t>Pfeiffer University</t>
  </si>
  <si>
    <t>Portland Community College</t>
  </si>
  <si>
    <t>Quincy University</t>
  </si>
  <si>
    <t>Redlands Community College</t>
  </si>
  <si>
    <t>Regis College</t>
  </si>
  <si>
    <t>Rochester College</t>
  </si>
  <si>
    <t>Rockland Community College</t>
  </si>
  <si>
    <t>Rosemont College</t>
  </si>
  <si>
    <t xml:space="preserve">San Diego Miramar College </t>
  </si>
  <si>
    <t>Seminole Community College</t>
  </si>
  <si>
    <t>Seward County Community College</t>
  </si>
  <si>
    <t>Shimer College</t>
  </si>
  <si>
    <t>Sinclair Community College</t>
  </si>
  <si>
    <t>Somerset Community College</t>
  </si>
  <si>
    <t>Southeast Arkansas College</t>
  </si>
  <si>
    <t>Southern Christian University</t>
  </si>
  <si>
    <t>Southern Maine Tech College</t>
  </si>
  <si>
    <t>Southwest Missouri State University</t>
  </si>
  <si>
    <t>Springfield Technical Community College</t>
  </si>
  <si>
    <t>St. Petersburg College</t>
  </si>
  <si>
    <t>Stanly Community College</t>
  </si>
  <si>
    <t>Vernon College</t>
  </si>
  <si>
    <t>Virginia Commonwealth University</t>
  </si>
  <si>
    <t>Viterbo College Inc.</t>
  </si>
  <si>
    <t>No</t>
  </si>
  <si>
    <t>Type/Control</t>
  </si>
  <si>
    <t>Private not-for-profit, 4-year or above</t>
  </si>
  <si>
    <t>Public, 2-year</t>
  </si>
  <si>
    <t>Public, 4-year or above</t>
  </si>
  <si>
    <t>Private for-profit, 2-year</t>
  </si>
  <si>
    <t>Private not-for-profit, 2-year</t>
  </si>
  <si>
    <t>Medium</t>
  </si>
  <si>
    <t>Southeast</t>
  </si>
  <si>
    <t>Large city</t>
  </si>
  <si>
    <t>Yes</t>
  </si>
  <si>
    <t>Small</t>
  </si>
  <si>
    <t>Small town</t>
  </si>
  <si>
    <t>Plains</t>
  </si>
  <si>
    <t xml:space="preserve">Great Lakes </t>
  </si>
  <si>
    <t>Urban fringe of large city</t>
  </si>
  <si>
    <t>Urban fringe of mid-size city</t>
  </si>
  <si>
    <t xml:space="preserve">New England </t>
  </si>
  <si>
    <t>Mid-size city</t>
  </si>
  <si>
    <t>Large</t>
  </si>
  <si>
    <t>Southwest</t>
  </si>
  <si>
    <t>Very Large</t>
  </si>
  <si>
    <t xml:space="preserve">Far West </t>
  </si>
  <si>
    <t>Mid East</t>
  </si>
  <si>
    <t>Large town</t>
  </si>
  <si>
    <t>Rocky Mts.</t>
  </si>
  <si>
    <t>Rural</t>
  </si>
  <si>
    <t>Very Small</t>
  </si>
  <si>
    <t xml:space="preserve">Southeast </t>
  </si>
  <si>
    <t>Outlying areas</t>
  </si>
  <si>
    <t>Not assigned</t>
  </si>
  <si>
    <t/>
  </si>
  <si>
    <t>State</t>
  </si>
  <si>
    <t>FL</t>
  </si>
  <si>
    <t>NC</t>
  </si>
  <si>
    <t>WA</t>
  </si>
  <si>
    <t>IL</t>
  </si>
  <si>
    <t>KS</t>
  </si>
  <si>
    <t>OR</t>
  </si>
  <si>
    <t>OH</t>
  </si>
  <si>
    <t>IA</t>
  </si>
  <si>
    <t xml:space="preserve">MA </t>
  </si>
  <si>
    <t>TX</t>
  </si>
  <si>
    <t>NJ</t>
  </si>
  <si>
    <t>CT</t>
  </si>
  <si>
    <t xml:space="preserve">WI </t>
  </si>
  <si>
    <t>MI</t>
  </si>
  <si>
    <t>SC</t>
  </si>
  <si>
    <t>NY</t>
  </si>
  <si>
    <t xml:space="preserve">CA </t>
  </si>
  <si>
    <t>CA</t>
  </si>
  <si>
    <t xml:space="preserve">AL </t>
  </si>
  <si>
    <t>AZ</t>
  </si>
  <si>
    <t>PA</t>
  </si>
  <si>
    <t>CO</t>
  </si>
  <si>
    <t>SD</t>
  </si>
  <si>
    <t>GA</t>
  </si>
  <si>
    <t>AR</t>
  </si>
  <si>
    <t xml:space="preserve">OK </t>
  </si>
  <si>
    <t>OK</t>
  </si>
  <si>
    <t>TN</t>
  </si>
  <si>
    <t>AL</t>
  </si>
  <si>
    <t>ME</t>
  </si>
  <si>
    <t>VT</t>
  </si>
  <si>
    <t>KY</t>
  </si>
  <si>
    <t>NE</t>
  </si>
  <si>
    <t>MS</t>
  </si>
  <si>
    <t>MO</t>
  </si>
  <si>
    <t>WI</t>
  </si>
  <si>
    <t>VA</t>
  </si>
  <si>
    <t xml:space="preserve">OR </t>
  </si>
  <si>
    <t>NH</t>
  </si>
  <si>
    <t>MA</t>
  </si>
  <si>
    <t>MP</t>
  </si>
  <si>
    <t>MD</t>
  </si>
  <si>
    <t>NM</t>
  </si>
  <si>
    <t>MN</t>
  </si>
  <si>
    <t>LA</t>
  </si>
  <si>
    <t>ND</t>
  </si>
  <si>
    <t>WV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</si>
</sst>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$&quot;#,##0"/>
    <numFmt numFmtId="167" formatCode="&quot;$&quot;#,##0.00"/>
    <numFmt numFmtId="168" formatCode="&quot;$&quot;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0%"/>
    <numFmt numFmtId="173" formatCode="0%;[Red]\(0%\)"/>
    <numFmt numFmtId="174" formatCode="#,##0.0"/>
    <numFmt numFmtId="175" formatCode="0.0_);[Red]\(0.0\)"/>
    <numFmt numFmtId="176" formatCode="0.0000"/>
    <numFmt numFmtId="177" formatCode="0.0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_);[Red]\(0\)"/>
    <numFmt numFmtId="181" formatCode="0.00_);[Red]\(0.00\)"/>
    <numFmt numFmtId="182" formatCode="_(* #,##0.000_);_(* \(#,##0.000\);_(* &quot;-&quot;??_);_(@_)"/>
    <numFmt numFmtId="183" formatCode="_(* #,##0.0000_);_(* \(#,##0.0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">
    <border>
      <left/>
      <right/>
      <top/>
      <bottom/>
      <diagonal/>
    </border>
    <border>
      <left style="hair">
        <color indexed="4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9" fontId="0" fillId="0" borderId="0" xfId="2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71" fontId="0" fillId="0" borderId="0" xfId="15" applyNumberFormat="1" applyAlignment="1">
      <alignment/>
    </xf>
    <xf numFmtId="9" fontId="0" fillId="0" borderId="0" xfId="0" applyNumberFormat="1" applyAlignment="1">
      <alignment/>
    </xf>
    <xf numFmtId="173" fontId="0" fillId="0" borderId="0" xfId="21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9" fontId="2" fillId="2" borderId="0" xfId="2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73" fontId="2" fillId="2" borderId="0" xfId="21" applyNumberFormat="1" applyFont="1" applyFill="1" applyBorder="1" applyAlignment="1">
      <alignment/>
    </xf>
    <xf numFmtId="175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71" fontId="2" fillId="3" borderId="0" xfId="15" applyNumberFormat="1" applyFont="1" applyFill="1" applyBorder="1" applyAlignment="1">
      <alignment/>
    </xf>
    <xf numFmtId="9" fontId="2" fillId="3" borderId="0" xfId="21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73" fontId="2" fillId="3" borderId="0" xfId="21" applyNumberFormat="1" applyFont="1" applyFill="1" applyBorder="1" applyAlignment="1">
      <alignment/>
    </xf>
    <xf numFmtId="175" fontId="2" fillId="3" borderId="0" xfId="0" applyNumberFormat="1" applyFont="1" applyFill="1" applyBorder="1" applyAlignment="1">
      <alignment/>
    </xf>
    <xf numFmtId="173" fontId="2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 horizontal="center" wrapText="1"/>
    </xf>
    <xf numFmtId="171" fontId="3" fillId="4" borderId="0" xfId="15" applyNumberFormat="1" applyFont="1" applyFill="1" applyBorder="1" applyAlignment="1">
      <alignment horizontal="center" wrapText="1"/>
    </xf>
    <xf numFmtId="9" fontId="3" fillId="4" borderId="0" xfId="21" applyFont="1" applyFill="1" applyBorder="1" applyAlignment="1">
      <alignment horizontal="center" wrapText="1"/>
    </xf>
    <xf numFmtId="166" fontId="3" fillId="4" borderId="0" xfId="0" applyNumberFormat="1" applyFont="1" applyFill="1" applyBorder="1" applyAlignment="1">
      <alignment horizontal="center" wrapText="1"/>
    </xf>
    <xf numFmtId="173" fontId="3" fillId="4" borderId="0" xfId="21" applyNumberFormat="1" applyFont="1" applyFill="1" applyBorder="1" applyAlignment="1">
      <alignment horizontal="center" wrapText="1"/>
    </xf>
    <xf numFmtId="175" fontId="3" fillId="4" borderId="0" xfId="0" applyNumberFormat="1" applyFont="1" applyFill="1" applyBorder="1" applyAlignment="1">
      <alignment horizontal="center" wrapText="1"/>
    </xf>
    <xf numFmtId="173" fontId="3" fillId="4" borderId="0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6" fontId="3" fillId="4" borderId="1" xfId="0" applyNumberFormat="1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9" fontId="3" fillId="4" borderId="1" xfId="21" applyFont="1" applyFill="1" applyBorder="1" applyAlignment="1">
      <alignment horizontal="center" wrapText="1"/>
    </xf>
    <xf numFmtId="9" fontId="2" fillId="3" borderId="1" xfId="21" applyFont="1" applyFill="1" applyBorder="1" applyAlignment="1">
      <alignment/>
    </xf>
    <xf numFmtId="9" fontId="2" fillId="2" borderId="1" xfId="21" applyFont="1" applyFill="1" applyBorder="1" applyAlignment="1">
      <alignment/>
    </xf>
    <xf numFmtId="9" fontId="3" fillId="4" borderId="1" xfId="0" applyNumberFormat="1" applyFont="1" applyFill="1" applyBorder="1" applyAlignment="1">
      <alignment horizontal="center" wrapText="1"/>
    </xf>
    <xf numFmtId="9" fontId="2" fillId="3" borderId="1" xfId="0" applyNumberFormat="1" applyFont="1" applyFill="1" applyBorder="1" applyAlignment="1">
      <alignment/>
    </xf>
    <xf numFmtId="9" fontId="2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9"/>
  <sheetViews>
    <sheetView tabSelected="1" workbookViewId="0" topLeftCell="A1">
      <pane xSplit="1" ySplit="1" topLeftCell="B2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220" sqref="A220"/>
    </sheetView>
  </sheetViews>
  <sheetFormatPr defaultColWidth="9.140625" defaultRowHeight="12.75"/>
  <cols>
    <col min="1" max="1" width="32.00390625" style="0" customWidth="1"/>
    <col min="2" max="2" width="5.7109375" style="0" bestFit="1" customWidth="1"/>
    <col min="3" max="4" width="10.8515625" style="4" customWidth="1"/>
    <col min="5" max="5" width="10.8515625" style="6" customWidth="1"/>
    <col min="6" max="6" width="11.421875" style="5" customWidth="1"/>
    <col min="7" max="7" width="11.421875" style="0" customWidth="1"/>
    <col min="8" max="8" width="11.421875" style="7" customWidth="1"/>
    <col min="9" max="10" width="11.140625" style="1" customWidth="1"/>
    <col min="11" max="11" width="11.7109375" style="7" customWidth="1"/>
    <col min="12" max="13" width="9.7109375" style="2" customWidth="1"/>
    <col min="14" max="14" width="10.28125" style="8" customWidth="1"/>
    <col min="15" max="15" width="31.28125" style="0" bestFit="1" customWidth="1"/>
    <col min="16" max="16" width="10.8515625" style="0" customWidth="1"/>
    <col min="17" max="17" width="13.140625" style="0" bestFit="1" customWidth="1"/>
    <col min="18" max="18" width="24.421875" style="0" customWidth="1"/>
    <col min="19" max="19" width="8.28125" style="0" customWidth="1"/>
  </cols>
  <sheetData>
    <row r="1" spans="1:19" s="3" customFormat="1" ht="84" customHeight="1">
      <c r="A1" s="30" t="s">
        <v>8</v>
      </c>
      <c r="B1" s="30" t="s">
        <v>267</v>
      </c>
      <c r="C1" s="24" t="s">
        <v>0</v>
      </c>
      <c r="D1" s="24" t="s">
        <v>1</v>
      </c>
      <c r="E1" s="27" t="s">
        <v>106</v>
      </c>
      <c r="F1" s="39" t="s">
        <v>110</v>
      </c>
      <c r="G1" s="23" t="s">
        <v>111</v>
      </c>
      <c r="H1" s="28" t="s">
        <v>107</v>
      </c>
      <c r="I1" s="36" t="s">
        <v>112</v>
      </c>
      <c r="J1" s="25" t="s">
        <v>113</v>
      </c>
      <c r="K1" s="28" t="s">
        <v>108</v>
      </c>
      <c r="L1" s="33" t="s">
        <v>114</v>
      </c>
      <c r="M1" s="26" t="s">
        <v>115</v>
      </c>
      <c r="N1" s="29" t="s">
        <v>109</v>
      </c>
      <c r="O1" s="23" t="s">
        <v>236</v>
      </c>
      <c r="P1" s="23" t="s">
        <v>9</v>
      </c>
      <c r="Q1" s="23" t="s">
        <v>116</v>
      </c>
      <c r="R1" s="23" t="s">
        <v>118</v>
      </c>
      <c r="S1" s="23" t="s">
        <v>117</v>
      </c>
    </row>
    <row r="2" spans="1:19" ht="12.75">
      <c r="A2" s="31" t="s">
        <v>10</v>
      </c>
      <c r="B2" s="31" t="s">
        <v>268</v>
      </c>
      <c r="C2" s="17">
        <v>4322</v>
      </c>
      <c r="D2" s="17"/>
      <c r="E2" s="20">
        <f aca="true" t="shared" si="0" ref="E2:E64">IF(OR(C2="",D2=""),"",(D2-C2)/C2)</f>
      </c>
      <c r="F2" s="40" t="s">
        <v>266</v>
      </c>
      <c r="G2" s="18" t="s">
        <v>266</v>
      </c>
      <c r="H2" s="21">
        <f aca="true" t="shared" si="1" ref="H2:H64">IF(OR(F2="",G2=""),"",100*(G2-F2))</f>
      </c>
      <c r="I2" s="37">
        <v>0.5738636363636364</v>
      </c>
      <c r="J2" s="18"/>
      <c r="K2" s="21">
        <f aca="true" t="shared" si="2" ref="K2:K64">IF(OR(I2="",J2=""),"",100*(J2-I2))</f>
      </c>
      <c r="L2" s="34">
        <v>146.44351464435147</v>
      </c>
      <c r="M2" s="19"/>
      <c r="N2" s="22">
        <f aca="true" t="shared" si="3" ref="N2:N64">IF(OR(L2="",M2=""),"",(M2-L2)/L2)</f>
      </c>
      <c r="O2" s="16" t="s">
        <v>237</v>
      </c>
      <c r="P2" s="16" t="s">
        <v>242</v>
      </c>
      <c r="Q2" s="16" t="s">
        <v>243</v>
      </c>
      <c r="R2" s="16" t="s">
        <v>244</v>
      </c>
      <c r="S2" s="16" t="s">
        <v>245</v>
      </c>
    </row>
    <row r="3" spans="1:19" ht="12.75">
      <c r="A3" s="31" t="s">
        <v>11</v>
      </c>
      <c r="B3" s="31" t="s">
        <v>269</v>
      </c>
      <c r="C3" s="17">
        <v>732</v>
      </c>
      <c r="D3" s="17">
        <v>665</v>
      </c>
      <c r="E3" s="20">
        <f t="shared" si="0"/>
        <v>-0.09153005464480875</v>
      </c>
      <c r="F3" s="40" t="s">
        <v>266</v>
      </c>
      <c r="G3" s="18">
        <v>0.56</v>
      </c>
      <c r="H3" s="21">
        <f t="shared" si="1"/>
      </c>
      <c r="I3" s="37">
        <v>0.18285714285714286</v>
      </c>
      <c r="J3" s="18">
        <v>0.1875</v>
      </c>
      <c r="K3" s="21">
        <f t="shared" si="2"/>
        <v>0.4642857142857143</v>
      </c>
      <c r="L3" s="34">
        <v>2290.1710526315787</v>
      </c>
      <c r="M3" s="19">
        <v>1893.1358695652175</v>
      </c>
      <c r="N3" s="22">
        <f t="shared" si="3"/>
        <v>-0.17336485962921327</v>
      </c>
      <c r="O3" s="16" t="s">
        <v>238</v>
      </c>
      <c r="P3" s="16" t="s">
        <v>246</v>
      </c>
      <c r="Q3" s="16" t="s">
        <v>243</v>
      </c>
      <c r="R3" s="16" t="s">
        <v>247</v>
      </c>
      <c r="S3" s="16" t="s">
        <v>235</v>
      </c>
    </row>
    <row r="4" spans="1:19" ht="12.75">
      <c r="A4" s="32" t="s">
        <v>167</v>
      </c>
      <c r="B4" s="32" t="s">
        <v>270</v>
      </c>
      <c r="C4" s="10"/>
      <c r="D4" s="10">
        <v>2195</v>
      </c>
      <c r="E4" s="13">
        <f t="shared" si="0"/>
      </c>
      <c r="F4" s="41" t="s">
        <v>266</v>
      </c>
      <c r="G4" s="11">
        <v>0.57</v>
      </c>
      <c r="H4" s="14">
        <f t="shared" si="1"/>
      </c>
      <c r="I4" s="38"/>
      <c r="J4" s="11">
        <v>0.33093525179856115</v>
      </c>
      <c r="K4" s="14">
        <f t="shared" si="2"/>
      </c>
      <c r="L4" s="35"/>
      <c r="M4" s="12">
        <v>218.6</v>
      </c>
      <c r="N4" s="15">
        <f t="shared" si="3"/>
      </c>
      <c r="O4" s="9" t="s">
        <v>238</v>
      </c>
      <c r="P4" s="9" t="s">
        <v>254</v>
      </c>
      <c r="Q4" s="9" t="s">
        <v>257</v>
      </c>
      <c r="R4" s="9" t="s">
        <v>253</v>
      </c>
      <c r="S4" s="9" t="s">
        <v>235</v>
      </c>
    </row>
    <row r="5" spans="1:19" ht="12.75">
      <c r="A5" s="32" t="s">
        <v>12</v>
      </c>
      <c r="B5" s="32" t="s">
        <v>272</v>
      </c>
      <c r="C5" s="10">
        <v>962</v>
      </c>
      <c r="D5" s="10"/>
      <c r="E5" s="13">
        <f t="shared" si="0"/>
      </c>
      <c r="F5" s="41" t="s">
        <v>266</v>
      </c>
      <c r="G5" s="11" t="s">
        <v>266</v>
      </c>
      <c r="H5" s="14">
        <f t="shared" si="1"/>
      </c>
      <c r="I5" s="38">
        <v>0.46846846846846846</v>
      </c>
      <c r="J5" s="11"/>
      <c r="K5" s="14">
        <f t="shared" si="2"/>
      </c>
      <c r="L5" s="35">
        <v>1231.2876712328766</v>
      </c>
      <c r="M5" s="12"/>
      <c r="N5" s="15">
        <f t="shared" si="3"/>
      </c>
      <c r="O5" s="9" t="s">
        <v>237</v>
      </c>
      <c r="P5" s="9" t="s">
        <v>246</v>
      </c>
      <c r="Q5" s="9" t="s">
        <v>248</v>
      </c>
      <c r="R5" s="9" t="s">
        <v>247</v>
      </c>
      <c r="S5" s="9" t="s">
        <v>235</v>
      </c>
    </row>
    <row r="6" spans="1:19" ht="12.75">
      <c r="A6" s="31" t="s">
        <v>13</v>
      </c>
      <c r="B6" s="31" t="s">
        <v>271</v>
      </c>
      <c r="C6" s="17">
        <v>1444</v>
      </c>
      <c r="D6" s="17">
        <v>1471</v>
      </c>
      <c r="E6" s="20">
        <f t="shared" si="0"/>
        <v>0.018698060941828253</v>
      </c>
      <c r="F6" s="40" t="s">
        <v>266</v>
      </c>
      <c r="G6" s="18">
        <v>0.75</v>
      </c>
      <c r="H6" s="21">
        <f t="shared" si="1"/>
      </c>
      <c r="I6" s="37">
        <v>0.53</v>
      </c>
      <c r="J6" s="18">
        <v>0.5117056856187291</v>
      </c>
      <c r="K6" s="21">
        <f t="shared" si="2"/>
        <v>-1.8294314381270937</v>
      </c>
      <c r="L6" s="34">
        <v>504.3227665706052</v>
      </c>
      <c r="M6" s="19">
        <v>412.7358490566038</v>
      </c>
      <c r="N6" s="22">
        <f t="shared" si="3"/>
        <v>-0.18160377358490565</v>
      </c>
      <c r="O6" s="16" t="s">
        <v>237</v>
      </c>
      <c r="P6" s="16" t="s">
        <v>246</v>
      </c>
      <c r="Q6" s="16" t="s">
        <v>249</v>
      </c>
      <c r="R6" s="16" t="s">
        <v>250</v>
      </c>
      <c r="S6" s="16" t="s">
        <v>235</v>
      </c>
    </row>
    <row r="7" spans="1:19" ht="12.75">
      <c r="A7" s="31" t="s">
        <v>168</v>
      </c>
      <c r="B7" s="31" t="s">
        <v>273</v>
      </c>
      <c r="C7" s="17"/>
      <c r="D7" s="17">
        <v>770</v>
      </c>
      <c r="E7" s="20">
        <f t="shared" si="0"/>
      </c>
      <c r="F7" s="40" t="s">
        <v>266</v>
      </c>
      <c r="G7" s="18">
        <v>0.54</v>
      </c>
      <c r="H7" s="21">
        <f t="shared" si="1"/>
      </c>
      <c r="I7" s="37"/>
      <c r="J7" s="18">
        <v>0.31202046035805625</v>
      </c>
      <c r="K7" s="21">
        <f t="shared" si="2"/>
      </c>
      <c r="L7" s="34"/>
      <c r="M7" s="19">
        <v>2039.1061452513966</v>
      </c>
      <c r="N7" s="22">
        <f t="shared" si="3"/>
      </c>
      <c r="O7" s="16" t="s">
        <v>238</v>
      </c>
      <c r="P7" s="16" t="s">
        <v>246</v>
      </c>
      <c r="Q7" s="16" t="s">
        <v>257</v>
      </c>
      <c r="R7" s="16" t="s">
        <v>247</v>
      </c>
      <c r="S7" s="16" t="s">
        <v>235</v>
      </c>
    </row>
    <row r="8" spans="1:19" ht="12.75">
      <c r="A8" s="32" t="s">
        <v>14</v>
      </c>
      <c r="B8" s="32" t="s">
        <v>274</v>
      </c>
      <c r="C8" s="10">
        <v>962</v>
      </c>
      <c r="D8" s="10"/>
      <c r="E8" s="13">
        <f t="shared" si="0"/>
      </c>
      <c r="F8" s="41">
        <v>0.73</v>
      </c>
      <c r="G8" s="11" t="s">
        <v>266</v>
      </c>
      <c r="H8" s="14">
        <f t="shared" si="1"/>
      </c>
      <c r="I8" s="38">
        <v>0.5511811023622047</v>
      </c>
      <c r="J8" s="11"/>
      <c r="K8" s="14">
        <f t="shared" si="2"/>
      </c>
      <c r="L8" s="35">
        <v>1381.6363636363637</v>
      </c>
      <c r="M8" s="12"/>
      <c r="N8" s="15">
        <f t="shared" si="3"/>
      </c>
      <c r="O8" s="9" t="s">
        <v>237</v>
      </c>
      <c r="P8" s="9" t="s">
        <v>246</v>
      </c>
      <c r="Q8" s="9" t="s">
        <v>249</v>
      </c>
      <c r="R8" s="9" t="s">
        <v>251</v>
      </c>
      <c r="S8" s="9" t="s">
        <v>235</v>
      </c>
    </row>
    <row r="9" spans="1:19" ht="12.75">
      <c r="A9" s="32" t="s">
        <v>169</v>
      </c>
      <c r="B9" s="32" t="s">
        <v>275</v>
      </c>
      <c r="C9" s="10"/>
      <c r="D9" s="10">
        <v>932</v>
      </c>
      <c r="E9" s="13">
        <f t="shared" si="0"/>
      </c>
      <c r="F9" s="41" t="s">
        <v>266</v>
      </c>
      <c r="G9" s="11">
        <v>0.66</v>
      </c>
      <c r="H9" s="14">
        <f t="shared" si="1"/>
      </c>
      <c r="I9" s="38"/>
      <c r="J9" s="11">
        <v>0.521505376344086</v>
      </c>
      <c r="K9" s="14">
        <f t="shared" si="2"/>
      </c>
      <c r="L9" s="35"/>
      <c r="M9" s="12">
        <v>1673.3204419889503</v>
      </c>
      <c r="N9" s="15">
        <f t="shared" si="3"/>
      </c>
      <c r="O9" s="9" t="s">
        <v>237</v>
      </c>
      <c r="P9" s="9" t="s">
        <v>246</v>
      </c>
      <c r="Q9" s="9" t="s">
        <v>248</v>
      </c>
      <c r="R9" s="9" t="s">
        <v>253</v>
      </c>
      <c r="S9" s="9" t="s">
        <v>235</v>
      </c>
    </row>
    <row r="10" spans="1:19" ht="12.75">
      <c r="A10" s="31" t="s">
        <v>15</v>
      </c>
      <c r="B10" s="31" t="s">
        <v>276</v>
      </c>
      <c r="C10" s="17">
        <v>2705</v>
      </c>
      <c r="D10" s="17">
        <v>2821</v>
      </c>
      <c r="E10" s="20">
        <f t="shared" si="0"/>
        <v>0.04288354898336414</v>
      </c>
      <c r="F10" s="40" t="s">
        <v>266</v>
      </c>
      <c r="G10" s="18">
        <v>0.62</v>
      </c>
      <c r="H10" s="21">
        <f t="shared" si="1"/>
      </c>
      <c r="I10" s="37">
        <v>0.23066298342541436</v>
      </c>
      <c r="J10" s="18">
        <v>0.22326674500587543</v>
      </c>
      <c r="K10" s="21">
        <f t="shared" si="2"/>
        <v>-0.7396238419538931</v>
      </c>
      <c r="L10" s="34">
        <v>519.2878338278932</v>
      </c>
      <c r="M10" s="19">
        <v>469.7986577181208</v>
      </c>
      <c r="N10" s="22">
        <f t="shared" si="3"/>
        <v>-0.09530201342281887</v>
      </c>
      <c r="O10" s="16" t="s">
        <v>238</v>
      </c>
      <c r="P10" s="16" t="s">
        <v>242</v>
      </c>
      <c r="Q10" s="16" t="s">
        <v>252</v>
      </c>
      <c r="R10" s="16" t="s">
        <v>253</v>
      </c>
      <c r="S10" s="16" t="s">
        <v>235</v>
      </c>
    </row>
    <row r="11" spans="1:19" ht="12.75">
      <c r="A11" s="31" t="s">
        <v>16</v>
      </c>
      <c r="B11" s="31" t="s">
        <v>277</v>
      </c>
      <c r="C11" s="17">
        <v>2338</v>
      </c>
      <c r="D11" s="17"/>
      <c r="E11" s="20">
        <f t="shared" si="0"/>
      </c>
      <c r="F11" s="40" t="s">
        <v>266</v>
      </c>
      <c r="G11" s="18" t="s">
        <v>266</v>
      </c>
      <c r="H11" s="21">
        <f t="shared" si="1"/>
      </c>
      <c r="I11" s="37">
        <v>0.040948275862068964</v>
      </c>
      <c r="J11" s="18"/>
      <c r="K11" s="21">
        <f t="shared" si="2"/>
      </c>
      <c r="L11" s="34">
        <v>958.3205479452055</v>
      </c>
      <c r="M11" s="19"/>
      <c r="N11" s="22">
        <f t="shared" si="3"/>
      </c>
      <c r="O11" s="16" t="s">
        <v>238</v>
      </c>
      <c r="P11" s="16" t="s">
        <v>254</v>
      </c>
      <c r="Q11" s="16" t="s">
        <v>255</v>
      </c>
      <c r="R11" s="16" t="s">
        <v>250</v>
      </c>
      <c r="S11" s="16" t="s">
        <v>235</v>
      </c>
    </row>
    <row r="12" spans="1:19" ht="12.75">
      <c r="A12" s="32" t="s">
        <v>17</v>
      </c>
      <c r="B12" s="32" t="s">
        <v>269</v>
      </c>
      <c r="C12" s="10">
        <v>1703</v>
      </c>
      <c r="D12" s="10">
        <v>1174</v>
      </c>
      <c r="E12" s="13">
        <f t="shared" si="0"/>
        <v>-0.3106283029947152</v>
      </c>
      <c r="F12" s="41" t="s">
        <v>266</v>
      </c>
      <c r="G12" s="11">
        <v>0.53</v>
      </c>
      <c r="H12" s="14">
        <f t="shared" si="1"/>
      </c>
      <c r="I12" s="38">
        <v>0.09881422924901186</v>
      </c>
      <c r="J12" s="11">
        <v>0.11071428571428571</v>
      </c>
      <c r="K12" s="14">
        <f t="shared" si="2"/>
        <v>1.1900056465273854</v>
      </c>
      <c r="L12" s="35">
        <v>1148.1443298969073</v>
      </c>
      <c r="M12" s="12">
        <v>1044.7761194029852</v>
      </c>
      <c r="N12" s="15">
        <f t="shared" si="3"/>
        <v>-0.0900306762854489</v>
      </c>
      <c r="O12" s="9" t="s">
        <v>238</v>
      </c>
      <c r="P12" s="9" t="s">
        <v>246</v>
      </c>
      <c r="Q12" s="9" t="s">
        <v>243</v>
      </c>
      <c r="R12" s="9" t="s">
        <v>251</v>
      </c>
      <c r="S12" s="9" t="s">
        <v>235</v>
      </c>
    </row>
    <row r="13" spans="1:19" ht="12.75">
      <c r="A13" s="32" t="s">
        <v>170</v>
      </c>
      <c r="B13" s="32" t="s">
        <v>278</v>
      </c>
      <c r="C13" s="10"/>
      <c r="D13" s="10">
        <v>6075</v>
      </c>
      <c r="E13" s="13">
        <f t="shared" si="0"/>
      </c>
      <c r="F13" s="41" t="s">
        <v>266</v>
      </c>
      <c r="G13" s="11">
        <v>0.64</v>
      </c>
      <c r="H13" s="14">
        <f t="shared" si="1"/>
      </c>
      <c r="I13" s="38"/>
      <c r="J13" s="11">
        <v>0.09431345353675451</v>
      </c>
      <c r="K13" s="14">
        <f t="shared" si="2"/>
      </c>
      <c r="L13" s="35"/>
      <c r="M13" s="12">
        <v>302.9814970563499</v>
      </c>
      <c r="N13" s="15">
        <f t="shared" si="3"/>
      </c>
      <c r="O13" s="9" t="s">
        <v>238</v>
      </c>
      <c r="P13" s="9" t="s">
        <v>254</v>
      </c>
      <c r="Q13" s="9" t="s">
        <v>258</v>
      </c>
      <c r="R13" s="9" t="s">
        <v>250</v>
      </c>
      <c r="S13" s="9" t="s">
        <v>235</v>
      </c>
    </row>
    <row r="14" spans="1:19" ht="12.75">
      <c r="A14" s="31" t="s">
        <v>18</v>
      </c>
      <c r="B14" s="31" t="s">
        <v>279</v>
      </c>
      <c r="C14" s="17">
        <v>771</v>
      </c>
      <c r="D14" s="17">
        <v>850</v>
      </c>
      <c r="E14" s="20">
        <f t="shared" si="0"/>
        <v>0.10246433203631647</v>
      </c>
      <c r="F14" s="40" t="s">
        <v>266</v>
      </c>
      <c r="G14" s="18">
        <v>0.46</v>
      </c>
      <c r="H14" s="21">
        <f t="shared" si="1"/>
      </c>
      <c r="I14" s="37">
        <v>0.29260450160771706</v>
      </c>
      <c r="J14" s="18">
        <v>0.1317365269461078</v>
      </c>
      <c r="K14" s="21">
        <f t="shared" si="2"/>
        <v>-16.086797466160927</v>
      </c>
      <c r="L14" s="34">
        <v>1551.5155555555555</v>
      </c>
      <c r="M14" s="19">
        <v>1263.0036231884058</v>
      </c>
      <c r="N14" s="22">
        <f t="shared" si="3"/>
        <v>-0.18595490798275718</v>
      </c>
      <c r="O14" s="16" t="s">
        <v>238</v>
      </c>
      <c r="P14" s="16" t="s">
        <v>246</v>
      </c>
      <c r="Q14" s="16" t="s">
        <v>252</v>
      </c>
      <c r="R14" s="16" t="s">
        <v>253</v>
      </c>
      <c r="S14" s="16" t="s">
        <v>245</v>
      </c>
    </row>
    <row r="15" spans="1:19" ht="12.75">
      <c r="A15" s="31" t="s">
        <v>19</v>
      </c>
      <c r="B15" s="31" t="s">
        <v>280</v>
      </c>
      <c r="C15" s="17">
        <v>2848</v>
      </c>
      <c r="D15" s="17">
        <v>2785</v>
      </c>
      <c r="E15" s="20">
        <f t="shared" si="0"/>
        <v>-0.02212078651685393</v>
      </c>
      <c r="F15" s="40">
        <v>0.73</v>
      </c>
      <c r="G15" s="18">
        <v>0.72</v>
      </c>
      <c r="H15" s="21">
        <f t="shared" si="1"/>
        <v>-1.0000000000000009</v>
      </c>
      <c r="I15" s="37">
        <v>0.5132743362831859</v>
      </c>
      <c r="J15" s="18">
        <v>0.5178571428571429</v>
      </c>
      <c r="K15" s="21">
        <f t="shared" si="2"/>
        <v>0.45828065739570434</v>
      </c>
      <c r="L15" s="34">
        <v>202.8985507246377</v>
      </c>
      <c r="M15" s="19">
        <v>215.65003080714726</v>
      </c>
      <c r="N15" s="22">
        <f t="shared" si="3"/>
        <v>0.06284658040665432</v>
      </c>
      <c r="O15" s="16" t="s">
        <v>237</v>
      </c>
      <c r="P15" s="16" t="s">
        <v>242</v>
      </c>
      <c r="Q15" s="16" t="s">
        <v>249</v>
      </c>
      <c r="R15" s="16" t="s">
        <v>244</v>
      </c>
      <c r="S15" s="16" t="s">
        <v>235</v>
      </c>
    </row>
    <row r="16" spans="1:19" ht="12.75">
      <c r="A16" s="32" t="s">
        <v>171</v>
      </c>
      <c r="B16" s="32" t="s">
        <v>281</v>
      </c>
      <c r="C16" s="10"/>
      <c r="D16" s="10">
        <v>17438</v>
      </c>
      <c r="E16" s="13">
        <f t="shared" si="0"/>
      </c>
      <c r="F16" s="41" t="s">
        <v>266</v>
      </c>
      <c r="G16" s="11">
        <v>0.78</v>
      </c>
      <c r="H16" s="14">
        <f t="shared" si="1"/>
      </c>
      <c r="I16" s="38"/>
      <c r="J16" s="11">
        <v>0.5540581929555896</v>
      </c>
      <c r="K16" s="14">
        <f t="shared" si="2"/>
      </c>
      <c r="L16" s="35"/>
      <c r="M16" s="12">
        <v>58.22348178137652</v>
      </c>
      <c r="N16" s="15">
        <f t="shared" si="3"/>
      </c>
      <c r="O16" s="9" t="s">
        <v>239</v>
      </c>
      <c r="P16" s="9" t="s">
        <v>256</v>
      </c>
      <c r="Q16" s="9" t="s">
        <v>249</v>
      </c>
      <c r="R16" s="9" t="s">
        <v>247</v>
      </c>
      <c r="S16" s="9" t="s">
        <v>235</v>
      </c>
    </row>
    <row r="17" spans="1:19" ht="12.75">
      <c r="A17" s="32" t="s">
        <v>172</v>
      </c>
      <c r="B17" s="32" t="s">
        <v>269</v>
      </c>
      <c r="C17" s="10"/>
      <c r="D17" s="10">
        <v>4362</v>
      </c>
      <c r="E17" s="13">
        <f t="shared" si="0"/>
      </c>
      <c r="F17" s="41" t="s">
        <v>266</v>
      </c>
      <c r="G17" s="11">
        <v>0.62</v>
      </c>
      <c r="H17" s="14">
        <f t="shared" si="1"/>
      </c>
      <c r="I17" s="38"/>
      <c r="J17" s="11">
        <v>0.07848837209302326</v>
      </c>
      <c r="K17" s="14">
        <f t="shared" si="2"/>
      </c>
      <c r="L17" s="35"/>
      <c r="M17" s="12">
        <v>389.12292358803984</v>
      </c>
      <c r="N17" s="15">
        <f t="shared" si="3"/>
      </c>
      <c r="O17" s="9" t="s">
        <v>238</v>
      </c>
      <c r="P17" s="9" t="s">
        <v>254</v>
      </c>
      <c r="Q17" s="9" t="s">
        <v>243</v>
      </c>
      <c r="R17" s="9" t="s">
        <v>244</v>
      </c>
      <c r="S17" s="9" t="s">
        <v>235</v>
      </c>
    </row>
    <row r="18" spans="1:19" ht="12.75">
      <c r="A18" s="31" t="s">
        <v>20</v>
      </c>
      <c r="B18" s="31" t="s">
        <v>282</v>
      </c>
      <c r="C18" s="17">
        <v>1997</v>
      </c>
      <c r="D18" s="17">
        <v>1585</v>
      </c>
      <c r="E18" s="20">
        <f t="shared" si="0"/>
        <v>-0.20630946419629445</v>
      </c>
      <c r="F18" s="40">
        <v>0.7</v>
      </c>
      <c r="G18" s="18">
        <v>0.54</v>
      </c>
      <c r="H18" s="21">
        <f t="shared" si="1"/>
        <v>-15.999999999999993</v>
      </c>
      <c r="I18" s="37">
        <v>0.34560906515580736</v>
      </c>
      <c r="J18" s="18">
        <v>0.3311367380560132</v>
      </c>
      <c r="K18" s="21">
        <f t="shared" si="2"/>
        <v>-1.447232709979418</v>
      </c>
      <c r="L18" s="34">
        <v>879.0778894472362</v>
      </c>
      <c r="M18" s="19">
        <v>887.1979695431472</v>
      </c>
      <c r="N18" s="22">
        <f t="shared" si="3"/>
        <v>0.009237042807454666</v>
      </c>
      <c r="O18" s="16" t="s">
        <v>237</v>
      </c>
      <c r="P18" s="16" t="s">
        <v>246</v>
      </c>
      <c r="Q18" s="16" t="s">
        <v>243</v>
      </c>
      <c r="R18" s="16" t="s">
        <v>253</v>
      </c>
      <c r="S18" s="16" t="s">
        <v>235</v>
      </c>
    </row>
    <row r="19" spans="1:19" ht="12.75">
      <c r="A19" s="31" t="s">
        <v>173</v>
      </c>
      <c r="B19" s="31" t="s">
        <v>286</v>
      </c>
      <c r="C19" s="17"/>
      <c r="D19" s="17">
        <v>1028</v>
      </c>
      <c r="E19" s="20">
        <f t="shared" si="0"/>
      </c>
      <c r="F19" s="40" t="s">
        <v>266</v>
      </c>
      <c r="G19" s="18">
        <v>0.62</v>
      </c>
      <c r="H19" s="21">
        <f t="shared" si="1"/>
      </c>
      <c r="I19" s="37"/>
      <c r="J19" s="18">
        <v>0.13076923076923078</v>
      </c>
      <c r="K19" s="21">
        <f t="shared" si="2"/>
      </c>
      <c r="L19" s="34"/>
      <c r="M19" s="19">
        <v>1776.6497461928934</v>
      </c>
      <c r="N19" s="22">
        <f t="shared" si="3"/>
      </c>
      <c r="O19" s="16" t="s">
        <v>238</v>
      </c>
      <c r="P19" s="16" t="s">
        <v>246</v>
      </c>
      <c r="Q19" s="16" t="s">
        <v>263</v>
      </c>
      <c r="R19" s="16" t="s">
        <v>251</v>
      </c>
      <c r="S19" s="16" t="s">
        <v>235</v>
      </c>
    </row>
    <row r="20" spans="1:19" ht="12.75">
      <c r="A20" s="32" t="s">
        <v>174</v>
      </c>
      <c r="B20" s="32" t="s">
        <v>273</v>
      </c>
      <c r="C20" s="10"/>
      <c r="D20" s="10">
        <v>2840</v>
      </c>
      <c r="E20" s="13">
        <f t="shared" si="0"/>
      </c>
      <c r="F20" s="41" t="s">
        <v>266</v>
      </c>
      <c r="G20" s="11">
        <v>0.56</v>
      </c>
      <c r="H20" s="14">
        <f t="shared" si="1"/>
      </c>
      <c r="I20" s="38"/>
      <c r="J20" s="11">
        <v>0.5124653739612188</v>
      </c>
      <c r="K20" s="14">
        <f t="shared" si="2"/>
      </c>
      <c r="L20" s="35"/>
      <c r="M20" s="12">
        <v>444.02070645554204</v>
      </c>
      <c r="N20" s="15">
        <f t="shared" si="3"/>
      </c>
      <c r="O20" s="9" t="s">
        <v>238</v>
      </c>
      <c r="P20" s="9" t="s">
        <v>242</v>
      </c>
      <c r="Q20" s="9" t="s">
        <v>257</v>
      </c>
      <c r="R20" s="9" t="s">
        <v>253</v>
      </c>
      <c r="S20" s="9" t="s">
        <v>235</v>
      </c>
    </row>
    <row r="21" spans="1:19" ht="12.75">
      <c r="A21" s="32" t="s">
        <v>21</v>
      </c>
      <c r="B21" s="32" t="s">
        <v>285</v>
      </c>
      <c r="C21" s="10">
        <v>6154</v>
      </c>
      <c r="D21" s="10">
        <v>6194</v>
      </c>
      <c r="E21" s="13">
        <f t="shared" si="0"/>
        <v>0.006499837504062398</v>
      </c>
      <c r="F21" s="41">
        <v>0.73</v>
      </c>
      <c r="G21" s="11">
        <v>0.73</v>
      </c>
      <c r="H21" s="14">
        <f t="shared" si="1"/>
        <v>0</v>
      </c>
      <c r="I21" s="38">
        <v>0.38898756660746003</v>
      </c>
      <c r="J21" s="11">
        <v>0.4513715710723192</v>
      </c>
      <c r="K21" s="14">
        <f t="shared" si="2"/>
        <v>6.238400446485914</v>
      </c>
      <c r="L21" s="35">
        <v>284.9264184397163</v>
      </c>
      <c r="M21" s="12">
        <v>300.4115226337449</v>
      </c>
      <c r="N21" s="15">
        <f t="shared" si="3"/>
        <v>0.054347730473104046</v>
      </c>
      <c r="O21" s="9" t="s">
        <v>238</v>
      </c>
      <c r="P21" s="9" t="s">
        <v>256</v>
      </c>
      <c r="Q21" s="9" t="s">
        <v>257</v>
      </c>
      <c r="R21" s="9" t="s">
        <v>244</v>
      </c>
      <c r="S21" s="9" t="s">
        <v>245</v>
      </c>
    </row>
    <row r="22" spans="1:19" ht="12.75">
      <c r="A22" s="31" t="s">
        <v>22</v>
      </c>
      <c r="B22" s="31" t="s">
        <v>283</v>
      </c>
      <c r="C22" s="17">
        <v>11140</v>
      </c>
      <c r="D22" s="17"/>
      <c r="E22" s="20">
        <f t="shared" si="0"/>
      </c>
      <c r="F22" s="40">
        <v>0.63</v>
      </c>
      <c r="G22" s="18" t="s">
        <v>266</v>
      </c>
      <c r="H22" s="21">
        <f t="shared" si="1"/>
      </c>
      <c r="I22" s="37">
        <v>0.10100259933160044</v>
      </c>
      <c r="J22" s="18"/>
      <c r="K22" s="21">
        <f t="shared" si="2"/>
      </c>
      <c r="L22" s="34">
        <v>130.65449160908193</v>
      </c>
      <c r="M22" s="19"/>
      <c r="N22" s="22">
        <f t="shared" si="3"/>
      </c>
      <c r="O22" s="16" t="s">
        <v>238</v>
      </c>
      <c r="P22" s="16" t="s">
        <v>254</v>
      </c>
      <c r="Q22" s="16" t="s">
        <v>258</v>
      </c>
      <c r="R22" s="16" t="s">
        <v>244</v>
      </c>
      <c r="S22" s="16" t="s">
        <v>245</v>
      </c>
    </row>
    <row r="23" spans="1:19" ht="12.75">
      <c r="A23" s="31" t="s">
        <v>23</v>
      </c>
      <c r="B23" s="31" t="s">
        <v>283</v>
      </c>
      <c r="C23" s="17">
        <v>7665</v>
      </c>
      <c r="D23" s="17">
        <v>7872</v>
      </c>
      <c r="E23" s="20">
        <f t="shared" si="0"/>
        <v>0.02700587084148728</v>
      </c>
      <c r="F23" s="40">
        <v>0.84</v>
      </c>
      <c r="G23" s="18">
        <v>0.79</v>
      </c>
      <c r="H23" s="21">
        <f t="shared" si="1"/>
        <v>-4.999999999999993</v>
      </c>
      <c r="I23" s="37">
        <v>0.3943452380952381</v>
      </c>
      <c r="J23" s="18">
        <v>0.4346978557504873</v>
      </c>
      <c r="K23" s="21">
        <f t="shared" si="2"/>
        <v>4.035261765524922</v>
      </c>
      <c r="L23" s="34">
        <v>125.53802008608321</v>
      </c>
      <c r="M23" s="19">
        <v>127.83053323593865</v>
      </c>
      <c r="N23" s="22">
        <f t="shared" si="3"/>
        <v>0.018261504747991316</v>
      </c>
      <c r="O23" s="16" t="s">
        <v>239</v>
      </c>
      <c r="P23" s="16" t="s">
        <v>254</v>
      </c>
      <c r="Q23" s="16" t="s">
        <v>258</v>
      </c>
      <c r="R23" s="16" t="s">
        <v>244</v>
      </c>
      <c r="S23" s="16" t="s">
        <v>235</v>
      </c>
    </row>
    <row r="24" spans="1:19" ht="12.75">
      <c r="A24" s="32" t="s">
        <v>24</v>
      </c>
      <c r="B24" s="32" t="s">
        <v>273</v>
      </c>
      <c r="C24" s="10">
        <v>2184</v>
      </c>
      <c r="D24" s="10"/>
      <c r="E24" s="13">
        <f t="shared" si="0"/>
      </c>
      <c r="F24" s="41">
        <v>0.6</v>
      </c>
      <c r="G24" s="11" t="s">
        <v>266</v>
      </c>
      <c r="H24" s="14">
        <f t="shared" si="1"/>
      </c>
      <c r="I24" s="38">
        <v>0.1436265709156194</v>
      </c>
      <c r="J24" s="11"/>
      <c r="K24" s="14">
        <f t="shared" si="2"/>
      </c>
      <c r="L24" s="35">
        <v>596.252129471891</v>
      </c>
      <c r="M24" s="12"/>
      <c r="N24" s="15">
        <f t="shared" si="3"/>
      </c>
      <c r="O24" s="9" t="s">
        <v>238</v>
      </c>
      <c r="P24" s="9" t="s">
        <v>242</v>
      </c>
      <c r="Q24" s="9" t="s">
        <v>257</v>
      </c>
      <c r="R24" s="9" t="s">
        <v>247</v>
      </c>
      <c r="S24" s="9" t="s">
        <v>235</v>
      </c>
    </row>
    <row r="25" spans="1:19" ht="12.75">
      <c r="A25" s="32" t="s">
        <v>25</v>
      </c>
      <c r="B25" s="32" t="s">
        <v>275</v>
      </c>
      <c r="C25" s="10">
        <v>796</v>
      </c>
      <c r="D25" s="10">
        <v>867</v>
      </c>
      <c r="E25" s="13">
        <f t="shared" si="0"/>
        <v>0.08919597989949749</v>
      </c>
      <c r="F25" s="41">
        <v>0.78</v>
      </c>
      <c r="G25" s="11">
        <v>0.8</v>
      </c>
      <c r="H25" s="14">
        <f t="shared" si="1"/>
        <v>2.0000000000000018</v>
      </c>
      <c r="I25" s="38">
        <v>0.6708860759493671</v>
      </c>
      <c r="J25" s="11">
        <v>0.5773195876288659</v>
      </c>
      <c r="K25" s="14">
        <f t="shared" si="2"/>
        <v>-9.35664883205012</v>
      </c>
      <c r="L25" s="35">
        <v>1377.9527559055118</v>
      </c>
      <c r="M25" s="12">
        <v>1458.3333333333333</v>
      </c>
      <c r="N25" s="15">
        <f t="shared" si="3"/>
        <v>0.05833333333333327</v>
      </c>
      <c r="O25" s="9" t="s">
        <v>237</v>
      </c>
      <c r="P25" s="9" t="s">
        <v>246</v>
      </c>
      <c r="Q25" s="9" t="s">
        <v>248</v>
      </c>
      <c r="R25" s="9" t="s">
        <v>253</v>
      </c>
      <c r="S25" s="9" t="s">
        <v>235</v>
      </c>
    </row>
    <row r="26" spans="1:19" ht="12.75">
      <c r="A26" s="31" t="s">
        <v>26</v>
      </c>
      <c r="B26" s="31" t="s">
        <v>270</v>
      </c>
      <c r="C26" s="17">
        <v>1539</v>
      </c>
      <c r="D26" s="17">
        <v>1433</v>
      </c>
      <c r="E26" s="20">
        <f t="shared" si="0"/>
        <v>-0.06887589343729694</v>
      </c>
      <c r="F26" s="40" t="s">
        <v>266</v>
      </c>
      <c r="G26" s="18">
        <v>0.62</v>
      </c>
      <c r="H26" s="21">
        <f t="shared" si="1"/>
      </c>
      <c r="I26" s="37">
        <v>0.3217821782178218</v>
      </c>
      <c r="J26" s="18">
        <v>0.31985294117647056</v>
      </c>
      <c r="K26" s="21">
        <f t="shared" si="2"/>
        <v>-0.19292370413512283</v>
      </c>
      <c r="L26" s="34">
        <v>1026.392961876833</v>
      </c>
      <c r="M26" s="19">
        <v>989.1935483870968</v>
      </c>
      <c r="N26" s="22">
        <f t="shared" si="3"/>
        <v>-0.03624285714285718</v>
      </c>
      <c r="O26" s="16" t="s">
        <v>238</v>
      </c>
      <c r="P26" s="16" t="s">
        <v>242</v>
      </c>
      <c r="Q26" s="16" t="s">
        <v>257</v>
      </c>
      <c r="R26" s="16" t="s">
        <v>250</v>
      </c>
      <c r="S26" s="16" t="s">
        <v>235</v>
      </c>
    </row>
    <row r="27" spans="1:19" ht="12.75">
      <c r="A27" s="31" t="s">
        <v>27</v>
      </c>
      <c r="B27" s="31" t="s">
        <v>284</v>
      </c>
      <c r="C27" s="17">
        <v>426</v>
      </c>
      <c r="D27" s="17">
        <v>467</v>
      </c>
      <c r="E27" s="20">
        <f t="shared" si="0"/>
        <v>0.09624413145539906</v>
      </c>
      <c r="F27" s="40">
        <v>0.41</v>
      </c>
      <c r="G27" s="18">
        <v>0.59</v>
      </c>
      <c r="H27" s="21">
        <f t="shared" si="1"/>
        <v>18</v>
      </c>
      <c r="I27" s="37">
        <v>0.375</v>
      </c>
      <c r="J27" s="18">
        <v>0.36363636363636365</v>
      </c>
      <c r="K27" s="21">
        <f t="shared" si="2"/>
        <v>-1.1363636363636354</v>
      </c>
      <c r="L27" s="34">
        <v>764.1921397379913</v>
      </c>
      <c r="M27" s="19">
        <v>516.98670605613</v>
      </c>
      <c r="N27" s="22">
        <f t="shared" si="3"/>
        <v>-0.32348596750369285</v>
      </c>
      <c r="O27" s="16" t="s">
        <v>238</v>
      </c>
      <c r="P27" s="16" t="s">
        <v>242</v>
      </c>
      <c r="Q27" s="16" t="s">
        <v>257</v>
      </c>
      <c r="R27" s="16" t="s">
        <v>250</v>
      </c>
      <c r="S27" s="16" t="s">
        <v>235</v>
      </c>
    </row>
    <row r="28" spans="1:19" ht="12.75">
      <c r="A28" s="32" t="s">
        <v>28</v>
      </c>
      <c r="B28" s="32" t="s">
        <v>287</v>
      </c>
      <c r="C28" s="10">
        <v>436</v>
      </c>
      <c r="D28" s="10"/>
      <c r="E28" s="13">
        <f t="shared" si="0"/>
      </c>
      <c r="F28" s="41">
        <v>0.21</v>
      </c>
      <c r="G28" s="11" t="s">
        <v>266</v>
      </c>
      <c r="H28" s="14">
        <f t="shared" si="1"/>
      </c>
      <c r="I28" s="38">
        <v>0.05263157894736842</v>
      </c>
      <c r="J28" s="11"/>
      <c r="K28" s="14">
        <f t="shared" si="2"/>
      </c>
      <c r="L28" s="35">
        <v>3154.1650485436894</v>
      </c>
      <c r="M28" s="12"/>
      <c r="N28" s="15">
        <f t="shared" si="3"/>
      </c>
      <c r="O28" s="9" t="s">
        <v>238</v>
      </c>
      <c r="P28" s="9" t="s">
        <v>246</v>
      </c>
      <c r="Q28" s="9" t="s">
        <v>255</v>
      </c>
      <c r="R28" s="9" t="s">
        <v>259</v>
      </c>
      <c r="S28" s="9" t="s">
        <v>235</v>
      </c>
    </row>
    <row r="29" spans="1:19" ht="12.75">
      <c r="A29" s="32" t="s">
        <v>29</v>
      </c>
      <c r="B29" s="32" t="s">
        <v>288</v>
      </c>
      <c r="C29" s="10">
        <v>1384</v>
      </c>
      <c r="D29" s="10"/>
      <c r="E29" s="13">
        <f t="shared" si="0"/>
      </c>
      <c r="F29" s="41">
        <v>0.91</v>
      </c>
      <c r="G29" s="11" t="s">
        <v>266</v>
      </c>
      <c r="H29" s="14">
        <f t="shared" si="1"/>
      </c>
      <c r="I29" s="38">
        <v>0.7333333333333333</v>
      </c>
      <c r="J29" s="11"/>
      <c r="K29" s="14">
        <f t="shared" si="2"/>
      </c>
      <c r="L29" s="35">
        <v>427.1528925619835</v>
      </c>
      <c r="M29" s="12"/>
      <c r="N29" s="15">
        <f t="shared" si="3"/>
      </c>
      <c r="O29" s="9" t="s">
        <v>237</v>
      </c>
      <c r="P29" s="9" t="s">
        <v>246</v>
      </c>
      <c r="Q29" s="9" t="s">
        <v>258</v>
      </c>
      <c r="R29" s="9" t="s">
        <v>251</v>
      </c>
      <c r="S29" s="9" t="s">
        <v>235</v>
      </c>
    </row>
    <row r="30" spans="1:19" ht="12.75">
      <c r="A30" s="31" t="s">
        <v>30</v>
      </c>
      <c r="B30" s="31" t="s">
        <v>289</v>
      </c>
      <c r="C30" s="17">
        <v>3342</v>
      </c>
      <c r="D30" s="17">
        <v>3376</v>
      </c>
      <c r="E30" s="20">
        <f t="shared" si="0"/>
        <v>0.010173548773189706</v>
      </c>
      <c r="F30" s="40" t="s">
        <v>266</v>
      </c>
      <c r="G30" s="18">
        <v>0.6</v>
      </c>
      <c r="H30" s="21">
        <f t="shared" si="1"/>
      </c>
      <c r="I30" s="37">
        <v>0.31724137931034485</v>
      </c>
      <c r="J30" s="18">
        <v>0.2896890343698854</v>
      </c>
      <c r="K30" s="21">
        <f t="shared" si="2"/>
        <v>-2.755234494045944</v>
      </c>
      <c r="L30" s="34">
        <v>392.9178743961353</v>
      </c>
      <c r="M30" s="19">
        <v>345.6684141546527</v>
      </c>
      <c r="N30" s="22">
        <f t="shared" si="3"/>
        <v>-0.12025276354276071</v>
      </c>
      <c r="O30" s="16" t="s">
        <v>239</v>
      </c>
      <c r="P30" s="16" t="s">
        <v>242</v>
      </c>
      <c r="Q30" s="16" t="s">
        <v>260</v>
      </c>
      <c r="R30" s="16" t="s">
        <v>253</v>
      </c>
      <c r="S30" s="16" t="s">
        <v>235</v>
      </c>
    </row>
    <row r="31" spans="1:19" ht="12.75">
      <c r="A31" s="31" t="s">
        <v>31</v>
      </c>
      <c r="B31" s="31" t="s">
        <v>270</v>
      </c>
      <c r="C31" s="17">
        <v>2154</v>
      </c>
      <c r="D31" s="17"/>
      <c r="E31" s="20">
        <f t="shared" si="0"/>
      </c>
      <c r="F31" s="40" t="s">
        <v>266</v>
      </c>
      <c r="G31" s="18" t="s">
        <v>266</v>
      </c>
      <c r="H31" s="21">
        <f t="shared" si="1"/>
      </c>
      <c r="I31" s="37">
        <v>0.2887218045112782</v>
      </c>
      <c r="J31" s="18"/>
      <c r="K31" s="21">
        <f t="shared" si="2"/>
      </c>
      <c r="L31" s="34">
        <v>494.40851063829786</v>
      </c>
      <c r="M31" s="19"/>
      <c r="N31" s="22">
        <f t="shared" si="3"/>
      </c>
      <c r="O31" s="16" t="s">
        <v>238</v>
      </c>
      <c r="P31" s="16" t="s">
        <v>242</v>
      </c>
      <c r="Q31" s="16" t="s">
        <v>257</v>
      </c>
      <c r="R31" s="16" t="s">
        <v>253</v>
      </c>
      <c r="S31" s="16" t="s">
        <v>235</v>
      </c>
    </row>
    <row r="32" spans="1:19" ht="12.75">
      <c r="A32" s="32" t="s">
        <v>32</v>
      </c>
      <c r="B32" s="32" t="s">
        <v>274</v>
      </c>
      <c r="C32" s="10">
        <v>7525</v>
      </c>
      <c r="D32" s="10"/>
      <c r="E32" s="13">
        <f t="shared" si="0"/>
      </c>
      <c r="F32" s="41">
        <v>0.48</v>
      </c>
      <c r="G32" s="11" t="s">
        <v>266</v>
      </c>
      <c r="H32" s="14">
        <f t="shared" si="1"/>
      </c>
      <c r="I32" s="38">
        <v>0.09159261790840738</v>
      </c>
      <c r="J32" s="11"/>
      <c r="K32" s="14">
        <f t="shared" si="2"/>
      </c>
      <c r="L32" s="35">
        <v>232.86759813705922</v>
      </c>
      <c r="M32" s="12"/>
      <c r="N32" s="15">
        <f t="shared" si="3"/>
      </c>
      <c r="O32" s="9" t="s">
        <v>238</v>
      </c>
      <c r="P32" s="9" t="s">
        <v>256</v>
      </c>
      <c r="Q32" s="9" t="s">
        <v>249</v>
      </c>
      <c r="R32" s="9" t="s">
        <v>244</v>
      </c>
      <c r="S32" s="9" t="s">
        <v>235</v>
      </c>
    </row>
    <row r="33" spans="1:19" ht="12.75">
      <c r="A33" s="32" t="s">
        <v>175</v>
      </c>
      <c r="B33" s="32" t="s">
        <v>288</v>
      </c>
      <c r="C33" s="10"/>
      <c r="D33" s="10">
        <v>6453</v>
      </c>
      <c r="E33" s="13">
        <f t="shared" si="0"/>
      </c>
      <c r="F33" s="41" t="s">
        <v>266</v>
      </c>
      <c r="G33" s="11">
        <v>0.61</v>
      </c>
      <c r="H33" s="14">
        <f t="shared" si="1"/>
      </c>
      <c r="I33" s="38"/>
      <c r="J33" s="11">
        <v>0.09289340101522843</v>
      </c>
      <c r="K33" s="14">
        <f t="shared" si="2"/>
      </c>
      <c r="L33" s="35"/>
      <c r="M33" s="12">
        <v>249.1232782369146</v>
      </c>
      <c r="N33" s="15">
        <f t="shared" si="3"/>
      </c>
      <c r="O33" s="9" t="s">
        <v>238</v>
      </c>
      <c r="P33" s="9" t="s">
        <v>256</v>
      </c>
      <c r="Q33" s="9" t="s">
        <v>258</v>
      </c>
      <c r="R33" s="9" t="s">
        <v>244</v>
      </c>
      <c r="S33" s="9" t="s">
        <v>245</v>
      </c>
    </row>
    <row r="34" spans="1:19" ht="12.75">
      <c r="A34" s="31" t="s">
        <v>33</v>
      </c>
      <c r="B34" s="31" t="s">
        <v>285</v>
      </c>
      <c r="C34" s="17">
        <v>1337</v>
      </c>
      <c r="D34" s="17"/>
      <c r="E34" s="20">
        <f t="shared" si="0"/>
      </c>
      <c r="F34" s="40">
        <v>0.47</v>
      </c>
      <c r="G34" s="18" t="s">
        <v>266</v>
      </c>
      <c r="H34" s="21">
        <f t="shared" si="1"/>
      </c>
      <c r="I34" s="37">
        <v>0.19117647058823528</v>
      </c>
      <c r="J34" s="18"/>
      <c r="K34" s="21">
        <f t="shared" si="2"/>
      </c>
      <c r="L34" s="34">
        <v>1821.6216216216217</v>
      </c>
      <c r="M34" s="19"/>
      <c r="N34" s="22">
        <f t="shared" si="3"/>
      </c>
      <c r="O34" s="16" t="s">
        <v>238</v>
      </c>
      <c r="P34" s="16" t="s">
        <v>242</v>
      </c>
      <c r="Q34" s="16" t="s">
        <v>257</v>
      </c>
      <c r="R34" s="16" t="s">
        <v>250</v>
      </c>
      <c r="S34" s="16" t="s">
        <v>245</v>
      </c>
    </row>
    <row r="35" spans="1:19" ht="12.75">
      <c r="A35" s="31" t="s">
        <v>34</v>
      </c>
      <c r="B35" s="31" t="s">
        <v>285</v>
      </c>
      <c r="C35" s="17">
        <v>1151</v>
      </c>
      <c r="D35" s="17">
        <v>1500</v>
      </c>
      <c r="E35" s="20">
        <f t="shared" si="0"/>
        <v>0.3032145960034752</v>
      </c>
      <c r="F35" s="40">
        <v>0.65</v>
      </c>
      <c r="G35" s="18">
        <v>0.68</v>
      </c>
      <c r="H35" s="21">
        <f t="shared" si="1"/>
        <v>3.0000000000000027</v>
      </c>
      <c r="I35" s="37">
        <v>0.22950819672131148</v>
      </c>
      <c r="J35" s="18">
        <v>0.336</v>
      </c>
      <c r="K35" s="21">
        <f t="shared" si="2"/>
        <v>10.649180327868853</v>
      </c>
      <c r="L35" s="34">
        <v>1899.1027027027028</v>
      </c>
      <c r="M35" s="19">
        <v>1254.2427536231885</v>
      </c>
      <c r="N35" s="22">
        <f t="shared" si="3"/>
        <v>-0.33956033455261986</v>
      </c>
      <c r="O35" s="16" t="s">
        <v>238</v>
      </c>
      <c r="P35" s="16" t="s">
        <v>242</v>
      </c>
      <c r="Q35" s="16" t="s">
        <v>257</v>
      </c>
      <c r="R35" s="16" t="s">
        <v>250</v>
      </c>
      <c r="S35" s="16" t="s">
        <v>245</v>
      </c>
    </row>
    <row r="36" spans="1:19" ht="12.75">
      <c r="A36" s="32" t="s">
        <v>35</v>
      </c>
      <c r="B36" s="32" t="s">
        <v>272</v>
      </c>
      <c r="C36" s="10">
        <v>2136</v>
      </c>
      <c r="D36" s="10">
        <v>2121</v>
      </c>
      <c r="E36" s="13">
        <f t="shared" si="0"/>
        <v>-0.007022471910112359</v>
      </c>
      <c r="F36" s="41" t="s">
        <v>266</v>
      </c>
      <c r="G36" s="11">
        <v>0.6</v>
      </c>
      <c r="H36" s="14">
        <f t="shared" si="1"/>
      </c>
      <c r="I36" s="38">
        <v>0.3307291666666667</v>
      </c>
      <c r="J36" s="11">
        <v>0.40325497287522605</v>
      </c>
      <c r="K36" s="14">
        <f t="shared" si="2"/>
        <v>7.2525806208559365</v>
      </c>
      <c r="L36" s="35">
        <v>593.9129692832764</v>
      </c>
      <c r="M36" s="12">
        <v>533.4385692068429</v>
      </c>
      <c r="N36" s="15">
        <f t="shared" si="3"/>
        <v>-0.1018236731711937</v>
      </c>
      <c r="O36" s="9" t="s">
        <v>238</v>
      </c>
      <c r="P36" s="9" t="s">
        <v>246</v>
      </c>
      <c r="Q36" s="9" t="s">
        <v>248</v>
      </c>
      <c r="R36" s="9" t="s">
        <v>247</v>
      </c>
      <c r="S36" s="9" t="s">
        <v>235</v>
      </c>
    </row>
    <row r="37" spans="1:19" ht="12.75">
      <c r="A37" s="32" t="s">
        <v>36</v>
      </c>
      <c r="B37" s="32" t="s">
        <v>278</v>
      </c>
      <c r="C37" s="10">
        <v>1414</v>
      </c>
      <c r="D37" s="10">
        <v>1508</v>
      </c>
      <c r="E37" s="13">
        <f t="shared" si="0"/>
        <v>0.06647807637906648</v>
      </c>
      <c r="F37" s="41" t="s">
        <v>266</v>
      </c>
      <c r="G37" s="11">
        <v>0.64</v>
      </c>
      <c r="H37" s="14">
        <f t="shared" si="1"/>
      </c>
      <c r="I37" s="38">
        <v>0.2398753894080997</v>
      </c>
      <c r="J37" s="11">
        <v>0.20718232044198895</v>
      </c>
      <c r="K37" s="14">
        <f t="shared" si="2"/>
        <v>-3.2693068966110737</v>
      </c>
      <c r="L37" s="35">
        <v>899.7429305912597</v>
      </c>
      <c r="M37" s="12">
        <v>921.0526315789474</v>
      </c>
      <c r="N37" s="15">
        <f t="shared" si="3"/>
        <v>0.023684210526315794</v>
      </c>
      <c r="O37" s="9" t="s">
        <v>238</v>
      </c>
      <c r="P37" s="9" t="s">
        <v>246</v>
      </c>
      <c r="Q37" s="9" t="s">
        <v>258</v>
      </c>
      <c r="R37" s="9" t="s">
        <v>253</v>
      </c>
      <c r="S37" s="9" t="s">
        <v>235</v>
      </c>
    </row>
    <row r="38" spans="1:19" ht="12.75">
      <c r="A38" s="31" t="s">
        <v>176</v>
      </c>
      <c r="B38" s="31" t="s">
        <v>290</v>
      </c>
      <c r="C38" s="17"/>
      <c r="D38" s="17">
        <v>617</v>
      </c>
      <c r="E38" s="20">
        <f t="shared" si="0"/>
      </c>
      <c r="F38" s="40" t="s">
        <v>266</v>
      </c>
      <c r="G38" s="18">
        <v>0.58</v>
      </c>
      <c r="H38" s="21">
        <f t="shared" si="1"/>
      </c>
      <c r="I38" s="37"/>
      <c r="J38" s="18">
        <v>0.4583333333333333</v>
      </c>
      <c r="K38" s="21">
        <f t="shared" si="2"/>
      </c>
      <c r="L38" s="34"/>
      <c r="M38" s="19">
        <v>2588.6524822695037</v>
      </c>
      <c r="N38" s="22">
        <f t="shared" si="3"/>
      </c>
      <c r="O38" s="16" t="s">
        <v>237</v>
      </c>
      <c r="P38" s="16" t="s">
        <v>262</v>
      </c>
      <c r="Q38" s="16" t="s">
        <v>248</v>
      </c>
      <c r="R38" s="16" t="s">
        <v>247</v>
      </c>
      <c r="S38" s="16" t="s">
        <v>235</v>
      </c>
    </row>
    <row r="39" spans="1:19" ht="12.75">
      <c r="A39" s="31" t="s">
        <v>177</v>
      </c>
      <c r="B39" s="31" t="s">
        <v>291</v>
      </c>
      <c r="C39" s="17"/>
      <c r="D39" s="17">
        <v>1771</v>
      </c>
      <c r="E39" s="20">
        <f t="shared" si="0"/>
      </c>
      <c r="F39" s="40" t="s">
        <v>266</v>
      </c>
      <c r="G39" s="18">
        <v>0.64</v>
      </c>
      <c r="H39" s="21">
        <f t="shared" si="1"/>
      </c>
      <c r="I39" s="37"/>
      <c r="J39" s="18">
        <v>0.13381555153707053</v>
      </c>
      <c r="K39" s="21">
        <f t="shared" si="2"/>
      </c>
      <c r="L39" s="34"/>
      <c r="M39" s="19">
        <v>1022.4089635854342</v>
      </c>
      <c r="N39" s="22">
        <f t="shared" si="3"/>
      </c>
      <c r="O39" s="16" t="s">
        <v>239</v>
      </c>
      <c r="P39" s="16" t="s">
        <v>246</v>
      </c>
      <c r="Q39" s="16" t="s">
        <v>243</v>
      </c>
      <c r="R39" s="16" t="s">
        <v>247</v>
      </c>
      <c r="S39" s="16" t="s">
        <v>235</v>
      </c>
    </row>
    <row r="40" spans="1:19" ht="12.75">
      <c r="A40" s="32" t="s">
        <v>37</v>
      </c>
      <c r="B40" s="32" t="s">
        <v>291</v>
      </c>
      <c r="C40" s="10">
        <v>1757</v>
      </c>
      <c r="D40" s="10">
        <v>1887</v>
      </c>
      <c r="E40" s="13">
        <f t="shared" si="0"/>
        <v>0.07398975526465566</v>
      </c>
      <c r="F40" s="41" t="s">
        <v>266</v>
      </c>
      <c r="G40" s="11">
        <v>0.63</v>
      </c>
      <c r="H40" s="14">
        <f t="shared" si="1"/>
      </c>
      <c r="I40" s="38">
        <v>0.1927710843373494</v>
      </c>
      <c r="J40" s="11">
        <v>0.19888475836431227</v>
      </c>
      <c r="K40" s="14">
        <f t="shared" si="2"/>
        <v>0.6113674026962862</v>
      </c>
      <c r="L40" s="35">
        <v>742.9198966408269</v>
      </c>
      <c r="M40" s="12">
        <v>460.34261241970023</v>
      </c>
      <c r="N40" s="15">
        <f t="shared" si="3"/>
        <v>-0.38036036657360095</v>
      </c>
      <c r="O40" s="9" t="s">
        <v>238</v>
      </c>
      <c r="P40" s="9" t="s">
        <v>246</v>
      </c>
      <c r="Q40" s="9" t="s">
        <v>243</v>
      </c>
      <c r="R40" s="9" t="s">
        <v>253</v>
      </c>
      <c r="S40" s="9" t="s">
        <v>235</v>
      </c>
    </row>
    <row r="41" spans="1:19" ht="12.75">
      <c r="A41" s="32" t="s">
        <v>38</v>
      </c>
      <c r="B41" s="32" t="s">
        <v>268</v>
      </c>
      <c r="C41" s="10">
        <v>4551</v>
      </c>
      <c r="D41" s="10">
        <v>4704</v>
      </c>
      <c r="E41" s="13">
        <f t="shared" si="0"/>
        <v>0.03361898483849703</v>
      </c>
      <c r="F41" s="41" t="s">
        <v>266</v>
      </c>
      <c r="G41" s="11">
        <v>0.61</v>
      </c>
      <c r="H41" s="14">
        <f t="shared" si="1"/>
      </c>
      <c r="I41" s="38">
        <v>0.3405535499398315</v>
      </c>
      <c r="J41" s="11">
        <v>0.2638146167557932</v>
      </c>
      <c r="K41" s="14">
        <f t="shared" si="2"/>
        <v>-7.673893318403829</v>
      </c>
      <c r="L41" s="35">
        <v>251.67636092468308</v>
      </c>
      <c r="M41" s="12">
        <v>248.0059171597633</v>
      </c>
      <c r="N41" s="15">
        <f t="shared" si="3"/>
        <v>-0.014583982982884125</v>
      </c>
      <c r="O41" s="9" t="s">
        <v>238</v>
      </c>
      <c r="P41" s="9" t="s">
        <v>254</v>
      </c>
      <c r="Q41" s="9" t="s">
        <v>243</v>
      </c>
      <c r="R41" s="9" t="s">
        <v>253</v>
      </c>
      <c r="S41" s="9" t="s">
        <v>235</v>
      </c>
    </row>
    <row r="42" spans="1:19" ht="12.75">
      <c r="A42" s="31" t="s">
        <v>178</v>
      </c>
      <c r="B42" s="31" t="s">
        <v>275</v>
      </c>
      <c r="C42" s="17"/>
      <c r="D42" s="17">
        <v>6260</v>
      </c>
      <c r="E42" s="20">
        <f t="shared" si="0"/>
      </c>
      <c r="F42" s="40" t="s">
        <v>266</v>
      </c>
      <c r="G42" s="18">
        <v>0.54</v>
      </c>
      <c r="H42" s="21">
        <f t="shared" si="1"/>
      </c>
      <c r="I42" s="37"/>
      <c r="J42" s="18">
        <v>0.3164484917472965</v>
      </c>
      <c r="K42" s="21">
        <f t="shared" si="2"/>
      </c>
      <c r="L42" s="34"/>
      <c r="M42" s="19">
        <v>246.4788732394366</v>
      </c>
      <c r="N42" s="22">
        <f t="shared" si="3"/>
      </c>
      <c r="O42" s="16" t="s">
        <v>238</v>
      </c>
      <c r="P42" s="16" t="s">
        <v>254</v>
      </c>
      <c r="Q42" s="16" t="s">
        <v>248</v>
      </c>
      <c r="R42" s="16" t="s">
        <v>251</v>
      </c>
      <c r="S42" s="16" t="s">
        <v>235</v>
      </c>
    </row>
    <row r="43" spans="1:19" ht="12.75">
      <c r="A43" s="31" t="s">
        <v>39</v>
      </c>
      <c r="B43" s="31" t="s">
        <v>272</v>
      </c>
      <c r="C43" s="17">
        <v>762</v>
      </c>
      <c r="D43" s="17">
        <v>585</v>
      </c>
      <c r="E43" s="20">
        <f t="shared" si="0"/>
        <v>-0.23228346456692914</v>
      </c>
      <c r="F43" s="40" t="s">
        <v>266</v>
      </c>
      <c r="G43" s="18">
        <v>0.5</v>
      </c>
      <c r="H43" s="21">
        <f t="shared" si="1"/>
      </c>
      <c r="I43" s="37">
        <v>0.27402135231316727</v>
      </c>
      <c r="J43" s="18">
        <v>0.3525835866261398</v>
      </c>
      <c r="K43" s="21">
        <f t="shared" si="2"/>
        <v>7.856223431297255</v>
      </c>
      <c r="L43" s="34">
        <v>2254.9044585987263</v>
      </c>
      <c r="M43" s="19">
        <v>2254.9044585987263</v>
      </c>
      <c r="N43" s="22">
        <f t="shared" si="3"/>
        <v>0</v>
      </c>
      <c r="O43" s="16" t="s">
        <v>238</v>
      </c>
      <c r="P43" s="16" t="s">
        <v>246</v>
      </c>
      <c r="Q43" s="16" t="s">
        <v>248</v>
      </c>
      <c r="R43" s="16" t="s">
        <v>261</v>
      </c>
      <c r="S43" s="16" t="s">
        <v>235</v>
      </c>
    </row>
    <row r="44" spans="1:19" ht="12.75">
      <c r="A44" s="32" t="s">
        <v>179</v>
      </c>
      <c r="B44" s="32" t="s">
        <v>292</v>
      </c>
      <c r="C44" s="10"/>
      <c r="D44" s="10">
        <v>809</v>
      </c>
      <c r="E44" s="13">
        <f t="shared" si="0"/>
      </c>
      <c r="F44" s="41" t="s">
        <v>266</v>
      </c>
      <c r="G44" s="11">
        <v>0.44</v>
      </c>
      <c r="H44" s="14">
        <f t="shared" si="1"/>
      </c>
      <c r="I44" s="38"/>
      <c r="J44" s="11">
        <v>0.10646387832699619</v>
      </c>
      <c r="K44" s="14">
        <f t="shared" si="2"/>
      </c>
      <c r="L44" s="35"/>
      <c r="M44" s="12">
        <v>2500</v>
      </c>
      <c r="N44" s="15">
        <f t="shared" si="3"/>
      </c>
      <c r="O44" s="9" t="s">
        <v>238</v>
      </c>
      <c r="P44" s="9" t="s">
        <v>246</v>
      </c>
      <c r="Q44" s="9" t="s">
        <v>243</v>
      </c>
      <c r="R44" s="9" t="s">
        <v>247</v>
      </c>
      <c r="S44" s="9" t="s">
        <v>235</v>
      </c>
    </row>
    <row r="45" spans="1:19" ht="12.75">
      <c r="A45" s="32" t="s">
        <v>40</v>
      </c>
      <c r="B45" s="32" t="s">
        <v>293</v>
      </c>
      <c r="C45" s="10">
        <v>3067</v>
      </c>
      <c r="D45" s="10">
        <v>3153</v>
      </c>
      <c r="E45" s="13">
        <f t="shared" si="0"/>
        <v>0.028040430388001303</v>
      </c>
      <c r="F45" s="41">
        <v>0.59</v>
      </c>
      <c r="G45" s="11">
        <v>0.64</v>
      </c>
      <c r="H45" s="14">
        <f t="shared" si="1"/>
        <v>5.000000000000004</v>
      </c>
      <c r="I45" s="38">
        <v>0.33916083916083917</v>
      </c>
      <c r="J45" s="11">
        <v>0.329310344827586</v>
      </c>
      <c r="K45" s="14">
        <f t="shared" si="2"/>
        <v>-0.985049433325319</v>
      </c>
      <c r="L45" s="35">
        <v>421.2544802867383</v>
      </c>
      <c r="M45" s="12">
        <v>418.684460260973</v>
      </c>
      <c r="N45" s="15">
        <f t="shared" si="3"/>
        <v>-0.006100872859597714</v>
      </c>
      <c r="O45" s="9" t="s">
        <v>239</v>
      </c>
      <c r="P45" s="9" t="s">
        <v>246</v>
      </c>
      <c r="Q45" s="9" t="s">
        <v>255</v>
      </c>
      <c r="R45" s="9" t="s">
        <v>247</v>
      </c>
      <c r="S45" s="9" t="s">
        <v>235</v>
      </c>
    </row>
    <row r="46" spans="1:19" ht="12.75">
      <c r="A46" s="31" t="s">
        <v>41</v>
      </c>
      <c r="B46" s="31" t="s">
        <v>270</v>
      </c>
      <c r="C46" s="17">
        <v>7679</v>
      </c>
      <c r="D46" s="17">
        <v>8038</v>
      </c>
      <c r="E46" s="20">
        <f t="shared" si="0"/>
        <v>0.04675087902070582</v>
      </c>
      <c r="F46" s="40">
        <v>0.82</v>
      </c>
      <c r="G46" s="18">
        <v>0.77</v>
      </c>
      <c r="H46" s="21">
        <f t="shared" si="1"/>
        <v>-4.999999999999993</v>
      </c>
      <c r="I46" s="37">
        <v>0.4391025641025641</v>
      </c>
      <c r="J46" s="18">
        <v>0.42892156862745096</v>
      </c>
      <c r="K46" s="21">
        <f t="shared" si="2"/>
        <v>-1.0180995475113142</v>
      </c>
      <c r="L46" s="34">
        <v>158.69691470054445</v>
      </c>
      <c r="M46" s="19">
        <v>121.36007984031936</v>
      </c>
      <c r="N46" s="22">
        <f t="shared" si="3"/>
        <v>-0.23527133423279464</v>
      </c>
      <c r="O46" s="16" t="s">
        <v>239</v>
      </c>
      <c r="P46" s="16" t="s">
        <v>254</v>
      </c>
      <c r="Q46" s="16" t="s">
        <v>257</v>
      </c>
      <c r="R46" s="16" t="s">
        <v>251</v>
      </c>
      <c r="S46" s="16" t="s">
        <v>235</v>
      </c>
    </row>
    <row r="47" spans="1:19" ht="12.75">
      <c r="A47" s="31" t="s">
        <v>42</v>
      </c>
      <c r="B47" s="31" t="s">
        <v>271</v>
      </c>
      <c r="C47" s="17">
        <v>984</v>
      </c>
      <c r="D47" s="17">
        <v>1022</v>
      </c>
      <c r="E47" s="20">
        <f t="shared" si="0"/>
        <v>0.03861788617886179</v>
      </c>
      <c r="F47" s="40" t="s">
        <v>266</v>
      </c>
      <c r="G47" s="18">
        <v>0.34</v>
      </c>
      <c r="H47" s="21">
        <f t="shared" si="1"/>
      </c>
      <c r="I47" s="37">
        <v>0.10248447204968944</v>
      </c>
      <c r="J47" s="18">
        <v>0.12915851272015655</v>
      </c>
      <c r="K47" s="21">
        <f t="shared" si="2"/>
        <v>2.6674040670467107</v>
      </c>
      <c r="L47" s="34">
        <v>4166.666666666667</v>
      </c>
      <c r="M47" s="19">
        <v>3212.495238095238</v>
      </c>
      <c r="N47" s="22">
        <f t="shared" si="3"/>
        <v>-0.2290011428571429</v>
      </c>
      <c r="O47" s="16" t="s">
        <v>237</v>
      </c>
      <c r="P47" s="16" t="s">
        <v>246</v>
      </c>
      <c r="Q47" s="16" t="s">
        <v>249</v>
      </c>
      <c r="R47" s="16" t="s">
        <v>244</v>
      </c>
      <c r="S47" s="16" t="s">
        <v>245</v>
      </c>
    </row>
    <row r="48" spans="1:19" ht="12.75">
      <c r="A48" s="32" t="s">
        <v>43</v>
      </c>
      <c r="B48" s="32" t="s">
        <v>270</v>
      </c>
      <c r="C48" s="10">
        <v>2444</v>
      </c>
      <c r="D48" s="10"/>
      <c r="E48" s="13">
        <f t="shared" si="0"/>
      </c>
      <c r="F48" s="41" t="s">
        <v>266</v>
      </c>
      <c r="G48" s="11" t="s">
        <v>266</v>
      </c>
      <c r="H48" s="14">
        <f t="shared" si="1"/>
      </c>
      <c r="I48" s="38">
        <v>0.3238095238095238</v>
      </c>
      <c r="J48" s="11"/>
      <c r="K48" s="14">
        <f t="shared" si="2"/>
      </c>
      <c r="L48" s="35">
        <v>321.1670235546039</v>
      </c>
      <c r="M48" s="12"/>
      <c r="N48" s="15">
        <f t="shared" si="3"/>
      </c>
      <c r="O48" s="9" t="s">
        <v>238</v>
      </c>
      <c r="P48" s="9" t="s">
        <v>242</v>
      </c>
      <c r="Q48" s="9" t="s">
        <v>257</v>
      </c>
      <c r="R48" s="9" t="s">
        <v>250</v>
      </c>
      <c r="S48" s="9" t="s">
        <v>235</v>
      </c>
    </row>
    <row r="49" spans="1:19" ht="12.75">
      <c r="A49" s="32" t="s">
        <v>44</v>
      </c>
      <c r="B49" s="32" t="s">
        <v>277</v>
      </c>
      <c r="C49" s="10">
        <v>1146</v>
      </c>
      <c r="D49" s="10">
        <v>1202</v>
      </c>
      <c r="E49" s="13">
        <f t="shared" si="0"/>
        <v>0.04886561954624782</v>
      </c>
      <c r="F49" s="41" t="s">
        <v>266</v>
      </c>
      <c r="G49" s="11">
        <v>0.41</v>
      </c>
      <c r="H49" s="14">
        <f t="shared" si="1"/>
      </c>
      <c r="I49" s="38">
        <v>0.023809523809523808</v>
      </c>
      <c r="J49" s="11">
        <v>0.16071428571428573</v>
      </c>
      <c r="K49" s="14">
        <f t="shared" si="2"/>
        <v>13.690476190476192</v>
      </c>
      <c r="L49" s="35">
        <v>958.9041095890411</v>
      </c>
      <c r="M49" s="12">
        <v>799.0867579908676</v>
      </c>
      <c r="N49" s="15">
        <f t="shared" si="3"/>
        <v>-0.1666666666666667</v>
      </c>
      <c r="O49" s="9" t="s">
        <v>238</v>
      </c>
      <c r="P49" s="9" t="s">
        <v>242</v>
      </c>
      <c r="Q49" s="9" t="s">
        <v>255</v>
      </c>
      <c r="R49" s="9" t="s">
        <v>244</v>
      </c>
      <c r="S49" s="9" t="s">
        <v>245</v>
      </c>
    </row>
    <row r="50" spans="1:19" ht="12.75">
      <c r="A50" s="31" t="s">
        <v>180</v>
      </c>
      <c r="B50" s="31" t="s">
        <v>272</v>
      </c>
      <c r="C50" s="17"/>
      <c r="D50" s="17">
        <v>3786</v>
      </c>
      <c r="E50" s="20">
        <f t="shared" si="0"/>
      </c>
      <c r="F50" s="40" t="s">
        <v>266</v>
      </c>
      <c r="G50" s="18">
        <v>0.67</v>
      </c>
      <c r="H50" s="21">
        <f t="shared" si="1"/>
      </c>
      <c r="I50" s="37"/>
      <c r="J50" s="18">
        <v>0.4357034795763994</v>
      </c>
      <c r="K50" s="21">
        <f t="shared" si="2"/>
      </c>
      <c r="L50" s="34"/>
      <c r="M50" s="19">
        <v>303.030303030303</v>
      </c>
      <c r="N50" s="22">
        <f t="shared" si="3"/>
      </c>
      <c r="O50" s="16" t="s">
        <v>239</v>
      </c>
      <c r="P50" s="16" t="s">
        <v>242</v>
      </c>
      <c r="Q50" s="16" t="s">
        <v>248</v>
      </c>
      <c r="R50" s="16" t="s">
        <v>259</v>
      </c>
      <c r="S50" s="16" t="s">
        <v>235</v>
      </c>
    </row>
    <row r="51" spans="1:19" ht="12.75">
      <c r="A51" s="31" t="s">
        <v>181</v>
      </c>
      <c r="B51" s="31" t="s">
        <v>270</v>
      </c>
      <c r="C51" s="17"/>
      <c r="D51" s="17">
        <v>1749</v>
      </c>
      <c r="E51" s="20">
        <f t="shared" si="0"/>
      </c>
      <c r="F51" s="40" t="s">
        <v>266</v>
      </c>
      <c r="G51" s="18">
        <v>0.6</v>
      </c>
      <c r="H51" s="21">
        <f t="shared" si="1"/>
      </c>
      <c r="I51" s="37"/>
      <c r="J51" s="18">
        <v>0.28698752228163993</v>
      </c>
      <c r="K51" s="21">
        <f t="shared" si="2"/>
      </c>
      <c r="L51" s="34"/>
      <c r="M51" s="19">
        <v>450.61728395061726</v>
      </c>
      <c r="N51" s="22">
        <f t="shared" si="3"/>
      </c>
      <c r="O51" s="16" t="s">
        <v>238</v>
      </c>
      <c r="P51" s="16" t="s">
        <v>242</v>
      </c>
      <c r="Q51" s="16" t="s">
        <v>257</v>
      </c>
      <c r="R51" s="16" t="s">
        <v>253</v>
      </c>
      <c r="S51" s="16" t="s">
        <v>235</v>
      </c>
    </row>
    <row r="52" spans="1:19" ht="12.75">
      <c r="A52" s="32" t="s">
        <v>182</v>
      </c>
      <c r="B52" s="32" t="s">
        <v>285</v>
      </c>
      <c r="C52" s="10"/>
      <c r="D52" s="10">
        <v>418</v>
      </c>
      <c r="E52" s="13">
        <f t="shared" si="0"/>
      </c>
      <c r="F52" s="41" t="s">
        <v>266</v>
      </c>
      <c r="G52" s="11">
        <v>0.45</v>
      </c>
      <c r="H52" s="14">
        <f t="shared" si="1"/>
      </c>
      <c r="I52" s="38"/>
      <c r="J52" s="11">
        <v>0.47619047619047616</v>
      </c>
      <c r="K52" s="14">
        <f t="shared" si="2"/>
      </c>
      <c r="L52" s="35"/>
      <c r="M52" s="12">
        <v>3310.1545454545453</v>
      </c>
      <c r="N52" s="15">
        <f t="shared" si="3"/>
      </c>
      <c r="O52" s="9" t="s">
        <v>238</v>
      </c>
      <c r="P52" s="9" t="s">
        <v>246</v>
      </c>
      <c r="Q52" s="9" t="s">
        <v>257</v>
      </c>
      <c r="R52" s="9" t="s">
        <v>247</v>
      </c>
      <c r="S52" s="9" t="s">
        <v>235</v>
      </c>
    </row>
    <row r="53" spans="1:19" ht="12.75">
      <c r="A53" s="32" t="s">
        <v>45</v>
      </c>
      <c r="B53" s="32" t="s">
        <v>282</v>
      </c>
      <c r="C53" s="10">
        <v>2206</v>
      </c>
      <c r="D53" s="10"/>
      <c r="E53" s="13">
        <f t="shared" si="0"/>
      </c>
      <c r="F53" s="41">
        <v>0.63</v>
      </c>
      <c r="G53" s="11" t="s">
        <v>266</v>
      </c>
      <c r="H53" s="14">
        <f t="shared" si="1"/>
      </c>
      <c r="I53" s="38">
        <v>0.13745704467353953</v>
      </c>
      <c r="J53" s="11"/>
      <c r="K53" s="14">
        <f t="shared" si="2"/>
      </c>
      <c r="L53" s="35">
        <v>800.9478672985782</v>
      </c>
      <c r="M53" s="12"/>
      <c r="N53" s="15">
        <f t="shared" si="3"/>
      </c>
      <c r="O53" s="9" t="s">
        <v>238</v>
      </c>
      <c r="P53" s="9" t="s">
        <v>246</v>
      </c>
      <c r="Q53" s="9" t="s">
        <v>243</v>
      </c>
      <c r="R53" s="9" t="s">
        <v>253</v>
      </c>
      <c r="S53" s="9" t="s">
        <v>235</v>
      </c>
    </row>
    <row r="54" spans="1:19" ht="12.75">
      <c r="A54" s="31" t="s">
        <v>183</v>
      </c>
      <c r="B54" s="31" t="s">
        <v>268</v>
      </c>
      <c r="C54" s="17"/>
      <c r="D54" s="17">
        <v>6527</v>
      </c>
      <c r="E54" s="20">
        <f t="shared" si="0"/>
      </c>
      <c r="F54" s="40" t="s">
        <v>266</v>
      </c>
      <c r="G54" s="18">
        <v>0.63</v>
      </c>
      <c r="H54" s="21">
        <f t="shared" si="1"/>
      </c>
      <c r="I54" s="37"/>
      <c r="J54" s="18">
        <v>0.3487229862475442</v>
      </c>
      <c r="K54" s="21">
        <f t="shared" si="2"/>
      </c>
      <c r="L54" s="34"/>
      <c r="M54" s="19">
        <v>130.637893982808</v>
      </c>
      <c r="N54" s="22">
        <f t="shared" si="3"/>
      </c>
      <c r="O54" s="16" t="s">
        <v>238</v>
      </c>
      <c r="P54" s="16" t="s">
        <v>256</v>
      </c>
      <c r="Q54" s="16" t="s">
        <v>243</v>
      </c>
      <c r="R54" s="16" t="s">
        <v>244</v>
      </c>
      <c r="S54" s="16" t="s">
        <v>235</v>
      </c>
    </row>
    <row r="55" spans="1:19" ht="12.75">
      <c r="A55" s="31" t="s">
        <v>184</v>
      </c>
      <c r="B55" s="31" t="s">
        <v>277</v>
      </c>
      <c r="C55" s="17"/>
      <c r="D55" s="17">
        <v>596</v>
      </c>
      <c r="E55" s="20">
        <f t="shared" si="0"/>
      </c>
      <c r="F55" s="40" t="s">
        <v>266</v>
      </c>
      <c r="G55" s="18">
        <v>0.47</v>
      </c>
      <c r="H55" s="21">
        <f t="shared" si="1"/>
      </c>
      <c r="I55" s="37"/>
      <c r="J55" s="18">
        <v>0.3187250996015936</v>
      </c>
      <c r="K55" s="21">
        <f t="shared" si="2"/>
      </c>
      <c r="L55" s="34"/>
      <c r="M55" s="19">
        <v>3488.1634615384614</v>
      </c>
      <c r="N55" s="22">
        <f t="shared" si="3"/>
      </c>
      <c r="O55" s="16" t="s">
        <v>238</v>
      </c>
      <c r="P55" s="16" t="s">
        <v>246</v>
      </c>
      <c r="Q55" s="16" t="s">
        <v>255</v>
      </c>
      <c r="R55" s="16" t="s">
        <v>247</v>
      </c>
      <c r="S55" s="16" t="s">
        <v>235</v>
      </c>
    </row>
    <row r="56" spans="1:19" ht="12.75">
      <c r="A56" s="32" t="s">
        <v>46</v>
      </c>
      <c r="B56" s="32" t="s">
        <v>283</v>
      </c>
      <c r="C56" s="10">
        <v>1322</v>
      </c>
      <c r="D56" s="10"/>
      <c r="E56" s="13">
        <f t="shared" si="0"/>
      </c>
      <c r="F56" s="41" t="s">
        <v>266</v>
      </c>
      <c r="G56" s="11" t="s">
        <v>266</v>
      </c>
      <c r="H56" s="14">
        <f t="shared" si="1"/>
      </c>
      <c r="I56" s="38">
        <v>0.26419213973799127</v>
      </c>
      <c r="J56" s="11"/>
      <c r="K56" s="14">
        <f t="shared" si="2"/>
      </c>
      <c r="L56" s="35">
        <v>810.1397849462365</v>
      </c>
      <c r="M56" s="12"/>
      <c r="N56" s="15">
        <f t="shared" si="3"/>
      </c>
      <c r="O56" s="9" t="s">
        <v>238</v>
      </c>
      <c r="P56" s="9" t="s">
        <v>246</v>
      </c>
      <c r="Q56" s="9" t="s">
        <v>258</v>
      </c>
      <c r="R56" s="9" t="s">
        <v>261</v>
      </c>
      <c r="S56" s="9" t="s">
        <v>235</v>
      </c>
    </row>
    <row r="57" spans="1:19" ht="12.75">
      <c r="A57" s="32" t="s">
        <v>47</v>
      </c>
      <c r="B57" s="32" t="s">
        <v>272</v>
      </c>
      <c r="C57" s="10">
        <v>911</v>
      </c>
      <c r="D57" s="10">
        <v>924</v>
      </c>
      <c r="E57" s="13">
        <f t="shared" si="0"/>
        <v>0.014270032930845226</v>
      </c>
      <c r="F57" s="41" t="s">
        <v>266</v>
      </c>
      <c r="G57" s="11">
        <v>0.62</v>
      </c>
      <c r="H57" s="14">
        <f t="shared" si="1"/>
      </c>
      <c r="I57" s="38">
        <v>0.31626506024096385</v>
      </c>
      <c r="J57" s="11">
        <v>0.34292565947242204</v>
      </c>
      <c r="K57" s="14">
        <f t="shared" si="2"/>
        <v>2.666059923145819</v>
      </c>
      <c r="L57" s="35">
        <v>1582.972850678733</v>
      </c>
      <c r="M57" s="12">
        <v>1483.050847457627</v>
      </c>
      <c r="N57" s="15">
        <f t="shared" si="3"/>
        <v>-0.06312300503338535</v>
      </c>
      <c r="O57" s="9" t="s">
        <v>238</v>
      </c>
      <c r="P57" s="9" t="s">
        <v>246</v>
      </c>
      <c r="Q57" s="9" t="s">
        <v>248</v>
      </c>
      <c r="R57" s="9" t="s">
        <v>247</v>
      </c>
      <c r="S57" s="9" t="s">
        <v>235</v>
      </c>
    </row>
    <row r="58" spans="1:19" ht="12.75">
      <c r="A58" s="31" t="s">
        <v>48</v>
      </c>
      <c r="B58" s="31" t="s">
        <v>283</v>
      </c>
      <c r="C58" s="17">
        <v>2706</v>
      </c>
      <c r="D58" s="17"/>
      <c r="E58" s="20">
        <f t="shared" si="0"/>
      </c>
      <c r="F58" s="40" t="s">
        <v>266</v>
      </c>
      <c r="G58" s="18" t="s">
        <v>266</v>
      </c>
      <c r="H58" s="21">
        <f t="shared" si="1"/>
      </c>
      <c r="I58" s="37">
        <v>0.28449744463373083</v>
      </c>
      <c r="J58" s="18"/>
      <c r="K58" s="21">
        <f t="shared" si="2"/>
      </c>
      <c r="L58" s="34">
        <v>572.8150572831424</v>
      </c>
      <c r="M58" s="19"/>
      <c r="N58" s="22">
        <f t="shared" si="3"/>
      </c>
      <c r="O58" s="16" t="s">
        <v>238</v>
      </c>
      <c r="P58" s="16" t="s">
        <v>242</v>
      </c>
      <c r="Q58" s="16" t="s">
        <v>258</v>
      </c>
      <c r="R58" s="16" t="s">
        <v>251</v>
      </c>
      <c r="S58" s="16" t="s">
        <v>235</v>
      </c>
    </row>
    <row r="59" spans="1:19" ht="12.75">
      <c r="A59" s="31" t="s">
        <v>185</v>
      </c>
      <c r="B59" s="31" t="s">
        <v>275</v>
      </c>
      <c r="C59" s="17"/>
      <c r="D59" s="17">
        <v>1305</v>
      </c>
      <c r="E59" s="20">
        <f t="shared" si="0"/>
      </c>
      <c r="F59" s="40" t="s">
        <v>266</v>
      </c>
      <c r="G59" s="18">
        <v>0.68</v>
      </c>
      <c r="H59" s="21">
        <f t="shared" si="1"/>
      </c>
      <c r="I59" s="37"/>
      <c r="J59" s="18">
        <v>0.36</v>
      </c>
      <c r="K59" s="21">
        <f t="shared" si="2"/>
      </c>
      <c r="L59" s="34"/>
      <c r="M59" s="19">
        <v>1011.0803324099722</v>
      </c>
      <c r="N59" s="22">
        <f t="shared" si="3"/>
      </c>
      <c r="O59" s="16" t="s">
        <v>237</v>
      </c>
      <c r="P59" s="16" t="s">
        <v>246</v>
      </c>
      <c r="Q59" s="16" t="s">
        <v>248</v>
      </c>
      <c r="R59" s="16" t="s">
        <v>253</v>
      </c>
      <c r="S59" s="16" t="s">
        <v>235</v>
      </c>
    </row>
    <row r="60" spans="1:19" ht="12.75">
      <c r="A60" s="32" t="s">
        <v>49</v>
      </c>
      <c r="B60" s="32" t="s">
        <v>285</v>
      </c>
      <c r="C60" s="10">
        <v>6458</v>
      </c>
      <c r="D60" s="10">
        <v>6470</v>
      </c>
      <c r="E60" s="13">
        <f t="shared" si="0"/>
        <v>0.0018581604211830288</v>
      </c>
      <c r="F60" s="41">
        <v>0.61</v>
      </c>
      <c r="G60" s="11">
        <v>0.63</v>
      </c>
      <c r="H60" s="14">
        <f t="shared" si="1"/>
        <v>2.0000000000000018</v>
      </c>
      <c r="I60" s="38">
        <v>0.3007600434310532</v>
      </c>
      <c r="J60" s="11">
        <v>0.3212121212121212</v>
      </c>
      <c r="K60" s="14">
        <f t="shared" si="2"/>
        <v>2.0452077781068</v>
      </c>
      <c r="L60" s="35">
        <v>310.2836879432624</v>
      </c>
      <c r="M60" s="12">
        <v>322.5806451612903</v>
      </c>
      <c r="N60" s="15">
        <f t="shared" si="3"/>
        <v>0.03963133640552991</v>
      </c>
      <c r="O60" s="9" t="s">
        <v>238</v>
      </c>
      <c r="P60" s="9" t="s">
        <v>254</v>
      </c>
      <c r="Q60" s="9" t="s">
        <v>257</v>
      </c>
      <c r="R60" s="9" t="s">
        <v>250</v>
      </c>
      <c r="S60" s="9" t="s">
        <v>235</v>
      </c>
    </row>
    <row r="61" spans="1:19" ht="12.75">
      <c r="A61" s="32" t="s">
        <v>50</v>
      </c>
      <c r="B61" s="32" t="s">
        <v>268</v>
      </c>
      <c r="C61" s="10">
        <v>2187</v>
      </c>
      <c r="D61" s="10">
        <v>2131</v>
      </c>
      <c r="E61" s="13">
        <f t="shared" si="0"/>
        <v>-0.025605852766346592</v>
      </c>
      <c r="F61" s="41" t="s">
        <v>266</v>
      </c>
      <c r="G61" s="11">
        <v>0.68</v>
      </c>
      <c r="H61" s="14">
        <f t="shared" si="1"/>
      </c>
      <c r="I61" s="38">
        <v>0.28835489833641403</v>
      </c>
      <c r="J61" s="11">
        <v>0.3384615384615385</v>
      </c>
      <c r="K61" s="14">
        <f t="shared" si="2"/>
        <v>5.010664012512445</v>
      </c>
      <c r="L61" s="35">
        <v>512.8718703976436</v>
      </c>
      <c r="M61" s="12">
        <v>505.56534508076356</v>
      </c>
      <c r="N61" s="15">
        <f t="shared" si="3"/>
        <v>-0.014246297640022904</v>
      </c>
      <c r="O61" s="9" t="s">
        <v>240</v>
      </c>
      <c r="P61" s="9" t="s">
        <v>242</v>
      </c>
      <c r="Q61" s="9" t="s">
        <v>243</v>
      </c>
      <c r="R61" s="9" t="s">
        <v>253</v>
      </c>
      <c r="S61" s="9" t="s">
        <v>235</v>
      </c>
    </row>
    <row r="62" spans="1:19" ht="12.75">
      <c r="A62" s="31" t="s">
        <v>51</v>
      </c>
      <c r="B62" s="31" t="s">
        <v>288</v>
      </c>
      <c r="C62" s="17">
        <v>1599</v>
      </c>
      <c r="D62" s="17"/>
      <c r="E62" s="20">
        <f t="shared" si="0"/>
      </c>
      <c r="F62" s="40" t="s">
        <v>266</v>
      </c>
      <c r="G62" s="18" t="s">
        <v>266</v>
      </c>
      <c r="H62" s="21">
        <f t="shared" si="1"/>
      </c>
      <c r="I62" s="37">
        <v>0.1617283950617284</v>
      </c>
      <c r="J62" s="18"/>
      <c r="K62" s="21">
        <f t="shared" si="2"/>
      </c>
      <c r="L62" s="34">
        <v>69.18530612244898</v>
      </c>
      <c r="M62" s="19"/>
      <c r="N62" s="22">
        <f t="shared" si="3"/>
      </c>
      <c r="O62" s="16" t="s">
        <v>238</v>
      </c>
      <c r="P62" s="16" t="s">
        <v>242</v>
      </c>
      <c r="Q62" s="16" t="s">
        <v>258</v>
      </c>
      <c r="R62" s="16" t="s">
        <v>253</v>
      </c>
      <c r="S62" s="16" t="s">
        <v>235</v>
      </c>
    </row>
    <row r="63" spans="1:19" ht="12.75">
      <c r="A63" s="31" t="s">
        <v>52</v>
      </c>
      <c r="B63" s="31" t="s">
        <v>275</v>
      </c>
      <c r="C63" s="17">
        <v>3369</v>
      </c>
      <c r="D63" s="17"/>
      <c r="E63" s="20">
        <f t="shared" si="0"/>
      </c>
      <c r="F63" s="40">
        <v>0.67</v>
      </c>
      <c r="G63" s="18" t="s">
        <v>266</v>
      </c>
      <c r="H63" s="21">
        <f t="shared" si="1"/>
      </c>
      <c r="I63" s="37">
        <v>0.36743515850144093</v>
      </c>
      <c r="J63" s="18"/>
      <c r="K63" s="21">
        <f t="shared" si="2"/>
      </c>
      <c r="L63" s="34">
        <v>402.76179516685846</v>
      </c>
      <c r="M63" s="19"/>
      <c r="N63" s="22">
        <f t="shared" si="3"/>
      </c>
      <c r="O63" s="16" t="s">
        <v>238</v>
      </c>
      <c r="P63" s="16" t="s">
        <v>242</v>
      </c>
      <c r="Q63" s="16" t="s">
        <v>248</v>
      </c>
      <c r="R63" s="16" t="s">
        <v>253</v>
      </c>
      <c r="S63" s="16" t="s">
        <v>235</v>
      </c>
    </row>
    <row r="64" spans="1:19" ht="12.75">
      <c r="A64" s="32" t="s">
        <v>186</v>
      </c>
      <c r="B64" s="32" t="s">
        <v>272</v>
      </c>
      <c r="C64" s="10"/>
      <c r="D64" s="10">
        <v>947</v>
      </c>
      <c r="E64" s="13">
        <f t="shared" si="0"/>
      </c>
      <c r="F64" s="41" t="s">
        <v>266</v>
      </c>
      <c r="G64" s="11">
        <v>0.38</v>
      </c>
      <c r="H64" s="14">
        <f t="shared" si="1"/>
      </c>
      <c r="I64" s="38"/>
      <c r="J64" s="11">
        <v>0.369140625</v>
      </c>
      <c r="K64" s="14">
        <f t="shared" si="2"/>
      </c>
      <c r="L64" s="35"/>
      <c r="M64" s="12">
        <v>2973.025641025641</v>
      </c>
      <c r="N64" s="15">
        <f t="shared" si="3"/>
      </c>
      <c r="O64" s="9" t="s">
        <v>238</v>
      </c>
      <c r="P64" s="9" t="s">
        <v>246</v>
      </c>
      <c r="Q64" s="9" t="s">
        <v>248</v>
      </c>
      <c r="R64" s="9" t="s">
        <v>261</v>
      </c>
      <c r="S64" s="9" t="s">
        <v>235</v>
      </c>
    </row>
    <row r="65" spans="1:19" ht="12.75">
      <c r="A65" s="32" t="s">
        <v>53</v>
      </c>
      <c r="B65" s="32" t="s">
        <v>270</v>
      </c>
      <c r="C65" s="10">
        <v>2431</v>
      </c>
      <c r="D65" s="10"/>
      <c r="E65" s="13">
        <f aca="true" t="shared" si="4" ref="E65:E128">IF(OR(C65="",D65=""),"",(D65-C65)/C65)</f>
      </c>
      <c r="F65" s="41" t="s">
        <v>266</v>
      </c>
      <c r="G65" s="11" t="s">
        <v>266</v>
      </c>
      <c r="H65" s="14">
        <f aca="true" t="shared" si="5" ref="H65:H128">IF(OR(F65="",G65=""),"",100*(G65-F65))</f>
      </c>
      <c r="I65" s="38">
        <v>0.3435448577680525</v>
      </c>
      <c r="J65" s="11"/>
      <c r="K65" s="14">
        <f aca="true" t="shared" si="6" ref="K65:K128">IF(OR(I65="",J65=""),"",100*(J65-I65))</f>
      </c>
      <c r="L65" s="35">
        <v>338.53518334985137</v>
      </c>
      <c r="M65" s="12"/>
      <c r="N65" s="15">
        <f aca="true" t="shared" si="7" ref="N65:N128">IF(OR(L65="",M65=""),"",(M65-L65)/L65)</f>
      </c>
      <c r="O65" s="9" t="s">
        <v>238</v>
      </c>
      <c r="P65" s="9" t="s">
        <v>242</v>
      </c>
      <c r="Q65" s="9" t="s">
        <v>257</v>
      </c>
      <c r="R65" s="9" t="s">
        <v>250</v>
      </c>
      <c r="S65" s="9" t="s">
        <v>235</v>
      </c>
    </row>
    <row r="66" spans="1:19" ht="12.75">
      <c r="A66" s="31" t="s">
        <v>187</v>
      </c>
      <c r="B66" s="31" t="s">
        <v>268</v>
      </c>
      <c r="C66" s="17"/>
      <c r="D66" s="17">
        <v>6343</v>
      </c>
      <c r="E66" s="20">
        <f t="shared" si="4"/>
      </c>
      <c r="F66" s="40" t="s">
        <v>266</v>
      </c>
      <c r="G66" s="18">
        <v>0.6</v>
      </c>
      <c r="H66" s="21">
        <f t="shared" si="5"/>
      </c>
      <c r="I66" s="37"/>
      <c r="J66" s="18">
        <v>0.2651098901098901</v>
      </c>
      <c r="K66" s="21">
        <f t="shared" si="6"/>
      </c>
      <c r="L66" s="34"/>
      <c r="M66" s="19">
        <v>153.09654104284976</v>
      </c>
      <c r="N66" s="22">
        <f t="shared" si="7"/>
      </c>
      <c r="O66" s="16" t="s">
        <v>238</v>
      </c>
      <c r="P66" s="16" t="s">
        <v>256</v>
      </c>
      <c r="Q66" s="16" t="s">
        <v>243</v>
      </c>
      <c r="R66" s="16" t="s">
        <v>244</v>
      </c>
      <c r="S66" s="16" t="s">
        <v>235</v>
      </c>
    </row>
    <row r="67" spans="1:19" ht="12.75">
      <c r="A67" s="31" t="s">
        <v>188</v>
      </c>
      <c r="B67" s="31" t="s">
        <v>295</v>
      </c>
      <c r="C67" s="17"/>
      <c r="D67" s="17">
        <v>277</v>
      </c>
      <c r="E67" s="20">
        <f t="shared" si="4"/>
      </c>
      <c r="F67" s="40" t="s">
        <v>266</v>
      </c>
      <c r="G67" s="18">
        <v>0.55</v>
      </c>
      <c r="H67" s="21">
        <f t="shared" si="5"/>
      </c>
      <c r="I67" s="37"/>
      <c r="J67" s="18">
        <v>0.29120879120879123</v>
      </c>
      <c r="K67" s="21">
        <f t="shared" si="6"/>
      </c>
      <c r="L67" s="34"/>
      <c r="M67" s="19">
        <v>4394.349397590361</v>
      </c>
      <c r="N67" s="22">
        <f t="shared" si="7"/>
      </c>
      <c r="O67" s="16" t="s">
        <v>241</v>
      </c>
      <c r="P67" s="16" t="s">
        <v>262</v>
      </c>
      <c r="Q67" s="16" t="s">
        <v>243</v>
      </c>
      <c r="R67" s="16" t="s">
        <v>247</v>
      </c>
      <c r="S67" s="16" t="s">
        <v>235</v>
      </c>
    </row>
    <row r="68" spans="1:19" ht="12.75">
      <c r="A68" s="32" t="s">
        <v>54</v>
      </c>
      <c r="B68" s="32" t="s">
        <v>282</v>
      </c>
      <c r="C68" s="10">
        <v>2420</v>
      </c>
      <c r="D68" s="10"/>
      <c r="E68" s="13">
        <f t="shared" si="4"/>
      </c>
      <c r="F68" s="41">
        <v>0.54</v>
      </c>
      <c r="G68" s="11" t="s">
        <v>266</v>
      </c>
      <c r="H68" s="14">
        <f t="shared" si="5"/>
      </c>
      <c r="I68" s="38">
        <v>0.23672566371681417</v>
      </c>
      <c r="J68" s="11"/>
      <c r="K68" s="14">
        <f t="shared" si="6"/>
      </c>
      <c r="L68" s="35">
        <v>794.8965517241379</v>
      </c>
      <c r="M68" s="12"/>
      <c r="N68" s="15">
        <f t="shared" si="7"/>
      </c>
      <c r="O68" s="9" t="s">
        <v>238</v>
      </c>
      <c r="P68" s="9" t="s">
        <v>242</v>
      </c>
      <c r="Q68" s="9" t="s">
        <v>243</v>
      </c>
      <c r="R68" s="9" t="s">
        <v>251</v>
      </c>
      <c r="S68" s="9" t="s">
        <v>235</v>
      </c>
    </row>
    <row r="69" spans="1:19" ht="12.75">
      <c r="A69" s="32" t="s">
        <v>55</v>
      </c>
      <c r="B69" s="32" t="s">
        <v>272</v>
      </c>
      <c r="C69" s="10">
        <v>2082</v>
      </c>
      <c r="D69" s="10">
        <v>2076</v>
      </c>
      <c r="E69" s="13">
        <f t="shared" si="4"/>
        <v>-0.002881844380403458</v>
      </c>
      <c r="F69" s="41" t="s">
        <v>266</v>
      </c>
      <c r="G69" s="11">
        <v>0.59</v>
      </c>
      <c r="H69" s="14">
        <f t="shared" si="5"/>
      </c>
      <c r="I69" s="38">
        <v>0.3573059360730594</v>
      </c>
      <c r="J69" s="11">
        <v>0.2825112107623318</v>
      </c>
      <c r="K69" s="14">
        <f t="shared" si="6"/>
        <v>-7.479472531072756</v>
      </c>
      <c r="L69" s="35">
        <v>701.4028056112224</v>
      </c>
      <c r="M69" s="12">
        <v>652.9850746268656</v>
      </c>
      <c r="N69" s="15">
        <f t="shared" si="7"/>
        <v>-0.0690298507462687</v>
      </c>
      <c r="O69" s="9" t="s">
        <v>238</v>
      </c>
      <c r="P69" s="9" t="s">
        <v>246</v>
      </c>
      <c r="Q69" s="9" t="s">
        <v>248</v>
      </c>
      <c r="R69" s="9" t="s">
        <v>259</v>
      </c>
      <c r="S69" s="9" t="s">
        <v>235</v>
      </c>
    </row>
    <row r="70" spans="1:19" ht="12.75">
      <c r="A70" s="31" t="s">
        <v>56</v>
      </c>
      <c r="B70" s="31" t="s">
        <v>271</v>
      </c>
      <c r="C70" s="17">
        <v>4775</v>
      </c>
      <c r="D70" s="17"/>
      <c r="E70" s="20">
        <f t="shared" si="4"/>
      </c>
      <c r="F70" s="40" t="s">
        <v>266</v>
      </c>
      <c r="G70" s="18" t="s">
        <v>266</v>
      </c>
      <c r="H70" s="21">
        <f t="shared" si="5"/>
      </c>
      <c r="I70" s="37">
        <v>0.2778187177597642</v>
      </c>
      <c r="J70" s="18"/>
      <c r="K70" s="21">
        <f t="shared" si="6"/>
      </c>
      <c r="L70" s="34">
        <v>308.3342440801457</v>
      </c>
      <c r="M70" s="19"/>
      <c r="N70" s="22">
        <f t="shared" si="7"/>
      </c>
      <c r="O70" s="16" t="s">
        <v>238</v>
      </c>
      <c r="P70" s="16" t="s">
        <v>254</v>
      </c>
      <c r="Q70" s="16" t="s">
        <v>249</v>
      </c>
      <c r="R70" s="16" t="s">
        <v>253</v>
      </c>
      <c r="S70" s="16" t="s">
        <v>235</v>
      </c>
    </row>
    <row r="71" spans="1:19" ht="12.75">
      <c r="A71" s="31" t="s">
        <v>57</v>
      </c>
      <c r="B71" s="31" t="s">
        <v>271</v>
      </c>
      <c r="C71" s="17">
        <v>1733</v>
      </c>
      <c r="D71" s="17">
        <v>1768</v>
      </c>
      <c r="E71" s="20">
        <f t="shared" si="4"/>
        <v>0.020196191575302943</v>
      </c>
      <c r="F71" s="40" t="s">
        <v>266</v>
      </c>
      <c r="G71" s="18">
        <v>0.69</v>
      </c>
      <c r="H71" s="21">
        <f t="shared" si="5"/>
      </c>
      <c r="I71" s="37">
        <v>0.38330975954738333</v>
      </c>
      <c r="J71" s="18">
        <v>0.3680203045685279</v>
      </c>
      <c r="K71" s="21">
        <f t="shared" si="6"/>
        <v>-1.5289454978855421</v>
      </c>
      <c r="L71" s="34">
        <v>844.8671497584542</v>
      </c>
      <c r="M71" s="19">
        <v>815.7622377622378</v>
      </c>
      <c r="N71" s="22">
        <f t="shared" si="7"/>
        <v>-0.034449098896243556</v>
      </c>
      <c r="O71" s="16" t="s">
        <v>238</v>
      </c>
      <c r="P71" s="16" t="s">
        <v>246</v>
      </c>
      <c r="Q71" s="16" t="s">
        <v>249</v>
      </c>
      <c r="R71" s="16" t="s">
        <v>247</v>
      </c>
      <c r="S71" s="16" t="s">
        <v>235</v>
      </c>
    </row>
    <row r="72" spans="1:19" ht="12.75">
      <c r="A72" s="32" t="s">
        <v>58</v>
      </c>
      <c r="B72" s="32" t="s">
        <v>275</v>
      </c>
      <c r="C72" s="10">
        <v>2582</v>
      </c>
      <c r="D72" s="10">
        <v>2494</v>
      </c>
      <c r="E72" s="13">
        <f t="shared" si="4"/>
        <v>-0.03408210689388071</v>
      </c>
      <c r="F72" s="41">
        <v>0.19</v>
      </c>
      <c r="G72" s="11">
        <v>0.62</v>
      </c>
      <c r="H72" s="14">
        <f t="shared" si="5"/>
        <v>43</v>
      </c>
      <c r="I72" s="38">
        <v>0.4687830687830688</v>
      </c>
      <c r="J72" s="11">
        <v>0.5057351407716372</v>
      </c>
      <c r="K72" s="14">
        <f t="shared" si="6"/>
        <v>3.6952071988568367</v>
      </c>
      <c r="L72" s="35">
        <v>444.26463414634145</v>
      </c>
      <c r="M72" s="12">
        <v>376.5498812351544</v>
      </c>
      <c r="N72" s="15">
        <f t="shared" si="7"/>
        <v>-0.15241985903582353</v>
      </c>
      <c r="O72" s="9" t="s">
        <v>238</v>
      </c>
      <c r="P72" s="9" t="s">
        <v>246</v>
      </c>
      <c r="Q72" s="9" t="s">
        <v>248</v>
      </c>
      <c r="R72" s="9" t="s">
        <v>247</v>
      </c>
      <c r="S72" s="9" t="s">
        <v>235</v>
      </c>
    </row>
    <row r="73" spans="1:19" ht="12.75">
      <c r="A73" s="32" t="s">
        <v>59</v>
      </c>
      <c r="B73" s="32" t="s">
        <v>268</v>
      </c>
      <c r="C73" s="10">
        <v>2782</v>
      </c>
      <c r="D73" s="10">
        <v>2787</v>
      </c>
      <c r="E73" s="13">
        <f t="shared" si="4"/>
        <v>0.0017972681524083393</v>
      </c>
      <c r="F73" s="41" t="s">
        <v>266</v>
      </c>
      <c r="G73" s="11">
        <v>0.65</v>
      </c>
      <c r="H73" s="14">
        <f t="shared" si="5"/>
      </c>
      <c r="I73" s="38">
        <v>0.4002828854314003</v>
      </c>
      <c r="J73" s="11">
        <v>0.37186629526462395</v>
      </c>
      <c r="K73" s="14">
        <f t="shared" si="6"/>
        <v>-2.8416590166776334</v>
      </c>
      <c r="L73" s="35">
        <v>304.0834057341442</v>
      </c>
      <c r="M73" s="12">
        <v>305.6768558951965</v>
      </c>
      <c r="N73" s="15">
        <f t="shared" si="7"/>
        <v>0.005240174672489191</v>
      </c>
      <c r="O73" s="9" t="s">
        <v>240</v>
      </c>
      <c r="P73" s="9" t="s">
        <v>254</v>
      </c>
      <c r="Q73" s="9" t="s">
        <v>243</v>
      </c>
      <c r="R73" s="9" t="s">
        <v>251</v>
      </c>
      <c r="S73" s="9" t="s">
        <v>235</v>
      </c>
    </row>
    <row r="74" spans="1:19" ht="12.75">
      <c r="A74" s="31" t="s">
        <v>60</v>
      </c>
      <c r="B74" s="31" t="s">
        <v>275</v>
      </c>
      <c r="C74" s="17">
        <v>531</v>
      </c>
      <c r="D74" s="17">
        <v>564</v>
      </c>
      <c r="E74" s="20">
        <f t="shared" si="4"/>
        <v>0.062146892655367235</v>
      </c>
      <c r="F74" s="40" t="s">
        <v>266</v>
      </c>
      <c r="G74" s="18">
        <v>0.59</v>
      </c>
      <c r="H74" s="21">
        <f t="shared" si="5"/>
      </c>
      <c r="I74" s="37">
        <v>0.3473684210526316</v>
      </c>
      <c r="J74" s="18">
        <v>0.34065934065934067</v>
      </c>
      <c r="K74" s="21">
        <f t="shared" si="6"/>
        <v>-0.6709080393290934</v>
      </c>
      <c r="L74" s="34">
        <v>2315.218543046358</v>
      </c>
      <c r="M74" s="19">
        <v>2651.4545454545455</v>
      </c>
      <c r="N74" s="22">
        <f t="shared" si="7"/>
        <v>0.14522862362952974</v>
      </c>
      <c r="O74" s="16" t="s">
        <v>237</v>
      </c>
      <c r="P74" s="16" t="s">
        <v>262</v>
      </c>
      <c r="Q74" s="16" t="s">
        <v>248</v>
      </c>
      <c r="R74" s="16" t="s">
        <v>247</v>
      </c>
      <c r="S74" s="16" t="s">
        <v>235</v>
      </c>
    </row>
    <row r="75" spans="1:19" ht="12.75">
      <c r="A75" s="31" t="s">
        <v>61</v>
      </c>
      <c r="B75" s="31" t="s">
        <v>275</v>
      </c>
      <c r="C75" s="17">
        <v>2131</v>
      </c>
      <c r="D75" s="17">
        <v>2393</v>
      </c>
      <c r="E75" s="20">
        <f t="shared" si="4"/>
        <v>0.12294697325199437</v>
      </c>
      <c r="F75" s="40" t="s">
        <v>266</v>
      </c>
      <c r="G75" s="18">
        <v>0.56</v>
      </c>
      <c r="H75" s="21">
        <f t="shared" si="5"/>
      </c>
      <c r="I75" s="37">
        <v>0.3271461716937355</v>
      </c>
      <c r="J75" s="18">
        <v>0.3424657534246575</v>
      </c>
      <c r="K75" s="21">
        <f t="shared" si="6"/>
        <v>1.5319581730922016</v>
      </c>
      <c r="L75" s="34">
        <v>854.1405295315682</v>
      </c>
      <c r="M75" s="19">
        <v>686.0902255639098</v>
      </c>
      <c r="N75" s="22">
        <f t="shared" si="7"/>
        <v>-0.19674783967905293</v>
      </c>
      <c r="O75" s="16" t="s">
        <v>238</v>
      </c>
      <c r="P75" s="16" t="s">
        <v>246</v>
      </c>
      <c r="Q75" s="16" t="s">
        <v>248</v>
      </c>
      <c r="R75" s="16" t="s">
        <v>253</v>
      </c>
      <c r="S75" s="16" t="s">
        <v>235</v>
      </c>
    </row>
    <row r="76" spans="1:19" ht="12.75">
      <c r="A76" s="32" t="s">
        <v>62</v>
      </c>
      <c r="B76" s="32" t="s">
        <v>283</v>
      </c>
      <c r="C76" s="10">
        <v>2485</v>
      </c>
      <c r="D76" s="10"/>
      <c r="E76" s="13">
        <f t="shared" si="4"/>
      </c>
      <c r="F76" s="41" t="s">
        <v>266</v>
      </c>
      <c r="G76" s="11" t="s">
        <v>266</v>
      </c>
      <c r="H76" s="14">
        <f t="shared" si="5"/>
      </c>
      <c r="I76" s="38">
        <v>0.39823008849557523</v>
      </c>
      <c r="J76" s="11"/>
      <c r="K76" s="14">
        <f t="shared" si="6"/>
      </c>
      <c r="L76" s="35">
        <v>501.45258620689657</v>
      </c>
      <c r="M76" s="12"/>
      <c r="N76" s="15">
        <f t="shared" si="7"/>
      </c>
      <c r="O76" s="9" t="s">
        <v>238</v>
      </c>
      <c r="P76" s="9" t="s">
        <v>246</v>
      </c>
      <c r="Q76" s="9" t="s">
        <v>258</v>
      </c>
      <c r="R76" s="9" t="s">
        <v>253</v>
      </c>
      <c r="S76" s="9" t="s">
        <v>235</v>
      </c>
    </row>
    <row r="77" spans="1:19" ht="12.75">
      <c r="A77" s="32" t="s">
        <v>63</v>
      </c>
      <c r="B77" s="32" t="s">
        <v>283</v>
      </c>
      <c r="C77" s="10">
        <v>1838</v>
      </c>
      <c r="D77" s="10">
        <v>1884</v>
      </c>
      <c r="E77" s="13">
        <f t="shared" si="4"/>
        <v>0.025027203482045703</v>
      </c>
      <c r="F77" s="41" t="s">
        <v>266</v>
      </c>
      <c r="G77" s="11">
        <v>0.58</v>
      </c>
      <c r="H77" s="14">
        <f t="shared" si="5"/>
      </c>
      <c r="I77" s="38">
        <v>0.27389705882352944</v>
      </c>
      <c r="J77" s="11">
        <v>0.3227016885553471</v>
      </c>
      <c r="K77" s="14">
        <f t="shared" si="6"/>
        <v>4.880462973181765</v>
      </c>
      <c r="L77" s="35">
        <v>531.7234042553191</v>
      </c>
      <c r="M77" s="12">
        <v>624.9964285714286</v>
      </c>
      <c r="N77" s="15">
        <f t="shared" si="7"/>
        <v>0.1754164356311131</v>
      </c>
      <c r="O77" s="9" t="s">
        <v>238</v>
      </c>
      <c r="P77" s="9" t="s">
        <v>246</v>
      </c>
      <c r="Q77" s="9" t="s">
        <v>258</v>
      </c>
      <c r="R77" s="9" t="s">
        <v>259</v>
      </c>
      <c r="S77" s="9" t="s">
        <v>235</v>
      </c>
    </row>
    <row r="78" spans="1:19" ht="12.75">
      <c r="A78" s="31" t="s">
        <v>64</v>
      </c>
      <c r="B78" s="31" t="s">
        <v>296</v>
      </c>
      <c r="C78" s="17">
        <v>892</v>
      </c>
      <c r="D78" s="17"/>
      <c r="E78" s="20">
        <f t="shared" si="4"/>
      </c>
      <c r="F78" s="40">
        <v>0.5</v>
      </c>
      <c r="G78" s="18" t="s">
        <v>266</v>
      </c>
      <c r="H78" s="21">
        <f t="shared" si="5"/>
      </c>
      <c r="I78" s="37">
        <v>0.13356164383561644</v>
      </c>
      <c r="J78" s="18"/>
      <c r="K78" s="21">
        <f t="shared" si="6"/>
      </c>
      <c r="L78" s="34">
        <v>1789.6198830409357</v>
      </c>
      <c r="M78" s="19"/>
      <c r="N78" s="22">
        <f t="shared" si="7"/>
      </c>
      <c r="O78" s="16" t="s">
        <v>238</v>
      </c>
      <c r="P78" s="16" t="s">
        <v>246</v>
      </c>
      <c r="Q78" s="16" t="s">
        <v>263</v>
      </c>
      <c r="R78" s="16" t="s">
        <v>247</v>
      </c>
      <c r="S78" s="16" t="s">
        <v>235</v>
      </c>
    </row>
    <row r="79" spans="1:19" ht="12.75">
      <c r="A79" s="31" t="s">
        <v>65</v>
      </c>
      <c r="B79" s="31" t="s">
        <v>281</v>
      </c>
      <c r="C79" s="17">
        <v>1472</v>
      </c>
      <c r="D79" s="17"/>
      <c r="E79" s="20">
        <f t="shared" si="4"/>
      </c>
      <c r="F79" s="40" t="s">
        <v>266</v>
      </c>
      <c r="G79" s="18" t="s">
        <v>266</v>
      </c>
      <c r="H79" s="21">
        <f t="shared" si="5"/>
      </c>
      <c r="I79" s="37">
        <v>0.376657824933687</v>
      </c>
      <c r="J79" s="18"/>
      <c r="K79" s="21">
        <f t="shared" si="6"/>
      </c>
      <c r="L79" s="34">
        <v>527.1084337349398</v>
      </c>
      <c r="M79" s="19"/>
      <c r="N79" s="22">
        <f t="shared" si="7"/>
      </c>
      <c r="O79" s="16" t="s">
        <v>238</v>
      </c>
      <c r="P79" s="16" t="s">
        <v>242</v>
      </c>
      <c r="Q79" s="16" t="s">
        <v>249</v>
      </c>
      <c r="R79" s="16" t="s">
        <v>253</v>
      </c>
      <c r="S79" s="16" t="s">
        <v>235</v>
      </c>
    </row>
    <row r="80" spans="1:19" ht="12.75">
      <c r="A80" s="32" t="s">
        <v>66</v>
      </c>
      <c r="B80" s="32" t="s">
        <v>297</v>
      </c>
      <c r="C80" s="10">
        <v>559</v>
      </c>
      <c r="D80" s="10">
        <v>555</v>
      </c>
      <c r="E80" s="13">
        <f t="shared" si="4"/>
        <v>-0.007155635062611807</v>
      </c>
      <c r="F80" s="41">
        <v>0.72</v>
      </c>
      <c r="G80" s="11">
        <v>0.62</v>
      </c>
      <c r="H80" s="14">
        <f t="shared" si="5"/>
        <v>-9.999999999999998</v>
      </c>
      <c r="I80" s="38">
        <v>0.423728813559322</v>
      </c>
      <c r="J80" s="11">
        <v>0.5348837209302325</v>
      </c>
      <c r="K80" s="14">
        <f t="shared" si="6"/>
        <v>11.115490737091049</v>
      </c>
      <c r="L80" s="35">
        <v>1421.9136363636364</v>
      </c>
      <c r="M80" s="12">
        <v>735.3857677902622</v>
      </c>
      <c r="N80" s="15">
        <f t="shared" si="7"/>
        <v>-0.48281966711359636</v>
      </c>
      <c r="O80" s="9" t="s">
        <v>238</v>
      </c>
      <c r="P80" s="9" t="s">
        <v>246</v>
      </c>
      <c r="Q80" s="9" t="s">
        <v>252</v>
      </c>
      <c r="R80" s="9" t="s">
        <v>247</v>
      </c>
      <c r="S80" s="9" t="s">
        <v>235</v>
      </c>
    </row>
    <row r="81" spans="1:19" ht="12.75">
      <c r="A81" s="32" t="s">
        <v>67</v>
      </c>
      <c r="B81" s="32" t="s">
        <v>271</v>
      </c>
      <c r="C81" s="10">
        <v>3251</v>
      </c>
      <c r="D81" s="10">
        <v>3053</v>
      </c>
      <c r="E81" s="13">
        <f t="shared" si="4"/>
        <v>-0.060904337127037834</v>
      </c>
      <c r="F81" s="41" t="s">
        <v>266</v>
      </c>
      <c r="G81" s="11">
        <v>0.64</v>
      </c>
      <c r="H81" s="14">
        <f t="shared" si="5"/>
      </c>
      <c r="I81" s="38">
        <v>0.3735632183908046</v>
      </c>
      <c r="J81" s="11">
        <v>0.36177474402730375</v>
      </c>
      <c r="K81" s="14">
        <f t="shared" si="6"/>
        <v>-1.1788474363500834</v>
      </c>
      <c r="L81" s="35">
        <v>633.2885662431942</v>
      </c>
      <c r="M81" s="12">
        <v>448.08076923076925</v>
      </c>
      <c r="N81" s="15">
        <f t="shared" si="7"/>
        <v>-0.29245403578201</v>
      </c>
      <c r="O81" s="9" t="s">
        <v>238</v>
      </c>
      <c r="P81" s="9" t="s">
        <v>242</v>
      </c>
      <c r="Q81" s="9" t="s">
        <v>249</v>
      </c>
      <c r="R81" s="9" t="s">
        <v>247</v>
      </c>
      <c r="S81" s="9" t="s">
        <v>235</v>
      </c>
    </row>
    <row r="82" spans="1:19" ht="12.75">
      <c r="A82" s="31" t="s">
        <v>68</v>
      </c>
      <c r="B82" s="31" t="s">
        <v>281</v>
      </c>
      <c r="C82" s="17">
        <v>927</v>
      </c>
      <c r="D82" s="17"/>
      <c r="E82" s="20">
        <f t="shared" si="4"/>
      </c>
      <c r="F82" s="40">
        <v>0.09</v>
      </c>
      <c r="G82" s="18" t="s">
        <v>266</v>
      </c>
      <c r="H82" s="21">
        <f t="shared" si="5"/>
      </c>
      <c r="I82" s="37">
        <v>0.09686609686609686</v>
      </c>
      <c r="J82" s="18"/>
      <c r="K82" s="21">
        <f t="shared" si="6"/>
      </c>
      <c r="L82" s="34">
        <v>978.6666666666666</v>
      </c>
      <c r="M82" s="19"/>
      <c r="N82" s="22">
        <f t="shared" si="7"/>
      </c>
      <c r="O82" s="16" t="s">
        <v>238</v>
      </c>
      <c r="P82" s="16" t="s">
        <v>246</v>
      </c>
      <c r="Q82" s="16" t="s">
        <v>249</v>
      </c>
      <c r="R82" s="16" t="s">
        <v>253</v>
      </c>
      <c r="S82" s="16" t="s">
        <v>235</v>
      </c>
    </row>
    <row r="83" spans="1:19" ht="12.75">
      <c r="A83" s="31" t="s">
        <v>69</v>
      </c>
      <c r="B83" s="31" t="s">
        <v>268</v>
      </c>
      <c r="C83" s="17">
        <v>992</v>
      </c>
      <c r="D83" s="17">
        <v>1098</v>
      </c>
      <c r="E83" s="20">
        <f t="shared" si="4"/>
        <v>0.10685483870967742</v>
      </c>
      <c r="F83" s="40" t="s">
        <v>266</v>
      </c>
      <c r="G83" s="18">
        <v>0.66</v>
      </c>
      <c r="H83" s="21">
        <f t="shared" si="5"/>
      </c>
      <c r="I83" s="37">
        <v>0.277602523659306</v>
      </c>
      <c r="J83" s="18">
        <v>0.34328358208955223</v>
      </c>
      <c r="K83" s="21">
        <f t="shared" si="6"/>
        <v>6.568105843024624</v>
      </c>
      <c r="L83" s="34">
        <v>970.1388888888889</v>
      </c>
      <c r="M83" s="19">
        <v>809.8143851508121</v>
      </c>
      <c r="N83" s="22">
        <f t="shared" si="7"/>
        <v>-0.1652593309826991</v>
      </c>
      <c r="O83" s="16" t="s">
        <v>240</v>
      </c>
      <c r="P83" s="16" t="s">
        <v>246</v>
      </c>
      <c r="Q83" s="16" t="s">
        <v>243</v>
      </c>
      <c r="R83" s="16" t="s">
        <v>261</v>
      </c>
      <c r="S83" s="16" t="s">
        <v>235</v>
      </c>
    </row>
    <row r="84" spans="1:19" ht="12.75">
      <c r="A84" s="32" t="s">
        <v>70</v>
      </c>
      <c r="B84" s="32" t="s">
        <v>281</v>
      </c>
      <c r="C84" s="10">
        <v>2469</v>
      </c>
      <c r="D84" s="10">
        <v>2312</v>
      </c>
      <c r="E84" s="13">
        <f t="shared" si="4"/>
        <v>-0.06358849736735521</v>
      </c>
      <c r="F84" s="41" t="s">
        <v>266</v>
      </c>
      <c r="G84" s="11">
        <v>0.61</v>
      </c>
      <c r="H84" s="14">
        <f t="shared" si="5"/>
      </c>
      <c r="I84" s="38">
        <v>0.42528735632183906</v>
      </c>
      <c r="J84" s="11">
        <v>0.3773913043478261</v>
      </c>
      <c r="K84" s="14">
        <f t="shared" si="6"/>
        <v>-4.789605197401298</v>
      </c>
      <c r="L84" s="35">
        <v>597.1151315789474</v>
      </c>
      <c r="M84" s="12">
        <v>631.2198952879581</v>
      </c>
      <c r="N84" s="15">
        <f t="shared" si="7"/>
        <v>0.05711589257305832</v>
      </c>
      <c r="O84" s="9" t="s">
        <v>239</v>
      </c>
      <c r="P84" s="9" t="s">
        <v>246</v>
      </c>
      <c r="Q84" s="9" t="s">
        <v>249</v>
      </c>
      <c r="R84" s="9" t="s">
        <v>247</v>
      </c>
      <c r="S84" s="9" t="s">
        <v>235</v>
      </c>
    </row>
    <row r="85" spans="1:19" ht="12.75">
      <c r="A85" s="32" t="s">
        <v>71</v>
      </c>
      <c r="B85" s="32" t="s">
        <v>270</v>
      </c>
      <c r="C85" s="10">
        <v>1395</v>
      </c>
      <c r="D85" s="10"/>
      <c r="E85" s="13">
        <f t="shared" si="4"/>
      </c>
      <c r="F85" s="41" t="s">
        <v>266</v>
      </c>
      <c r="G85" s="11" t="s">
        <v>266</v>
      </c>
      <c r="H85" s="14">
        <f t="shared" si="5"/>
      </c>
      <c r="I85" s="38">
        <v>0.1793478260869565</v>
      </c>
      <c r="J85" s="11"/>
      <c r="K85" s="14">
        <f t="shared" si="6"/>
      </c>
      <c r="L85" s="35">
        <v>1286.764705882353</v>
      </c>
      <c r="M85" s="12"/>
      <c r="N85" s="15">
        <f t="shared" si="7"/>
      </c>
      <c r="O85" s="9" t="s">
        <v>238</v>
      </c>
      <c r="P85" s="9" t="s">
        <v>246</v>
      </c>
      <c r="Q85" s="9" t="s">
        <v>257</v>
      </c>
      <c r="R85" s="9" t="s">
        <v>250</v>
      </c>
      <c r="S85" s="9" t="s">
        <v>235</v>
      </c>
    </row>
    <row r="86" spans="1:19" ht="12.75">
      <c r="A86" s="31" t="s">
        <v>72</v>
      </c>
      <c r="B86" s="31" t="s">
        <v>298</v>
      </c>
      <c r="C86" s="17">
        <v>226</v>
      </c>
      <c r="D86" s="17">
        <v>223</v>
      </c>
      <c r="E86" s="20">
        <f t="shared" si="4"/>
        <v>-0.01327433628318584</v>
      </c>
      <c r="F86" s="40" t="s">
        <v>266</v>
      </c>
      <c r="G86" s="18">
        <v>0.46</v>
      </c>
      <c r="H86" s="21">
        <f t="shared" si="5"/>
      </c>
      <c r="I86" s="37">
        <v>0.16666666666666666</v>
      </c>
      <c r="J86" s="18">
        <v>0.5555555555555556</v>
      </c>
      <c r="K86" s="21">
        <f t="shared" si="6"/>
        <v>38.88888888888889</v>
      </c>
      <c r="L86" s="34">
        <v>3804.7741935483873</v>
      </c>
      <c r="M86" s="19">
        <v>4840.169014084507</v>
      </c>
      <c r="N86" s="22">
        <f t="shared" si="7"/>
        <v>0.27213042558262707</v>
      </c>
      <c r="O86" s="16" t="s">
        <v>241</v>
      </c>
      <c r="P86" s="16" t="s">
        <v>262</v>
      </c>
      <c r="Q86" s="16" t="s">
        <v>252</v>
      </c>
      <c r="R86" s="16" t="s">
        <v>261</v>
      </c>
      <c r="S86" s="16" t="s">
        <v>235</v>
      </c>
    </row>
    <row r="87" spans="1:19" ht="12.75">
      <c r="A87" s="31" t="s">
        <v>189</v>
      </c>
      <c r="B87" s="31" t="s">
        <v>285</v>
      </c>
      <c r="C87" s="17"/>
      <c r="D87" s="17">
        <v>612</v>
      </c>
      <c r="E87" s="20">
        <f t="shared" si="4"/>
      </c>
      <c r="F87" s="40" t="s">
        <v>266</v>
      </c>
      <c r="G87" s="18">
        <v>0.43</v>
      </c>
      <c r="H87" s="21">
        <f t="shared" si="5"/>
      </c>
      <c r="I87" s="37"/>
      <c r="J87" s="18">
        <v>0.4</v>
      </c>
      <c r="K87" s="21">
        <f t="shared" si="6"/>
      </c>
      <c r="L87" s="34"/>
      <c r="M87" s="19">
        <v>3010.710743801653</v>
      </c>
      <c r="N87" s="22">
        <f t="shared" si="7"/>
      </c>
      <c r="O87" s="16" t="s">
        <v>238</v>
      </c>
      <c r="P87" s="16" t="s">
        <v>246</v>
      </c>
      <c r="Q87" s="16" t="s">
        <v>257</v>
      </c>
      <c r="R87" s="16" t="s">
        <v>247</v>
      </c>
      <c r="S87" s="16" t="s">
        <v>235</v>
      </c>
    </row>
    <row r="88" spans="1:19" ht="12.75">
      <c r="A88" s="32" t="s">
        <v>73</v>
      </c>
      <c r="B88" s="32" t="s">
        <v>271</v>
      </c>
      <c r="C88" s="10">
        <v>2285</v>
      </c>
      <c r="D88" s="10"/>
      <c r="E88" s="13">
        <f t="shared" si="4"/>
      </c>
      <c r="F88" s="41" t="s">
        <v>266</v>
      </c>
      <c r="G88" s="11" t="s">
        <v>266</v>
      </c>
      <c r="H88" s="14">
        <f t="shared" si="5"/>
      </c>
      <c r="I88" s="38">
        <v>0.1858974358974359</v>
      </c>
      <c r="J88" s="11"/>
      <c r="K88" s="14">
        <f t="shared" si="6"/>
      </c>
      <c r="L88" s="35">
        <v>680.4781746031746</v>
      </c>
      <c r="M88" s="12"/>
      <c r="N88" s="15">
        <f t="shared" si="7"/>
      </c>
      <c r="O88" s="9" t="s">
        <v>238</v>
      </c>
      <c r="P88" s="9" t="s">
        <v>242</v>
      </c>
      <c r="Q88" s="9" t="s">
        <v>249</v>
      </c>
      <c r="R88" s="9" t="s">
        <v>250</v>
      </c>
      <c r="S88" s="9" t="s">
        <v>235</v>
      </c>
    </row>
    <row r="89" spans="1:19" ht="12.75">
      <c r="A89" s="32" t="s">
        <v>74</v>
      </c>
      <c r="B89" s="32" t="s">
        <v>271</v>
      </c>
      <c r="C89" s="10">
        <v>2244</v>
      </c>
      <c r="D89" s="10">
        <v>2428</v>
      </c>
      <c r="E89" s="13">
        <f t="shared" si="4"/>
        <v>0.08199643493761141</v>
      </c>
      <c r="F89" s="41" t="s">
        <v>266</v>
      </c>
      <c r="G89" s="11">
        <v>0.79</v>
      </c>
      <c r="H89" s="14">
        <f t="shared" si="5"/>
      </c>
      <c r="I89" s="38">
        <v>0.5025906735751295</v>
      </c>
      <c r="J89" s="11">
        <v>0.5601023017902813</v>
      </c>
      <c r="K89" s="14">
        <f t="shared" si="6"/>
        <v>5.751162821515177</v>
      </c>
      <c r="L89" s="35">
        <v>323.950774840474</v>
      </c>
      <c r="M89" s="12">
        <v>320.3076225045372</v>
      </c>
      <c r="N89" s="15">
        <f t="shared" si="7"/>
        <v>-0.011246005933249687</v>
      </c>
      <c r="O89" s="9" t="s">
        <v>237</v>
      </c>
      <c r="P89" s="9" t="s">
        <v>246</v>
      </c>
      <c r="Q89" s="9" t="s">
        <v>249</v>
      </c>
      <c r="R89" s="9" t="s">
        <v>250</v>
      </c>
      <c r="S89" s="9" t="s">
        <v>235</v>
      </c>
    </row>
    <row r="90" spans="1:19" ht="12.75">
      <c r="A90" s="31" t="s">
        <v>190</v>
      </c>
      <c r="B90" s="31" t="s">
        <v>299</v>
      </c>
      <c r="C90" s="17"/>
      <c r="D90" s="17">
        <v>1378</v>
      </c>
      <c r="E90" s="20">
        <f t="shared" si="4"/>
      </c>
      <c r="F90" s="40" t="s">
        <v>266</v>
      </c>
      <c r="G90" s="18">
        <v>0.47</v>
      </c>
      <c r="H90" s="21">
        <f t="shared" si="5"/>
      </c>
      <c r="I90" s="37"/>
      <c r="J90" s="18">
        <v>0.2711864406779661</v>
      </c>
      <c r="K90" s="21">
        <f t="shared" si="6"/>
      </c>
      <c r="L90" s="34"/>
      <c r="M90" s="19">
        <v>955.4293193717277</v>
      </c>
      <c r="N90" s="22">
        <f t="shared" si="7"/>
      </c>
      <c r="O90" s="16" t="s">
        <v>237</v>
      </c>
      <c r="P90" s="16" t="s">
        <v>246</v>
      </c>
      <c r="Q90" s="16" t="s">
        <v>243</v>
      </c>
      <c r="R90" s="16" t="s">
        <v>247</v>
      </c>
      <c r="S90" s="16" t="s">
        <v>235</v>
      </c>
    </row>
    <row r="91" spans="1:19" ht="12.75">
      <c r="A91" s="31" t="s">
        <v>75</v>
      </c>
      <c r="B91" s="31" t="s">
        <v>285</v>
      </c>
      <c r="C91" s="17">
        <v>771</v>
      </c>
      <c r="D91" s="17"/>
      <c r="E91" s="20">
        <f t="shared" si="4"/>
      </c>
      <c r="F91" s="40">
        <v>0.65</v>
      </c>
      <c r="G91" s="18" t="s">
        <v>266</v>
      </c>
      <c r="H91" s="21">
        <f t="shared" si="5"/>
      </c>
      <c r="I91" s="37">
        <v>0.3</v>
      </c>
      <c r="J91" s="18"/>
      <c r="K91" s="21">
        <f t="shared" si="6"/>
      </c>
      <c r="L91" s="34">
        <v>871.1851851851852</v>
      </c>
      <c r="M91" s="19"/>
      <c r="N91" s="22">
        <f t="shared" si="7"/>
      </c>
      <c r="O91" s="16" t="s">
        <v>238</v>
      </c>
      <c r="P91" s="16" t="s">
        <v>242</v>
      </c>
      <c r="Q91" s="16" t="s">
        <v>257</v>
      </c>
      <c r="R91" s="16" t="s">
        <v>250</v>
      </c>
      <c r="S91" s="16" t="s">
        <v>245</v>
      </c>
    </row>
    <row r="92" spans="1:19" ht="12.75">
      <c r="A92" s="32" t="s">
        <v>76</v>
      </c>
      <c r="B92" s="32" t="s">
        <v>285</v>
      </c>
      <c r="C92" s="10">
        <v>3320</v>
      </c>
      <c r="D92" s="10">
        <v>3182</v>
      </c>
      <c r="E92" s="13">
        <f t="shared" si="4"/>
        <v>-0.04156626506024096</v>
      </c>
      <c r="F92" s="41">
        <v>0.7</v>
      </c>
      <c r="G92" s="11">
        <v>0.69</v>
      </c>
      <c r="H92" s="14">
        <f t="shared" si="5"/>
        <v>-1.0000000000000009</v>
      </c>
      <c r="I92" s="38">
        <v>0.36151603498542273</v>
      </c>
      <c r="J92" s="11">
        <v>0.3302180685358255</v>
      </c>
      <c r="K92" s="14">
        <f t="shared" si="6"/>
        <v>-3.12979664495972</v>
      </c>
      <c r="L92" s="35">
        <v>367.3326530612245</v>
      </c>
      <c r="M92" s="12">
        <v>339.5348837209302</v>
      </c>
      <c r="N92" s="15">
        <f t="shared" si="7"/>
        <v>-0.07567464832934724</v>
      </c>
      <c r="O92" s="9" t="s">
        <v>238</v>
      </c>
      <c r="P92" s="9" t="s">
        <v>254</v>
      </c>
      <c r="Q92" s="9" t="s">
        <v>257</v>
      </c>
      <c r="R92" s="9" t="s">
        <v>244</v>
      </c>
      <c r="S92" s="9" t="s">
        <v>235</v>
      </c>
    </row>
    <row r="93" spans="1:19" ht="12.75">
      <c r="A93" s="32" t="s">
        <v>77</v>
      </c>
      <c r="B93" s="32" t="s">
        <v>285</v>
      </c>
      <c r="C93" s="10">
        <v>1705</v>
      </c>
      <c r="D93" s="10"/>
      <c r="E93" s="13">
        <f t="shared" si="4"/>
      </c>
      <c r="F93" s="41">
        <v>0.55</v>
      </c>
      <c r="G93" s="11" t="s">
        <v>266</v>
      </c>
      <c r="H93" s="14">
        <f t="shared" si="5"/>
      </c>
      <c r="I93" s="38">
        <v>0.22916666666666666</v>
      </c>
      <c r="J93" s="11"/>
      <c r="K93" s="14">
        <f t="shared" si="6"/>
      </c>
      <c r="L93" s="35">
        <v>1621.0444444444445</v>
      </c>
      <c r="M93" s="12"/>
      <c r="N93" s="15">
        <f t="shared" si="7"/>
      </c>
      <c r="O93" s="9" t="s">
        <v>238</v>
      </c>
      <c r="P93" s="9" t="s">
        <v>242</v>
      </c>
      <c r="Q93" s="9" t="s">
        <v>257</v>
      </c>
      <c r="R93" s="9" t="s">
        <v>250</v>
      </c>
      <c r="S93" s="9" t="s">
        <v>235</v>
      </c>
    </row>
    <row r="94" spans="1:19" ht="12.75">
      <c r="A94" s="31" t="s">
        <v>191</v>
      </c>
      <c r="B94" s="31" t="s">
        <v>269</v>
      </c>
      <c r="C94" s="17"/>
      <c r="D94" s="17">
        <v>557</v>
      </c>
      <c r="E94" s="20">
        <f t="shared" si="4"/>
      </c>
      <c r="F94" s="40" t="s">
        <v>266</v>
      </c>
      <c r="G94" s="18">
        <v>0.54</v>
      </c>
      <c r="H94" s="21">
        <f t="shared" si="5"/>
      </c>
      <c r="I94" s="37"/>
      <c r="J94" s="18">
        <v>0.23673469387755103</v>
      </c>
      <c r="K94" s="21">
        <f t="shared" si="6"/>
      </c>
      <c r="L94" s="34"/>
      <c r="M94" s="19">
        <v>5672.9375</v>
      </c>
      <c r="N94" s="22">
        <f t="shared" si="7"/>
      </c>
      <c r="O94" s="16" t="s">
        <v>241</v>
      </c>
      <c r="P94" s="16" t="s">
        <v>262</v>
      </c>
      <c r="Q94" s="16" t="s">
        <v>243</v>
      </c>
      <c r="R94" s="16" t="s">
        <v>251</v>
      </c>
      <c r="S94" s="16" t="s">
        <v>245</v>
      </c>
    </row>
    <row r="95" spans="1:19" ht="12.75">
      <c r="A95" s="31" t="s">
        <v>192</v>
      </c>
      <c r="B95" s="31" t="s">
        <v>270</v>
      </c>
      <c r="C95" s="17"/>
      <c r="D95" s="17">
        <v>1112</v>
      </c>
      <c r="E95" s="20">
        <f t="shared" si="4"/>
      </c>
      <c r="F95" s="40" t="s">
        <v>266</v>
      </c>
      <c r="G95" s="18">
        <v>0.54</v>
      </c>
      <c r="H95" s="21">
        <f t="shared" si="5"/>
      </c>
      <c r="I95" s="37"/>
      <c r="J95" s="18">
        <v>0.2673992673992674</v>
      </c>
      <c r="K95" s="21">
        <f t="shared" si="6"/>
      </c>
      <c r="L95" s="34"/>
      <c r="M95" s="19">
        <v>978.5522788203754</v>
      </c>
      <c r="N95" s="22">
        <f t="shared" si="7"/>
      </c>
      <c r="O95" s="16" t="s">
        <v>238</v>
      </c>
      <c r="P95" s="16" t="s">
        <v>246</v>
      </c>
      <c r="Q95" s="16" t="s">
        <v>257</v>
      </c>
      <c r="R95" s="16" t="s">
        <v>259</v>
      </c>
      <c r="S95" s="16" t="s">
        <v>235</v>
      </c>
    </row>
    <row r="96" spans="1:19" ht="12.75">
      <c r="A96" s="32" t="s">
        <v>78</v>
      </c>
      <c r="B96" s="32" t="s">
        <v>288</v>
      </c>
      <c r="C96" s="10">
        <v>2940</v>
      </c>
      <c r="D96" s="10"/>
      <c r="E96" s="13">
        <f t="shared" si="4"/>
      </c>
      <c r="F96" s="41">
        <v>0.48</v>
      </c>
      <c r="G96" s="11" t="s">
        <v>266</v>
      </c>
      <c r="H96" s="14">
        <f t="shared" si="5"/>
      </c>
      <c r="I96" s="38">
        <v>0.24272930648769575</v>
      </c>
      <c r="J96" s="11"/>
      <c r="K96" s="14">
        <f t="shared" si="6"/>
      </c>
      <c r="L96" s="35">
        <v>507.98258345428155</v>
      </c>
      <c r="M96" s="12"/>
      <c r="N96" s="15">
        <f t="shared" si="7"/>
      </c>
      <c r="O96" s="9" t="s">
        <v>238</v>
      </c>
      <c r="P96" s="9" t="s">
        <v>242</v>
      </c>
      <c r="Q96" s="9" t="s">
        <v>258</v>
      </c>
      <c r="R96" s="9" t="s">
        <v>251</v>
      </c>
      <c r="S96" s="9" t="s">
        <v>235</v>
      </c>
    </row>
    <row r="97" spans="1:19" ht="12.75">
      <c r="A97" s="32" t="s">
        <v>79</v>
      </c>
      <c r="B97" s="32" t="s">
        <v>298</v>
      </c>
      <c r="C97" s="10">
        <v>1121</v>
      </c>
      <c r="D97" s="10">
        <v>1130</v>
      </c>
      <c r="E97" s="13">
        <f t="shared" si="4"/>
        <v>0.008028545941123996</v>
      </c>
      <c r="F97" s="41">
        <v>0.64</v>
      </c>
      <c r="G97" s="11">
        <v>0.6</v>
      </c>
      <c r="H97" s="14">
        <f t="shared" si="5"/>
        <v>-4.0000000000000036</v>
      </c>
      <c r="I97" s="38">
        <v>0.3446153846153846</v>
      </c>
      <c r="J97" s="11">
        <v>0.364</v>
      </c>
      <c r="K97" s="14">
        <f t="shared" si="6"/>
        <v>1.938461538461539</v>
      </c>
      <c r="L97" s="35">
        <v>1954.2685714285715</v>
      </c>
      <c r="M97" s="12">
        <v>1738.5979381443299</v>
      </c>
      <c r="N97" s="15">
        <f t="shared" si="7"/>
        <v>-0.11035874824850007</v>
      </c>
      <c r="O97" s="9" t="s">
        <v>239</v>
      </c>
      <c r="P97" s="9" t="s">
        <v>246</v>
      </c>
      <c r="Q97" s="9" t="s">
        <v>252</v>
      </c>
      <c r="R97" s="9" t="s">
        <v>261</v>
      </c>
      <c r="S97" s="9" t="s">
        <v>235</v>
      </c>
    </row>
    <row r="98" spans="1:19" ht="12.75">
      <c r="A98" s="31" t="s">
        <v>80</v>
      </c>
      <c r="B98" s="31" t="s">
        <v>291</v>
      </c>
      <c r="C98" s="17">
        <v>2171</v>
      </c>
      <c r="D98" s="17">
        <v>2478</v>
      </c>
      <c r="E98" s="20">
        <f t="shared" si="4"/>
        <v>0.14140948871487793</v>
      </c>
      <c r="F98" s="40" t="s">
        <v>266</v>
      </c>
      <c r="G98" s="18">
        <v>0.62</v>
      </c>
      <c r="H98" s="21">
        <f t="shared" si="5"/>
      </c>
      <c r="I98" s="37">
        <v>0.09336099585062241</v>
      </c>
      <c r="J98" s="18">
        <v>0.11647727272727272</v>
      </c>
      <c r="K98" s="21">
        <f t="shared" si="6"/>
        <v>2.3116276876650312</v>
      </c>
      <c r="L98" s="34">
        <v>611.8881118881119</v>
      </c>
      <c r="M98" s="19">
        <v>596.252129471891</v>
      </c>
      <c r="N98" s="22">
        <f t="shared" si="7"/>
        <v>-0.025553662691652507</v>
      </c>
      <c r="O98" s="16" t="s">
        <v>239</v>
      </c>
      <c r="P98" s="16" t="s">
        <v>242</v>
      </c>
      <c r="Q98" s="16" t="s">
        <v>263</v>
      </c>
      <c r="R98" s="16" t="s">
        <v>253</v>
      </c>
      <c r="S98" s="16" t="s">
        <v>235</v>
      </c>
    </row>
    <row r="99" spans="1:19" ht="12.75">
      <c r="A99" s="31" t="s">
        <v>193</v>
      </c>
      <c r="B99" s="31" t="s">
        <v>299</v>
      </c>
      <c r="C99" s="17"/>
      <c r="D99" s="17">
        <v>1558</v>
      </c>
      <c r="E99" s="20">
        <f t="shared" si="4"/>
      </c>
      <c r="F99" s="40" t="s">
        <v>266</v>
      </c>
      <c r="G99" s="18">
        <v>0.51</v>
      </c>
      <c r="H99" s="21">
        <f t="shared" si="5"/>
      </c>
      <c r="I99" s="37"/>
      <c r="J99" s="18">
        <v>0.13261648745519714</v>
      </c>
      <c r="K99" s="21">
        <f t="shared" si="6"/>
      </c>
      <c r="L99" s="34"/>
      <c r="M99" s="19">
        <v>1047.7241379310344</v>
      </c>
      <c r="N99" s="22">
        <f t="shared" si="7"/>
      </c>
      <c r="O99" s="16" t="s">
        <v>238</v>
      </c>
      <c r="P99" s="16" t="s">
        <v>246</v>
      </c>
      <c r="Q99" s="16" t="s">
        <v>243</v>
      </c>
      <c r="R99" s="16" t="s">
        <v>247</v>
      </c>
      <c r="S99" s="16" t="s">
        <v>235</v>
      </c>
    </row>
    <row r="100" spans="1:19" ht="12.75">
      <c r="A100" s="32" t="s">
        <v>81</v>
      </c>
      <c r="B100" s="32" t="s">
        <v>281</v>
      </c>
      <c r="C100" s="10">
        <v>1522</v>
      </c>
      <c r="D100" s="10"/>
      <c r="E100" s="13">
        <f t="shared" si="4"/>
      </c>
      <c r="F100" s="41">
        <v>0.77</v>
      </c>
      <c r="G100" s="11" t="s">
        <v>266</v>
      </c>
      <c r="H100" s="14">
        <f t="shared" si="5"/>
      </c>
      <c r="I100" s="38">
        <v>0.4794520547945205</v>
      </c>
      <c r="J100" s="11"/>
      <c r="K100" s="14">
        <f t="shared" si="6"/>
      </c>
      <c r="L100" s="35">
        <v>422.3903743315508</v>
      </c>
      <c r="M100" s="12"/>
      <c r="N100" s="15">
        <f t="shared" si="7"/>
      </c>
      <c r="O100" s="9" t="s">
        <v>237</v>
      </c>
      <c r="P100" s="9" t="s">
        <v>246</v>
      </c>
      <c r="Q100" s="9" t="s">
        <v>249</v>
      </c>
      <c r="R100" s="9" t="s">
        <v>250</v>
      </c>
      <c r="S100" s="9" t="s">
        <v>235</v>
      </c>
    </row>
    <row r="101" spans="1:19" ht="12.75">
      <c r="A101" s="32" t="s">
        <v>82</v>
      </c>
      <c r="B101" s="32" t="s">
        <v>268</v>
      </c>
      <c r="C101" s="10">
        <v>3409</v>
      </c>
      <c r="D101" s="10">
        <v>3565</v>
      </c>
      <c r="E101" s="13">
        <f t="shared" si="4"/>
        <v>0.045761220299207976</v>
      </c>
      <c r="F101" s="41" t="s">
        <v>266</v>
      </c>
      <c r="G101" s="11">
        <v>0.68</v>
      </c>
      <c r="H101" s="14">
        <f t="shared" si="5"/>
      </c>
      <c r="I101" s="38">
        <v>0.2972651605231867</v>
      </c>
      <c r="J101" s="11">
        <v>0.34554973821989526</v>
      </c>
      <c r="K101" s="14">
        <f t="shared" si="6"/>
        <v>4.828457769670857</v>
      </c>
      <c r="L101" s="35">
        <v>336.6531365313653</v>
      </c>
      <c r="M101" s="12">
        <v>365.0802407221665</v>
      </c>
      <c r="N101" s="15">
        <f t="shared" si="7"/>
        <v>0.08444033667321164</v>
      </c>
      <c r="O101" s="9" t="s">
        <v>238</v>
      </c>
      <c r="P101" s="9" t="s">
        <v>242</v>
      </c>
      <c r="Q101" s="9" t="s">
        <v>243</v>
      </c>
      <c r="R101" s="9" t="s">
        <v>253</v>
      </c>
      <c r="S101" s="9" t="s">
        <v>235</v>
      </c>
    </row>
    <row r="102" spans="1:19" ht="12.75">
      <c r="A102" s="31" t="s">
        <v>83</v>
      </c>
      <c r="B102" s="31" t="s">
        <v>274</v>
      </c>
      <c r="C102" s="17">
        <v>1152</v>
      </c>
      <c r="D102" s="17">
        <v>1266</v>
      </c>
      <c r="E102" s="20">
        <f t="shared" si="4"/>
        <v>0.09895833333333333</v>
      </c>
      <c r="F102" s="40">
        <v>0.77</v>
      </c>
      <c r="G102" s="18">
        <v>0.71</v>
      </c>
      <c r="H102" s="21">
        <f t="shared" si="5"/>
        <v>-6.000000000000005</v>
      </c>
      <c r="I102" s="37">
        <v>0.5740181268882175</v>
      </c>
      <c r="J102" s="18">
        <v>0.5207100591715976</v>
      </c>
      <c r="K102" s="21">
        <f t="shared" si="6"/>
        <v>-5.3308067716619885</v>
      </c>
      <c r="L102" s="34">
        <v>1236.3250883392227</v>
      </c>
      <c r="M102" s="19">
        <v>1130.0066225165563</v>
      </c>
      <c r="N102" s="22">
        <f t="shared" si="7"/>
        <v>-0.08599555798506517</v>
      </c>
      <c r="O102" s="16" t="s">
        <v>237</v>
      </c>
      <c r="P102" s="16" t="s">
        <v>246</v>
      </c>
      <c r="Q102" s="16" t="s">
        <v>249</v>
      </c>
      <c r="R102" s="16" t="s">
        <v>253</v>
      </c>
      <c r="S102" s="16" t="s">
        <v>235</v>
      </c>
    </row>
    <row r="103" spans="1:19" ht="12.75">
      <c r="A103" s="31" t="s">
        <v>194</v>
      </c>
      <c r="B103" s="31" t="s">
        <v>295</v>
      </c>
      <c r="C103" s="17"/>
      <c r="D103" s="17">
        <v>498</v>
      </c>
      <c r="E103" s="20">
        <f t="shared" si="4"/>
      </c>
      <c r="F103" s="40" t="s">
        <v>266</v>
      </c>
      <c r="G103" s="18">
        <v>0.6</v>
      </c>
      <c r="H103" s="21">
        <f t="shared" si="5"/>
      </c>
      <c r="I103" s="37"/>
      <c r="J103" s="18">
        <v>0.17424242424242425</v>
      </c>
      <c r="K103" s="21">
        <f t="shared" si="6"/>
      </c>
      <c r="L103" s="34"/>
      <c r="M103" s="19">
        <v>2350.283870967742</v>
      </c>
      <c r="N103" s="22">
        <f t="shared" si="7"/>
      </c>
      <c r="O103" s="16" t="s">
        <v>237</v>
      </c>
      <c r="P103" s="16" t="s">
        <v>262</v>
      </c>
      <c r="Q103" s="16" t="s">
        <v>243</v>
      </c>
      <c r="R103" s="16" t="s">
        <v>247</v>
      </c>
      <c r="S103" s="16" t="s">
        <v>235</v>
      </c>
    </row>
    <row r="104" spans="1:19" ht="12.75">
      <c r="A104" s="32" t="s">
        <v>195</v>
      </c>
      <c r="B104" s="32" t="s">
        <v>281</v>
      </c>
      <c r="C104" s="10"/>
      <c r="D104" s="10">
        <v>350</v>
      </c>
      <c r="E104" s="13">
        <f t="shared" si="4"/>
      </c>
      <c r="F104" s="41" t="s">
        <v>266</v>
      </c>
      <c r="G104" s="11">
        <v>0.46</v>
      </c>
      <c r="H104" s="14">
        <f t="shared" si="5"/>
      </c>
      <c r="I104" s="38"/>
      <c r="J104" s="11">
        <v>0.27450980392156865</v>
      </c>
      <c r="K104" s="14">
        <f t="shared" si="6"/>
      </c>
      <c r="L104" s="35"/>
      <c r="M104" s="12">
        <v>160.43956043956044</v>
      </c>
      <c r="N104" s="15">
        <f t="shared" si="7"/>
      </c>
      <c r="O104" s="9" t="s">
        <v>237</v>
      </c>
      <c r="P104" s="9" t="s">
        <v>246</v>
      </c>
      <c r="Q104" s="9" t="s">
        <v>249</v>
      </c>
      <c r="R104" s="9" t="s">
        <v>244</v>
      </c>
      <c r="S104" s="9" t="s">
        <v>235</v>
      </c>
    </row>
    <row r="105" spans="1:19" ht="12.75">
      <c r="A105" s="32" t="s">
        <v>84</v>
      </c>
      <c r="B105" s="32" t="s">
        <v>295</v>
      </c>
      <c r="C105" s="10">
        <v>1001</v>
      </c>
      <c r="D105" s="10"/>
      <c r="E105" s="13">
        <f t="shared" si="4"/>
      </c>
      <c r="F105" s="41">
        <v>0.7</v>
      </c>
      <c r="G105" s="11" t="s">
        <v>266</v>
      </c>
      <c r="H105" s="14">
        <f t="shared" si="5"/>
      </c>
      <c r="I105" s="38">
        <v>0.5346938775510204</v>
      </c>
      <c r="J105" s="11"/>
      <c r="K105" s="14">
        <f t="shared" si="6"/>
      </c>
      <c r="L105" s="35">
        <v>1620.361111111111</v>
      </c>
      <c r="M105" s="12"/>
      <c r="N105" s="15">
        <f t="shared" si="7"/>
      </c>
      <c r="O105" s="9" t="s">
        <v>237</v>
      </c>
      <c r="P105" s="9" t="s">
        <v>246</v>
      </c>
      <c r="Q105" s="9" t="s">
        <v>243</v>
      </c>
      <c r="R105" s="9" t="s">
        <v>251</v>
      </c>
      <c r="S105" s="9" t="s">
        <v>235</v>
      </c>
    </row>
    <row r="106" spans="1:19" ht="12.75">
      <c r="A106" s="31" t="s">
        <v>85</v>
      </c>
      <c r="B106" s="31" t="s">
        <v>299</v>
      </c>
      <c r="C106" s="17">
        <v>738</v>
      </c>
      <c r="D106" s="17"/>
      <c r="E106" s="20">
        <f t="shared" si="4"/>
      </c>
      <c r="F106" s="40">
        <v>0.58</v>
      </c>
      <c r="G106" s="18" t="s">
        <v>266</v>
      </c>
      <c r="H106" s="21">
        <f t="shared" si="5"/>
      </c>
      <c r="I106" s="37">
        <v>0.19008264462809918</v>
      </c>
      <c r="J106" s="18"/>
      <c r="K106" s="21">
        <f t="shared" si="6"/>
      </c>
      <c r="L106" s="34">
        <v>1988.1704545454545</v>
      </c>
      <c r="M106" s="19"/>
      <c r="N106" s="22">
        <f t="shared" si="7"/>
      </c>
      <c r="O106" s="16" t="s">
        <v>238</v>
      </c>
      <c r="P106" s="16" t="s">
        <v>246</v>
      </c>
      <c r="Q106" s="16" t="s">
        <v>243</v>
      </c>
      <c r="R106" s="16" t="s">
        <v>247</v>
      </c>
      <c r="S106" s="16" t="s">
        <v>235</v>
      </c>
    </row>
    <row r="107" spans="1:19" ht="12.75">
      <c r="A107" s="31" t="s">
        <v>86</v>
      </c>
      <c r="B107" s="31" t="s">
        <v>300</v>
      </c>
      <c r="C107" s="17">
        <v>2177</v>
      </c>
      <c r="D107" s="17">
        <v>2675</v>
      </c>
      <c r="E107" s="20">
        <f t="shared" si="4"/>
        <v>0.22875516766192008</v>
      </c>
      <c r="F107" s="40">
        <v>0.52</v>
      </c>
      <c r="G107" s="18">
        <v>0.49</v>
      </c>
      <c r="H107" s="21">
        <f t="shared" si="5"/>
        <v>-3.0000000000000027</v>
      </c>
      <c r="I107" s="37">
        <v>0.15024232633279483</v>
      </c>
      <c r="J107" s="18">
        <v>0.12590448625180897</v>
      </c>
      <c r="K107" s="21">
        <f t="shared" si="6"/>
        <v>-2.4337840080985855</v>
      </c>
      <c r="L107" s="34">
        <v>526.5021707670044</v>
      </c>
      <c r="M107" s="19">
        <v>450.4592592592593</v>
      </c>
      <c r="N107" s="22">
        <f t="shared" si="7"/>
        <v>-0.14443038553282003</v>
      </c>
      <c r="O107" s="16" t="s">
        <v>238</v>
      </c>
      <c r="P107" s="16" t="s">
        <v>254</v>
      </c>
      <c r="Q107" s="16" t="s">
        <v>248</v>
      </c>
      <c r="R107" s="16" t="s">
        <v>244</v>
      </c>
      <c r="S107" s="16" t="s">
        <v>235</v>
      </c>
    </row>
    <row r="108" spans="1:19" ht="12.75">
      <c r="A108" s="32" t="s">
        <v>87</v>
      </c>
      <c r="B108" s="32" t="s">
        <v>278</v>
      </c>
      <c r="C108" s="10">
        <v>4830</v>
      </c>
      <c r="D108" s="10">
        <v>4983</v>
      </c>
      <c r="E108" s="13">
        <f t="shared" si="4"/>
        <v>0.031677018633540374</v>
      </c>
      <c r="F108" s="41" t="s">
        <v>266</v>
      </c>
      <c r="G108" s="11">
        <v>0.63</v>
      </c>
      <c r="H108" s="14">
        <f t="shared" si="5"/>
      </c>
      <c r="I108" s="38">
        <v>0.10989867498051442</v>
      </c>
      <c r="J108" s="11">
        <v>0.10839160839160839</v>
      </c>
      <c r="K108" s="14">
        <f t="shared" si="6"/>
        <v>-0.15070665889060364</v>
      </c>
      <c r="L108" s="35">
        <v>397.72727272727275</v>
      </c>
      <c r="M108" s="12">
        <v>345.8498023715415</v>
      </c>
      <c r="N108" s="15">
        <f t="shared" si="7"/>
        <v>-0.1304347826086957</v>
      </c>
      <c r="O108" s="9" t="s">
        <v>238</v>
      </c>
      <c r="P108" s="9" t="s">
        <v>254</v>
      </c>
      <c r="Q108" s="9" t="s">
        <v>258</v>
      </c>
      <c r="R108" s="9" t="s">
        <v>250</v>
      </c>
      <c r="S108" s="9" t="s">
        <v>235</v>
      </c>
    </row>
    <row r="109" spans="1:19" ht="12.75">
      <c r="A109" s="32" t="s">
        <v>88</v>
      </c>
      <c r="B109" s="32" t="s">
        <v>292</v>
      </c>
      <c r="C109" s="10">
        <v>310</v>
      </c>
      <c r="D109" s="10"/>
      <c r="E109" s="13">
        <f t="shared" si="4"/>
      </c>
      <c r="F109" s="41">
        <v>0.44</v>
      </c>
      <c r="G109" s="11" t="s">
        <v>266</v>
      </c>
      <c r="H109" s="14">
        <f t="shared" si="5"/>
      </c>
      <c r="I109" s="38">
        <v>0.09375</v>
      </c>
      <c r="J109" s="11"/>
      <c r="K109" s="14">
        <f t="shared" si="6"/>
      </c>
      <c r="L109" s="35">
        <v>5384.615384615385</v>
      </c>
      <c r="M109" s="12"/>
      <c r="N109" s="15">
        <f t="shared" si="7"/>
      </c>
      <c r="O109" s="9" t="s">
        <v>238</v>
      </c>
      <c r="P109" s="9" t="s">
        <v>246</v>
      </c>
      <c r="Q109" s="9" t="s">
        <v>263</v>
      </c>
      <c r="R109" s="9" t="s">
        <v>253</v>
      </c>
      <c r="S109" s="9" t="s">
        <v>245</v>
      </c>
    </row>
    <row r="110" spans="1:19" ht="12.75">
      <c r="A110" s="31" t="s">
        <v>89</v>
      </c>
      <c r="B110" s="31" t="s">
        <v>271</v>
      </c>
      <c r="C110" s="17">
        <v>2509</v>
      </c>
      <c r="D110" s="17">
        <v>2530</v>
      </c>
      <c r="E110" s="20">
        <f t="shared" si="4"/>
        <v>0.008369868473495417</v>
      </c>
      <c r="F110" s="40" t="s">
        <v>266</v>
      </c>
      <c r="G110" s="18">
        <v>0.77</v>
      </c>
      <c r="H110" s="21">
        <f t="shared" si="5"/>
      </c>
      <c r="I110" s="37">
        <v>0.6045694200351494</v>
      </c>
      <c r="J110" s="18">
        <v>0.6144781144781145</v>
      </c>
      <c r="K110" s="21">
        <f t="shared" si="6"/>
        <v>0.990869444296516</v>
      </c>
      <c r="L110" s="34">
        <v>655.1638733705773</v>
      </c>
      <c r="M110" s="19">
        <v>514.5751072961374</v>
      </c>
      <c r="N110" s="22">
        <f t="shared" si="7"/>
        <v>-0.2145856506879148</v>
      </c>
      <c r="O110" s="16" t="s">
        <v>237</v>
      </c>
      <c r="P110" s="16" t="s">
        <v>246</v>
      </c>
      <c r="Q110" s="16" t="s">
        <v>249</v>
      </c>
      <c r="R110" s="16" t="s">
        <v>253</v>
      </c>
      <c r="S110" s="16" t="s">
        <v>235</v>
      </c>
    </row>
    <row r="111" spans="1:19" ht="12.75">
      <c r="A111" s="31" t="s">
        <v>196</v>
      </c>
      <c r="B111" s="31" t="s">
        <v>280</v>
      </c>
      <c r="C111" s="17"/>
      <c r="D111" s="17">
        <v>592</v>
      </c>
      <c r="E111" s="20">
        <f t="shared" si="4"/>
      </c>
      <c r="F111" s="40" t="s">
        <v>266</v>
      </c>
      <c r="G111" s="18">
        <v>0.79</v>
      </c>
      <c r="H111" s="21">
        <f t="shared" si="5"/>
      </c>
      <c r="I111" s="37"/>
      <c r="J111" s="18">
        <v>0.4928571428571429</v>
      </c>
      <c r="K111" s="21">
        <f t="shared" si="6"/>
      </c>
      <c r="L111" s="34"/>
      <c r="M111" s="19">
        <v>3240.740740740741</v>
      </c>
      <c r="N111" s="22">
        <f t="shared" si="7"/>
      </c>
      <c r="O111" s="16" t="s">
        <v>237</v>
      </c>
      <c r="P111" s="16" t="s">
        <v>262</v>
      </c>
      <c r="Q111" s="16" t="s">
        <v>249</v>
      </c>
      <c r="R111" s="16" t="s">
        <v>244</v>
      </c>
      <c r="S111" s="16" t="s">
        <v>235</v>
      </c>
    </row>
    <row r="112" spans="1:19" ht="12.75">
      <c r="A112" s="32" t="s">
        <v>197</v>
      </c>
      <c r="B112" s="32" t="s">
        <v>301</v>
      </c>
      <c r="C112" s="10"/>
      <c r="D112" s="10">
        <v>863</v>
      </c>
      <c r="E112" s="13">
        <f t="shared" si="4"/>
      </c>
      <c r="F112" s="41" t="s">
        <v>266</v>
      </c>
      <c r="G112" s="11">
        <v>0.56</v>
      </c>
      <c r="H112" s="14">
        <f t="shared" si="5"/>
      </c>
      <c r="I112" s="38"/>
      <c r="J112" s="11">
        <v>0.22088835534213686</v>
      </c>
      <c r="K112" s="14">
        <f t="shared" si="6"/>
      </c>
      <c r="L112" s="35"/>
      <c r="M112" s="12">
        <v>1076.923076923077</v>
      </c>
      <c r="N112" s="15">
        <f t="shared" si="7"/>
      </c>
      <c r="O112" s="9" t="s">
        <v>238</v>
      </c>
      <c r="P112" s="9" t="s">
        <v>246</v>
      </c>
      <c r="Q112" s="9" t="s">
        <v>243</v>
      </c>
      <c r="R112" s="9" t="s">
        <v>261</v>
      </c>
      <c r="S112" s="9" t="s">
        <v>245</v>
      </c>
    </row>
    <row r="113" spans="1:19" ht="12.75">
      <c r="A113" s="32" t="s">
        <v>90</v>
      </c>
      <c r="B113" s="32" t="s">
        <v>302</v>
      </c>
      <c r="C113" s="10">
        <v>916</v>
      </c>
      <c r="D113" s="10">
        <v>871</v>
      </c>
      <c r="E113" s="13">
        <f t="shared" si="4"/>
        <v>-0.04912663755458515</v>
      </c>
      <c r="F113" s="41">
        <v>0.62</v>
      </c>
      <c r="G113" s="11">
        <v>0.56</v>
      </c>
      <c r="H113" s="14">
        <f t="shared" si="5"/>
        <v>-5.999999999999995</v>
      </c>
      <c r="I113" s="38">
        <v>0.3104575163398693</v>
      </c>
      <c r="J113" s="11">
        <v>0.3314285714285714</v>
      </c>
      <c r="K113" s="14">
        <f t="shared" si="6"/>
        <v>2.0971055088702117</v>
      </c>
      <c r="L113" s="35">
        <v>988.9803921568628</v>
      </c>
      <c r="M113" s="12">
        <v>881.4285714285714</v>
      </c>
      <c r="N113" s="15">
        <f t="shared" si="7"/>
        <v>-0.10875020534404332</v>
      </c>
      <c r="O113" s="9" t="s">
        <v>238</v>
      </c>
      <c r="P113" s="9" t="s">
        <v>246</v>
      </c>
      <c r="Q113" s="9" t="s">
        <v>248</v>
      </c>
      <c r="R113" s="9" t="s">
        <v>247</v>
      </c>
      <c r="S113" s="9" t="s">
        <v>235</v>
      </c>
    </row>
    <row r="114" spans="1:19" ht="12.75">
      <c r="A114" s="31" t="s">
        <v>91</v>
      </c>
      <c r="B114" s="31" t="s">
        <v>285</v>
      </c>
      <c r="C114" s="17">
        <v>1456</v>
      </c>
      <c r="D114" s="17"/>
      <c r="E114" s="20">
        <f t="shared" si="4"/>
      </c>
      <c r="F114" s="40">
        <v>0.6</v>
      </c>
      <c r="G114" s="18" t="s">
        <v>266</v>
      </c>
      <c r="H114" s="21">
        <f t="shared" si="5"/>
      </c>
      <c r="I114" s="37">
        <v>0.3705179282868526</v>
      </c>
      <c r="J114" s="18"/>
      <c r="K114" s="21">
        <f t="shared" si="6"/>
      </c>
      <c r="L114" s="34">
        <v>785.4404494382022</v>
      </c>
      <c r="M114" s="19"/>
      <c r="N114" s="22">
        <f t="shared" si="7"/>
      </c>
      <c r="O114" s="16" t="s">
        <v>238</v>
      </c>
      <c r="P114" s="16" t="s">
        <v>254</v>
      </c>
      <c r="Q114" s="16" t="s">
        <v>257</v>
      </c>
      <c r="R114" s="16" t="s">
        <v>253</v>
      </c>
      <c r="S114" s="16" t="s">
        <v>235</v>
      </c>
    </row>
    <row r="115" spans="1:19" ht="12.75">
      <c r="A115" s="31" t="s">
        <v>92</v>
      </c>
      <c r="B115" s="31" t="s">
        <v>271</v>
      </c>
      <c r="C115" s="17">
        <v>6193</v>
      </c>
      <c r="D115" s="17">
        <v>5344</v>
      </c>
      <c r="E115" s="20">
        <f t="shared" si="4"/>
        <v>-0.13709026320038753</v>
      </c>
      <c r="F115" s="40" t="s">
        <v>266</v>
      </c>
      <c r="G115" s="18">
        <v>0.65</v>
      </c>
      <c r="H115" s="21">
        <f t="shared" si="5"/>
      </c>
      <c r="I115" s="37">
        <v>0.22244897959183674</v>
      </c>
      <c r="J115" s="18">
        <v>0.21225194132873165</v>
      </c>
      <c r="K115" s="21">
        <f t="shared" si="6"/>
        <v>-1.0197038263105085</v>
      </c>
      <c r="L115" s="34">
        <v>312.221231043711</v>
      </c>
      <c r="M115" s="19">
        <v>299.6575342465753</v>
      </c>
      <c r="N115" s="22">
        <f t="shared" si="7"/>
        <v>-0.040239726027397366</v>
      </c>
      <c r="O115" s="16" t="s">
        <v>238</v>
      </c>
      <c r="P115" s="16" t="s">
        <v>254</v>
      </c>
      <c r="Q115" s="16" t="s">
        <v>249</v>
      </c>
      <c r="R115" s="16" t="s">
        <v>250</v>
      </c>
      <c r="S115" s="16" t="s">
        <v>235</v>
      </c>
    </row>
    <row r="116" spans="1:19" ht="12.75">
      <c r="A116" s="32" t="s">
        <v>93</v>
      </c>
      <c r="B116" s="32" t="s">
        <v>303</v>
      </c>
      <c r="C116" s="10">
        <v>708</v>
      </c>
      <c r="D116" s="10"/>
      <c r="E116" s="13">
        <f t="shared" si="4"/>
      </c>
      <c r="F116" s="41" t="s">
        <v>266</v>
      </c>
      <c r="G116" s="11" t="s">
        <v>266</v>
      </c>
      <c r="H116" s="14">
        <f t="shared" si="5"/>
      </c>
      <c r="I116" s="38">
        <v>0.5714285714285714</v>
      </c>
      <c r="J116" s="11"/>
      <c r="K116" s="14">
        <f t="shared" si="6"/>
      </c>
      <c r="L116" s="35">
        <v>1729.0820512820512</v>
      </c>
      <c r="M116" s="12"/>
      <c r="N116" s="15">
        <f t="shared" si="7"/>
      </c>
      <c r="O116" s="9" t="s">
        <v>237</v>
      </c>
      <c r="P116" s="9" t="s">
        <v>246</v>
      </c>
      <c r="Q116" s="9" t="s">
        <v>249</v>
      </c>
      <c r="R116" s="9" t="s">
        <v>244</v>
      </c>
      <c r="S116" s="9" t="s">
        <v>235</v>
      </c>
    </row>
    <row r="117" spans="1:19" ht="12.75">
      <c r="A117" s="32" t="s">
        <v>198</v>
      </c>
      <c r="B117" s="32" t="s">
        <v>304</v>
      </c>
      <c r="C117" s="10"/>
      <c r="D117" s="10">
        <v>1188</v>
      </c>
      <c r="E117" s="13">
        <f t="shared" si="4"/>
      </c>
      <c r="F117" s="41" t="s">
        <v>266</v>
      </c>
      <c r="G117" s="11">
        <v>0.55</v>
      </c>
      <c r="H117" s="14">
        <f t="shared" si="5"/>
      </c>
      <c r="I117" s="38"/>
      <c r="J117" s="11">
        <v>0.12186379928315412</v>
      </c>
      <c r="K117" s="14">
        <f t="shared" si="6"/>
      </c>
      <c r="L117" s="35"/>
      <c r="M117" s="12">
        <v>1934.6063829787233</v>
      </c>
      <c r="N117" s="15">
        <f t="shared" si="7"/>
      </c>
      <c r="O117" s="9" t="s">
        <v>238</v>
      </c>
      <c r="P117" s="9" t="s">
        <v>246</v>
      </c>
      <c r="Q117" s="9" t="s">
        <v>255</v>
      </c>
      <c r="R117" s="9" t="s">
        <v>247</v>
      </c>
      <c r="S117" s="9" t="s">
        <v>235</v>
      </c>
    </row>
    <row r="118" spans="1:19" ht="12.75">
      <c r="A118" s="31" t="s">
        <v>199</v>
      </c>
      <c r="B118" s="31" t="s">
        <v>305</v>
      </c>
      <c r="C118" s="17"/>
      <c r="D118" s="17">
        <v>3210</v>
      </c>
      <c r="E118" s="20">
        <f t="shared" si="4"/>
      </c>
      <c r="F118" s="40" t="s">
        <v>266</v>
      </c>
      <c r="G118" s="18">
        <v>0.59</v>
      </c>
      <c r="H118" s="21">
        <f t="shared" si="5"/>
      </c>
      <c r="I118" s="37"/>
      <c r="J118" s="18">
        <v>0.1878589007383101</v>
      </c>
      <c r="K118" s="21">
        <f t="shared" si="6"/>
      </c>
      <c r="L118" s="34"/>
      <c r="M118" s="19">
        <v>462.13375796178343</v>
      </c>
      <c r="N118" s="22">
        <f t="shared" si="7"/>
      </c>
      <c r="O118" s="16" t="s">
        <v>238</v>
      </c>
      <c r="P118" s="16" t="s">
        <v>242</v>
      </c>
      <c r="Q118" s="16" t="s">
        <v>257</v>
      </c>
      <c r="R118" s="16" t="s">
        <v>250</v>
      </c>
      <c r="S118" s="16" t="s">
        <v>235</v>
      </c>
    </row>
    <row r="119" spans="1:19" ht="12.75">
      <c r="A119" s="31" t="s">
        <v>200</v>
      </c>
      <c r="B119" s="31" t="s">
        <v>285</v>
      </c>
      <c r="C119" s="17"/>
      <c r="D119" s="17">
        <v>1156</v>
      </c>
      <c r="E119" s="20">
        <f t="shared" si="4"/>
      </c>
      <c r="F119" s="40" t="s">
        <v>266</v>
      </c>
      <c r="G119" s="18">
        <v>0.42</v>
      </c>
      <c r="H119" s="21">
        <f t="shared" si="5"/>
      </c>
      <c r="I119" s="37"/>
      <c r="J119" s="18">
        <v>0.19753086419753085</v>
      </c>
      <c r="K119" s="21">
        <f t="shared" si="6"/>
      </c>
      <c r="L119" s="34"/>
      <c r="M119" s="19">
        <v>1208.0887372013651</v>
      </c>
      <c r="N119" s="22">
        <f t="shared" si="7"/>
      </c>
      <c r="O119" s="16" t="s">
        <v>238</v>
      </c>
      <c r="P119" s="16" t="s">
        <v>246</v>
      </c>
      <c r="Q119" s="16" t="s">
        <v>255</v>
      </c>
      <c r="R119" s="16" t="s">
        <v>247</v>
      </c>
      <c r="S119" s="16" t="s">
        <v>235</v>
      </c>
    </row>
    <row r="120" spans="1:19" ht="12.75">
      <c r="A120" s="32" t="s">
        <v>201</v>
      </c>
      <c r="B120" s="32" t="s">
        <v>285</v>
      </c>
      <c r="C120" s="10"/>
      <c r="D120" s="10">
        <v>1120</v>
      </c>
      <c r="E120" s="13">
        <f t="shared" si="4"/>
      </c>
      <c r="F120" s="41" t="s">
        <v>266</v>
      </c>
      <c r="G120" s="11">
        <v>0.82</v>
      </c>
      <c r="H120" s="14">
        <f t="shared" si="5"/>
      </c>
      <c r="I120" s="38"/>
      <c r="J120" s="11">
        <v>0.44525547445255476</v>
      </c>
      <c r="K120" s="14">
        <f t="shared" si="6"/>
      </c>
      <c r="L120" s="35"/>
      <c r="M120" s="12">
        <v>532.5218658892128</v>
      </c>
      <c r="N120" s="15">
        <f t="shared" si="7"/>
      </c>
      <c r="O120" s="9" t="s">
        <v>238</v>
      </c>
      <c r="P120" s="9" t="s">
        <v>242</v>
      </c>
      <c r="Q120" s="9" t="s">
        <v>257</v>
      </c>
      <c r="R120" s="9" t="s">
        <v>253</v>
      </c>
      <c r="S120" s="9" t="s">
        <v>235</v>
      </c>
    </row>
    <row r="121" spans="1:19" ht="12.75">
      <c r="A121" s="32" t="s">
        <v>202</v>
      </c>
      <c r="B121" s="32" t="s">
        <v>306</v>
      </c>
      <c r="C121" s="10"/>
      <c r="D121" s="10">
        <v>929</v>
      </c>
      <c r="E121" s="13">
        <f t="shared" si="4"/>
      </c>
      <c r="F121" s="41" t="s">
        <v>266</v>
      </c>
      <c r="G121" s="11">
        <v>0.59</v>
      </c>
      <c r="H121" s="14">
        <f t="shared" si="5"/>
      </c>
      <c r="I121" s="38"/>
      <c r="J121" s="11">
        <v>0.2550607287449393</v>
      </c>
      <c r="K121" s="14">
        <f t="shared" si="6"/>
      </c>
      <c r="L121" s="35"/>
      <c r="M121" s="12">
        <v>1237.2881355932204</v>
      </c>
      <c r="N121" s="15">
        <f t="shared" si="7"/>
      </c>
      <c r="O121" s="9" t="s">
        <v>238</v>
      </c>
      <c r="P121" s="9" t="s">
        <v>246</v>
      </c>
      <c r="Q121" s="9" t="s">
        <v>252</v>
      </c>
      <c r="R121" s="9" t="s">
        <v>253</v>
      </c>
      <c r="S121" s="9" t="s">
        <v>235</v>
      </c>
    </row>
    <row r="122" spans="1:19" ht="12.75">
      <c r="A122" s="31" t="s">
        <v>94</v>
      </c>
      <c r="B122" s="31" t="s">
        <v>304</v>
      </c>
      <c r="C122" s="17">
        <v>1496</v>
      </c>
      <c r="D122" s="17">
        <v>1594</v>
      </c>
      <c r="E122" s="20">
        <f t="shared" si="4"/>
        <v>0.06550802139037433</v>
      </c>
      <c r="F122" s="40" t="s">
        <v>266</v>
      </c>
      <c r="G122" s="18">
        <v>0.53</v>
      </c>
      <c r="H122" s="21">
        <f t="shared" si="5"/>
      </c>
      <c r="I122" s="37">
        <v>0.23076923076923078</v>
      </c>
      <c r="J122" s="18">
        <v>0.17866666666666667</v>
      </c>
      <c r="K122" s="21">
        <f t="shared" si="6"/>
        <v>-5.210256410256411</v>
      </c>
      <c r="L122" s="34">
        <v>1227.957894736842</v>
      </c>
      <c r="M122" s="19">
        <v>1096.1065830721004</v>
      </c>
      <c r="N122" s="22">
        <f t="shared" si="7"/>
        <v>-0.10737445659160655</v>
      </c>
      <c r="O122" s="16" t="s">
        <v>238</v>
      </c>
      <c r="P122" s="16" t="s">
        <v>246</v>
      </c>
      <c r="Q122" s="16" t="s">
        <v>243</v>
      </c>
      <c r="R122" s="16" t="s">
        <v>261</v>
      </c>
      <c r="S122" s="16" t="s">
        <v>235</v>
      </c>
    </row>
    <row r="123" spans="1:19" ht="12.75">
      <c r="A123" s="31" t="s">
        <v>95</v>
      </c>
      <c r="B123" s="31" t="s">
        <v>269</v>
      </c>
      <c r="C123" s="17">
        <v>1057</v>
      </c>
      <c r="D123" s="17">
        <v>1087</v>
      </c>
      <c r="E123" s="20">
        <f t="shared" si="4"/>
        <v>0.02838221381267739</v>
      </c>
      <c r="F123" s="40">
        <v>0.57</v>
      </c>
      <c r="G123" s="18">
        <v>0.64</v>
      </c>
      <c r="H123" s="21">
        <f t="shared" si="5"/>
        <v>7.000000000000006</v>
      </c>
      <c r="I123" s="37">
        <v>0.36231884057971014</v>
      </c>
      <c r="J123" s="18">
        <v>0.3148936170212766</v>
      </c>
      <c r="K123" s="21">
        <f t="shared" si="6"/>
        <v>-4.742522355843354</v>
      </c>
      <c r="L123" s="34">
        <v>813.953488372093</v>
      </c>
      <c r="M123" s="19">
        <v>897.4358974358975</v>
      </c>
      <c r="N123" s="22">
        <f t="shared" si="7"/>
        <v>0.10256410256410257</v>
      </c>
      <c r="O123" s="16" t="s">
        <v>237</v>
      </c>
      <c r="P123" s="16" t="s">
        <v>246</v>
      </c>
      <c r="Q123" s="16" t="s">
        <v>243</v>
      </c>
      <c r="R123" s="16" t="s">
        <v>253</v>
      </c>
      <c r="S123" s="16" t="s">
        <v>235</v>
      </c>
    </row>
    <row r="124" spans="1:19" ht="12.75">
      <c r="A124" s="32" t="s">
        <v>203</v>
      </c>
      <c r="B124" s="32" t="s">
        <v>307</v>
      </c>
      <c r="C124" s="10"/>
      <c r="D124" s="10">
        <v>2693</v>
      </c>
      <c r="E124" s="13">
        <f t="shared" si="4"/>
      </c>
      <c r="F124" s="41" t="s">
        <v>266</v>
      </c>
      <c r="G124" s="11">
        <v>0.71</v>
      </c>
      <c r="H124" s="14">
        <f t="shared" si="5"/>
      </c>
      <c r="I124" s="38"/>
      <c r="J124" s="11">
        <v>0.1609353507565337</v>
      </c>
      <c r="K124" s="14">
        <f t="shared" si="6"/>
      </c>
      <c r="L124" s="35"/>
      <c r="M124" s="12">
        <v>652.1180679785331</v>
      </c>
      <c r="N124" s="15">
        <f t="shared" si="7"/>
      </c>
      <c r="O124" s="9" t="s">
        <v>238</v>
      </c>
      <c r="P124" s="9" t="s">
        <v>242</v>
      </c>
      <c r="Q124" s="9" t="s">
        <v>252</v>
      </c>
      <c r="R124" s="9" t="s">
        <v>250</v>
      </c>
      <c r="S124" s="9" t="s">
        <v>235</v>
      </c>
    </row>
    <row r="125" spans="1:19" ht="12.75">
      <c r="A125" s="32" t="s">
        <v>96</v>
      </c>
      <c r="B125" s="32" t="s">
        <v>301</v>
      </c>
      <c r="C125" s="10">
        <v>2777</v>
      </c>
      <c r="D125" s="10">
        <v>2684</v>
      </c>
      <c r="E125" s="13">
        <f t="shared" si="4"/>
        <v>-0.03348937702556716</v>
      </c>
      <c r="F125" s="41">
        <v>0.68</v>
      </c>
      <c r="G125" s="11">
        <v>0.69</v>
      </c>
      <c r="H125" s="14">
        <f t="shared" si="5"/>
        <v>0.9999999999999898</v>
      </c>
      <c r="I125" s="38">
        <v>0.12890625</v>
      </c>
      <c r="J125" s="11">
        <v>0.2420185375901133</v>
      </c>
      <c r="K125" s="14">
        <f t="shared" si="6"/>
        <v>11.31122875901133</v>
      </c>
      <c r="L125" s="35">
        <v>825.7918552036199</v>
      </c>
      <c r="M125" s="12">
        <v>844.6315789473684</v>
      </c>
      <c r="N125" s="15">
        <f t="shared" si="7"/>
        <v>0.02281413121845715</v>
      </c>
      <c r="O125" s="9" t="s">
        <v>238</v>
      </c>
      <c r="P125" s="9" t="s">
        <v>242</v>
      </c>
      <c r="Q125" s="9" t="s">
        <v>243</v>
      </c>
      <c r="R125" s="9" t="s">
        <v>247</v>
      </c>
      <c r="S125" s="9" t="s">
        <v>235</v>
      </c>
    </row>
    <row r="126" spans="1:19" ht="12.75">
      <c r="A126" s="31" t="s">
        <v>97</v>
      </c>
      <c r="B126" s="31" t="s">
        <v>277</v>
      </c>
      <c r="C126" s="17">
        <v>1023</v>
      </c>
      <c r="D126" s="17">
        <v>1273</v>
      </c>
      <c r="E126" s="20">
        <f t="shared" si="4"/>
        <v>0.24437927663734116</v>
      </c>
      <c r="F126" s="40">
        <v>0.76</v>
      </c>
      <c r="G126" s="18">
        <v>0.45</v>
      </c>
      <c r="H126" s="21">
        <f t="shared" si="5"/>
        <v>-31</v>
      </c>
      <c r="I126" s="37">
        <v>0.20921985815602837</v>
      </c>
      <c r="J126" s="18">
        <v>0.16279069767441862</v>
      </c>
      <c r="K126" s="21">
        <f t="shared" si="6"/>
        <v>-4.642916048160975</v>
      </c>
      <c r="L126" s="34">
        <v>1644.3615023474179</v>
      </c>
      <c r="M126" s="19">
        <v>1441.2716049382716</v>
      </c>
      <c r="N126" s="22">
        <f t="shared" si="7"/>
        <v>-0.12350684269804668</v>
      </c>
      <c r="O126" s="16" t="s">
        <v>238</v>
      </c>
      <c r="P126" s="16" t="s">
        <v>246</v>
      </c>
      <c r="Q126" s="16" t="s">
        <v>255</v>
      </c>
      <c r="R126" s="16" t="s">
        <v>247</v>
      </c>
      <c r="S126" s="16" t="s">
        <v>235</v>
      </c>
    </row>
    <row r="127" spans="1:19" ht="12.75">
      <c r="A127" s="31" t="s">
        <v>98</v>
      </c>
      <c r="B127" s="31" t="s">
        <v>294</v>
      </c>
      <c r="C127" s="17">
        <v>1436</v>
      </c>
      <c r="D127" s="17">
        <v>1468</v>
      </c>
      <c r="E127" s="20">
        <f t="shared" si="4"/>
        <v>0.022284122562674095</v>
      </c>
      <c r="F127" s="40">
        <v>0.57</v>
      </c>
      <c r="G127" s="18">
        <v>0.59</v>
      </c>
      <c r="H127" s="21">
        <f t="shared" si="5"/>
        <v>2.0000000000000018</v>
      </c>
      <c r="I127" s="37">
        <v>0.3142389525368249</v>
      </c>
      <c r="J127" s="18">
        <v>0.2976588628762542</v>
      </c>
      <c r="K127" s="21">
        <f t="shared" si="6"/>
        <v>-1.6580089660570674</v>
      </c>
      <c r="L127" s="34">
        <v>1022.2159090909091</v>
      </c>
      <c r="M127" s="19">
        <v>1239.8809523809523</v>
      </c>
      <c r="N127" s="22">
        <f t="shared" si="7"/>
        <v>0.21293450958283364</v>
      </c>
      <c r="O127" s="16" t="s">
        <v>238</v>
      </c>
      <c r="P127" s="16" t="s">
        <v>246</v>
      </c>
      <c r="Q127" s="16" t="s">
        <v>255</v>
      </c>
      <c r="R127" s="16" t="s">
        <v>247</v>
      </c>
      <c r="S127" s="16" t="s">
        <v>235</v>
      </c>
    </row>
    <row r="128" spans="1:19" ht="12.75">
      <c r="A128" s="32" t="s">
        <v>99</v>
      </c>
      <c r="B128" s="32" t="s">
        <v>308</v>
      </c>
      <c r="C128" s="10">
        <v>797</v>
      </c>
      <c r="D128" s="10">
        <v>798</v>
      </c>
      <c r="E128" s="13">
        <f t="shared" si="4"/>
        <v>0.0012547051442910915</v>
      </c>
      <c r="F128" s="41" t="s">
        <v>266</v>
      </c>
      <c r="G128" s="11">
        <v>0.48</v>
      </c>
      <c r="H128" s="14">
        <f t="shared" si="5"/>
      </c>
      <c r="I128" s="38">
        <v>0.19736842105263158</v>
      </c>
      <c r="J128" s="11">
        <v>0.18181818181818182</v>
      </c>
      <c r="K128" s="14">
        <f t="shared" si="6"/>
        <v>-1.5550239234449759</v>
      </c>
      <c r="L128" s="35">
        <v>2807.6923076923076</v>
      </c>
      <c r="M128" s="12">
        <v>3067.2268907563025</v>
      </c>
      <c r="N128" s="15">
        <f t="shared" si="7"/>
        <v>0.09243697478991598</v>
      </c>
      <c r="O128" s="9" t="s">
        <v>239</v>
      </c>
      <c r="P128" s="9" t="s">
        <v>246</v>
      </c>
      <c r="Q128" s="9" t="s">
        <v>264</v>
      </c>
      <c r="R128" s="9" t="s">
        <v>265</v>
      </c>
      <c r="S128" s="9" t="s">
        <v>245</v>
      </c>
    </row>
    <row r="129" spans="1:19" ht="12.75">
      <c r="A129" s="32" t="s">
        <v>100</v>
      </c>
      <c r="B129" s="32" t="s">
        <v>290</v>
      </c>
      <c r="C129" s="10">
        <v>1622</v>
      </c>
      <c r="D129" s="10">
        <v>1592</v>
      </c>
      <c r="E129" s="13">
        <f aca="true" t="shared" si="8" ref="E129:E192">IF(OR(C129="",D129=""),"",(D129-C129)/C129)</f>
        <v>-0.018495684340320593</v>
      </c>
      <c r="F129" s="41" t="s">
        <v>266</v>
      </c>
      <c r="G129" s="11">
        <v>0.7</v>
      </c>
      <c r="H129" s="14">
        <f aca="true" t="shared" si="9" ref="H129:H192">IF(OR(F129="",G129=""),"",100*(G129-F129))</f>
      </c>
      <c r="I129" s="38">
        <v>0.3803339517625232</v>
      </c>
      <c r="J129" s="11">
        <v>0.41875</v>
      </c>
      <c r="K129" s="14">
        <f aca="true" t="shared" si="10" ref="K129:K192">IF(OR(I129="",J129=""),"",100*(J129-I129))</f>
        <v>3.8416048237476796</v>
      </c>
      <c r="L129" s="35">
        <v>994.550408719346</v>
      </c>
      <c r="M129" s="12">
        <v>1025.2808988764045</v>
      </c>
      <c r="N129" s="15">
        <f aca="true" t="shared" si="11" ref="N129:N192">IF(OR(L129="",M129=""),"",(M129-L129)/L129)</f>
        <v>0.03089887640449445</v>
      </c>
      <c r="O129" s="9" t="s">
        <v>239</v>
      </c>
      <c r="P129" s="9" t="s">
        <v>246</v>
      </c>
      <c r="Q129" s="9" t="s">
        <v>248</v>
      </c>
      <c r="R129" s="9" t="s">
        <v>247</v>
      </c>
      <c r="S129" s="9" t="s">
        <v>235</v>
      </c>
    </row>
    <row r="130" spans="1:19" ht="12.75">
      <c r="A130" s="31" t="s">
        <v>101</v>
      </c>
      <c r="B130" s="31" t="s">
        <v>287</v>
      </c>
      <c r="C130" s="17">
        <v>482</v>
      </c>
      <c r="D130" s="17">
        <v>517</v>
      </c>
      <c r="E130" s="20">
        <f t="shared" si="8"/>
        <v>0.07261410788381743</v>
      </c>
      <c r="F130" s="40" t="s">
        <v>266</v>
      </c>
      <c r="G130" s="18">
        <v>0.42</v>
      </c>
      <c r="H130" s="21">
        <f t="shared" si="9"/>
      </c>
      <c r="I130" s="37">
        <v>0.07333333333333333</v>
      </c>
      <c r="J130" s="18">
        <v>0.1</v>
      </c>
      <c r="K130" s="21">
        <f t="shared" si="10"/>
        <v>2.666666666666667</v>
      </c>
      <c r="L130" s="34">
        <v>1658.0645161290322</v>
      </c>
      <c r="M130" s="19">
        <v>907.2847682119206</v>
      </c>
      <c r="N130" s="22">
        <f t="shared" si="11"/>
        <v>-0.45280490633133197</v>
      </c>
      <c r="O130" s="16" t="s">
        <v>238</v>
      </c>
      <c r="P130" s="16" t="s">
        <v>246</v>
      </c>
      <c r="Q130" s="16" t="s">
        <v>255</v>
      </c>
      <c r="R130" s="16" t="s">
        <v>247</v>
      </c>
      <c r="S130" s="16" t="s">
        <v>235</v>
      </c>
    </row>
    <row r="131" spans="1:19" ht="12.75">
      <c r="A131" s="31" t="s">
        <v>102</v>
      </c>
      <c r="B131" s="31" t="s">
        <v>296</v>
      </c>
      <c r="C131" s="17">
        <v>2636</v>
      </c>
      <c r="D131" s="17">
        <v>2371</v>
      </c>
      <c r="E131" s="20">
        <f t="shared" si="8"/>
        <v>-0.10053110773899848</v>
      </c>
      <c r="F131" s="40" t="s">
        <v>266</v>
      </c>
      <c r="G131" s="18">
        <v>0.56</v>
      </c>
      <c r="H131" s="21">
        <f t="shared" si="9"/>
      </c>
      <c r="I131" s="37">
        <v>0.19131614654002713</v>
      </c>
      <c r="J131" s="18">
        <v>0.14859437751004015</v>
      </c>
      <c r="K131" s="21">
        <f t="shared" si="10"/>
        <v>-4.272176902998698</v>
      </c>
      <c r="L131" s="34">
        <v>768.9493392070484</v>
      </c>
      <c r="M131" s="19">
        <v>814.5616113744076</v>
      </c>
      <c r="N131" s="22">
        <f t="shared" si="11"/>
        <v>0.05931765571759926</v>
      </c>
      <c r="O131" s="16" t="s">
        <v>238</v>
      </c>
      <c r="P131" s="16" t="s">
        <v>246</v>
      </c>
      <c r="Q131" s="16" t="s">
        <v>263</v>
      </c>
      <c r="R131" s="16" t="s">
        <v>251</v>
      </c>
      <c r="S131" s="16" t="s">
        <v>235</v>
      </c>
    </row>
    <row r="132" spans="1:19" ht="12.75">
      <c r="A132" s="32" t="s">
        <v>103</v>
      </c>
      <c r="B132" s="32" t="s">
        <v>275</v>
      </c>
      <c r="C132" s="10">
        <v>521</v>
      </c>
      <c r="D132" s="10">
        <v>494</v>
      </c>
      <c r="E132" s="13">
        <f t="shared" si="8"/>
        <v>-0.05182341650671785</v>
      </c>
      <c r="F132" s="41" t="s">
        <v>266</v>
      </c>
      <c r="G132" s="11">
        <v>0.65</v>
      </c>
      <c r="H132" s="14">
        <f t="shared" si="9"/>
      </c>
      <c r="I132" s="38">
        <v>0.6685714285714286</v>
      </c>
      <c r="J132" s="11">
        <v>0.581081081081081</v>
      </c>
      <c r="K132" s="14">
        <f t="shared" si="10"/>
        <v>-8.749034749034756</v>
      </c>
      <c r="L132" s="35">
        <v>2134.521472392638</v>
      </c>
      <c r="M132" s="12">
        <v>2813.4193548387098</v>
      </c>
      <c r="N132" s="15">
        <f t="shared" si="11"/>
        <v>0.31805624409347283</v>
      </c>
      <c r="O132" s="9" t="s">
        <v>238</v>
      </c>
      <c r="P132" s="9" t="s">
        <v>246</v>
      </c>
      <c r="Q132" s="9" t="s">
        <v>248</v>
      </c>
      <c r="R132" s="9" t="s">
        <v>247</v>
      </c>
      <c r="S132" s="9" t="s">
        <v>235</v>
      </c>
    </row>
    <row r="133" spans="1:19" ht="12.75">
      <c r="A133" s="32" t="s">
        <v>104</v>
      </c>
      <c r="B133" s="32" t="s">
        <v>268</v>
      </c>
      <c r="C133" s="10">
        <v>1944</v>
      </c>
      <c r="D133" s="10"/>
      <c r="E133" s="13">
        <f t="shared" si="8"/>
      </c>
      <c r="F133" s="41" t="s">
        <v>266</v>
      </c>
      <c r="G133" s="11" t="s">
        <v>266</v>
      </c>
      <c r="H133" s="14">
        <f t="shared" si="9"/>
      </c>
      <c r="I133" s="38">
        <v>0.5114285714285715</v>
      </c>
      <c r="J133" s="11"/>
      <c r="K133" s="14">
        <f t="shared" si="10"/>
      </c>
      <c r="L133" s="35">
        <v>353.5353535353535</v>
      </c>
      <c r="M133" s="12"/>
      <c r="N133" s="15">
        <f t="shared" si="11"/>
      </c>
      <c r="O133" s="9" t="s">
        <v>239</v>
      </c>
      <c r="P133" s="9" t="s">
        <v>242</v>
      </c>
      <c r="Q133" s="9" t="s">
        <v>243</v>
      </c>
      <c r="R133" s="9" t="s">
        <v>251</v>
      </c>
      <c r="S133" s="9" t="s">
        <v>235</v>
      </c>
    </row>
    <row r="134" spans="1:19" ht="12.75">
      <c r="A134" s="31" t="s">
        <v>204</v>
      </c>
      <c r="B134" s="31" t="s">
        <v>293</v>
      </c>
      <c r="C134" s="17"/>
      <c r="D134" s="17">
        <v>1884</v>
      </c>
      <c r="E134" s="20">
        <f t="shared" si="8"/>
      </c>
      <c r="F134" s="40" t="s">
        <v>266</v>
      </c>
      <c r="G134" s="18">
        <v>0.47</v>
      </c>
      <c r="H134" s="21">
        <f t="shared" si="9"/>
      </c>
      <c r="I134" s="37"/>
      <c r="J134" s="18">
        <v>0.08620689655172414</v>
      </c>
      <c r="K134" s="21">
        <f t="shared" si="10"/>
      </c>
      <c r="L134" s="34"/>
      <c r="M134" s="19">
        <v>844.3287037037037</v>
      </c>
      <c r="N134" s="22">
        <f t="shared" si="11"/>
      </c>
      <c r="O134" s="16" t="s">
        <v>238</v>
      </c>
      <c r="P134" s="16" t="s">
        <v>242</v>
      </c>
      <c r="Q134" s="16" t="s">
        <v>255</v>
      </c>
      <c r="R134" s="16" t="s">
        <v>244</v>
      </c>
      <c r="S134" s="16" t="s">
        <v>235</v>
      </c>
    </row>
    <row r="135" spans="1:19" ht="12.75">
      <c r="A135" s="31" t="s">
        <v>205</v>
      </c>
      <c r="B135" s="31" t="s">
        <v>285</v>
      </c>
      <c r="C135" s="17"/>
      <c r="D135" s="17">
        <v>987</v>
      </c>
      <c r="E135" s="20">
        <f t="shared" si="8"/>
      </c>
      <c r="F135" s="40" t="s">
        <v>266</v>
      </c>
      <c r="G135" s="18">
        <v>0.75</v>
      </c>
      <c r="H135" s="21">
        <f t="shared" si="9"/>
      </c>
      <c r="I135" s="37"/>
      <c r="J135" s="18">
        <v>0.42574257425742573</v>
      </c>
      <c r="K135" s="21">
        <f t="shared" si="10"/>
      </c>
      <c r="L135" s="34"/>
      <c r="M135" s="19">
        <v>1900.8541666666667</v>
      </c>
      <c r="N135" s="22">
        <f t="shared" si="11"/>
      </c>
      <c r="O135" s="16" t="s">
        <v>237</v>
      </c>
      <c r="P135" s="16" t="s">
        <v>246</v>
      </c>
      <c r="Q135" s="16" t="s">
        <v>257</v>
      </c>
      <c r="R135" s="16" t="s">
        <v>244</v>
      </c>
      <c r="S135" s="16" t="s">
        <v>235</v>
      </c>
    </row>
    <row r="136" spans="1:19" ht="12.75">
      <c r="A136" s="32" t="s">
        <v>206</v>
      </c>
      <c r="B136" s="32" t="s">
        <v>292</v>
      </c>
      <c r="C136" s="10"/>
      <c r="D136" s="10">
        <v>540</v>
      </c>
      <c r="E136" s="13">
        <f t="shared" si="8"/>
      </c>
      <c r="F136" s="41" t="s">
        <v>266</v>
      </c>
      <c r="G136" s="11">
        <v>0.54</v>
      </c>
      <c r="H136" s="14">
        <f t="shared" si="9"/>
      </c>
      <c r="I136" s="38"/>
      <c r="J136" s="11">
        <v>0.1518987341772152</v>
      </c>
      <c r="K136" s="14">
        <f t="shared" si="10"/>
      </c>
      <c r="L136" s="35"/>
      <c r="M136" s="12">
        <v>4055.5555555555557</v>
      </c>
      <c r="N136" s="15">
        <f t="shared" si="11"/>
      </c>
      <c r="O136" s="9" t="s">
        <v>238</v>
      </c>
      <c r="P136" s="9" t="s">
        <v>246</v>
      </c>
      <c r="Q136" s="9" t="s">
        <v>243</v>
      </c>
      <c r="R136" s="9" t="s">
        <v>247</v>
      </c>
      <c r="S136" s="9" t="s">
        <v>235</v>
      </c>
    </row>
    <row r="137" spans="1:19" ht="12.75">
      <c r="A137" s="32" t="s">
        <v>207</v>
      </c>
      <c r="B137" s="32" t="s">
        <v>299</v>
      </c>
      <c r="C137" s="10"/>
      <c r="D137" s="10">
        <v>1588</v>
      </c>
      <c r="E137" s="13">
        <f t="shared" si="8"/>
      </c>
      <c r="F137" s="41" t="s">
        <v>266</v>
      </c>
      <c r="G137" s="11">
        <v>0.55</v>
      </c>
      <c r="H137" s="14">
        <f t="shared" si="9"/>
      </c>
      <c r="I137" s="38"/>
      <c r="J137" s="11">
        <v>0.2503681885125184</v>
      </c>
      <c r="K137" s="14">
        <f t="shared" si="10"/>
      </c>
      <c r="L137" s="35"/>
      <c r="M137" s="12">
        <v>1042.6457142857143</v>
      </c>
      <c r="N137" s="15">
        <f t="shared" si="11"/>
      </c>
      <c r="O137" s="9" t="s">
        <v>238</v>
      </c>
      <c r="P137" s="9" t="s">
        <v>246</v>
      </c>
      <c r="Q137" s="9" t="s">
        <v>243</v>
      </c>
      <c r="R137" s="9" t="s">
        <v>253</v>
      </c>
      <c r="S137" s="9" t="s">
        <v>235</v>
      </c>
    </row>
    <row r="138" spans="1:19" ht="12.75">
      <c r="A138" s="31" t="s">
        <v>105</v>
      </c>
      <c r="B138" s="31" t="s">
        <v>292</v>
      </c>
      <c r="C138" s="17">
        <v>567</v>
      </c>
      <c r="D138" s="17">
        <v>538</v>
      </c>
      <c r="E138" s="20">
        <f t="shared" si="8"/>
        <v>-0.05114638447971781</v>
      </c>
      <c r="F138" s="40" t="s">
        <v>266</v>
      </c>
      <c r="G138" s="18">
        <v>0.77</v>
      </c>
      <c r="H138" s="21">
        <f t="shared" si="9"/>
      </c>
      <c r="I138" s="37">
        <v>0.2153846153846154</v>
      </c>
      <c r="J138" s="18">
        <v>0.41416309012875535</v>
      </c>
      <c r="K138" s="21">
        <f t="shared" si="10"/>
        <v>19.877847474413997</v>
      </c>
      <c r="L138" s="34">
        <v>5754.145161290323</v>
      </c>
      <c r="M138" s="19">
        <v>3549.5346534653463</v>
      </c>
      <c r="N138" s="22">
        <f t="shared" si="11"/>
        <v>-0.3831343224804238</v>
      </c>
      <c r="O138" s="16" t="s">
        <v>238</v>
      </c>
      <c r="P138" s="16" t="s">
        <v>262</v>
      </c>
      <c r="Q138" s="16" t="s">
        <v>263</v>
      </c>
      <c r="R138" s="16" t="s">
        <v>261</v>
      </c>
      <c r="S138" s="16" t="s">
        <v>235</v>
      </c>
    </row>
    <row r="139" spans="1:19" ht="12.75">
      <c r="A139" s="31" t="s">
        <v>208</v>
      </c>
      <c r="B139" s="31" t="s">
        <v>268</v>
      </c>
      <c r="C139" s="17"/>
      <c r="D139" s="17">
        <v>5853</v>
      </c>
      <c r="E139" s="20">
        <f t="shared" si="8"/>
      </c>
      <c r="F139" s="40" t="s">
        <v>266</v>
      </c>
      <c r="G139" s="18">
        <v>0.65</v>
      </c>
      <c r="H139" s="21">
        <f t="shared" si="9"/>
      </c>
      <c r="I139" s="37"/>
      <c r="J139" s="18">
        <v>0.27033352837916913</v>
      </c>
      <c r="K139" s="21">
        <f t="shared" si="10"/>
      </c>
      <c r="L139" s="34"/>
      <c r="M139" s="19">
        <v>157.1761412575366</v>
      </c>
      <c r="N139" s="22">
        <f t="shared" si="11"/>
      </c>
      <c r="O139" s="16" t="s">
        <v>238</v>
      </c>
      <c r="P139" s="16" t="s">
        <v>256</v>
      </c>
      <c r="Q139" s="16" t="s">
        <v>243</v>
      </c>
      <c r="R139" s="16" t="s">
        <v>251</v>
      </c>
      <c r="S139" s="16" t="s">
        <v>235</v>
      </c>
    </row>
    <row r="140" spans="1:19" ht="12.75">
      <c r="A140" s="32" t="s">
        <v>209</v>
      </c>
      <c r="B140" s="32" t="s">
        <v>271</v>
      </c>
      <c r="C140" s="10"/>
      <c r="D140" s="10">
        <v>4109</v>
      </c>
      <c r="E140" s="13">
        <f t="shared" si="8"/>
      </c>
      <c r="F140" s="41" t="s">
        <v>266</v>
      </c>
      <c r="G140" s="11">
        <v>0.67</v>
      </c>
      <c r="H140" s="14">
        <f t="shared" si="9"/>
      </c>
      <c r="I140" s="38"/>
      <c r="J140" s="11">
        <v>0.29155672823219</v>
      </c>
      <c r="K140" s="14">
        <f t="shared" si="10"/>
      </c>
      <c r="L140" s="35"/>
      <c r="M140" s="12">
        <v>373.1746920492721</v>
      </c>
      <c r="N140" s="15">
        <f t="shared" si="11"/>
      </c>
      <c r="O140" s="9" t="s">
        <v>238</v>
      </c>
      <c r="P140" s="9" t="s">
        <v>242</v>
      </c>
      <c r="Q140" s="9" t="s">
        <v>249</v>
      </c>
      <c r="R140" s="9" t="s">
        <v>253</v>
      </c>
      <c r="S140" s="9" t="s">
        <v>235</v>
      </c>
    </row>
    <row r="141" spans="1:19" ht="12.75">
      <c r="A141" s="32" t="s">
        <v>210</v>
      </c>
      <c r="B141" s="32" t="s">
        <v>295</v>
      </c>
      <c r="C141" s="10"/>
      <c r="D141" s="10">
        <v>3978</v>
      </c>
      <c r="E141" s="13">
        <f t="shared" si="8"/>
      </c>
      <c r="F141" s="41" t="s">
        <v>266</v>
      </c>
      <c r="G141" s="11">
        <v>0.57</v>
      </c>
      <c r="H141" s="14">
        <f t="shared" si="9"/>
      </c>
      <c r="I141" s="38"/>
      <c r="J141" s="11">
        <v>0.09956709956709957</v>
      </c>
      <c r="K141" s="14">
        <f t="shared" si="10"/>
      </c>
      <c r="L141" s="35"/>
      <c r="M141" s="12">
        <v>687.7675840978593</v>
      </c>
      <c r="N141" s="15">
        <f t="shared" si="11"/>
      </c>
      <c r="O141" s="9" t="s">
        <v>238</v>
      </c>
      <c r="P141" s="9" t="s">
        <v>242</v>
      </c>
      <c r="Q141" s="9" t="s">
        <v>243</v>
      </c>
      <c r="R141" s="9" t="s">
        <v>253</v>
      </c>
      <c r="S141" s="9" t="s">
        <v>235</v>
      </c>
    </row>
    <row r="142" spans="1:19" ht="12.75">
      <c r="A142" s="31" t="s">
        <v>211</v>
      </c>
      <c r="B142" s="31" t="s">
        <v>269</v>
      </c>
      <c r="C142" s="17"/>
      <c r="D142" s="17">
        <v>1010</v>
      </c>
      <c r="E142" s="20">
        <f t="shared" si="8"/>
      </c>
      <c r="F142" s="40" t="s">
        <v>266</v>
      </c>
      <c r="G142" s="18">
        <v>0.7</v>
      </c>
      <c r="H142" s="21">
        <f t="shared" si="9"/>
      </c>
      <c r="I142" s="37"/>
      <c r="J142" s="18">
        <v>0.3918918918918919</v>
      </c>
      <c r="K142" s="21">
        <f t="shared" si="10"/>
      </c>
      <c r="L142" s="34"/>
      <c r="M142" s="19">
        <v>641.4762741652021</v>
      </c>
      <c r="N142" s="22">
        <f t="shared" si="11"/>
      </c>
      <c r="O142" s="16" t="s">
        <v>237</v>
      </c>
      <c r="P142" s="16" t="s">
        <v>246</v>
      </c>
      <c r="Q142" s="16" t="s">
        <v>243</v>
      </c>
      <c r="R142" s="16" t="s">
        <v>261</v>
      </c>
      <c r="S142" s="16" t="s">
        <v>235</v>
      </c>
    </row>
    <row r="143" spans="1:19" ht="12.75">
      <c r="A143" s="31" t="s">
        <v>212</v>
      </c>
      <c r="B143" s="31" t="s">
        <v>273</v>
      </c>
      <c r="C143" s="17"/>
      <c r="D143" s="17">
        <v>7634</v>
      </c>
      <c r="E143" s="20">
        <f t="shared" si="8"/>
      </c>
      <c r="F143" s="40" t="s">
        <v>266</v>
      </c>
      <c r="G143" s="18">
        <v>0.58</v>
      </c>
      <c r="H143" s="21">
        <f t="shared" si="9"/>
      </c>
      <c r="I143" s="37"/>
      <c r="J143" s="18">
        <v>0.1040339702760085</v>
      </c>
      <c r="K143" s="21">
        <f t="shared" si="10"/>
      </c>
      <c r="L143" s="34"/>
      <c r="M143" s="19">
        <v>208.0628272251309</v>
      </c>
      <c r="N143" s="22">
        <f t="shared" si="11"/>
      </c>
      <c r="O143" s="16" t="s">
        <v>238</v>
      </c>
      <c r="P143" s="16" t="s">
        <v>256</v>
      </c>
      <c r="Q143" s="16" t="s">
        <v>257</v>
      </c>
      <c r="R143" s="16" t="s">
        <v>244</v>
      </c>
      <c r="S143" s="16" t="s">
        <v>235</v>
      </c>
    </row>
    <row r="144" spans="1:19" ht="12.75">
      <c r="A144" s="32" t="s">
        <v>119</v>
      </c>
      <c r="B144" s="32" t="s">
        <v>309</v>
      </c>
      <c r="C144" s="10">
        <v>1993</v>
      </c>
      <c r="D144" s="10"/>
      <c r="E144" s="13">
        <f t="shared" si="8"/>
      </c>
      <c r="F144" s="41">
        <v>0.57</v>
      </c>
      <c r="G144" s="11" t="s">
        <v>266</v>
      </c>
      <c r="H144" s="14">
        <f t="shared" si="9"/>
      </c>
      <c r="I144" s="38">
        <v>0.04835924006908463</v>
      </c>
      <c r="J144" s="11"/>
      <c r="K144" s="14">
        <f t="shared" si="10"/>
      </c>
      <c r="L144" s="35">
        <v>435.78222222222223</v>
      </c>
      <c r="M144" s="12"/>
      <c r="N144" s="15">
        <f t="shared" si="11"/>
      </c>
      <c r="O144" s="9" t="s">
        <v>238</v>
      </c>
      <c r="P144" s="9" t="s">
        <v>254</v>
      </c>
      <c r="Q144" s="9" t="s">
        <v>258</v>
      </c>
      <c r="R144" s="9" t="s">
        <v>250</v>
      </c>
      <c r="S144" s="9" t="s">
        <v>245</v>
      </c>
    </row>
    <row r="145" spans="1:19" ht="12.75">
      <c r="A145" s="32" t="s">
        <v>213</v>
      </c>
      <c r="B145" s="32" t="s">
        <v>271</v>
      </c>
      <c r="C145" s="10"/>
      <c r="D145" s="10">
        <v>940</v>
      </c>
      <c r="E145" s="13">
        <f t="shared" si="8"/>
      </c>
      <c r="F145" s="41" t="s">
        <v>266</v>
      </c>
      <c r="G145" s="11">
        <v>0.67</v>
      </c>
      <c r="H145" s="14">
        <f t="shared" si="9"/>
      </c>
      <c r="I145" s="38"/>
      <c r="J145" s="11">
        <v>0.5517241379310345</v>
      </c>
      <c r="K145" s="14">
        <f t="shared" si="10"/>
      </c>
      <c r="L145" s="35"/>
      <c r="M145" s="12">
        <v>1335.937728937729</v>
      </c>
      <c r="N145" s="15">
        <f t="shared" si="11"/>
      </c>
      <c r="O145" s="9" t="s">
        <v>237</v>
      </c>
      <c r="P145" s="9" t="s">
        <v>246</v>
      </c>
      <c r="Q145" s="9" t="s">
        <v>249</v>
      </c>
      <c r="R145" s="9" t="s">
        <v>259</v>
      </c>
      <c r="S145" s="9" t="s">
        <v>235</v>
      </c>
    </row>
    <row r="146" spans="1:19" ht="12.75">
      <c r="A146" s="31" t="s">
        <v>120</v>
      </c>
      <c r="B146" s="31" t="s">
        <v>307</v>
      </c>
      <c r="C146" s="17">
        <v>2537</v>
      </c>
      <c r="D146" s="17">
        <v>2198</v>
      </c>
      <c r="E146" s="20">
        <f t="shared" si="8"/>
        <v>-0.13362238864800946</v>
      </c>
      <c r="F146" s="40" t="s">
        <v>266</v>
      </c>
      <c r="G146" s="18">
        <v>0.53</v>
      </c>
      <c r="H146" s="21">
        <f t="shared" si="9"/>
      </c>
      <c r="I146" s="37">
        <v>0.19676945668135096</v>
      </c>
      <c r="J146" s="18">
        <v>0.1638418079096045</v>
      </c>
      <c r="K146" s="21">
        <f t="shared" si="10"/>
        <v>-3.292764877174645</v>
      </c>
      <c r="L146" s="34">
        <v>637.3649635036496</v>
      </c>
      <c r="M146" s="19">
        <v>603.2849740932643</v>
      </c>
      <c r="N146" s="22">
        <f t="shared" si="11"/>
        <v>-0.053470133066374916</v>
      </c>
      <c r="O146" s="16" t="s">
        <v>238</v>
      </c>
      <c r="P146" s="16" t="s">
        <v>242</v>
      </c>
      <c r="Q146" s="16" t="s">
        <v>252</v>
      </c>
      <c r="R146" s="16" t="s">
        <v>253</v>
      </c>
      <c r="S146" s="16" t="s">
        <v>235</v>
      </c>
    </row>
    <row r="147" spans="1:19" ht="12.75">
      <c r="A147" s="31" t="s">
        <v>214</v>
      </c>
      <c r="B147" s="31" t="s">
        <v>294</v>
      </c>
      <c r="C147" s="17"/>
      <c r="D147" s="17">
        <v>988</v>
      </c>
      <c r="E147" s="20">
        <f t="shared" si="8"/>
      </c>
      <c r="F147" s="40" t="s">
        <v>266</v>
      </c>
      <c r="G147" s="18">
        <v>0.52</v>
      </c>
      <c r="H147" s="21">
        <f t="shared" si="9"/>
      </c>
      <c r="I147" s="37"/>
      <c r="J147" s="18">
        <v>0.2711864406779661</v>
      </c>
      <c r="K147" s="21">
        <f t="shared" si="10"/>
      </c>
      <c r="L147" s="34"/>
      <c r="M147" s="19">
        <v>1717.8039215686274</v>
      </c>
      <c r="N147" s="22">
        <f t="shared" si="11"/>
      </c>
      <c r="O147" s="16" t="s">
        <v>238</v>
      </c>
      <c r="P147" s="16" t="s">
        <v>246</v>
      </c>
      <c r="Q147" s="16" t="s">
        <v>255</v>
      </c>
      <c r="R147" s="16" t="s">
        <v>250</v>
      </c>
      <c r="S147" s="16" t="s">
        <v>235</v>
      </c>
    </row>
    <row r="148" spans="1:19" ht="12.75">
      <c r="A148" s="32" t="s">
        <v>215</v>
      </c>
      <c r="B148" s="32" t="s">
        <v>307</v>
      </c>
      <c r="C148" s="10"/>
      <c r="D148" s="10">
        <v>645</v>
      </c>
      <c r="E148" s="13">
        <f t="shared" si="8"/>
      </c>
      <c r="F148" s="41" t="s">
        <v>266</v>
      </c>
      <c r="G148" s="11">
        <v>0.85</v>
      </c>
      <c r="H148" s="14">
        <f t="shared" si="9"/>
      </c>
      <c r="I148" s="38"/>
      <c r="J148" s="11">
        <v>0.651685393258427</v>
      </c>
      <c r="K148" s="14">
        <f t="shared" si="10"/>
      </c>
      <c r="L148" s="35"/>
      <c r="M148" s="12">
        <v>924.0227848101266</v>
      </c>
      <c r="N148" s="15">
        <f t="shared" si="11"/>
      </c>
      <c r="O148" s="9" t="s">
        <v>237</v>
      </c>
      <c r="P148" s="9" t="s">
        <v>246</v>
      </c>
      <c r="Q148" s="9" t="s">
        <v>252</v>
      </c>
      <c r="R148" s="9" t="s">
        <v>250</v>
      </c>
      <c r="S148" s="9" t="s">
        <v>235</v>
      </c>
    </row>
    <row r="149" spans="1:19" ht="12.75">
      <c r="A149" s="32" t="s">
        <v>121</v>
      </c>
      <c r="B149" s="32" t="s">
        <v>270</v>
      </c>
      <c r="C149" s="10">
        <v>759</v>
      </c>
      <c r="D149" s="10">
        <v>698</v>
      </c>
      <c r="E149" s="13">
        <f t="shared" si="8"/>
        <v>-0.08036890645586298</v>
      </c>
      <c r="F149" s="41" t="s">
        <v>266</v>
      </c>
      <c r="G149" s="11">
        <v>0.72</v>
      </c>
      <c r="H149" s="14">
        <f t="shared" si="9"/>
      </c>
      <c r="I149" s="38">
        <v>0.5795454545454546</v>
      </c>
      <c r="J149" s="11">
        <v>0.6724137931034483</v>
      </c>
      <c r="K149" s="14">
        <f t="shared" si="10"/>
        <v>9.28683385579937</v>
      </c>
      <c r="L149" s="35">
        <v>1910.9947643979058</v>
      </c>
      <c r="M149" s="12">
        <v>3119.6581196581196</v>
      </c>
      <c r="N149" s="15">
        <f t="shared" si="11"/>
        <v>0.6324786324786325</v>
      </c>
      <c r="O149" s="9" t="s">
        <v>238</v>
      </c>
      <c r="P149" s="9" t="s">
        <v>246</v>
      </c>
      <c r="Q149" s="9" t="s">
        <v>257</v>
      </c>
      <c r="R149" s="9" t="s">
        <v>250</v>
      </c>
      <c r="S149" s="9" t="s">
        <v>235</v>
      </c>
    </row>
    <row r="150" spans="1:19" ht="12.75">
      <c r="A150" s="31" t="s">
        <v>216</v>
      </c>
      <c r="B150" s="31" t="s">
        <v>281</v>
      </c>
      <c r="C150" s="17"/>
      <c r="D150" s="17">
        <v>595</v>
      </c>
      <c r="E150" s="20">
        <f t="shared" si="8"/>
      </c>
      <c r="F150" s="40" t="s">
        <v>266</v>
      </c>
      <c r="G150" s="18">
        <v>0.65</v>
      </c>
      <c r="H150" s="21">
        <f t="shared" si="9"/>
      </c>
      <c r="I150" s="37"/>
      <c r="J150" s="18">
        <v>0.3783783783783784</v>
      </c>
      <c r="K150" s="21">
        <f t="shared" si="10"/>
      </c>
      <c r="L150" s="34"/>
      <c r="M150" s="19">
        <v>1203.948805460751</v>
      </c>
      <c r="N150" s="22">
        <f t="shared" si="11"/>
      </c>
      <c r="O150" s="16" t="s">
        <v>237</v>
      </c>
      <c r="P150" s="16" t="s">
        <v>262</v>
      </c>
      <c r="Q150" s="16" t="s">
        <v>249</v>
      </c>
      <c r="R150" s="16" t="s">
        <v>250</v>
      </c>
      <c r="S150" s="16" t="s">
        <v>235</v>
      </c>
    </row>
    <row r="151" spans="1:19" ht="12.75">
      <c r="A151" s="31" t="s">
        <v>122</v>
      </c>
      <c r="B151" s="31" t="s">
        <v>302</v>
      </c>
      <c r="C151" s="17">
        <v>1081</v>
      </c>
      <c r="D151" s="17"/>
      <c r="E151" s="20">
        <f t="shared" si="8"/>
      </c>
      <c r="F151" s="40">
        <v>0.79</v>
      </c>
      <c r="G151" s="18" t="s">
        <v>266</v>
      </c>
      <c r="H151" s="21">
        <f t="shared" si="9"/>
      </c>
      <c r="I151" s="37">
        <v>0.6896551724137931</v>
      </c>
      <c r="J151" s="18"/>
      <c r="K151" s="21">
        <f t="shared" si="10"/>
      </c>
      <c r="L151" s="34">
        <v>538.276923076923</v>
      </c>
      <c r="M151" s="19"/>
      <c r="N151" s="22">
        <f t="shared" si="11"/>
      </c>
      <c r="O151" s="16" t="s">
        <v>237</v>
      </c>
      <c r="P151" s="16" t="s">
        <v>246</v>
      </c>
      <c r="Q151" s="16" t="s">
        <v>248</v>
      </c>
      <c r="R151" s="16" t="s">
        <v>244</v>
      </c>
      <c r="S151" s="16" t="s">
        <v>235</v>
      </c>
    </row>
    <row r="152" spans="1:19" ht="12.75">
      <c r="A152" s="32" t="s">
        <v>217</v>
      </c>
      <c r="B152" s="32" t="s">
        <v>283</v>
      </c>
      <c r="C152" s="10"/>
      <c r="D152" s="10">
        <v>3650</v>
      </c>
      <c r="E152" s="13">
        <f t="shared" si="8"/>
      </c>
      <c r="F152" s="41" t="s">
        <v>266</v>
      </c>
      <c r="G152" s="11">
        <v>0.59</v>
      </c>
      <c r="H152" s="14">
        <f t="shared" si="9"/>
      </c>
      <c r="I152" s="38"/>
      <c r="J152" s="11">
        <v>0.2027729636048527</v>
      </c>
      <c r="K152" s="14">
        <f t="shared" si="10"/>
      </c>
      <c r="L152" s="35"/>
      <c r="M152" s="12">
        <v>455.6803995006242</v>
      </c>
      <c r="N152" s="15">
        <f t="shared" si="11"/>
      </c>
      <c r="O152" s="9" t="s">
        <v>238</v>
      </c>
      <c r="P152" s="9" t="s">
        <v>242</v>
      </c>
      <c r="Q152" s="9" t="s">
        <v>258</v>
      </c>
      <c r="R152" s="9" t="s">
        <v>250</v>
      </c>
      <c r="S152" s="9" t="s">
        <v>235</v>
      </c>
    </row>
    <row r="153" spans="1:19" ht="12.75">
      <c r="A153" s="32" t="s">
        <v>218</v>
      </c>
      <c r="B153" s="32" t="s">
        <v>288</v>
      </c>
      <c r="C153" s="10"/>
      <c r="D153" s="10">
        <v>401</v>
      </c>
      <c r="E153" s="13">
        <f t="shared" si="8"/>
      </c>
      <c r="F153" s="41" t="s">
        <v>266</v>
      </c>
      <c r="G153" s="11">
        <v>0.82</v>
      </c>
      <c r="H153" s="14">
        <f t="shared" si="9"/>
      </c>
      <c r="I153" s="38"/>
      <c r="J153" s="11">
        <v>0.6363636363636364</v>
      </c>
      <c r="K153" s="14">
        <f t="shared" si="10"/>
      </c>
      <c r="L153" s="35"/>
      <c r="M153" s="12">
        <v>1286.4007352941176</v>
      </c>
      <c r="N153" s="15">
        <f t="shared" si="11"/>
      </c>
      <c r="O153" s="9" t="s">
        <v>237</v>
      </c>
      <c r="P153" s="9" t="s">
        <v>246</v>
      </c>
      <c r="Q153" s="9" t="s">
        <v>258</v>
      </c>
      <c r="R153" s="9" t="s">
        <v>250</v>
      </c>
      <c r="S153" s="9" t="s">
        <v>235</v>
      </c>
    </row>
    <row r="154" spans="1:19" ht="12.75">
      <c r="A154" s="31" t="s">
        <v>123</v>
      </c>
      <c r="B154" s="31" t="s">
        <v>281</v>
      </c>
      <c r="C154" s="17">
        <v>5220</v>
      </c>
      <c r="D154" s="17">
        <v>5532</v>
      </c>
      <c r="E154" s="20">
        <f t="shared" si="8"/>
        <v>0.059770114942528735</v>
      </c>
      <c r="F154" s="40">
        <v>0.65</v>
      </c>
      <c r="G154" s="18">
        <v>0.67</v>
      </c>
      <c r="H154" s="21">
        <f t="shared" si="9"/>
        <v>2.0000000000000018</v>
      </c>
      <c r="I154" s="37">
        <v>0.33007334963325186</v>
      </c>
      <c r="J154" s="18">
        <v>0.35083798882681566</v>
      </c>
      <c r="K154" s="21">
        <f t="shared" si="10"/>
        <v>2.0764639193563807</v>
      </c>
      <c r="L154" s="34">
        <v>222.50476795931343</v>
      </c>
      <c r="M154" s="19">
        <v>218.33648393194707</v>
      </c>
      <c r="N154" s="22">
        <f t="shared" si="11"/>
        <v>-0.01873345935727793</v>
      </c>
      <c r="O154" s="16" t="s">
        <v>239</v>
      </c>
      <c r="P154" s="16" t="s">
        <v>242</v>
      </c>
      <c r="Q154" s="16" t="s">
        <v>249</v>
      </c>
      <c r="R154" s="16" t="s">
        <v>251</v>
      </c>
      <c r="S154" s="16" t="s">
        <v>235</v>
      </c>
    </row>
    <row r="155" spans="1:19" ht="12.75">
      <c r="A155" s="31" t="s">
        <v>124</v>
      </c>
      <c r="B155" s="31" t="s">
        <v>294</v>
      </c>
      <c r="C155" s="17">
        <v>532</v>
      </c>
      <c r="D155" s="17">
        <v>491</v>
      </c>
      <c r="E155" s="20">
        <f t="shared" si="8"/>
        <v>-0.07706766917293233</v>
      </c>
      <c r="F155" s="40">
        <v>0.52</v>
      </c>
      <c r="G155" s="18">
        <v>0.49</v>
      </c>
      <c r="H155" s="21">
        <f t="shared" si="9"/>
        <v>-3.0000000000000027</v>
      </c>
      <c r="I155" s="37">
        <v>0.1829787234042553</v>
      </c>
      <c r="J155" s="18">
        <v>0.22151898734177214</v>
      </c>
      <c r="K155" s="21">
        <f t="shared" si="10"/>
        <v>3.8540263937516834</v>
      </c>
      <c r="L155" s="34">
        <v>2310.3866666666668</v>
      </c>
      <c r="M155" s="19">
        <v>3039.9824561403507</v>
      </c>
      <c r="N155" s="22">
        <f t="shared" si="11"/>
        <v>0.3157894736842104</v>
      </c>
      <c r="O155" s="16" t="s">
        <v>237</v>
      </c>
      <c r="P155" s="16" t="s">
        <v>262</v>
      </c>
      <c r="Q155" s="16" t="s">
        <v>255</v>
      </c>
      <c r="R155" s="16" t="s">
        <v>253</v>
      </c>
      <c r="S155" s="16" t="s">
        <v>235</v>
      </c>
    </row>
    <row r="156" spans="1:19" ht="12.75">
      <c r="A156" s="32" t="s">
        <v>125</v>
      </c>
      <c r="B156" s="32" t="s">
        <v>270</v>
      </c>
      <c r="C156" s="10">
        <v>800</v>
      </c>
      <c r="D156" s="10">
        <v>932</v>
      </c>
      <c r="E156" s="13">
        <f t="shared" si="8"/>
        <v>0.165</v>
      </c>
      <c r="F156" s="41" t="s">
        <v>266</v>
      </c>
      <c r="G156" s="11">
        <v>0.74</v>
      </c>
      <c r="H156" s="14">
        <f t="shared" si="9"/>
      </c>
      <c r="I156" s="38">
        <v>0.39436619718309857</v>
      </c>
      <c r="J156" s="11">
        <v>0.3894736842105263</v>
      </c>
      <c r="K156" s="14">
        <f t="shared" si="10"/>
        <v>-0.48925129725722605</v>
      </c>
      <c r="L156" s="35">
        <v>1123.0215384615385</v>
      </c>
      <c r="M156" s="12">
        <v>707.3585271317829</v>
      </c>
      <c r="N156" s="15">
        <f t="shared" si="11"/>
        <v>-0.3701291534436508</v>
      </c>
      <c r="O156" s="9" t="s">
        <v>237</v>
      </c>
      <c r="P156" s="9" t="s">
        <v>246</v>
      </c>
      <c r="Q156" s="9" t="s">
        <v>257</v>
      </c>
      <c r="R156" s="9" t="s">
        <v>250</v>
      </c>
      <c r="S156" s="9" t="s">
        <v>235</v>
      </c>
    </row>
    <row r="157" spans="1:19" ht="12.75">
      <c r="A157" s="32" t="s">
        <v>126</v>
      </c>
      <c r="B157" s="32" t="s">
        <v>303</v>
      </c>
      <c r="C157" s="10">
        <v>1988</v>
      </c>
      <c r="D157" s="10">
        <v>1946</v>
      </c>
      <c r="E157" s="13">
        <f t="shared" si="8"/>
        <v>-0.02112676056338028</v>
      </c>
      <c r="F157" s="41" t="s">
        <v>266</v>
      </c>
      <c r="G157" s="11">
        <v>0.81</v>
      </c>
      <c r="H157" s="14">
        <f t="shared" si="9"/>
      </c>
      <c r="I157" s="38">
        <v>0.7604166666666666</v>
      </c>
      <c r="J157" s="11">
        <v>0.6739130434782609</v>
      </c>
      <c r="K157" s="14">
        <f t="shared" si="10"/>
        <v>-8.650362318840576</v>
      </c>
      <c r="L157" s="35">
        <v>763.5983263598326</v>
      </c>
      <c r="M157" s="12">
        <v>745.1101694915254</v>
      </c>
      <c r="N157" s="15">
        <f t="shared" si="11"/>
        <v>-0.024211887624796844</v>
      </c>
      <c r="O157" s="9" t="s">
        <v>237</v>
      </c>
      <c r="P157" s="9" t="s">
        <v>246</v>
      </c>
      <c r="Q157" s="9" t="s">
        <v>249</v>
      </c>
      <c r="R157" s="9" t="s">
        <v>251</v>
      </c>
      <c r="S157" s="9" t="s">
        <v>235</v>
      </c>
    </row>
    <row r="158" spans="1:19" ht="12.75">
      <c r="A158" s="31" t="s">
        <v>127</v>
      </c>
      <c r="B158" s="31" t="s">
        <v>288</v>
      </c>
      <c r="C158" s="17">
        <v>1239</v>
      </c>
      <c r="D158" s="17">
        <v>1252</v>
      </c>
      <c r="E158" s="20">
        <f t="shared" si="8"/>
        <v>0.010492332526230832</v>
      </c>
      <c r="F158" s="40">
        <v>0.87</v>
      </c>
      <c r="G158" s="18">
        <v>0.85</v>
      </c>
      <c r="H158" s="21">
        <f t="shared" si="9"/>
        <v>-2.0000000000000018</v>
      </c>
      <c r="I158" s="37">
        <v>1</v>
      </c>
      <c r="J158" s="18">
        <v>0.6717557251908397</v>
      </c>
      <c r="K158" s="21">
        <f t="shared" si="10"/>
        <v>-32.82442748091603</v>
      </c>
      <c r="L158" s="34">
        <v>1291.888489208633</v>
      </c>
      <c r="M158" s="19">
        <v>1219.5121951219512</v>
      </c>
      <c r="N158" s="22">
        <f t="shared" si="11"/>
        <v>-0.056023638797971696</v>
      </c>
      <c r="O158" s="16" t="s">
        <v>237</v>
      </c>
      <c r="P158" s="16" t="s">
        <v>246</v>
      </c>
      <c r="Q158" s="16" t="s">
        <v>258</v>
      </c>
      <c r="R158" s="16" t="s">
        <v>250</v>
      </c>
      <c r="S158" s="16" t="s">
        <v>235</v>
      </c>
    </row>
    <row r="159" spans="1:19" ht="12.75">
      <c r="A159" s="31" t="s">
        <v>219</v>
      </c>
      <c r="B159" s="31" t="s">
        <v>285</v>
      </c>
      <c r="C159" s="17"/>
      <c r="D159" s="17">
        <v>1173</v>
      </c>
      <c r="E159" s="20">
        <f t="shared" si="8"/>
      </c>
      <c r="F159" s="40" t="s">
        <v>266</v>
      </c>
      <c r="G159" s="18">
        <v>0.64</v>
      </c>
      <c r="H159" s="21">
        <f t="shared" si="9"/>
      </c>
      <c r="I159" s="37"/>
      <c r="J159" s="18">
        <v>0.33678756476683935</v>
      </c>
      <c r="K159" s="21">
        <f t="shared" si="10"/>
      </c>
      <c r="L159" s="34"/>
      <c r="M159" s="19">
        <v>577.2207130730051</v>
      </c>
      <c r="N159" s="22">
        <f t="shared" si="11"/>
      </c>
      <c r="O159" s="16" t="s">
        <v>238</v>
      </c>
      <c r="P159" s="16" t="s">
        <v>254</v>
      </c>
      <c r="Q159" s="16" t="s">
        <v>257</v>
      </c>
      <c r="R159" s="16" t="s">
        <v>244</v>
      </c>
      <c r="S159" s="16" t="s">
        <v>235</v>
      </c>
    </row>
    <row r="160" spans="1:19" ht="12.75">
      <c r="A160" s="32" t="s">
        <v>128</v>
      </c>
      <c r="B160" s="32" t="s">
        <v>310</v>
      </c>
      <c r="C160" s="10">
        <v>2403</v>
      </c>
      <c r="D160" s="10"/>
      <c r="E160" s="13">
        <f t="shared" si="8"/>
      </c>
      <c r="F160" s="41">
        <v>0.51</v>
      </c>
      <c r="G160" s="11" t="s">
        <v>266</v>
      </c>
      <c r="H160" s="14">
        <f t="shared" si="9"/>
      </c>
      <c r="I160" s="38">
        <v>0.11259541984732824</v>
      </c>
      <c r="J160" s="11"/>
      <c r="K160" s="14">
        <f t="shared" si="10"/>
      </c>
      <c r="L160" s="35">
        <v>695.5746421267894</v>
      </c>
      <c r="M160" s="12"/>
      <c r="N160" s="15">
        <f t="shared" si="11"/>
      </c>
      <c r="O160" s="9" t="s">
        <v>238</v>
      </c>
      <c r="P160" s="9" t="s">
        <v>242</v>
      </c>
      <c r="Q160" s="9" t="s">
        <v>255</v>
      </c>
      <c r="R160" s="9" t="s">
        <v>259</v>
      </c>
      <c r="S160" s="9" t="s">
        <v>235</v>
      </c>
    </row>
    <row r="161" spans="1:19" ht="12.75">
      <c r="A161" s="32" t="s">
        <v>129</v>
      </c>
      <c r="B161" s="32" t="s">
        <v>268</v>
      </c>
      <c r="C161" s="10">
        <v>5645</v>
      </c>
      <c r="D161" s="10">
        <v>7053</v>
      </c>
      <c r="E161" s="13">
        <f t="shared" si="8"/>
        <v>0.24942426926483613</v>
      </c>
      <c r="F161" s="41" t="s">
        <v>266</v>
      </c>
      <c r="G161" s="11">
        <v>0.74</v>
      </c>
      <c r="H161" s="14">
        <f t="shared" si="9"/>
      </c>
      <c r="I161" s="38">
        <v>0.4942528735632184</v>
      </c>
      <c r="J161" s="11">
        <v>0.5306691449814126</v>
      </c>
      <c r="K161" s="14">
        <f t="shared" si="10"/>
        <v>3.64162714181942</v>
      </c>
      <c r="L161" s="35">
        <v>146.02087682672234</v>
      </c>
      <c r="M161" s="12">
        <v>149.57264957264957</v>
      </c>
      <c r="N161" s="15">
        <f t="shared" si="11"/>
        <v>0.02432373249026564</v>
      </c>
      <c r="O161" s="9" t="s">
        <v>238</v>
      </c>
      <c r="P161" s="9" t="s">
        <v>254</v>
      </c>
      <c r="Q161" s="9" t="s">
        <v>243</v>
      </c>
      <c r="R161" s="9" t="s">
        <v>253</v>
      </c>
      <c r="S161" s="9" t="s">
        <v>235</v>
      </c>
    </row>
    <row r="162" spans="1:19" ht="12.75">
      <c r="A162" s="31" t="s">
        <v>130</v>
      </c>
      <c r="B162" s="31" t="s">
        <v>285</v>
      </c>
      <c r="C162" s="17">
        <v>6034</v>
      </c>
      <c r="D162" s="17"/>
      <c r="E162" s="20">
        <f t="shared" si="8"/>
      </c>
      <c r="F162" s="40">
        <v>0.68</v>
      </c>
      <c r="G162" s="18" t="s">
        <v>266</v>
      </c>
      <c r="H162" s="21">
        <f t="shared" si="9"/>
      </c>
      <c r="I162" s="37">
        <v>0.3450952717007763</v>
      </c>
      <c r="J162" s="18"/>
      <c r="K162" s="21">
        <f t="shared" si="10"/>
      </c>
      <c r="L162" s="34">
        <v>266.9717772692601</v>
      </c>
      <c r="M162" s="19"/>
      <c r="N162" s="22">
        <f t="shared" si="11"/>
      </c>
      <c r="O162" s="16" t="s">
        <v>238</v>
      </c>
      <c r="P162" s="16" t="s">
        <v>256</v>
      </c>
      <c r="Q162" s="16" t="s">
        <v>257</v>
      </c>
      <c r="R162" s="16" t="s">
        <v>250</v>
      </c>
      <c r="S162" s="16" t="s">
        <v>245</v>
      </c>
    </row>
    <row r="163" spans="1:19" ht="12.75">
      <c r="A163" s="31" t="s">
        <v>131</v>
      </c>
      <c r="B163" s="31" t="s">
        <v>277</v>
      </c>
      <c r="C163" s="17">
        <v>662</v>
      </c>
      <c r="D163" s="17">
        <v>716</v>
      </c>
      <c r="E163" s="20">
        <f t="shared" si="8"/>
        <v>0.08157099697885196</v>
      </c>
      <c r="F163" s="40">
        <v>0.63</v>
      </c>
      <c r="G163" s="18">
        <v>0.66</v>
      </c>
      <c r="H163" s="21">
        <f t="shared" si="9"/>
        <v>3.0000000000000027</v>
      </c>
      <c r="I163" s="37">
        <v>0.5515463917525774</v>
      </c>
      <c r="J163" s="18">
        <v>0.5454545454545454</v>
      </c>
      <c r="K163" s="21">
        <f t="shared" si="10"/>
        <v>-0.6091846298031944</v>
      </c>
      <c r="L163" s="34">
        <v>2692.3076923076924</v>
      </c>
      <c r="M163" s="19">
        <v>2397.2602739726026</v>
      </c>
      <c r="N163" s="22">
        <f t="shared" si="11"/>
        <v>-0.10958904109589049</v>
      </c>
      <c r="O163" s="16" t="s">
        <v>237</v>
      </c>
      <c r="P163" s="16" t="s">
        <v>246</v>
      </c>
      <c r="Q163" s="16" t="s">
        <v>255</v>
      </c>
      <c r="R163" s="16" t="s">
        <v>247</v>
      </c>
      <c r="S163" s="16" t="s">
        <v>235</v>
      </c>
    </row>
    <row r="164" spans="1:19" ht="12.75">
      <c r="A164" s="32" t="s">
        <v>132</v>
      </c>
      <c r="B164" s="32" t="s">
        <v>270</v>
      </c>
      <c r="C164" s="10">
        <v>953</v>
      </c>
      <c r="D164" s="10">
        <v>863</v>
      </c>
      <c r="E164" s="13">
        <f t="shared" si="8"/>
        <v>-0.0944386149003148</v>
      </c>
      <c r="F164" s="41" t="s">
        <v>266</v>
      </c>
      <c r="G164" s="11">
        <v>0.55</v>
      </c>
      <c r="H164" s="14">
        <f t="shared" si="9"/>
      </c>
      <c r="I164" s="38">
        <v>0.31891891891891894</v>
      </c>
      <c r="J164" s="11">
        <v>0.2127659574468085</v>
      </c>
      <c r="K164" s="14">
        <f t="shared" si="10"/>
        <v>-10.615296147211042</v>
      </c>
      <c r="L164" s="35">
        <v>903.9826302729529</v>
      </c>
      <c r="M164" s="12">
        <v>1102.7190332326284</v>
      </c>
      <c r="N164" s="15">
        <f t="shared" si="11"/>
        <v>0.21984537789146244</v>
      </c>
      <c r="O164" s="9" t="s">
        <v>238</v>
      </c>
      <c r="P164" s="9" t="s">
        <v>242</v>
      </c>
      <c r="Q164" s="9" t="s">
        <v>257</v>
      </c>
      <c r="R164" s="9" t="s">
        <v>244</v>
      </c>
      <c r="S164" s="9" t="s">
        <v>235</v>
      </c>
    </row>
    <row r="165" spans="1:19" ht="12.75">
      <c r="A165" s="32" t="s">
        <v>220</v>
      </c>
      <c r="B165" s="32" t="s">
        <v>268</v>
      </c>
      <c r="C165" s="10"/>
      <c r="D165" s="10">
        <v>4339</v>
      </c>
      <c r="E165" s="13">
        <f t="shared" si="8"/>
      </c>
      <c r="F165" s="41" t="s">
        <v>266</v>
      </c>
      <c r="G165" s="11">
        <v>0.62</v>
      </c>
      <c r="H165" s="14">
        <f t="shared" si="9"/>
      </c>
      <c r="I165" s="38"/>
      <c r="J165" s="11">
        <v>0.34095940959409593</v>
      </c>
      <c r="K165" s="14">
        <f t="shared" si="10"/>
      </c>
      <c r="L165" s="35"/>
      <c r="M165" s="12">
        <v>293.40836012861735</v>
      </c>
      <c r="N165" s="15">
        <f t="shared" si="11"/>
      </c>
      <c r="O165" s="9" t="s">
        <v>238</v>
      </c>
      <c r="P165" s="9" t="s">
        <v>254</v>
      </c>
      <c r="Q165" s="9" t="s">
        <v>243</v>
      </c>
      <c r="R165" s="9" t="s">
        <v>251</v>
      </c>
      <c r="S165" s="9" t="s">
        <v>235</v>
      </c>
    </row>
    <row r="166" spans="1:19" ht="12.75">
      <c r="A166" s="31" t="s">
        <v>133</v>
      </c>
      <c r="B166" s="31" t="s">
        <v>294</v>
      </c>
      <c r="C166" s="17">
        <v>1265</v>
      </c>
      <c r="D166" s="17"/>
      <c r="E166" s="20">
        <f t="shared" si="8"/>
      </c>
      <c r="F166" s="40">
        <v>0.29</v>
      </c>
      <c r="G166" s="18" t="s">
        <v>266</v>
      </c>
      <c r="H166" s="21">
        <f t="shared" si="9"/>
      </c>
      <c r="I166" s="37">
        <v>0.2955223880597015</v>
      </c>
      <c r="J166" s="18"/>
      <c r="K166" s="21">
        <f t="shared" si="10"/>
      </c>
      <c r="L166" s="34">
        <v>1245.3906810035842</v>
      </c>
      <c r="M166" s="19"/>
      <c r="N166" s="22">
        <f t="shared" si="11"/>
      </c>
      <c r="O166" s="16" t="s">
        <v>238</v>
      </c>
      <c r="P166" s="16" t="s">
        <v>246</v>
      </c>
      <c r="Q166" s="16" t="s">
        <v>255</v>
      </c>
      <c r="R166" s="16" t="s">
        <v>247</v>
      </c>
      <c r="S166" s="16" t="s">
        <v>235</v>
      </c>
    </row>
    <row r="167" spans="1:19" ht="12.75">
      <c r="A167" s="31" t="s">
        <v>134</v>
      </c>
      <c r="B167" s="31" t="s">
        <v>288</v>
      </c>
      <c r="C167" s="17">
        <v>950</v>
      </c>
      <c r="D167" s="17">
        <v>1096</v>
      </c>
      <c r="E167" s="20">
        <f t="shared" si="8"/>
        <v>0.15368421052631578</v>
      </c>
      <c r="F167" s="40">
        <v>0.78</v>
      </c>
      <c r="G167" s="18">
        <v>0.78</v>
      </c>
      <c r="H167" s="21">
        <f t="shared" si="9"/>
        <v>0</v>
      </c>
      <c r="I167" s="37">
        <v>0.5029940119760479</v>
      </c>
      <c r="J167" s="18">
        <v>0.4934210526315789</v>
      </c>
      <c r="K167" s="21">
        <f t="shared" si="10"/>
        <v>-0.9572959344468945</v>
      </c>
      <c r="L167" s="34">
        <v>1051.051051051051</v>
      </c>
      <c r="M167" s="19">
        <v>1008.5718390804598</v>
      </c>
      <c r="N167" s="22">
        <f t="shared" si="11"/>
        <v>-0.04041593596059108</v>
      </c>
      <c r="O167" s="16" t="s">
        <v>237</v>
      </c>
      <c r="P167" s="16" t="s">
        <v>246</v>
      </c>
      <c r="Q167" s="16" t="s">
        <v>258</v>
      </c>
      <c r="R167" s="16" t="s">
        <v>250</v>
      </c>
      <c r="S167" s="16" t="s">
        <v>235</v>
      </c>
    </row>
    <row r="168" spans="1:19" ht="12.75">
      <c r="A168" s="32" t="s">
        <v>221</v>
      </c>
      <c r="B168" s="32" t="s">
        <v>272</v>
      </c>
      <c r="C168" s="10"/>
      <c r="D168" s="10">
        <v>613</v>
      </c>
      <c r="E168" s="13">
        <f t="shared" si="8"/>
      </c>
      <c r="F168" s="41" t="s">
        <v>266</v>
      </c>
      <c r="G168" s="11">
        <v>0.54</v>
      </c>
      <c r="H168" s="14">
        <f t="shared" si="9"/>
      </c>
      <c r="I168" s="38"/>
      <c r="J168" s="11">
        <v>0.33984375</v>
      </c>
      <c r="K168" s="14">
        <f t="shared" si="10"/>
      </c>
      <c r="L168" s="35"/>
      <c r="M168" s="12">
        <v>1856.607329842932</v>
      </c>
      <c r="N168" s="15">
        <f t="shared" si="11"/>
      </c>
      <c r="O168" s="9" t="s">
        <v>238</v>
      </c>
      <c r="P168" s="9" t="s">
        <v>246</v>
      </c>
      <c r="Q168" s="9" t="s">
        <v>248</v>
      </c>
      <c r="R168" s="9" t="s">
        <v>247</v>
      </c>
      <c r="S168" s="9" t="s">
        <v>235</v>
      </c>
    </row>
    <row r="169" spans="1:19" ht="12.75">
      <c r="A169" s="32" t="s">
        <v>135</v>
      </c>
      <c r="B169" s="32" t="s">
        <v>285</v>
      </c>
      <c r="C169" s="10">
        <v>1378</v>
      </c>
      <c r="D169" s="10">
        <v>1417</v>
      </c>
      <c r="E169" s="13">
        <f t="shared" si="8"/>
        <v>0.02830188679245283</v>
      </c>
      <c r="F169" s="41">
        <v>0.49</v>
      </c>
      <c r="G169" s="11">
        <v>0.65</v>
      </c>
      <c r="H169" s="14">
        <f t="shared" si="9"/>
        <v>16.000000000000004</v>
      </c>
      <c r="I169" s="38">
        <v>0.347682119205298</v>
      </c>
      <c r="J169" s="11">
        <v>0.37925445705024313</v>
      </c>
      <c r="K169" s="14">
        <f t="shared" si="10"/>
        <v>3.1572337844945118</v>
      </c>
      <c r="L169" s="35">
        <v>779.5100222717149</v>
      </c>
      <c r="M169" s="12">
        <v>688.9763779527559</v>
      </c>
      <c r="N169" s="15">
        <f t="shared" si="11"/>
        <v>-0.11614173228346453</v>
      </c>
      <c r="O169" s="9" t="s">
        <v>238</v>
      </c>
      <c r="P169" s="9" t="s">
        <v>242</v>
      </c>
      <c r="Q169" s="9" t="s">
        <v>257</v>
      </c>
      <c r="R169" s="9" t="s">
        <v>253</v>
      </c>
      <c r="S169" s="9" t="s">
        <v>235</v>
      </c>
    </row>
    <row r="170" spans="1:19" ht="12.75">
      <c r="A170" s="31" t="s">
        <v>136</v>
      </c>
      <c r="B170" s="31" t="s">
        <v>271</v>
      </c>
      <c r="C170" s="17">
        <v>995</v>
      </c>
      <c r="D170" s="17">
        <v>791</v>
      </c>
      <c r="E170" s="20">
        <f t="shared" si="8"/>
        <v>-0.2050251256281407</v>
      </c>
      <c r="F170" s="40" t="s">
        <v>266</v>
      </c>
      <c r="G170" s="18">
        <v>0.56</v>
      </c>
      <c r="H170" s="21">
        <f t="shared" si="9"/>
      </c>
      <c r="I170" s="37">
        <v>0.17791411042944785</v>
      </c>
      <c r="J170" s="18">
        <v>0.3223684210526316</v>
      </c>
      <c r="K170" s="21">
        <f t="shared" si="10"/>
        <v>14.445431062318374</v>
      </c>
      <c r="L170" s="34">
        <v>1631.6084905660377</v>
      </c>
      <c r="M170" s="19">
        <v>1988.33908045977</v>
      </c>
      <c r="N170" s="22">
        <f t="shared" si="11"/>
        <v>0.21863737039635978</v>
      </c>
      <c r="O170" s="16" t="s">
        <v>238</v>
      </c>
      <c r="P170" s="16" t="s">
        <v>246</v>
      </c>
      <c r="Q170" s="16" t="s">
        <v>249</v>
      </c>
      <c r="R170" s="16" t="s">
        <v>261</v>
      </c>
      <c r="S170" s="16" t="s">
        <v>235</v>
      </c>
    </row>
    <row r="171" spans="1:19" ht="12.75">
      <c r="A171" s="31" t="s">
        <v>137</v>
      </c>
      <c r="B171" s="31" t="s">
        <v>274</v>
      </c>
      <c r="C171" s="17">
        <v>2776</v>
      </c>
      <c r="D171" s="17">
        <v>2940</v>
      </c>
      <c r="E171" s="20">
        <f t="shared" si="8"/>
        <v>0.059077809798270896</v>
      </c>
      <c r="F171" s="40">
        <v>0.58</v>
      </c>
      <c r="G171" s="18">
        <v>0.55</v>
      </c>
      <c r="H171" s="21">
        <f t="shared" si="9"/>
        <v>-2.9999999999999916</v>
      </c>
      <c r="I171" s="37">
        <v>0.25732217573221755</v>
      </c>
      <c r="J171" s="18">
        <v>0.2865853658536585</v>
      </c>
      <c r="K171" s="21">
        <f t="shared" si="10"/>
        <v>2.9263190121440963</v>
      </c>
      <c r="L171" s="34">
        <v>574.5610619469027</v>
      </c>
      <c r="M171" s="19">
        <v>556.8545119705341</v>
      </c>
      <c r="N171" s="22">
        <f t="shared" si="11"/>
        <v>-0.030817525149319847</v>
      </c>
      <c r="O171" s="16" t="s">
        <v>239</v>
      </c>
      <c r="P171" s="16" t="s">
        <v>246</v>
      </c>
      <c r="Q171" s="16" t="s">
        <v>249</v>
      </c>
      <c r="R171" s="16" t="s">
        <v>247</v>
      </c>
      <c r="S171" s="16" t="s">
        <v>235</v>
      </c>
    </row>
    <row r="172" spans="1:19" ht="12.75">
      <c r="A172" s="32" t="s">
        <v>222</v>
      </c>
      <c r="B172" s="32" t="s">
        <v>271</v>
      </c>
      <c r="C172" s="10"/>
      <c r="D172" s="10">
        <v>101</v>
      </c>
      <c r="E172" s="13">
        <f t="shared" si="8"/>
      </c>
      <c r="F172" s="41" t="s">
        <v>266</v>
      </c>
      <c r="G172" s="11">
        <v>0.48</v>
      </c>
      <c r="H172" s="14">
        <f t="shared" si="9"/>
      </c>
      <c r="I172" s="38"/>
      <c r="J172" s="11">
        <v>0.3333333333333333</v>
      </c>
      <c r="K172" s="14">
        <f t="shared" si="10"/>
      </c>
      <c r="L172" s="35"/>
      <c r="M172" s="12">
        <v>12161.625</v>
      </c>
      <c r="N172" s="15">
        <f t="shared" si="11"/>
      </c>
      <c r="O172" s="9" t="s">
        <v>237</v>
      </c>
      <c r="P172" s="9" t="s">
        <v>262</v>
      </c>
      <c r="Q172" s="9" t="s">
        <v>249</v>
      </c>
      <c r="R172" s="9" t="s">
        <v>250</v>
      </c>
      <c r="S172" s="9" t="s">
        <v>235</v>
      </c>
    </row>
    <row r="173" spans="1:19" ht="12.75">
      <c r="A173" s="32" t="s">
        <v>223</v>
      </c>
      <c r="B173" s="32" t="s">
        <v>274</v>
      </c>
      <c r="C173" s="10"/>
      <c r="D173" s="10">
        <v>7067</v>
      </c>
      <c r="E173" s="13">
        <f t="shared" si="8"/>
      </c>
      <c r="F173" s="41" t="s">
        <v>266</v>
      </c>
      <c r="G173" s="11">
        <v>0.52</v>
      </c>
      <c r="H173" s="14">
        <f t="shared" si="9"/>
      </c>
      <c r="I173" s="38"/>
      <c r="J173" s="11">
        <v>0.09062103929024082</v>
      </c>
      <c r="K173" s="14">
        <f t="shared" si="10"/>
      </c>
      <c r="L173" s="35"/>
      <c r="M173" s="12">
        <v>275.26395173453994</v>
      </c>
      <c r="N173" s="15">
        <f t="shared" si="11"/>
      </c>
      <c r="O173" s="9" t="s">
        <v>238</v>
      </c>
      <c r="P173" s="9" t="s">
        <v>254</v>
      </c>
      <c r="Q173" s="9" t="s">
        <v>249</v>
      </c>
      <c r="R173" s="9" t="s">
        <v>253</v>
      </c>
      <c r="S173" s="9" t="s">
        <v>235</v>
      </c>
    </row>
    <row r="174" spans="1:19" ht="12.75">
      <c r="A174" s="31" t="s">
        <v>224</v>
      </c>
      <c r="B174" s="31" t="s">
        <v>299</v>
      </c>
      <c r="C174" s="17"/>
      <c r="D174" s="17">
        <v>2918</v>
      </c>
      <c r="E174" s="20">
        <f t="shared" si="8"/>
      </c>
      <c r="F174" s="40" t="s">
        <v>266</v>
      </c>
      <c r="G174" s="18">
        <v>0.56</v>
      </c>
      <c r="H174" s="21">
        <f t="shared" si="9"/>
      </c>
      <c r="I174" s="37"/>
      <c r="J174" s="18">
        <v>0.22081218274111675</v>
      </c>
      <c r="K174" s="21">
        <f t="shared" si="10"/>
      </c>
      <c r="L174" s="34"/>
      <c r="M174" s="19">
        <v>675.5908045977011</v>
      </c>
      <c r="N174" s="22">
        <f t="shared" si="11"/>
      </c>
      <c r="O174" s="16" t="s">
        <v>238</v>
      </c>
      <c r="P174" s="16" t="s">
        <v>242</v>
      </c>
      <c r="Q174" s="16" t="s">
        <v>243</v>
      </c>
      <c r="R174" s="16" t="s">
        <v>247</v>
      </c>
      <c r="S174" s="16" t="s">
        <v>235</v>
      </c>
    </row>
    <row r="175" spans="1:19" ht="12.75">
      <c r="A175" s="31" t="s">
        <v>138</v>
      </c>
      <c r="B175" s="31" t="s">
        <v>290</v>
      </c>
      <c r="C175" s="17">
        <v>1691</v>
      </c>
      <c r="D175" s="17">
        <v>1531</v>
      </c>
      <c r="E175" s="20">
        <f t="shared" si="8"/>
        <v>-0.09461856889414548</v>
      </c>
      <c r="F175" s="40" t="s">
        <v>266</v>
      </c>
      <c r="G175" s="18">
        <v>0.64</v>
      </c>
      <c r="H175" s="21">
        <f t="shared" si="9"/>
      </c>
      <c r="I175" s="37">
        <v>0.3783068783068783</v>
      </c>
      <c r="J175" s="18">
        <v>0.4437869822485207</v>
      </c>
      <c r="K175" s="21">
        <f t="shared" si="10"/>
        <v>6.548010394164239</v>
      </c>
      <c r="L175" s="34">
        <v>935.1048158640226</v>
      </c>
      <c r="M175" s="19">
        <v>907.733893557423</v>
      </c>
      <c r="N175" s="22">
        <f t="shared" si="11"/>
        <v>-0.029270432407418712</v>
      </c>
      <c r="O175" s="16" t="s">
        <v>239</v>
      </c>
      <c r="P175" s="16" t="s">
        <v>246</v>
      </c>
      <c r="Q175" s="16" t="s">
        <v>248</v>
      </c>
      <c r="R175" s="16" t="s">
        <v>253</v>
      </c>
      <c r="S175" s="16" t="s">
        <v>235</v>
      </c>
    </row>
    <row r="176" spans="1:19" ht="12.75">
      <c r="A176" s="32" t="s">
        <v>139</v>
      </c>
      <c r="B176" s="32" t="s">
        <v>277</v>
      </c>
      <c r="C176" s="10">
        <v>4029</v>
      </c>
      <c r="D176" s="10"/>
      <c r="E176" s="13">
        <f t="shared" si="8"/>
      </c>
      <c r="F176" s="41" t="s">
        <v>266</v>
      </c>
      <c r="G176" s="11" t="s">
        <v>266</v>
      </c>
      <c r="H176" s="14">
        <f t="shared" si="9"/>
      </c>
      <c r="I176" s="38">
        <v>0.1782477341389728</v>
      </c>
      <c r="J176" s="11"/>
      <c r="K176" s="14">
        <f t="shared" si="10"/>
      </c>
      <c r="L176" s="35">
        <v>735.042735042735</v>
      </c>
      <c r="M176" s="12"/>
      <c r="N176" s="15">
        <f t="shared" si="11"/>
      </c>
      <c r="O176" s="9" t="s">
        <v>238</v>
      </c>
      <c r="P176" s="9" t="s">
        <v>242</v>
      </c>
      <c r="Q176" s="9" t="s">
        <v>255</v>
      </c>
      <c r="R176" s="9" t="s">
        <v>247</v>
      </c>
      <c r="S176" s="9" t="s">
        <v>235</v>
      </c>
    </row>
    <row r="177" spans="1:19" ht="12.75">
      <c r="A177" s="32" t="s">
        <v>225</v>
      </c>
      <c r="B177" s="32" t="s">
        <v>292</v>
      </c>
      <c r="C177" s="10"/>
      <c r="D177" s="10">
        <v>947</v>
      </c>
      <c r="E177" s="13">
        <f t="shared" si="8"/>
      </c>
      <c r="F177" s="41" t="s">
        <v>266</v>
      </c>
      <c r="G177" s="11">
        <v>0.47</v>
      </c>
      <c r="H177" s="14">
        <f t="shared" si="9"/>
      </c>
      <c r="I177" s="38"/>
      <c r="J177" s="11">
        <v>0.2824858757062147</v>
      </c>
      <c r="K177" s="14">
        <f t="shared" si="10"/>
      </c>
      <c r="L177" s="35"/>
      <c r="M177" s="12">
        <v>2166.2976190476193</v>
      </c>
      <c r="N177" s="15">
        <f t="shared" si="11"/>
      </c>
      <c r="O177" s="9" t="s">
        <v>238</v>
      </c>
      <c r="P177" s="9" t="s">
        <v>246</v>
      </c>
      <c r="Q177" s="9" t="s">
        <v>243</v>
      </c>
      <c r="R177" s="9" t="s">
        <v>253</v>
      </c>
      <c r="S177" s="9" t="s">
        <v>235</v>
      </c>
    </row>
    <row r="178" spans="1:19" ht="12.75">
      <c r="A178" s="31" t="s">
        <v>140</v>
      </c>
      <c r="B178" s="31" t="s">
        <v>271</v>
      </c>
      <c r="C178" s="17">
        <v>1083</v>
      </c>
      <c r="D178" s="17">
        <v>839</v>
      </c>
      <c r="E178" s="20">
        <f t="shared" si="8"/>
        <v>-0.22530009233610343</v>
      </c>
      <c r="F178" s="40" t="s">
        <v>266</v>
      </c>
      <c r="G178" s="18">
        <v>0.57</v>
      </c>
      <c r="H178" s="21">
        <f t="shared" si="9"/>
      </c>
      <c r="I178" s="37">
        <v>0.41201716738197425</v>
      </c>
      <c r="J178" s="18">
        <v>0.35714285714285715</v>
      </c>
      <c r="K178" s="21">
        <f t="shared" si="10"/>
        <v>-5.48743102391171</v>
      </c>
      <c r="L178" s="34">
        <v>1535.957805907173</v>
      </c>
      <c r="M178" s="19">
        <v>1388.6756756756756</v>
      </c>
      <c r="N178" s="22">
        <f t="shared" si="11"/>
        <v>-0.09588943762977205</v>
      </c>
      <c r="O178" s="16" t="s">
        <v>238</v>
      </c>
      <c r="P178" s="16" t="s">
        <v>246</v>
      </c>
      <c r="Q178" s="16" t="s">
        <v>249</v>
      </c>
      <c r="R178" s="16" t="s">
        <v>247</v>
      </c>
      <c r="S178" s="16" t="s">
        <v>235</v>
      </c>
    </row>
    <row r="179" spans="1:19" ht="12.75">
      <c r="A179" s="31" t="s">
        <v>141</v>
      </c>
      <c r="B179" s="31" t="s">
        <v>294</v>
      </c>
      <c r="C179" s="17">
        <v>2961</v>
      </c>
      <c r="D179" s="17"/>
      <c r="E179" s="20">
        <f t="shared" si="8"/>
      </c>
      <c r="F179" s="40">
        <v>0.59</v>
      </c>
      <c r="G179" s="18" t="s">
        <v>266</v>
      </c>
      <c r="H179" s="21">
        <f t="shared" si="9"/>
      </c>
      <c r="I179" s="37">
        <v>0.35294117647058826</v>
      </c>
      <c r="J179" s="18"/>
      <c r="K179" s="21">
        <f t="shared" si="10"/>
      </c>
      <c r="L179" s="34">
        <v>454.53576072821846</v>
      </c>
      <c r="M179" s="19"/>
      <c r="N179" s="22">
        <f t="shared" si="11"/>
      </c>
      <c r="O179" s="16" t="s">
        <v>239</v>
      </c>
      <c r="P179" s="16" t="s">
        <v>246</v>
      </c>
      <c r="Q179" s="16" t="s">
        <v>255</v>
      </c>
      <c r="R179" s="16" t="s">
        <v>247</v>
      </c>
      <c r="S179" s="16" t="s">
        <v>235</v>
      </c>
    </row>
    <row r="180" spans="1:19" ht="12.75">
      <c r="A180" s="32" t="s">
        <v>226</v>
      </c>
      <c r="B180" s="32" t="s">
        <v>296</v>
      </c>
      <c r="C180" s="10"/>
      <c r="D180" s="10">
        <v>340</v>
      </c>
      <c r="E180" s="13">
        <f t="shared" si="8"/>
      </c>
      <c r="F180" s="41" t="s">
        <v>266</v>
      </c>
      <c r="G180" s="11">
        <v>0</v>
      </c>
      <c r="H180" s="14">
        <f t="shared" si="9"/>
      </c>
      <c r="I180" s="38"/>
      <c r="J180" s="11"/>
      <c r="K180" s="14">
        <f t="shared" si="10"/>
      </c>
      <c r="L180" s="35"/>
      <c r="M180" s="12">
        <v>1823.577142857143</v>
      </c>
      <c r="N180" s="15">
        <f t="shared" si="11"/>
      </c>
      <c r="O180" s="9" t="s">
        <v>237</v>
      </c>
      <c r="P180" s="9" t="s">
        <v>262</v>
      </c>
      <c r="Q180" s="9" t="s">
        <v>263</v>
      </c>
      <c r="R180" s="9" t="s">
        <v>253</v>
      </c>
      <c r="S180" s="9" t="s">
        <v>235</v>
      </c>
    </row>
    <row r="181" spans="1:19" ht="12.75">
      <c r="A181" s="32" t="s">
        <v>227</v>
      </c>
      <c r="B181" s="32" t="s">
        <v>297</v>
      </c>
      <c r="C181" s="10"/>
      <c r="D181" s="10">
        <v>2063</v>
      </c>
      <c r="E181" s="13">
        <f t="shared" si="8"/>
      </c>
      <c r="F181" s="41" t="s">
        <v>266</v>
      </c>
      <c r="G181" s="11">
        <v>0.58</v>
      </c>
      <c r="H181" s="14">
        <f t="shared" si="9"/>
      </c>
      <c r="I181" s="38"/>
      <c r="J181" s="11">
        <v>0.3631713554987212</v>
      </c>
      <c r="K181" s="14">
        <f t="shared" si="10"/>
      </c>
      <c r="L181" s="35"/>
      <c r="M181" s="12">
        <v>793.5021834061135</v>
      </c>
      <c r="N181" s="15">
        <f t="shared" si="11"/>
      </c>
      <c r="O181" s="9" t="s">
        <v>238</v>
      </c>
      <c r="P181" s="9" t="s">
        <v>246</v>
      </c>
      <c r="Q181" s="9" t="s">
        <v>252</v>
      </c>
      <c r="R181" s="9" t="s">
        <v>251</v>
      </c>
      <c r="S181" s="9" t="s">
        <v>235</v>
      </c>
    </row>
    <row r="182" spans="1:19" ht="12.75">
      <c r="A182" s="31" t="s">
        <v>228</v>
      </c>
      <c r="B182" s="31" t="s">
        <v>302</v>
      </c>
      <c r="C182" s="17"/>
      <c r="D182" s="17">
        <v>12740</v>
      </c>
      <c r="E182" s="20">
        <f t="shared" si="8"/>
      </c>
      <c r="F182" s="40" t="s">
        <v>266</v>
      </c>
      <c r="G182" s="18">
        <v>0.74</v>
      </c>
      <c r="H182" s="21">
        <f t="shared" si="9"/>
      </c>
      <c r="I182" s="37"/>
      <c r="J182" s="18">
        <v>0.5082146768893757</v>
      </c>
      <c r="K182" s="21">
        <f t="shared" si="10"/>
      </c>
      <c r="L182" s="34"/>
      <c r="M182" s="19">
        <v>108.15166865315852</v>
      </c>
      <c r="N182" s="22">
        <f t="shared" si="11"/>
      </c>
      <c r="O182" s="16" t="s">
        <v>239</v>
      </c>
      <c r="P182" s="16" t="s">
        <v>254</v>
      </c>
      <c r="Q182" s="16" t="s">
        <v>248</v>
      </c>
      <c r="R182" s="16" t="s">
        <v>253</v>
      </c>
      <c r="S182" s="16" t="s">
        <v>235</v>
      </c>
    </row>
    <row r="183" spans="1:19" ht="12.75">
      <c r="A183" s="31" t="s">
        <v>142</v>
      </c>
      <c r="B183" s="31" t="s">
        <v>303</v>
      </c>
      <c r="C183" s="17">
        <v>796</v>
      </c>
      <c r="D183" s="17">
        <v>806</v>
      </c>
      <c r="E183" s="20">
        <f t="shared" si="8"/>
        <v>0.01256281407035176</v>
      </c>
      <c r="F183" s="40" t="s">
        <v>266</v>
      </c>
      <c r="G183" s="18">
        <v>0.64</v>
      </c>
      <c r="H183" s="21">
        <f t="shared" si="9"/>
      </c>
      <c r="I183" s="37">
        <v>0.5451127819548872</v>
      </c>
      <c r="J183" s="18">
        <v>0.5224913494809689</v>
      </c>
      <c r="K183" s="21">
        <f t="shared" si="10"/>
        <v>-2.2621432473918346</v>
      </c>
      <c r="L183" s="34">
        <v>1724.1379310344828</v>
      </c>
      <c r="M183" s="19">
        <v>1912.568306010929</v>
      </c>
      <c r="N183" s="22">
        <f t="shared" si="11"/>
        <v>0.10928961748633884</v>
      </c>
      <c r="O183" s="16" t="s">
        <v>238</v>
      </c>
      <c r="P183" s="16" t="s">
        <v>246</v>
      </c>
      <c r="Q183" s="16" t="s">
        <v>249</v>
      </c>
      <c r="R183" s="16" t="s">
        <v>261</v>
      </c>
      <c r="S183" s="16" t="s">
        <v>235</v>
      </c>
    </row>
    <row r="184" spans="1:19" ht="12.75">
      <c r="A184" s="32" t="s">
        <v>143</v>
      </c>
      <c r="B184" s="32" t="s">
        <v>269</v>
      </c>
      <c r="C184" s="10">
        <v>844</v>
      </c>
      <c r="D184" s="10"/>
      <c r="E184" s="13">
        <f t="shared" si="8"/>
      </c>
      <c r="F184" s="41" t="s">
        <v>266</v>
      </c>
      <c r="G184" s="11" t="s">
        <v>266</v>
      </c>
      <c r="H184" s="14">
        <f t="shared" si="9"/>
      </c>
      <c r="I184" s="38">
        <v>0.23776223776223776</v>
      </c>
      <c r="J184" s="11"/>
      <c r="K184" s="14">
        <f t="shared" si="10"/>
      </c>
      <c r="L184" s="35">
        <v>1366.4703557312253</v>
      </c>
      <c r="M184" s="12"/>
      <c r="N184" s="15">
        <f t="shared" si="11"/>
      </c>
      <c r="O184" s="9" t="s">
        <v>238</v>
      </c>
      <c r="P184" s="9" t="s">
        <v>246</v>
      </c>
      <c r="Q184" s="9" t="s">
        <v>243</v>
      </c>
      <c r="R184" s="9" t="s">
        <v>261</v>
      </c>
      <c r="S184" s="9" t="s">
        <v>235</v>
      </c>
    </row>
    <row r="185" spans="1:19" ht="12.75">
      <c r="A185" s="32" t="s">
        <v>144</v>
      </c>
      <c r="B185" s="32" t="s">
        <v>282</v>
      </c>
      <c r="C185" s="10">
        <v>2159</v>
      </c>
      <c r="D185" s="10">
        <v>2156</v>
      </c>
      <c r="E185" s="13">
        <f t="shared" si="8"/>
        <v>-0.0013895321908290875</v>
      </c>
      <c r="F185" s="41">
        <v>0.56</v>
      </c>
      <c r="G185" s="11">
        <v>0.56</v>
      </c>
      <c r="H185" s="14">
        <f t="shared" si="9"/>
        <v>0</v>
      </c>
      <c r="I185" s="38">
        <v>0.21511627906976744</v>
      </c>
      <c r="J185" s="11">
        <v>0.24180327868852458</v>
      </c>
      <c r="K185" s="14">
        <f t="shared" si="10"/>
        <v>2.6686999618757143</v>
      </c>
      <c r="L185" s="35">
        <v>893.2095490716181</v>
      </c>
      <c r="M185" s="12">
        <v>925.1351351351351</v>
      </c>
      <c r="N185" s="15">
        <f t="shared" si="11"/>
        <v>0.03574254898718868</v>
      </c>
      <c r="O185" s="9" t="s">
        <v>238</v>
      </c>
      <c r="P185" s="9" t="s">
        <v>246</v>
      </c>
      <c r="Q185" s="9" t="s">
        <v>243</v>
      </c>
      <c r="R185" s="9" t="s">
        <v>253</v>
      </c>
      <c r="S185" s="9" t="s">
        <v>235</v>
      </c>
    </row>
    <row r="186" spans="1:19" ht="12.75">
      <c r="A186" s="31" t="s">
        <v>229</v>
      </c>
      <c r="B186" s="31" t="s">
        <v>307</v>
      </c>
      <c r="C186" s="17"/>
      <c r="D186" s="17">
        <v>2681</v>
      </c>
      <c r="E186" s="20">
        <f t="shared" si="8"/>
      </c>
      <c r="F186" s="40" t="s">
        <v>266</v>
      </c>
      <c r="G186" s="18">
        <v>0.59</v>
      </c>
      <c r="H186" s="21">
        <f t="shared" si="9"/>
      </c>
      <c r="I186" s="37"/>
      <c r="J186" s="18">
        <v>0.23493360572012256</v>
      </c>
      <c r="K186" s="21">
        <f t="shared" si="10"/>
      </c>
      <c r="L186" s="34"/>
      <c r="M186" s="19">
        <v>476.89252948885974</v>
      </c>
      <c r="N186" s="22">
        <f t="shared" si="11"/>
      </c>
      <c r="O186" s="16" t="s">
        <v>238</v>
      </c>
      <c r="P186" s="16" t="s">
        <v>242</v>
      </c>
      <c r="Q186" s="16" t="s">
        <v>252</v>
      </c>
      <c r="R186" s="16" t="s">
        <v>253</v>
      </c>
      <c r="S186" s="16" t="s">
        <v>235</v>
      </c>
    </row>
    <row r="187" spans="1:19" ht="12.75">
      <c r="A187" s="31" t="s">
        <v>230</v>
      </c>
      <c r="B187" s="31" t="s">
        <v>268</v>
      </c>
      <c r="C187" s="17"/>
      <c r="D187" s="17">
        <v>7168</v>
      </c>
      <c r="E187" s="20">
        <f t="shared" si="8"/>
      </c>
      <c r="F187" s="40" t="s">
        <v>266</v>
      </c>
      <c r="G187" s="18">
        <v>0</v>
      </c>
      <c r="H187" s="21">
        <f t="shared" si="9"/>
      </c>
      <c r="I187" s="37"/>
      <c r="J187" s="18">
        <v>0.27705031013094417</v>
      </c>
      <c r="K187" s="21">
        <f t="shared" si="10"/>
      </c>
      <c r="L187" s="34"/>
      <c r="M187" s="19">
        <v>123.36496350364963</v>
      </c>
      <c r="N187" s="22">
        <f t="shared" si="11"/>
      </c>
      <c r="O187" s="16" t="s">
        <v>239</v>
      </c>
      <c r="P187" s="16" t="s">
        <v>256</v>
      </c>
      <c r="Q187" s="16" t="s">
        <v>243</v>
      </c>
      <c r="R187" s="16" t="s">
        <v>250</v>
      </c>
      <c r="S187" s="16" t="s">
        <v>235</v>
      </c>
    </row>
    <row r="188" spans="1:19" ht="12.75">
      <c r="A188" s="32" t="s">
        <v>231</v>
      </c>
      <c r="B188" s="32" t="s">
        <v>269</v>
      </c>
      <c r="C188" s="10"/>
      <c r="D188" s="10">
        <v>721</v>
      </c>
      <c r="E188" s="13">
        <f t="shared" si="8"/>
      </c>
      <c r="F188" s="41" t="s">
        <v>266</v>
      </c>
      <c r="G188" s="11">
        <v>0.65</v>
      </c>
      <c r="H188" s="14">
        <f t="shared" si="9"/>
      </c>
      <c r="I188" s="38"/>
      <c r="J188" s="11">
        <v>0.36231884057971014</v>
      </c>
      <c r="K188" s="14">
        <f t="shared" si="10"/>
      </c>
      <c r="L188" s="35"/>
      <c r="M188" s="12">
        <v>1378.863453815261</v>
      </c>
      <c r="N188" s="15">
        <f t="shared" si="11"/>
      </c>
      <c r="O188" s="9" t="s">
        <v>238</v>
      </c>
      <c r="P188" s="9" t="s">
        <v>246</v>
      </c>
      <c r="Q188" s="9" t="s">
        <v>243</v>
      </c>
      <c r="R188" s="9" t="s">
        <v>247</v>
      </c>
      <c r="S188" s="9" t="s">
        <v>235</v>
      </c>
    </row>
    <row r="189" spans="1:19" ht="12.75">
      <c r="A189" s="32" t="s">
        <v>145</v>
      </c>
      <c r="B189" s="32" t="s">
        <v>274</v>
      </c>
      <c r="C189" s="10">
        <v>1802</v>
      </c>
      <c r="D189" s="10"/>
      <c r="E189" s="13">
        <f t="shared" si="8"/>
      </c>
      <c r="F189" s="41" t="s">
        <v>266</v>
      </c>
      <c r="G189" s="11" t="s">
        <v>266</v>
      </c>
      <c r="H189" s="14">
        <f t="shared" si="9"/>
      </c>
      <c r="I189" s="38">
        <v>0.2922077922077922</v>
      </c>
      <c r="J189" s="11"/>
      <c r="K189" s="14">
        <f t="shared" si="10"/>
      </c>
      <c r="L189" s="35">
        <v>589.2255892255893</v>
      </c>
      <c r="M189" s="12"/>
      <c r="N189" s="15">
        <f t="shared" si="11"/>
      </c>
      <c r="O189" s="9" t="s">
        <v>238</v>
      </c>
      <c r="P189" s="9" t="s">
        <v>242</v>
      </c>
      <c r="Q189" s="9" t="s">
        <v>249</v>
      </c>
      <c r="R189" s="9" t="s">
        <v>253</v>
      </c>
      <c r="S189" s="9" t="s">
        <v>235</v>
      </c>
    </row>
    <row r="190" spans="1:19" ht="12.75">
      <c r="A190" s="31" t="s">
        <v>146</v>
      </c>
      <c r="B190" s="31" t="s">
        <v>283</v>
      </c>
      <c r="C190" s="17">
        <v>5160</v>
      </c>
      <c r="D190" s="17">
        <v>5374</v>
      </c>
      <c r="E190" s="20">
        <f t="shared" si="8"/>
        <v>0.041472868217054266</v>
      </c>
      <c r="F190" s="40" t="s">
        <v>266</v>
      </c>
      <c r="G190" s="18">
        <v>0.6</v>
      </c>
      <c r="H190" s="21">
        <f t="shared" si="9"/>
      </c>
      <c r="I190" s="37">
        <v>0.1485482781904119</v>
      </c>
      <c r="J190" s="18">
        <v>0.12755461592670894</v>
      </c>
      <c r="K190" s="21">
        <f t="shared" si="10"/>
        <v>-2.0993662263702944</v>
      </c>
      <c r="L190" s="34">
        <v>366.46586345381525</v>
      </c>
      <c r="M190" s="19">
        <v>327.6328638497653</v>
      </c>
      <c r="N190" s="22">
        <f t="shared" si="11"/>
        <v>-0.10596621261817472</v>
      </c>
      <c r="O190" s="16" t="s">
        <v>238</v>
      </c>
      <c r="P190" s="16" t="s">
        <v>254</v>
      </c>
      <c r="Q190" s="16" t="s">
        <v>258</v>
      </c>
      <c r="R190" s="16" t="s">
        <v>250</v>
      </c>
      <c r="S190" s="16" t="s">
        <v>235</v>
      </c>
    </row>
    <row r="191" spans="1:19" ht="12.75">
      <c r="A191" s="31" t="s">
        <v>147</v>
      </c>
      <c r="B191" s="31" t="s">
        <v>283</v>
      </c>
      <c r="C191" s="17">
        <v>4649</v>
      </c>
      <c r="D191" s="17"/>
      <c r="E191" s="20">
        <f t="shared" si="8"/>
      </c>
      <c r="F191" s="40" t="s">
        <v>266</v>
      </c>
      <c r="G191" s="18" t="s">
        <v>266</v>
      </c>
      <c r="H191" s="21">
        <f t="shared" si="9"/>
      </c>
      <c r="I191" s="37">
        <v>0.62</v>
      </c>
      <c r="J191" s="18"/>
      <c r="K191" s="21">
        <f t="shared" si="10"/>
      </c>
      <c r="L191" s="34">
        <v>282.258064516129</v>
      </c>
      <c r="M191" s="19"/>
      <c r="N191" s="22">
        <f t="shared" si="11"/>
      </c>
      <c r="O191" s="16" t="s">
        <v>239</v>
      </c>
      <c r="P191" s="16" t="s">
        <v>242</v>
      </c>
      <c r="Q191" s="16" t="s">
        <v>258</v>
      </c>
      <c r="R191" s="16" t="s">
        <v>251</v>
      </c>
      <c r="S191" s="16" t="s">
        <v>235</v>
      </c>
    </row>
    <row r="192" spans="1:19" ht="12.75">
      <c r="A192" s="32" t="s">
        <v>148</v>
      </c>
      <c r="B192" s="32" t="s">
        <v>283</v>
      </c>
      <c r="C192" s="10">
        <v>5480</v>
      </c>
      <c r="D192" s="10">
        <v>5726</v>
      </c>
      <c r="E192" s="13">
        <f t="shared" si="8"/>
        <v>0.04489051094890511</v>
      </c>
      <c r="F192" s="41">
        <v>0.77</v>
      </c>
      <c r="G192" s="11">
        <v>0.81</v>
      </c>
      <c r="H192" s="14">
        <f t="shared" si="9"/>
        <v>4.0000000000000036</v>
      </c>
      <c r="I192" s="38">
        <v>0.49797979797979797</v>
      </c>
      <c r="J192" s="11">
        <v>0.5718533201189296</v>
      </c>
      <c r="K192" s="14">
        <f t="shared" si="10"/>
        <v>7.387352213913168</v>
      </c>
      <c r="L192" s="35">
        <v>186.17021276595744</v>
      </c>
      <c r="M192" s="12">
        <v>214.72392638036808</v>
      </c>
      <c r="N192" s="15">
        <f t="shared" si="11"/>
        <v>0.1533742331288343</v>
      </c>
      <c r="O192" s="9" t="s">
        <v>239</v>
      </c>
      <c r="P192" s="9" t="s">
        <v>242</v>
      </c>
      <c r="Q192" s="9" t="s">
        <v>258</v>
      </c>
      <c r="R192" s="9" t="s">
        <v>247</v>
      </c>
      <c r="S192" s="9" t="s">
        <v>235</v>
      </c>
    </row>
    <row r="193" spans="1:19" ht="12.75">
      <c r="A193" s="32" t="s">
        <v>149</v>
      </c>
      <c r="B193" s="32" t="s">
        <v>283</v>
      </c>
      <c r="C193" s="10">
        <v>11252</v>
      </c>
      <c r="D193" s="10"/>
      <c r="E193" s="13">
        <f aca="true" t="shared" si="12" ref="E193:E219">IF(OR(C193="",D193=""),"",(D193-C193)/C193)</f>
      </c>
      <c r="F193" s="41" t="s">
        <v>266</v>
      </c>
      <c r="G193" s="11" t="s">
        <v>266</v>
      </c>
      <c r="H193" s="14">
        <f aca="true" t="shared" si="13" ref="H193:H219">IF(OR(F193="",G193=""),"",100*(G193-F193))</f>
      </c>
      <c r="I193" s="38">
        <v>0.22250546249089584</v>
      </c>
      <c r="J193" s="11"/>
      <c r="K193" s="14">
        <f aca="true" t="shared" si="14" ref="K193:K219">IF(OR(I193="",J193=""),"",100*(J193-I193))</f>
      </c>
      <c r="L193" s="35">
        <v>137.49862475442043</v>
      </c>
      <c r="M193" s="12"/>
      <c r="N193" s="15">
        <f aca="true" t="shared" si="15" ref="N193:N219">IF(OR(L193="",M193=""),"",(M193-L193)/L193)</f>
      </c>
      <c r="O193" s="9" t="s">
        <v>238</v>
      </c>
      <c r="P193" s="9" t="s">
        <v>256</v>
      </c>
      <c r="Q193" s="9" t="s">
        <v>258</v>
      </c>
      <c r="R193" s="9" t="s">
        <v>250</v>
      </c>
      <c r="S193" s="9" t="s">
        <v>235</v>
      </c>
    </row>
    <row r="194" spans="1:19" ht="12.75">
      <c r="A194" s="31" t="s">
        <v>150</v>
      </c>
      <c r="B194" s="31" t="s">
        <v>311</v>
      </c>
      <c r="C194" s="17">
        <v>2032</v>
      </c>
      <c r="D194" s="17">
        <v>2176</v>
      </c>
      <c r="E194" s="20">
        <f t="shared" si="12"/>
        <v>0.07086614173228346</v>
      </c>
      <c r="F194" s="40" t="s">
        <v>266</v>
      </c>
      <c r="G194" s="18">
        <v>0.83</v>
      </c>
      <c r="H194" s="21">
        <f t="shared" si="13"/>
      </c>
      <c r="I194" s="37">
        <v>0.6557377049180327</v>
      </c>
      <c r="J194" s="18">
        <v>0.6678700361010831</v>
      </c>
      <c r="K194" s="21">
        <f t="shared" si="14"/>
        <v>1.2132331183050349</v>
      </c>
      <c r="L194" s="34">
        <v>534.8076923076923</v>
      </c>
      <c r="M194" s="19">
        <v>471.2036316472114</v>
      </c>
      <c r="N194" s="22">
        <f t="shared" si="15"/>
        <v>-0.11892884409726734</v>
      </c>
      <c r="O194" s="16" t="s">
        <v>237</v>
      </c>
      <c r="P194" s="16" t="s">
        <v>246</v>
      </c>
      <c r="Q194" s="16" t="s">
        <v>248</v>
      </c>
      <c r="R194" s="16" t="s">
        <v>253</v>
      </c>
      <c r="S194" s="16" t="s">
        <v>235</v>
      </c>
    </row>
    <row r="195" spans="1:19" ht="12.75">
      <c r="A195" s="31" t="s">
        <v>151</v>
      </c>
      <c r="B195" s="31" t="s">
        <v>309</v>
      </c>
      <c r="C195" s="17">
        <v>6902</v>
      </c>
      <c r="D195" s="17">
        <v>6778</v>
      </c>
      <c r="E195" s="20">
        <f t="shared" si="12"/>
        <v>-0.017965807012460158</v>
      </c>
      <c r="F195" s="40" t="s">
        <v>266</v>
      </c>
      <c r="G195" s="18">
        <v>0.59</v>
      </c>
      <c r="H195" s="21">
        <f t="shared" si="13"/>
      </c>
      <c r="I195" s="37">
        <v>0.11397479954180985</v>
      </c>
      <c r="J195" s="18">
        <v>0.08985811875985286</v>
      </c>
      <c r="K195" s="21">
        <f t="shared" si="14"/>
        <v>-2.4116680781956985</v>
      </c>
      <c r="L195" s="34">
        <v>251.85924834193074</v>
      </c>
      <c r="M195" s="19">
        <v>233.20745428973277</v>
      </c>
      <c r="N195" s="22">
        <f t="shared" si="15"/>
        <v>-0.07405641911102587</v>
      </c>
      <c r="O195" s="16" t="s">
        <v>238</v>
      </c>
      <c r="P195" s="16" t="s">
        <v>254</v>
      </c>
      <c r="Q195" s="16" t="s">
        <v>258</v>
      </c>
      <c r="R195" s="16" t="s">
        <v>250</v>
      </c>
      <c r="S195" s="16" t="s">
        <v>235</v>
      </c>
    </row>
    <row r="196" spans="1:19" ht="12.75">
      <c r="A196" s="32" t="s">
        <v>152</v>
      </c>
      <c r="B196" s="32" t="s">
        <v>304</v>
      </c>
      <c r="C196" s="10">
        <v>7174</v>
      </c>
      <c r="D196" s="10">
        <v>6963</v>
      </c>
      <c r="E196" s="13">
        <f t="shared" si="12"/>
        <v>-0.029411764705882353</v>
      </c>
      <c r="F196" s="41" t="s">
        <v>266</v>
      </c>
      <c r="G196" s="11">
        <v>0.6</v>
      </c>
      <c r="H196" s="14">
        <f t="shared" si="13"/>
      </c>
      <c r="I196" s="38">
        <v>0.08309938236945537</v>
      </c>
      <c r="J196" s="11">
        <v>0.09129287598944591</v>
      </c>
      <c r="K196" s="14">
        <f t="shared" si="14"/>
        <v>0.8193493619990542</v>
      </c>
      <c r="L196" s="35">
        <v>242.363213811421</v>
      </c>
      <c r="M196" s="12">
        <v>217.2993548387097</v>
      </c>
      <c r="N196" s="15">
        <f t="shared" si="15"/>
        <v>-0.10341445212974068</v>
      </c>
      <c r="O196" s="9" t="s">
        <v>238</v>
      </c>
      <c r="P196" s="9" t="s">
        <v>246</v>
      </c>
      <c r="Q196" s="9" t="s">
        <v>243</v>
      </c>
      <c r="R196" s="9" t="s">
        <v>244</v>
      </c>
      <c r="S196" s="9" t="s">
        <v>235</v>
      </c>
    </row>
    <row r="197" spans="1:19" ht="12.75">
      <c r="A197" s="32" t="s">
        <v>153</v>
      </c>
      <c r="B197" s="32" t="s">
        <v>282</v>
      </c>
      <c r="C197" s="10">
        <v>5018</v>
      </c>
      <c r="D197" s="10"/>
      <c r="E197" s="13">
        <f t="shared" si="12"/>
      </c>
      <c r="F197" s="41">
        <v>0.53</v>
      </c>
      <c r="G197" s="11" t="s">
        <v>266</v>
      </c>
      <c r="H197" s="14">
        <f t="shared" si="13"/>
      </c>
      <c r="I197" s="38">
        <v>0.12804232804232804</v>
      </c>
      <c r="J197" s="11"/>
      <c r="K197" s="14">
        <f t="shared" si="14"/>
      </c>
      <c r="L197" s="35">
        <v>366.0857740585774</v>
      </c>
      <c r="M197" s="12"/>
      <c r="N197" s="15">
        <f t="shared" si="15"/>
      </c>
      <c r="O197" s="9" t="s">
        <v>238</v>
      </c>
      <c r="P197" s="9" t="s">
        <v>254</v>
      </c>
      <c r="Q197" s="9" t="s">
        <v>243</v>
      </c>
      <c r="R197" s="9" t="s">
        <v>253</v>
      </c>
      <c r="S197" s="9" t="s">
        <v>235</v>
      </c>
    </row>
    <row r="198" spans="1:19" ht="12.75">
      <c r="A198" s="31" t="s">
        <v>154</v>
      </c>
      <c r="B198" s="31" t="s">
        <v>273</v>
      </c>
      <c r="C198" s="17">
        <v>276</v>
      </c>
      <c r="D198" s="17">
        <v>613</v>
      </c>
      <c r="E198" s="20">
        <f t="shared" si="12"/>
        <v>1.2210144927536233</v>
      </c>
      <c r="F198" s="40">
        <v>0.5</v>
      </c>
      <c r="G198" s="18">
        <v>0.47</v>
      </c>
      <c r="H198" s="21">
        <f t="shared" si="13"/>
        <v>-3.0000000000000027</v>
      </c>
      <c r="I198" s="37">
        <v>0.24279835390946503</v>
      </c>
      <c r="J198" s="18">
        <v>0.11372549019607843</v>
      </c>
      <c r="K198" s="21">
        <f t="shared" si="14"/>
        <v>-12.90728637133866</v>
      </c>
      <c r="L198" s="34">
        <v>1419.841463414634</v>
      </c>
      <c r="M198" s="19">
        <v>1220.486013986014</v>
      </c>
      <c r="N198" s="22">
        <f t="shared" si="15"/>
        <v>-0.14040683735857523</v>
      </c>
      <c r="O198" s="16" t="s">
        <v>238</v>
      </c>
      <c r="P198" s="16" t="s">
        <v>246</v>
      </c>
      <c r="Q198" s="16" t="s">
        <v>257</v>
      </c>
      <c r="R198" s="16" t="s">
        <v>250</v>
      </c>
      <c r="S198" s="16" t="s">
        <v>235</v>
      </c>
    </row>
    <row r="199" spans="1:19" ht="12.75">
      <c r="A199" s="31" t="s">
        <v>155</v>
      </c>
      <c r="B199" s="31" t="s">
        <v>292</v>
      </c>
      <c r="C199" s="17">
        <v>619</v>
      </c>
      <c r="D199" s="17">
        <v>637</v>
      </c>
      <c r="E199" s="20">
        <f t="shared" si="12"/>
        <v>0.029079159935379646</v>
      </c>
      <c r="F199" s="40">
        <v>0.43</v>
      </c>
      <c r="G199" s="18">
        <v>0.47</v>
      </c>
      <c r="H199" s="21">
        <f t="shared" si="13"/>
        <v>3.9999999999999982</v>
      </c>
      <c r="I199" s="37">
        <v>0.2716049382716049</v>
      </c>
      <c r="J199" s="18">
        <v>0.24615384615384617</v>
      </c>
      <c r="K199" s="21">
        <f t="shared" si="14"/>
        <v>-2.5451092117758756</v>
      </c>
      <c r="L199" s="34">
        <v>4147.579545454545</v>
      </c>
      <c r="M199" s="19">
        <v>2764.719696969697</v>
      </c>
      <c r="N199" s="22">
        <f t="shared" si="15"/>
        <v>-0.3334137014925645</v>
      </c>
      <c r="O199" s="16" t="s">
        <v>238</v>
      </c>
      <c r="P199" s="16" t="s">
        <v>246</v>
      </c>
      <c r="Q199" s="16" t="s">
        <v>263</v>
      </c>
      <c r="R199" s="16" t="s">
        <v>247</v>
      </c>
      <c r="S199" s="16" t="s">
        <v>235</v>
      </c>
    </row>
    <row r="200" spans="1:19" ht="12.75">
      <c r="A200" s="32" t="s">
        <v>156</v>
      </c>
      <c r="B200" s="32" t="s">
        <v>292</v>
      </c>
      <c r="C200" s="10">
        <v>8055</v>
      </c>
      <c r="D200" s="10">
        <v>8443</v>
      </c>
      <c r="E200" s="13">
        <f t="shared" si="12"/>
        <v>0.04816883923029174</v>
      </c>
      <c r="F200" s="41">
        <v>0.7</v>
      </c>
      <c r="G200" s="11">
        <v>0.7</v>
      </c>
      <c r="H200" s="14">
        <f t="shared" si="13"/>
        <v>0</v>
      </c>
      <c r="I200" s="38">
        <v>0.3948685857321652</v>
      </c>
      <c r="J200" s="11">
        <v>0.38031746031746033</v>
      </c>
      <c r="K200" s="14">
        <f t="shared" si="14"/>
        <v>-1.455112541470488</v>
      </c>
      <c r="L200" s="35">
        <v>218.0496231155779</v>
      </c>
      <c r="M200" s="12">
        <v>227.06459784673845</v>
      </c>
      <c r="N200" s="15">
        <f t="shared" si="15"/>
        <v>0.04134368407682197</v>
      </c>
      <c r="O200" s="9" t="s">
        <v>239</v>
      </c>
      <c r="P200" s="9" t="s">
        <v>254</v>
      </c>
      <c r="Q200" s="9" t="s">
        <v>243</v>
      </c>
      <c r="R200" s="9" t="s">
        <v>253</v>
      </c>
      <c r="S200" s="9" t="s">
        <v>235</v>
      </c>
    </row>
    <row r="201" spans="1:19" ht="12.75">
      <c r="A201" s="32" t="s">
        <v>4</v>
      </c>
      <c r="B201" s="32" t="s">
        <v>294</v>
      </c>
      <c r="C201" s="10">
        <v>9112</v>
      </c>
      <c r="D201" s="10">
        <v>9344</v>
      </c>
      <c r="E201" s="13">
        <f t="shared" si="12"/>
        <v>0.025460930640913083</v>
      </c>
      <c r="F201" s="41">
        <v>0.64</v>
      </c>
      <c r="G201" s="11">
        <v>0.62</v>
      </c>
      <c r="H201" s="14">
        <f t="shared" si="13"/>
        <v>-2.0000000000000018</v>
      </c>
      <c r="I201" s="38">
        <v>0.2753479125248509</v>
      </c>
      <c r="J201" s="11">
        <v>0.3365051903114187</v>
      </c>
      <c r="K201" s="14">
        <f t="shared" si="14"/>
        <v>6.115727778656776</v>
      </c>
      <c r="L201" s="35">
        <v>137.1165009940358</v>
      </c>
      <c r="M201" s="12">
        <v>132.21680216802167</v>
      </c>
      <c r="N201" s="15">
        <f t="shared" si="15"/>
        <v>-0.035733837944327655</v>
      </c>
      <c r="O201" s="9" t="s">
        <v>239</v>
      </c>
      <c r="P201" s="9" t="s">
        <v>254</v>
      </c>
      <c r="Q201" s="9" t="s">
        <v>255</v>
      </c>
      <c r="R201" s="9" t="s">
        <v>250</v>
      </c>
      <c r="S201" s="9" t="s">
        <v>235</v>
      </c>
    </row>
    <row r="202" spans="1:19" ht="12.75">
      <c r="A202" s="31" t="s">
        <v>157</v>
      </c>
      <c r="B202" s="31" t="s">
        <v>281</v>
      </c>
      <c r="C202" s="17">
        <v>1845</v>
      </c>
      <c r="D202" s="17">
        <v>1872</v>
      </c>
      <c r="E202" s="20">
        <f t="shared" si="12"/>
        <v>0.014634146341463415</v>
      </c>
      <c r="F202" s="40">
        <v>0.76</v>
      </c>
      <c r="G202" s="18">
        <v>0.74</v>
      </c>
      <c r="H202" s="21">
        <f t="shared" si="13"/>
        <v>-2.0000000000000018</v>
      </c>
      <c r="I202" s="37">
        <v>0.5458515283842795</v>
      </c>
      <c r="J202" s="18">
        <v>0.5273109243697479</v>
      </c>
      <c r="K202" s="21">
        <f t="shared" si="14"/>
        <v>-1.8540604014531614</v>
      </c>
      <c r="L202" s="34">
        <v>275.59055118110234</v>
      </c>
      <c r="M202" s="19">
        <v>299.6575342465753</v>
      </c>
      <c r="N202" s="22">
        <f t="shared" si="15"/>
        <v>0.08732876712328769</v>
      </c>
      <c r="O202" s="16" t="s">
        <v>237</v>
      </c>
      <c r="P202" s="16" t="s">
        <v>242</v>
      </c>
      <c r="Q202" s="16" t="s">
        <v>249</v>
      </c>
      <c r="R202" s="16" t="s">
        <v>244</v>
      </c>
      <c r="S202" s="16" t="s">
        <v>235</v>
      </c>
    </row>
    <row r="203" spans="1:19" ht="12.75">
      <c r="A203" s="31" t="s">
        <v>158</v>
      </c>
      <c r="B203" s="31" t="s">
        <v>312</v>
      </c>
      <c r="C203" s="17">
        <v>5830</v>
      </c>
      <c r="D203" s="17"/>
      <c r="E203" s="20">
        <f t="shared" si="12"/>
      </c>
      <c r="F203" s="40">
        <v>0.68</v>
      </c>
      <c r="G203" s="18" t="s">
        <v>266</v>
      </c>
      <c r="H203" s="21">
        <f t="shared" si="13"/>
      </c>
      <c r="I203" s="37">
        <v>0.28487690504103164</v>
      </c>
      <c r="J203" s="18"/>
      <c r="K203" s="21">
        <f t="shared" si="14"/>
      </c>
      <c r="L203" s="34">
        <v>238.72795216741406</v>
      </c>
      <c r="M203" s="19"/>
      <c r="N203" s="22">
        <f t="shared" si="15"/>
      </c>
      <c r="O203" s="16" t="s">
        <v>239</v>
      </c>
      <c r="P203" s="16" t="s">
        <v>242</v>
      </c>
      <c r="Q203" s="16" t="s">
        <v>243</v>
      </c>
      <c r="R203" s="16" t="s">
        <v>253</v>
      </c>
      <c r="S203" s="16" t="s">
        <v>235</v>
      </c>
    </row>
    <row r="204" spans="1:19" ht="12.75">
      <c r="A204" s="32" t="s">
        <v>159</v>
      </c>
      <c r="B204" s="32" t="s">
        <v>313</v>
      </c>
      <c r="C204" s="10">
        <v>1935</v>
      </c>
      <c r="D204" s="10">
        <v>2013</v>
      </c>
      <c r="E204" s="13">
        <f t="shared" si="12"/>
        <v>0.040310077519379844</v>
      </c>
      <c r="F204" s="41">
        <v>0.71</v>
      </c>
      <c r="G204" s="11">
        <v>0.73</v>
      </c>
      <c r="H204" s="14">
        <f t="shared" si="13"/>
        <v>2.0000000000000018</v>
      </c>
      <c r="I204" s="38">
        <v>0.5118110236220472</v>
      </c>
      <c r="J204" s="11">
        <v>0.5173267326732673</v>
      </c>
      <c r="K204" s="14">
        <f t="shared" si="14"/>
        <v>0.5515709051220119</v>
      </c>
      <c r="L204" s="35">
        <v>435.5775</v>
      </c>
      <c r="M204" s="12">
        <v>413.7314487632509</v>
      </c>
      <c r="N204" s="15">
        <f t="shared" si="15"/>
        <v>-0.05015422338561812</v>
      </c>
      <c r="O204" s="9" t="s">
        <v>237</v>
      </c>
      <c r="P204" s="9" t="s">
        <v>246</v>
      </c>
      <c r="Q204" s="9" t="s">
        <v>248</v>
      </c>
      <c r="R204" s="9" t="s">
        <v>253</v>
      </c>
      <c r="S204" s="9" t="s">
        <v>235</v>
      </c>
    </row>
    <row r="205" spans="1:19" ht="12.75">
      <c r="A205" s="32" t="s">
        <v>3</v>
      </c>
      <c r="B205" s="32" t="s">
        <v>274</v>
      </c>
      <c r="C205" s="10">
        <v>1405</v>
      </c>
      <c r="D205" s="10">
        <v>1566</v>
      </c>
      <c r="E205" s="13">
        <f t="shared" si="12"/>
        <v>0.11459074733096085</v>
      </c>
      <c r="F205" s="41">
        <v>0.66</v>
      </c>
      <c r="G205" s="11">
        <v>0.61</v>
      </c>
      <c r="H205" s="14">
        <f t="shared" si="13"/>
        <v>-5.000000000000004</v>
      </c>
      <c r="I205" s="38">
        <v>0.2545454545454545</v>
      </c>
      <c r="J205" s="11">
        <v>0.47368421052631576</v>
      </c>
      <c r="K205" s="14">
        <f t="shared" si="14"/>
        <v>21.913875598086126</v>
      </c>
      <c r="L205" s="35">
        <v>925.2385786802031</v>
      </c>
      <c r="M205" s="12">
        <v>805.2843137254902</v>
      </c>
      <c r="N205" s="15">
        <f t="shared" si="15"/>
        <v>-0.12964684754695424</v>
      </c>
      <c r="O205" s="9" t="s">
        <v>237</v>
      </c>
      <c r="P205" s="9" t="s">
        <v>246</v>
      </c>
      <c r="Q205" s="9" t="s">
        <v>249</v>
      </c>
      <c r="R205" s="9" t="s">
        <v>261</v>
      </c>
      <c r="S205" s="9" t="s">
        <v>235</v>
      </c>
    </row>
    <row r="206" spans="1:19" ht="12.75">
      <c r="A206" s="31" t="s">
        <v>2</v>
      </c>
      <c r="B206" s="31" t="s">
        <v>294</v>
      </c>
      <c r="C206" s="17">
        <v>1058</v>
      </c>
      <c r="D206" s="17"/>
      <c r="E206" s="20">
        <f t="shared" si="12"/>
      </c>
      <c r="F206" s="40">
        <v>0.56</v>
      </c>
      <c r="G206" s="18" t="s">
        <v>266</v>
      </c>
      <c r="H206" s="21">
        <f t="shared" si="13"/>
      </c>
      <c r="I206" s="37">
        <v>0.31981981981981983</v>
      </c>
      <c r="J206" s="18"/>
      <c r="K206" s="21">
        <f t="shared" si="14"/>
      </c>
      <c r="L206" s="34">
        <v>869.2989130434783</v>
      </c>
      <c r="M206" s="19"/>
      <c r="N206" s="22">
        <f t="shared" si="15"/>
      </c>
      <c r="O206" s="16" t="s">
        <v>239</v>
      </c>
      <c r="P206" s="16" t="s">
        <v>246</v>
      </c>
      <c r="Q206" s="16" t="s">
        <v>255</v>
      </c>
      <c r="R206" s="16" t="s">
        <v>247</v>
      </c>
      <c r="S206" s="16" t="s">
        <v>235</v>
      </c>
    </row>
    <row r="207" spans="1:19" ht="12.75">
      <c r="A207" s="31" t="s">
        <v>160</v>
      </c>
      <c r="B207" s="31" t="s">
        <v>301</v>
      </c>
      <c r="C207" s="17">
        <v>9988</v>
      </c>
      <c r="D207" s="17">
        <v>10681</v>
      </c>
      <c r="E207" s="20">
        <f t="shared" si="12"/>
        <v>0.06938325991189427</v>
      </c>
      <c r="F207" s="40">
        <v>0.71</v>
      </c>
      <c r="G207" s="18">
        <v>0.75</v>
      </c>
      <c r="H207" s="21">
        <f t="shared" si="13"/>
        <v>4.0000000000000036</v>
      </c>
      <c r="I207" s="37">
        <v>0.4642313546423135</v>
      </c>
      <c r="J207" s="18">
        <v>0.4801940177849636</v>
      </c>
      <c r="K207" s="21">
        <f t="shared" si="14"/>
        <v>1.5962663142650102</v>
      </c>
      <c r="L207" s="34">
        <v>107.7968103957472</v>
      </c>
      <c r="M207" s="19">
        <v>116.05723370429253</v>
      </c>
      <c r="N207" s="22">
        <f t="shared" si="15"/>
        <v>0.07662957074721774</v>
      </c>
      <c r="O207" s="16" t="s">
        <v>239</v>
      </c>
      <c r="P207" s="16" t="s">
        <v>254</v>
      </c>
      <c r="Q207" s="16" t="s">
        <v>243</v>
      </c>
      <c r="R207" s="16" t="s">
        <v>259</v>
      </c>
      <c r="S207" s="16" t="s">
        <v>235</v>
      </c>
    </row>
    <row r="208" spans="1:19" ht="12.75">
      <c r="A208" s="32" t="s">
        <v>5</v>
      </c>
      <c r="B208" s="32" t="s">
        <v>295</v>
      </c>
      <c r="C208" s="10"/>
      <c r="D208" s="10">
        <v>4770</v>
      </c>
      <c r="E208" s="13">
        <f t="shared" si="12"/>
      </c>
      <c r="F208" s="41" t="s">
        <v>266</v>
      </c>
      <c r="G208" s="11">
        <v>0.73</v>
      </c>
      <c r="H208" s="14">
        <f t="shared" si="13"/>
      </c>
      <c r="I208" s="38"/>
      <c r="J208" s="11">
        <v>0.4013605442176871</v>
      </c>
      <c r="K208" s="14">
        <f t="shared" si="14"/>
      </c>
      <c r="L208" s="35"/>
      <c r="M208" s="12">
        <v>382.5995807127883</v>
      </c>
      <c r="N208" s="15">
        <f t="shared" si="15"/>
      </c>
      <c r="O208" s="9" t="s">
        <v>239</v>
      </c>
      <c r="P208" s="9" t="s">
        <v>242</v>
      </c>
      <c r="Q208" s="9" t="s">
        <v>243</v>
      </c>
      <c r="R208" s="9" t="s">
        <v>247</v>
      </c>
      <c r="S208" s="9" t="s">
        <v>235</v>
      </c>
    </row>
    <row r="209" spans="1:19" ht="12.75">
      <c r="A209" s="32" t="s">
        <v>6</v>
      </c>
      <c r="B209" s="32" t="s">
        <v>303</v>
      </c>
      <c r="C209" s="10">
        <v>4980</v>
      </c>
      <c r="D209" s="10"/>
      <c r="E209" s="13">
        <f t="shared" si="12"/>
      </c>
      <c r="F209" s="41" t="s">
        <v>266</v>
      </c>
      <c r="G209" s="11" t="s">
        <v>266</v>
      </c>
      <c r="H209" s="14">
        <f t="shared" si="13"/>
      </c>
      <c r="I209" s="38">
        <v>0.5231259968102073</v>
      </c>
      <c r="J209" s="11"/>
      <c r="K209" s="14">
        <f t="shared" si="14"/>
      </c>
      <c r="L209" s="35">
        <v>257.6137339055794</v>
      </c>
      <c r="M209" s="12"/>
      <c r="N209" s="15">
        <f t="shared" si="15"/>
      </c>
      <c r="O209" s="9" t="s">
        <v>239</v>
      </c>
      <c r="P209" s="9" t="s">
        <v>242</v>
      </c>
      <c r="Q209" s="9" t="s">
        <v>249</v>
      </c>
      <c r="R209" s="9" t="s">
        <v>247</v>
      </c>
      <c r="S209" s="9" t="s">
        <v>235</v>
      </c>
    </row>
    <row r="210" spans="1:19" ht="12.75">
      <c r="A210" s="31" t="s">
        <v>7</v>
      </c>
      <c r="B210" s="31" t="s">
        <v>303</v>
      </c>
      <c r="C210" s="17">
        <v>8522</v>
      </c>
      <c r="D210" s="17"/>
      <c r="E210" s="20">
        <f t="shared" si="12"/>
      </c>
      <c r="F210" s="40" t="s">
        <v>266</v>
      </c>
      <c r="G210" s="18" t="s">
        <v>266</v>
      </c>
      <c r="H210" s="21">
        <f t="shared" si="13"/>
      </c>
      <c r="I210" s="37">
        <v>0.5437062937062938</v>
      </c>
      <c r="J210" s="18"/>
      <c r="K210" s="21">
        <f t="shared" si="14"/>
      </c>
      <c r="L210" s="34">
        <v>169.40948693126816</v>
      </c>
      <c r="M210" s="19"/>
      <c r="N210" s="22">
        <f t="shared" si="15"/>
      </c>
      <c r="O210" s="16" t="s">
        <v>239</v>
      </c>
      <c r="P210" s="16" t="s">
        <v>254</v>
      </c>
      <c r="Q210" s="16" t="s">
        <v>249</v>
      </c>
      <c r="R210" s="16" t="s">
        <v>250</v>
      </c>
      <c r="S210" s="16" t="s">
        <v>235</v>
      </c>
    </row>
    <row r="211" spans="1:19" ht="12.75">
      <c r="A211" s="31" t="s">
        <v>232</v>
      </c>
      <c r="B211" s="31" t="s">
        <v>277</v>
      </c>
      <c r="C211" s="17"/>
      <c r="D211" s="17">
        <v>937</v>
      </c>
      <c r="E211" s="20">
        <f t="shared" si="12"/>
      </c>
      <c r="F211" s="40" t="s">
        <v>266</v>
      </c>
      <c r="G211" s="18">
        <v>0.56</v>
      </c>
      <c r="H211" s="21">
        <f t="shared" si="13"/>
      </c>
      <c r="I211" s="37"/>
      <c r="J211" s="18">
        <v>0.25853658536585367</v>
      </c>
      <c r="K211" s="21">
        <f t="shared" si="14"/>
      </c>
      <c r="L211" s="34"/>
      <c r="M211" s="19">
        <v>2299.26582278481</v>
      </c>
      <c r="N211" s="22">
        <f t="shared" si="15"/>
      </c>
      <c r="O211" s="16" t="s">
        <v>238</v>
      </c>
      <c r="P211" s="16" t="s">
        <v>246</v>
      </c>
      <c r="Q211" s="16" t="s">
        <v>255</v>
      </c>
      <c r="R211" s="16" t="s">
        <v>247</v>
      </c>
      <c r="S211" s="16" t="s">
        <v>235</v>
      </c>
    </row>
    <row r="212" spans="1:19" ht="12.75">
      <c r="A212" s="32" t="s">
        <v>233</v>
      </c>
      <c r="B212" s="32" t="s">
        <v>304</v>
      </c>
      <c r="C212" s="10"/>
      <c r="D212" s="10">
        <v>14885</v>
      </c>
      <c r="E212" s="13">
        <f t="shared" si="12"/>
      </c>
      <c r="F212" s="41" t="s">
        <v>266</v>
      </c>
      <c r="G212" s="11">
        <v>0.79</v>
      </c>
      <c r="H212" s="14">
        <f t="shared" si="13"/>
      </c>
      <c r="I212" s="38"/>
      <c r="J212" s="11">
        <v>0.40775338626809904</v>
      </c>
      <c r="K212" s="14">
        <f t="shared" si="14"/>
      </c>
      <c r="L212" s="35"/>
      <c r="M212" s="12">
        <v>80.069808412244</v>
      </c>
      <c r="N212" s="15">
        <f t="shared" si="15"/>
      </c>
      <c r="O212" s="9" t="s">
        <v>239</v>
      </c>
      <c r="P212" s="9" t="s">
        <v>256</v>
      </c>
      <c r="Q212" s="9" t="s">
        <v>243</v>
      </c>
      <c r="R212" s="9" t="s">
        <v>253</v>
      </c>
      <c r="S212" s="9" t="s">
        <v>235</v>
      </c>
    </row>
    <row r="213" spans="1:19" ht="12.75">
      <c r="A213" s="32" t="s">
        <v>234</v>
      </c>
      <c r="B213" s="32" t="s">
        <v>303</v>
      </c>
      <c r="C213" s="10"/>
      <c r="D213" s="10">
        <v>1481</v>
      </c>
      <c r="E213" s="13">
        <f t="shared" si="12"/>
      </c>
      <c r="F213" s="41" t="s">
        <v>266</v>
      </c>
      <c r="G213" s="11">
        <v>0.71</v>
      </c>
      <c r="H213" s="14">
        <f t="shared" si="13"/>
      </c>
      <c r="I213" s="38"/>
      <c r="J213" s="11">
        <v>0.4748427672955975</v>
      </c>
      <c r="K213" s="14">
        <f t="shared" si="14"/>
      </c>
      <c r="L213" s="35"/>
      <c r="M213" s="12">
        <v>399.1963677639047</v>
      </c>
      <c r="N213" s="15">
        <f t="shared" si="15"/>
      </c>
      <c r="O213" s="9" t="s">
        <v>237</v>
      </c>
      <c r="P213" s="9" t="s">
        <v>246</v>
      </c>
      <c r="Q213" s="9" t="s">
        <v>249</v>
      </c>
      <c r="R213" s="9" t="s">
        <v>253</v>
      </c>
      <c r="S213" s="9" t="s">
        <v>235</v>
      </c>
    </row>
    <row r="214" spans="1:19" ht="12.75">
      <c r="A214" s="31" t="s">
        <v>161</v>
      </c>
      <c r="B214" s="31" t="s">
        <v>277</v>
      </c>
      <c r="C214" s="17">
        <v>1951</v>
      </c>
      <c r="D214" s="17">
        <v>2098</v>
      </c>
      <c r="E214" s="20">
        <f t="shared" si="12"/>
        <v>0.07534597642234751</v>
      </c>
      <c r="F214" s="40">
        <v>0.53</v>
      </c>
      <c r="G214" s="18">
        <v>0.52</v>
      </c>
      <c r="H214" s="21">
        <f t="shared" si="13"/>
        <v>-1.0000000000000009</v>
      </c>
      <c r="I214" s="37">
        <v>0.18404907975460122</v>
      </c>
      <c r="J214" s="18">
        <v>0.184</v>
      </c>
      <c r="K214" s="21">
        <f t="shared" si="14"/>
        <v>-0.004907975460122227</v>
      </c>
      <c r="L214" s="34">
        <v>1070.5718654434252</v>
      </c>
      <c r="M214" s="19">
        <v>1037.8639053254437</v>
      </c>
      <c r="N214" s="22">
        <f t="shared" si="15"/>
        <v>-0.030551858472792917</v>
      </c>
      <c r="O214" s="16" t="s">
        <v>238</v>
      </c>
      <c r="P214" s="16" t="s">
        <v>246</v>
      </c>
      <c r="Q214" s="16" t="s">
        <v>255</v>
      </c>
      <c r="R214" s="16" t="s">
        <v>250</v>
      </c>
      <c r="S214" s="16" t="s">
        <v>235</v>
      </c>
    </row>
    <row r="215" spans="1:19" ht="12.75">
      <c r="A215" s="31" t="s">
        <v>162</v>
      </c>
      <c r="B215" s="31" t="s">
        <v>302</v>
      </c>
      <c r="C215" s="17">
        <v>2533</v>
      </c>
      <c r="D215" s="17">
        <v>2595</v>
      </c>
      <c r="E215" s="20">
        <f t="shared" si="12"/>
        <v>0.024476904855902093</v>
      </c>
      <c r="F215" s="40" t="s">
        <v>266</v>
      </c>
      <c r="G215" s="18">
        <v>0.83</v>
      </c>
      <c r="H215" s="21">
        <f t="shared" si="13"/>
      </c>
      <c r="I215" s="37">
        <v>0.5732484076433121</v>
      </c>
      <c r="J215" s="18">
        <v>0.5073746312684366</v>
      </c>
      <c r="K215" s="21">
        <f t="shared" si="14"/>
        <v>-6.5873776374875455</v>
      </c>
      <c r="L215" s="34">
        <v>53.10271582460931</v>
      </c>
      <c r="M215" s="19">
        <v>50.94390208363689</v>
      </c>
      <c r="N215" s="22">
        <f t="shared" si="15"/>
        <v>-0.04065354676214063</v>
      </c>
      <c r="O215" s="16" t="s">
        <v>237</v>
      </c>
      <c r="P215" s="16" t="s">
        <v>254</v>
      </c>
      <c r="Q215" s="16" t="s">
        <v>248</v>
      </c>
      <c r="R215" s="16" t="s">
        <v>250</v>
      </c>
      <c r="S215" s="16" t="s">
        <v>235</v>
      </c>
    </row>
    <row r="216" spans="1:19" ht="12.75">
      <c r="A216" s="32" t="s">
        <v>163</v>
      </c>
      <c r="B216" s="32" t="s">
        <v>285</v>
      </c>
      <c r="C216" s="10">
        <v>1256</v>
      </c>
      <c r="D216" s="10"/>
      <c r="E216" s="13">
        <f t="shared" si="12"/>
      </c>
      <c r="F216" s="41">
        <v>0.61</v>
      </c>
      <c r="G216" s="11" t="s">
        <v>266</v>
      </c>
      <c r="H216" s="14">
        <f t="shared" si="13"/>
      </c>
      <c r="I216" s="38">
        <v>0.22388059701492538</v>
      </c>
      <c r="J216" s="11"/>
      <c r="K216" s="14">
        <f t="shared" si="14"/>
      </c>
      <c r="L216" s="35">
        <v>1020.2719298245614</v>
      </c>
      <c r="M216" s="12"/>
      <c r="N216" s="15">
        <f t="shared" si="15"/>
      </c>
      <c r="O216" s="9" t="s">
        <v>238</v>
      </c>
      <c r="P216" s="9" t="s">
        <v>242</v>
      </c>
      <c r="Q216" s="9" t="s">
        <v>257</v>
      </c>
      <c r="R216" s="9" t="s">
        <v>250</v>
      </c>
      <c r="S216" s="9" t="s">
        <v>245</v>
      </c>
    </row>
    <row r="217" spans="1:19" ht="12.75">
      <c r="A217" s="32" t="s">
        <v>164</v>
      </c>
      <c r="B217" s="32" t="s">
        <v>314</v>
      </c>
      <c r="C217" s="10">
        <v>1209</v>
      </c>
      <c r="D217" s="10">
        <v>1455</v>
      </c>
      <c r="E217" s="13">
        <f t="shared" si="12"/>
        <v>0.20347394540942929</v>
      </c>
      <c r="F217" s="41" t="s">
        <v>266</v>
      </c>
      <c r="G217" s="11">
        <v>0.53</v>
      </c>
      <c r="H217" s="14">
        <f t="shared" si="13"/>
      </c>
      <c r="I217" s="38">
        <v>0.14655172413793102</v>
      </c>
      <c r="J217" s="11">
        <v>0.1646586345381526</v>
      </c>
      <c r="K217" s="14">
        <f t="shared" si="14"/>
        <v>1.8106910400221583</v>
      </c>
      <c r="L217" s="35">
        <v>1670.88995215311</v>
      </c>
      <c r="M217" s="12">
        <v>1409.842741935484</v>
      </c>
      <c r="N217" s="15">
        <f t="shared" si="15"/>
        <v>-0.1562324376187914</v>
      </c>
      <c r="O217" s="9" t="s">
        <v>238</v>
      </c>
      <c r="P217" s="9" t="s">
        <v>246</v>
      </c>
      <c r="Q217" s="9" t="s">
        <v>243</v>
      </c>
      <c r="R217" s="9" t="s">
        <v>253</v>
      </c>
      <c r="S217" s="9" t="s">
        <v>235</v>
      </c>
    </row>
    <row r="218" spans="1:19" ht="12.75">
      <c r="A218" s="31" t="s">
        <v>165</v>
      </c>
      <c r="B218" s="31" t="s">
        <v>311</v>
      </c>
      <c r="C218" s="17">
        <v>6754</v>
      </c>
      <c r="D218" s="17"/>
      <c r="E218" s="20">
        <f t="shared" si="12"/>
      </c>
      <c r="F218" s="40" t="s">
        <v>266</v>
      </c>
      <c r="G218" s="18" t="s">
        <v>266</v>
      </c>
      <c r="H218" s="21">
        <f t="shared" si="13"/>
      </c>
      <c r="I218" s="37">
        <v>0.5335438042620363</v>
      </c>
      <c r="J218" s="18"/>
      <c r="K218" s="21">
        <f t="shared" si="14"/>
      </c>
      <c r="L218" s="34">
        <v>162.41736334405144</v>
      </c>
      <c r="M218" s="19"/>
      <c r="N218" s="22">
        <f t="shared" si="15"/>
      </c>
      <c r="O218" s="16" t="s">
        <v>239</v>
      </c>
      <c r="P218" s="16" t="s">
        <v>242</v>
      </c>
      <c r="Q218" s="16" t="s">
        <v>248</v>
      </c>
      <c r="R218" s="16" t="s">
        <v>259</v>
      </c>
      <c r="S218" s="16" t="s">
        <v>235</v>
      </c>
    </row>
    <row r="219" spans="1:19" ht="12.75">
      <c r="A219" s="31" t="s">
        <v>166</v>
      </c>
      <c r="B219" s="31" t="s">
        <v>274</v>
      </c>
      <c r="C219" s="17">
        <v>796</v>
      </c>
      <c r="D219" s="17">
        <v>954</v>
      </c>
      <c r="E219" s="20">
        <f t="shared" si="12"/>
        <v>0.1984924623115578</v>
      </c>
      <c r="F219" s="40" t="s">
        <v>266</v>
      </c>
      <c r="G219" s="18">
        <v>0.64</v>
      </c>
      <c r="H219" s="21">
        <f t="shared" si="13"/>
      </c>
      <c r="I219" s="37">
        <v>0.5454545454545454</v>
      </c>
      <c r="J219" s="18">
        <v>0.46842105263157896</v>
      </c>
      <c r="K219" s="21">
        <f t="shared" si="14"/>
        <v>-7.703349282296646</v>
      </c>
      <c r="L219" s="34">
        <v>1250</v>
      </c>
      <c r="M219" s="19">
        <v>1090.342679127726</v>
      </c>
      <c r="N219" s="22">
        <f t="shared" si="15"/>
        <v>-0.1277258566978193</v>
      </c>
      <c r="O219" s="16" t="s">
        <v>238</v>
      </c>
      <c r="P219" s="16" t="s">
        <v>246</v>
      </c>
      <c r="Q219" s="16" t="s">
        <v>249</v>
      </c>
      <c r="R219" s="16" t="s">
        <v>259</v>
      </c>
      <c r="S219" s="16" t="s">
        <v>235</v>
      </c>
    </row>
  </sheetData>
  <printOptions horizontalCentered="1"/>
  <pageMargins left="0.5" right="0.5" top="1" bottom="1" header="0.5" footer="0.5"/>
  <pageSetup fitToHeight="14" fitToWidth="1" horizontalDpi="525" verticalDpi="525" orientation="landscape" scale="77" r:id="rId1"/>
  <headerFooter alignWithMargins="0">
    <oddHeader>&amp;CIDUES SIP Performance Measures Analysis by Grantee, FY 2004-2005</oddHeader>
    <oddFooter>&amp;LPage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 Measures Analysis: 2004-05 - Institution-Level Data (MS Excel)</dc:title>
  <dc:subject/>
  <dc:creator>cassandria.blair</dc:creator>
  <cp:keywords/>
  <dc:description/>
  <cp:lastModifiedBy>shelia.hamblin</cp:lastModifiedBy>
  <cp:lastPrinted>2006-11-17T19:18:12Z</cp:lastPrinted>
  <dcterms:created xsi:type="dcterms:W3CDTF">2006-10-03T17:31:21Z</dcterms:created>
  <dcterms:modified xsi:type="dcterms:W3CDTF">2006-12-27T19:49:47Z</dcterms:modified>
  <cp:category/>
  <cp:version/>
  <cp:contentType/>
  <cp:contentStatus/>
</cp:coreProperties>
</file>